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CoW1" sheetId="1" r:id="rId1"/>
    <sheet name="CoW2" sheetId="2" r:id="rId2"/>
    <sheet name="CoW3" sheetId="3" r:id="rId3"/>
  </sheets>
  <externalReferences>
    <externalReference r:id="rId4"/>
  </externalReferenc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57" i="3"/>
  <c r="BC57"/>
  <c r="BF57" s="1"/>
  <c r="BB57"/>
  <c r="AI57"/>
  <c r="AZ57" s="1"/>
  <c r="BA57" s="1"/>
  <c r="BD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U57"/>
  <c r="AL57" s="1"/>
  <c r="BE56"/>
  <c r="BB56"/>
  <c r="BC56" s="1"/>
  <c r="BF56" s="1"/>
  <c r="AI56"/>
  <c r="AZ56" s="1"/>
  <c r="BA56" s="1"/>
  <c r="BD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U56"/>
  <c r="AL56" s="1"/>
  <c r="BE55"/>
  <c r="BC55"/>
  <c r="BF55" s="1"/>
  <c r="BB55"/>
  <c r="AI55"/>
  <c r="AZ55" s="1"/>
  <c r="BA55" s="1"/>
  <c r="BD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U55"/>
  <c r="AL55" s="1"/>
  <c r="BP54"/>
  <c r="BM54"/>
  <c r="BL54"/>
  <c r="BK54"/>
  <c r="BH54"/>
  <c r="BE54"/>
  <c r="BB54"/>
  <c r="BC54" s="1"/>
  <c r="BF54" s="1"/>
  <c r="AI54"/>
  <c r="AZ54" s="1"/>
  <c r="BA54" s="1"/>
  <c r="BD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U54"/>
  <c r="AL54" s="1"/>
  <c r="BP53"/>
  <c r="BM53"/>
  <c r="BL53"/>
  <c r="BK53"/>
  <c r="BH53"/>
  <c r="BB53" s="1"/>
  <c r="BC53" s="1"/>
  <c r="BF53" s="1"/>
  <c r="BE53"/>
  <c r="AI53"/>
  <c r="AZ53" s="1"/>
  <c r="BA53" s="1"/>
  <c r="BD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U53"/>
  <c r="AL53" s="1"/>
  <c r="BP52"/>
  <c r="BM52"/>
  <c r="BL52"/>
  <c r="BK52"/>
  <c r="BI52"/>
  <c r="BI53" s="1"/>
  <c r="BI54" s="1"/>
  <c r="BH52"/>
  <c r="BE52"/>
  <c r="BB52"/>
  <c r="BC52" s="1"/>
  <c r="BF52" s="1"/>
  <c r="AI52"/>
  <c r="AZ52" s="1"/>
  <c r="BA52" s="1"/>
  <c r="BD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U52"/>
  <c r="AL52" s="1"/>
  <c r="BP51"/>
  <c r="BM51"/>
  <c r="BL51"/>
  <c r="BK51"/>
  <c r="BH51"/>
  <c r="BE51"/>
  <c r="BB51"/>
  <c r="BC51" s="1"/>
  <c r="BF51" s="1"/>
  <c r="AI51"/>
  <c r="AZ51" s="1"/>
  <c r="BA51" s="1"/>
  <c r="BD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U51"/>
  <c r="AL51" s="1"/>
  <c r="BP50"/>
  <c r="BM50"/>
  <c r="BL50"/>
  <c r="BK50"/>
  <c r="BH50"/>
  <c r="BE50"/>
  <c r="BB50"/>
  <c r="BC50" s="1"/>
  <c r="BF50" s="1"/>
  <c r="AI50"/>
  <c r="AZ50" s="1"/>
  <c r="BA50" s="1"/>
  <c r="BD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U50"/>
  <c r="AL50" s="1"/>
  <c r="BP49"/>
  <c r="BM49"/>
  <c r="BL49"/>
  <c r="BK49"/>
  <c r="BH49"/>
  <c r="BE49"/>
  <c r="BB49"/>
  <c r="BC49" s="1"/>
  <c r="BF49" s="1"/>
  <c r="AI49"/>
  <c r="AZ49" s="1"/>
  <c r="BA49" s="1"/>
  <c r="BD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U49"/>
  <c r="AL49" s="1"/>
  <c r="BP48"/>
  <c r="BM48"/>
  <c r="BL48"/>
  <c r="BK48"/>
  <c r="BH48"/>
  <c r="BF48"/>
  <c r="BE48"/>
  <c r="BC48"/>
  <c r="BB48"/>
  <c r="AI48"/>
  <c r="AZ48" s="1"/>
  <c r="BA48" s="1"/>
  <c r="BD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U48"/>
  <c r="AL48" s="1"/>
  <c r="BP47"/>
  <c r="BM47"/>
  <c r="BL47"/>
  <c r="BK47"/>
  <c r="BH47"/>
  <c r="BB47" s="1"/>
  <c r="BE47"/>
  <c r="BC47"/>
  <c r="BF47" s="1"/>
  <c r="AI47"/>
  <c r="AZ47" s="1"/>
  <c r="BA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U47"/>
  <c r="AL47" s="1"/>
  <c r="BP46"/>
  <c r="BM46"/>
  <c r="BL46"/>
  <c r="BK46"/>
  <c r="BH46"/>
  <c r="BE46"/>
  <c r="BB46"/>
  <c r="BC46" s="1"/>
  <c r="BF46" s="1"/>
  <c r="AI46"/>
  <c r="AZ46" s="1"/>
  <c r="BA46" s="1"/>
  <c r="BD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U46"/>
  <c r="AL46" s="1"/>
  <c r="BP45"/>
  <c r="BM45"/>
  <c r="BL45"/>
  <c r="BK45"/>
  <c r="BH45"/>
  <c r="BB45" s="1"/>
  <c r="BE45"/>
  <c r="BC45"/>
  <c r="BF45" s="1"/>
  <c r="AI45"/>
  <c r="AZ45" s="1"/>
  <c r="BA45" s="1"/>
  <c r="BD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U45"/>
  <c r="AL45" s="1"/>
  <c r="BP44"/>
  <c r="BC44" s="1"/>
  <c r="BF44" s="1"/>
  <c r="BM44"/>
  <c r="BL44"/>
  <c r="BK44"/>
  <c r="BH44"/>
  <c r="BE44"/>
  <c r="BB44"/>
  <c r="AI44"/>
  <c r="AZ44" s="1"/>
  <c r="BA44" s="1"/>
  <c r="BD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U44"/>
  <c r="AL44" s="1"/>
  <c r="BP43"/>
  <c r="BM43"/>
  <c r="BL43"/>
  <c r="BK43"/>
  <c r="BH43"/>
  <c r="BB43" s="1"/>
  <c r="BE43"/>
  <c r="BC43"/>
  <c r="BF43" s="1"/>
  <c r="AI43"/>
  <c r="AZ43" s="1"/>
  <c r="BA43" s="1"/>
  <c r="BD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U43"/>
  <c r="AL43" s="1"/>
  <c r="BP42"/>
  <c r="BM42"/>
  <c r="BL42"/>
  <c r="BK42"/>
  <c r="BH42"/>
  <c r="BB42" s="1"/>
  <c r="BE42"/>
  <c r="BC42"/>
  <c r="BF42" s="1"/>
  <c r="AI42"/>
  <c r="AZ42" s="1"/>
  <c r="BA42" s="1"/>
  <c r="BD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U42"/>
  <c r="AL42" s="1"/>
  <c r="BP41"/>
  <c r="BC41" s="1"/>
  <c r="BF41" s="1"/>
  <c r="BM41"/>
  <c r="BL41"/>
  <c r="BK41"/>
  <c r="BH41"/>
  <c r="BE41"/>
  <c r="BB41"/>
  <c r="AI41"/>
  <c r="AZ41" s="1"/>
  <c r="BA41" s="1"/>
  <c r="BD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U41"/>
  <c r="AL41" s="1"/>
  <c r="BP40"/>
  <c r="BM40"/>
  <c r="BL40"/>
  <c r="BK40"/>
  <c r="BH40"/>
  <c r="BE40"/>
  <c r="BC40"/>
  <c r="BF40" s="1"/>
  <c r="BB40"/>
  <c r="AI40"/>
  <c r="AZ40" s="1"/>
  <c r="BA40" s="1"/>
  <c r="BD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U40"/>
  <c r="AL40" s="1"/>
  <c r="BP39"/>
  <c r="BM39"/>
  <c r="BL39"/>
  <c r="BK39"/>
  <c r="BH39"/>
  <c r="BE39"/>
  <c r="BC39"/>
  <c r="BF39" s="1"/>
  <c r="BB39"/>
  <c r="AI39"/>
  <c r="AZ39" s="1"/>
  <c r="BA39" s="1"/>
  <c r="BD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U39"/>
  <c r="AL39" s="1"/>
  <c r="BP38"/>
  <c r="BM38"/>
  <c r="BL38"/>
  <c r="BK38"/>
  <c r="BH38"/>
  <c r="BB38" s="1"/>
  <c r="BE38"/>
  <c r="BC38"/>
  <c r="BF38" s="1"/>
  <c r="AI38"/>
  <c r="AZ38" s="1"/>
  <c r="BA38" s="1"/>
  <c r="BD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U38"/>
  <c r="AL38" s="1"/>
  <c r="BP37"/>
  <c r="BM37"/>
  <c r="BL37"/>
  <c r="BC37" s="1"/>
  <c r="BF37" s="1"/>
  <c r="BK37"/>
  <c r="BH37"/>
  <c r="BE37"/>
  <c r="BB37"/>
  <c r="AI37"/>
  <c r="AZ37" s="1"/>
  <c r="BA37" s="1"/>
  <c r="BD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U37"/>
  <c r="AL37" s="1"/>
  <c r="BP36"/>
  <c r="BM36"/>
  <c r="BL36"/>
  <c r="BK36"/>
  <c r="BH36"/>
  <c r="BB36" s="1"/>
  <c r="BE36"/>
  <c r="BC36"/>
  <c r="BF36" s="1"/>
  <c r="AI36"/>
  <c r="AZ36" s="1"/>
  <c r="BA36" s="1"/>
  <c r="BD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U36"/>
  <c r="AL36" s="1"/>
  <c r="BP35"/>
  <c r="BM35"/>
  <c r="BL35"/>
  <c r="BC35" s="1"/>
  <c r="BF35" s="1"/>
  <c r="BK35"/>
  <c r="BH35"/>
  <c r="BE35"/>
  <c r="BB35"/>
  <c r="AP35"/>
  <c r="AL35"/>
  <c r="AI35"/>
  <c r="AZ35" s="1"/>
  <c r="BA35" s="1"/>
  <c r="BD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X35"/>
  <c r="AO35" s="1"/>
  <c r="W35"/>
  <c r="AN35" s="1"/>
  <c r="V35"/>
  <c r="AM35" s="1"/>
  <c r="U35"/>
  <c r="BP34"/>
  <c r="BM34"/>
  <c r="BL34"/>
  <c r="BK34"/>
  <c r="BH34"/>
  <c r="BE34"/>
  <c r="BC34"/>
  <c r="BF34" s="1"/>
  <c r="BB34"/>
  <c r="AI34"/>
  <c r="AZ34" s="1"/>
  <c r="BA34" s="1"/>
  <c r="BD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U34"/>
  <c r="AL34" s="1"/>
  <c r="BP33"/>
  <c r="BM33"/>
  <c r="BL33"/>
  <c r="BK33"/>
  <c r="BH33"/>
  <c r="BB33" s="1"/>
  <c r="BE33"/>
  <c r="BC33"/>
  <c r="BF33" s="1"/>
  <c r="AI33"/>
  <c r="AZ33" s="1"/>
  <c r="BA33" s="1"/>
  <c r="BD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U33"/>
  <c r="AL33" s="1"/>
  <c r="BP32"/>
  <c r="BC32" s="1"/>
  <c r="BF32" s="1"/>
  <c r="BM32"/>
  <c r="BL32"/>
  <c r="BK32"/>
  <c r="BH32"/>
  <c r="BE32"/>
  <c r="BB32"/>
  <c r="AI32"/>
  <c r="AZ32" s="1"/>
  <c r="BA32" s="1"/>
  <c r="BD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U32"/>
  <c r="AL32" s="1"/>
  <c r="BP31"/>
  <c r="BM31"/>
  <c r="BL31"/>
  <c r="BK31"/>
  <c r="BH31"/>
  <c r="BB31" s="1"/>
  <c r="BE31"/>
  <c r="BC31"/>
  <c r="BF31" s="1"/>
  <c r="AI31"/>
  <c r="AZ31" s="1"/>
  <c r="BA31" s="1"/>
  <c r="BD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U31"/>
  <c r="AL31" s="1"/>
  <c r="BP30"/>
  <c r="BC30" s="1"/>
  <c r="BF30" s="1"/>
  <c r="BM30"/>
  <c r="BL30"/>
  <c r="BK30"/>
  <c r="BH30"/>
  <c r="BE30"/>
  <c r="BB30"/>
  <c r="AI30"/>
  <c r="AZ30" s="1"/>
  <c r="BA30" s="1"/>
  <c r="BD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U30"/>
  <c r="AL30" s="1"/>
  <c r="BP29"/>
  <c r="BM29"/>
  <c r="BL29"/>
  <c r="BK29"/>
  <c r="BH29"/>
  <c r="BB29" s="1"/>
  <c r="BE29"/>
  <c r="BC29"/>
  <c r="BF29" s="1"/>
  <c r="AI29"/>
  <c r="AZ29" s="1"/>
  <c r="BA29" s="1"/>
  <c r="BD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U29"/>
  <c r="AL29" s="1"/>
  <c r="BP28"/>
  <c r="BC28" s="1"/>
  <c r="BF28" s="1"/>
  <c r="BM28"/>
  <c r="BL28"/>
  <c r="BK28"/>
  <c r="BH28"/>
  <c r="BE28"/>
  <c r="BB28"/>
  <c r="AI28"/>
  <c r="AZ28" s="1"/>
  <c r="BA28" s="1"/>
  <c r="BD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U28"/>
  <c r="AL28" s="1"/>
  <c r="BP27"/>
  <c r="BM27"/>
  <c r="BL27"/>
  <c r="BK27"/>
  <c r="BH27"/>
  <c r="BB27" s="1"/>
  <c r="BE27"/>
  <c r="BC27"/>
  <c r="BF27" s="1"/>
  <c r="AI27"/>
  <c r="AZ27" s="1"/>
  <c r="BA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U27"/>
  <c r="AL27" s="1"/>
  <c r="BP26"/>
  <c r="BC26" s="1"/>
  <c r="BF26" s="1"/>
  <c r="BM26"/>
  <c r="BL26"/>
  <c r="BK26"/>
  <c r="BH26"/>
  <c r="BE26"/>
  <c r="BB26"/>
  <c r="AI26"/>
  <c r="AZ26" s="1"/>
  <c r="BA26" s="1"/>
  <c r="BD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U26"/>
  <c r="AL26" s="1"/>
  <c r="BP25"/>
  <c r="BM25"/>
  <c r="BL25"/>
  <c r="BK25"/>
  <c r="BH25"/>
  <c r="BB25" s="1"/>
  <c r="BE25"/>
  <c r="BC25"/>
  <c r="BF25" s="1"/>
  <c r="AI25"/>
  <c r="AZ25" s="1"/>
  <c r="BA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U25"/>
  <c r="AL25" s="1"/>
  <c r="BP24"/>
  <c r="BC24" s="1"/>
  <c r="BF24" s="1"/>
  <c r="BM24"/>
  <c r="BL24"/>
  <c r="BK24"/>
  <c r="BH24"/>
  <c r="BE24"/>
  <c r="BB24"/>
  <c r="AI24"/>
  <c r="AZ24" s="1"/>
  <c r="BA24" s="1"/>
  <c r="BD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U24"/>
  <c r="AL24" s="1"/>
  <c r="BP23"/>
  <c r="BM23"/>
  <c r="BL23"/>
  <c r="BK23"/>
  <c r="BH23"/>
  <c r="BB23" s="1"/>
  <c r="BE23"/>
  <c r="BC23"/>
  <c r="BF23" s="1"/>
  <c r="AI23"/>
  <c r="AZ23" s="1"/>
  <c r="BA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U23"/>
  <c r="AL23" s="1"/>
  <c r="BP22"/>
  <c r="BC22" s="1"/>
  <c r="BF22" s="1"/>
  <c r="BM22"/>
  <c r="BL22"/>
  <c r="BK22"/>
  <c r="BH22"/>
  <c r="BE22"/>
  <c r="BB22"/>
  <c r="AI22"/>
  <c r="AZ22" s="1"/>
  <c r="BA22" s="1"/>
  <c r="BD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U22"/>
  <c r="AL22" s="1"/>
  <c r="BP21"/>
  <c r="BM21"/>
  <c r="BL21"/>
  <c r="BK21"/>
  <c r="BH21"/>
  <c r="BB21" s="1"/>
  <c r="BE21"/>
  <c r="BC21"/>
  <c r="BF21" s="1"/>
  <c r="AI21"/>
  <c r="AZ21" s="1"/>
  <c r="BA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U21"/>
  <c r="AL21" s="1"/>
  <c r="BP20"/>
  <c r="BC20" s="1"/>
  <c r="BF20" s="1"/>
  <c r="BM20"/>
  <c r="BL20"/>
  <c r="BK20"/>
  <c r="BH20"/>
  <c r="BE20"/>
  <c r="BB20"/>
  <c r="AI20"/>
  <c r="AZ20" s="1"/>
  <c r="BA20" s="1"/>
  <c r="BD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U20"/>
  <c r="AL20" s="1"/>
  <c r="BP19"/>
  <c r="BM19"/>
  <c r="BL19"/>
  <c r="BK19"/>
  <c r="BH19"/>
  <c r="BB19" s="1"/>
  <c r="BE19"/>
  <c r="BC19"/>
  <c r="BF19" s="1"/>
  <c r="AI19"/>
  <c r="AZ19" s="1"/>
  <c r="BA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U19"/>
  <c r="AL19" s="1"/>
  <c r="BP18"/>
  <c r="BC18" s="1"/>
  <c r="BF18" s="1"/>
  <c r="BM18"/>
  <c r="BL18"/>
  <c r="BK18"/>
  <c r="BH18"/>
  <c r="BE18"/>
  <c r="BB18"/>
  <c r="AI18"/>
  <c r="AZ18" s="1"/>
  <c r="BA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U18"/>
  <c r="AL18" s="1"/>
  <c r="BP17"/>
  <c r="BM17"/>
  <c r="BL17"/>
  <c r="BK17"/>
  <c r="BH17"/>
  <c r="BB17" s="1"/>
  <c r="BE17"/>
  <c r="BC17"/>
  <c r="BF17" s="1"/>
  <c r="AI17"/>
  <c r="AZ17" s="1"/>
  <c r="BA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U17"/>
  <c r="AL17" s="1"/>
  <c r="BP16"/>
  <c r="BC16" s="1"/>
  <c r="BF16" s="1"/>
  <c r="BM16"/>
  <c r="BL16"/>
  <c r="BK16"/>
  <c r="BH16"/>
  <c r="BE16"/>
  <c r="BB16"/>
  <c r="AI16"/>
  <c r="AZ16" s="1"/>
  <c r="BA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U16"/>
  <c r="AL16" s="1"/>
  <c r="BP15"/>
  <c r="BM15"/>
  <c r="BL15"/>
  <c r="BK15"/>
  <c r="BH15"/>
  <c r="BB15" s="1"/>
  <c r="BE15"/>
  <c r="BC15"/>
  <c r="BF15" s="1"/>
  <c r="AI15"/>
  <c r="AZ15" s="1"/>
  <c r="BA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U15"/>
  <c r="AL15" s="1"/>
  <c r="BP14"/>
  <c r="BC14" s="1"/>
  <c r="BF14" s="1"/>
  <c r="BM14"/>
  <c r="BL14"/>
  <c r="BK14"/>
  <c r="BH14"/>
  <c r="BE14"/>
  <c r="BB14"/>
  <c r="AI14"/>
  <c r="AZ14" s="1"/>
  <c r="BA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U14"/>
  <c r="AL14" s="1"/>
  <c r="BP13"/>
  <c r="BM13"/>
  <c r="BL13"/>
  <c r="BK13"/>
  <c r="BH13"/>
  <c r="BE13"/>
  <c r="BC13"/>
  <c r="AI13"/>
  <c r="AZ13" s="1"/>
  <c r="BA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U13"/>
  <c r="AL13" s="1"/>
  <c r="BP12"/>
  <c r="BC12" s="1"/>
  <c r="BF12" s="1"/>
  <c r="BM12"/>
  <c r="BL12"/>
  <c r="BK12"/>
  <c r="BH12"/>
  <c r="BE12"/>
  <c r="BB12"/>
  <c r="AI12"/>
  <c r="AZ12" s="1"/>
  <c r="BA12" s="1"/>
  <c r="BD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U12"/>
  <c r="AL12" s="1"/>
  <c r="BP11"/>
  <c r="BM11"/>
  <c r="BL11"/>
  <c r="BK11"/>
  <c r="BH11"/>
  <c r="BB11" s="1"/>
  <c r="BE11"/>
  <c r="BC11"/>
  <c r="BF11" s="1"/>
  <c r="AI11"/>
  <c r="AZ11" s="1"/>
  <c r="BA11" s="1"/>
  <c r="BD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U11"/>
  <c r="AL11" s="1"/>
  <c r="BP10"/>
  <c r="BC10" s="1"/>
  <c r="BF10" s="1"/>
  <c r="BM10"/>
  <c r="BL10"/>
  <c r="BK10"/>
  <c r="BH10"/>
  <c r="BE10"/>
  <c r="BB10"/>
  <c r="AI10"/>
  <c r="AZ10" s="1"/>
  <c r="BA10" s="1"/>
  <c r="BD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U10"/>
  <c r="AL10" s="1"/>
  <c r="BP9"/>
  <c r="BM9"/>
  <c r="BL9"/>
  <c r="BK9"/>
  <c r="BH9"/>
  <c r="BB9" s="1"/>
  <c r="BE9"/>
  <c r="BC9"/>
  <c r="BF9" s="1"/>
  <c r="AI9"/>
  <c r="AZ9" s="1"/>
  <c r="BA9" s="1"/>
  <c r="BD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U9"/>
  <c r="AL9" s="1"/>
  <c r="BP8"/>
  <c r="BC8" s="1"/>
  <c r="BF8" s="1"/>
  <c r="BM8"/>
  <c r="BL8"/>
  <c r="BK8"/>
  <c r="BH8"/>
  <c r="BE8"/>
  <c r="BB8"/>
  <c r="AI8"/>
  <c r="AZ8" s="1"/>
  <c r="BA8" s="1"/>
  <c r="BD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U8"/>
  <c r="AL8" s="1"/>
  <c r="BP7"/>
  <c r="BM7"/>
  <c r="BL7"/>
  <c r="BK7"/>
  <c r="BH7"/>
  <c r="BB7" s="1"/>
  <c r="BE7"/>
  <c r="BC7"/>
  <c r="BF7" s="1"/>
  <c r="AI7"/>
  <c r="AZ7" s="1"/>
  <c r="BA7" s="1"/>
  <c r="BD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U7"/>
  <c r="AL7" s="1"/>
  <c r="BP6"/>
  <c r="BC6" s="1"/>
  <c r="BF6" s="1"/>
  <c r="BM6"/>
  <c r="BL6"/>
  <c r="BK6"/>
  <c r="BH6"/>
  <c r="BE6"/>
  <c r="BB6"/>
  <c r="AI6"/>
  <c r="AZ6" s="1"/>
  <c r="BA6" s="1"/>
  <c r="BD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U6"/>
  <c r="AL6" s="1"/>
  <c r="BP5"/>
  <c r="BM5"/>
  <c r="BL5"/>
  <c r="BK5"/>
  <c r="BH5"/>
  <c r="BF5"/>
  <c r="BE5"/>
  <c r="BC5"/>
  <c r="BB5"/>
  <c r="AI5"/>
  <c r="AZ5" s="1"/>
  <c r="BA5" s="1"/>
  <c r="BD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C5"/>
  <c r="T5" s="1"/>
  <c r="AK5" s="1"/>
  <c r="BP4"/>
  <c r="BM4"/>
  <c r="BL4"/>
  <c r="BK4"/>
  <c r="BH4"/>
  <c r="BE4"/>
  <c r="BB4"/>
  <c r="BC4" s="1"/>
  <c r="BF4" s="1"/>
  <c r="AI4"/>
  <c r="AZ4" s="1"/>
  <c r="BA4" s="1"/>
  <c r="BD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T4"/>
  <c r="AK4" s="1"/>
  <c r="BE57" i="2"/>
  <c r="BC57"/>
  <c r="BF57" s="1"/>
  <c r="BB57"/>
  <c r="AI57"/>
  <c r="AZ57" s="1"/>
  <c r="BA57" s="1"/>
  <c r="BD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U57"/>
  <c r="AL57" s="1"/>
  <c r="BE56"/>
  <c r="BB56"/>
  <c r="BC56" s="1"/>
  <c r="BF56" s="1"/>
  <c r="AI56"/>
  <c r="AZ56" s="1"/>
  <c r="BA56" s="1"/>
  <c r="BD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U56"/>
  <c r="AL56" s="1"/>
  <c r="BE55"/>
  <c r="BC55"/>
  <c r="BF55" s="1"/>
  <c r="BB55"/>
  <c r="AI55"/>
  <c r="AZ55" s="1"/>
  <c r="BA55" s="1"/>
  <c r="BD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U55"/>
  <c r="AL55" s="1"/>
  <c r="BP54"/>
  <c r="BM54"/>
  <c r="BL54"/>
  <c r="BK54"/>
  <c r="BH54"/>
  <c r="BE54"/>
  <c r="BB54"/>
  <c r="BC54" s="1"/>
  <c r="BF54" s="1"/>
  <c r="AI54"/>
  <c r="AZ54" s="1"/>
  <c r="BA54" s="1"/>
  <c r="BD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U54"/>
  <c r="AL54" s="1"/>
  <c r="BP53"/>
  <c r="BM53"/>
  <c r="BL53"/>
  <c r="BK53"/>
  <c r="BH53"/>
  <c r="BB53" s="1"/>
  <c r="BC53" s="1"/>
  <c r="BF53" s="1"/>
  <c r="BE53"/>
  <c r="AI53"/>
  <c r="AZ53" s="1"/>
  <c r="BA53" s="1"/>
  <c r="BD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U53"/>
  <c r="AL53" s="1"/>
  <c r="BP52"/>
  <c r="BM52"/>
  <c r="BL52"/>
  <c r="BK52"/>
  <c r="BI52"/>
  <c r="BI53" s="1"/>
  <c r="BI54" s="1"/>
  <c r="BH52"/>
  <c r="BE52"/>
  <c r="BB52"/>
  <c r="BC52" s="1"/>
  <c r="BF52" s="1"/>
  <c r="AI52"/>
  <c r="AZ52" s="1"/>
  <c r="BA52" s="1"/>
  <c r="BD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U52"/>
  <c r="AL52" s="1"/>
  <c r="BP51"/>
  <c r="BM51"/>
  <c r="BL51"/>
  <c r="BK51"/>
  <c r="BH51"/>
  <c r="BE51"/>
  <c r="BB51"/>
  <c r="BC51" s="1"/>
  <c r="BF51" s="1"/>
  <c r="AI51"/>
  <c r="AZ51" s="1"/>
  <c r="BA51" s="1"/>
  <c r="BD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U51"/>
  <c r="AL51" s="1"/>
  <c r="BP50"/>
  <c r="BM50"/>
  <c r="BL50"/>
  <c r="BK50"/>
  <c r="BH50"/>
  <c r="BE50"/>
  <c r="BB50"/>
  <c r="BC50" s="1"/>
  <c r="BF50" s="1"/>
  <c r="AI50"/>
  <c r="AZ50" s="1"/>
  <c r="BA50" s="1"/>
  <c r="BD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U50"/>
  <c r="AL50" s="1"/>
  <c r="BP49"/>
  <c r="BM49"/>
  <c r="BL49"/>
  <c r="BK49"/>
  <c r="BH49"/>
  <c r="BE49"/>
  <c r="BB49"/>
  <c r="BC49" s="1"/>
  <c r="BF49" s="1"/>
  <c r="AI49"/>
  <c r="AZ49" s="1"/>
  <c r="BA49" s="1"/>
  <c r="BD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U49"/>
  <c r="AL49" s="1"/>
  <c r="BP48"/>
  <c r="BM48"/>
  <c r="BL48"/>
  <c r="BK48"/>
  <c r="BH48"/>
  <c r="BF48"/>
  <c r="BE48"/>
  <c r="BC48"/>
  <c r="BB48"/>
  <c r="AI48"/>
  <c r="AZ48" s="1"/>
  <c r="BA48" s="1"/>
  <c r="BD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U48"/>
  <c r="AL48" s="1"/>
  <c r="BP47"/>
  <c r="BM47"/>
  <c r="BL47"/>
  <c r="BK47"/>
  <c r="BH47"/>
  <c r="BB47" s="1"/>
  <c r="BE47"/>
  <c r="BC47"/>
  <c r="BF47" s="1"/>
  <c r="AI47"/>
  <c r="AZ47" s="1"/>
  <c r="BA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U47"/>
  <c r="AL47" s="1"/>
  <c r="BP46"/>
  <c r="BM46"/>
  <c r="BL46"/>
  <c r="BK46"/>
  <c r="BH46"/>
  <c r="BE46"/>
  <c r="BB46"/>
  <c r="BC46" s="1"/>
  <c r="BF46" s="1"/>
  <c r="AI46"/>
  <c r="AZ46" s="1"/>
  <c r="BA46" s="1"/>
  <c r="BD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U46"/>
  <c r="AL46" s="1"/>
  <c r="BP45"/>
  <c r="BM45"/>
  <c r="BL45"/>
  <c r="BK45"/>
  <c r="BH45"/>
  <c r="BB45" s="1"/>
  <c r="BE45"/>
  <c r="BC45"/>
  <c r="BF45" s="1"/>
  <c r="AI45"/>
  <c r="AZ45" s="1"/>
  <c r="BA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U45"/>
  <c r="AL45" s="1"/>
  <c r="BP44"/>
  <c r="BC44" s="1"/>
  <c r="BF44" s="1"/>
  <c r="BM44"/>
  <c r="BL44"/>
  <c r="BK44"/>
  <c r="BH44"/>
  <c r="BE44"/>
  <c r="BB44"/>
  <c r="AI44"/>
  <c r="AZ44" s="1"/>
  <c r="BA44" s="1"/>
  <c r="BD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U44"/>
  <c r="AL44" s="1"/>
  <c r="BP43"/>
  <c r="BM43"/>
  <c r="BL43"/>
  <c r="BK43"/>
  <c r="BH43"/>
  <c r="BB43" s="1"/>
  <c r="BC43"/>
  <c r="AY43"/>
  <c r="AU43"/>
  <c r="AQ43"/>
  <c r="AM43"/>
  <c r="AI43"/>
  <c r="AZ43" s="1"/>
  <c r="BA43" s="1"/>
  <c r="BD43" s="1"/>
  <c r="AH43"/>
  <c r="AG43"/>
  <c r="AX43" s="1"/>
  <c r="AF43"/>
  <c r="AW43" s="1"/>
  <c r="AE43"/>
  <c r="AV43" s="1"/>
  <c r="AD43"/>
  <c r="AC43"/>
  <c r="AT43" s="1"/>
  <c r="AB43"/>
  <c r="AS43" s="1"/>
  <c r="AA43"/>
  <c r="AR43" s="1"/>
  <c r="Z43"/>
  <c r="Y43"/>
  <c r="AP43" s="1"/>
  <c r="X43"/>
  <c r="AO43" s="1"/>
  <c r="W43"/>
  <c r="AN43" s="1"/>
  <c r="V43"/>
  <c r="U43"/>
  <c r="AL43" s="1"/>
  <c r="BP42"/>
  <c r="BM42"/>
  <c r="BL42"/>
  <c r="BK42"/>
  <c r="BH42"/>
  <c r="BE42"/>
  <c r="BB42"/>
  <c r="AI42"/>
  <c r="AZ42" s="1"/>
  <c r="BA42" s="1"/>
  <c r="BD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U42"/>
  <c r="AL42" s="1"/>
  <c r="BP41"/>
  <c r="BM41"/>
  <c r="BL41"/>
  <c r="BK41"/>
  <c r="BH41"/>
  <c r="BB41" s="1"/>
  <c r="BC41"/>
  <c r="AY41"/>
  <c r="AU41"/>
  <c r="AQ41"/>
  <c r="AM41"/>
  <c r="AI41"/>
  <c r="AZ41" s="1"/>
  <c r="BA41" s="1"/>
  <c r="BD41" s="1"/>
  <c r="AH41"/>
  <c r="AG41"/>
  <c r="AX41" s="1"/>
  <c r="AF41"/>
  <c r="AW41" s="1"/>
  <c r="AE41"/>
  <c r="AV41" s="1"/>
  <c r="AD41"/>
  <c r="AC41"/>
  <c r="AT41" s="1"/>
  <c r="AB41"/>
  <c r="AS41" s="1"/>
  <c r="AA41"/>
  <c r="AR41" s="1"/>
  <c r="Z41"/>
  <c r="Y41"/>
  <c r="AP41" s="1"/>
  <c r="X41"/>
  <c r="AO41" s="1"/>
  <c r="W41"/>
  <c r="AN41" s="1"/>
  <c r="V41"/>
  <c r="U41"/>
  <c r="AL41" s="1"/>
  <c r="BP40"/>
  <c r="BM40"/>
  <c r="BL40"/>
  <c r="BK40"/>
  <c r="BH40"/>
  <c r="BE40"/>
  <c r="BB40"/>
  <c r="AI40"/>
  <c r="AZ40" s="1"/>
  <c r="BA40" s="1"/>
  <c r="BD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U40"/>
  <c r="AL40" s="1"/>
  <c r="BP39"/>
  <c r="BM39"/>
  <c r="BL39"/>
  <c r="BK39"/>
  <c r="BH39"/>
  <c r="BB39" s="1"/>
  <c r="BC39"/>
  <c r="AY39"/>
  <c r="AU39"/>
  <c r="AQ39"/>
  <c r="AM39"/>
  <c r="AI39"/>
  <c r="AZ39" s="1"/>
  <c r="BA39" s="1"/>
  <c r="BD39" s="1"/>
  <c r="AH39"/>
  <c r="AG39"/>
  <c r="AX39" s="1"/>
  <c r="AF39"/>
  <c r="AW39" s="1"/>
  <c r="AE39"/>
  <c r="AV39" s="1"/>
  <c r="AD39"/>
  <c r="AC39"/>
  <c r="AT39" s="1"/>
  <c r="AB39"/>
  <c r="AS39" s="1"/>
  <c r="AA39"/>
  <c r="AR39" s="1"/>
  <c r="Z39"/>
  <c r="Y39"/>
  <c r="AP39" s="1"/>
  <c r="X39"/>
  <c r="AO39" s="1"/>
  <c r="W39"/>
  <c r="AN39" s="1"/>
  <c r="V39"/>
  <c r="U39"/>
  <c r="AL39" s="1"/>
  <c r="BP38"/>
  <c r="BM38"/>
  <c r="BL38"/>
  <c r="BK38"/>
  <c r="BH38"/>
  <c r="BE38"/>
  <c r="BB38"/>
  <c r="AI38"/>
  <c r="AZ38" s="1"/>
  <c r="BA38" s="1"/>
  <c r="BD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U38"/>
  <c r="AL38" s="1"/>
  <c r="BP37"/>
  <c r="BM37"/>
  <c r="BL37"/>
  <c r="BK37"/>
  <c r="BH37"/>
  <c r="BB37" s="1"/>
  <c r="BC37"/>
  <c r="AY37"/>
  <c r="AU37"/>
  <c r="AQ37"/>
  <c r="AM37"/>
  <c r="AI37"/>
  <c r="AZ37" s="1"/>
  <c r="BA37" s="1"/>
  <c r="BD37" s="1"/>
  <c r="AH37"/>
  <c r="AG37"/>
  <c r="AX37" s="1"/>
  <c r="AF37"/>
  <c r="AW37" s="1"/>
  <c r="AE37"/>
  <c r="AV37" s="1"/>
  <c r="AD37"/>
  <c r="AC37"/>
  <c r="AT37" s="1"/>
  <c r="AB37"/>
  <c r="AS37" s="1"/>
  <c r="AA37"/>
  <c r="AR37" s="1"/>
  <c r="Z37"/>
  <c r="Y37"/>
  <c r="AP37" s="1"/>
  <c r="X37"/>
  <c r="AO37" s="1"/>
  <c r="W37"/>
  <c r="AN37" s="1"/>
  <c r="V37"/>
  <c r="U37"/>
  <c r="AL37" s="1"/>
  <c r="BP36"/>
  <c r="BM36"/>
  <c r="BL36"/>
  <c r="BK36"/>
  <c r="BH36"/>
  <c r="BE36"/>
  <c r="BB36"/>
  <c r="AI36"/>
  <c r="AZ36" s="1"/>
  <c r="BA36" s="1"/>
  <c r="BD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U36"/>
  <c r="AL36" s="1"/>
  <c r="BP35"/>
  <c r="BM35"/>
  <c r="BL35"/>
  <c r="BK35"/>
  <c r="BH35"/>
  <c r="BB35" s="1"/>
  <c r="BE35"/>
  <c r="BC35"/>
  <c r="BF35" s="1"/>
  <c r="AI35"/>
  <c r="AZ35" s="1"/>
  <c r="BA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U35"/>
  <c r="AL35" s="1"/>
  <c r="BP34"/>
  <c r="BC34" s="1"/>
  <c r="BF34" s="1"/>
  <c r="BM34"/>
  <c r="BL34"/>
  <c r="BK34"/>
  <c r="BH34"/>
  <c r="BE34"/>
  <c r="BB34"/>
  <c r="AI34"/>
  <c r="AZ34" s="1"/>
  <c r="BA34" s="1"/>
  <c r="BD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U34"/>
  <c r="AL34" s="1"/>
  <c r="BP33"/>
  <c r="BM33"/>
  <c r="BL33"/>
  <c r="BK33"/>
  <c r="BH33"/>
  <c r="BB33" s="1"/>
  <c r="BE33"/>
  <c r="BC33"/>
  <c r="BF33" s="1"/>
  <c r="AI33"/>
  <c r="AZ33" s="1"/>
  <c r="BA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U33"/>
  <c r="AL33" s="1"/>
  <c r="BP32"/>
  <c r="BC32" s="1"/>
  <c r="BF32" s="1"/>
  <c r="BM32"/>
  <c r="BL32"/>
  <c r="BK32"/>
  <c r="BH32"/>
  <c r="BE32"/>
  <c r="BB32"/>
  <c r="AI32"/>
  <c r="AZ32" s="1"/>
  <c r="BA32" s="1"/>
  <c r="BD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U32"/>
  <c r="AL32" s="1"/>
  <c r="BP31"/>
  <c r="BM31"/>
  <c r="BL31"/>
  <c r="BK31"/>
  <c r="BH31"/>
  <c r="BB31" s="1"/>
  <c r="BE31"/>
  <c r="BC31"/>
  <c r="BF31" s="1"/>
  <c r="AI31"/>
  <c r="AZ31" s="1"/>
  <c r="BA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U31"/>
  <c r="AL31" s="1"/>
  <c r="BP30"/>
  <c r="BC30" s="1"/>
  <c r="BF30" s="1"/>
  <c r="BM30"/>
  <c r="BL30"/>
  <c r="BK30"/>
  <c r="BH30"/>
  <c r="BE30"/>
  <c r="BB30"/>
  <c r="AI30"/>
  <c r="AZ30" s="1"/>
  <c r="BA30" s="1"/>
  <c r="BD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U30"/>
  <c r="AL30" s="1"/>
  <c r="BP29"/>
  <c r="BM29"/>
  <c r="BL29"/>
  <c r="BK29"/>
  <c r="BH29"/>
  <c r="BB29" s="1"/>
  <c r="BE29"/>
  <c r="BC29"/>
  <c r="BF29" s="1"/>
  <c r="AI29"/>
  <c r="AZ29" s="1"/>
  <c r="BA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U29"/>
  <c r="AL29" s="1"/>
  <c r="BP28"/>
  <c r="BC28" s="1"/>
  <c r="BF28" s="1"/>
  <c r="BM28"/>
  <c r="BL28"/>
  <c r="BK28"/>
  <c r="BH28"/>
  <c r="BE28"/>
  <c r="BB28"/>
  <c r="AI28"/>
  <c r="AZ28" s="1"/>
  <c r="BA28" s="1"/>
  <c r="BD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U28"/>
  <c r="AL28" s="1"/>
  <c r="BP27"/>
  <c r="BM27"/>
  <c r="BL27"/>
  <c r="BK27"/>
  <c r="BH27"/>
  <c r="BB27" s="1"/>
  <c r="BE27"/>
  <c r="BC27"/>
  <c r="BF27" s="1"/>
  <c r="AI27"/>
  <c r="AZ27" s="1"/>
  <c r="BA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U27"/>
  <c r="AL27" s="1"/>
  <c r="BP26"/>
  <c r="BC26" s="1"/>
  <c r="BF26" s="1"/>
  <c r="BM26"/>
  <c r="BL26"/>
  <c r="BK26"/>
  <c r="BH26"/>
  <c r="BE26"/>
  <c r="BB26"/>
  <c r="AI26"/>
  <c r="AZ26" s="1"/>
  <c r="BA26" s="1"/>
  <c r="BD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U26"/>
  <c r="AL26" s="1"/>
  <c r="BP25"/>
  <c r="BM25"/>
  <c r="BL25"/>
  <c r="BK25"/>
  <c r="BH25"/>
  <c r="BB25" s="1"/>
  <c r="BE25"/>
  <c r="BC25"/>
  <c r="BF25" s="1"/>
  <c r="AI25"/>
  <c r="AZ25" s="1"/>
  <c r="BA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U25"/>
  <c r="AL25" s="1"/>
  <c r="BP24"/>
  <c r="BC24" s="1"/>
  <c r="BF24" s="1"/>
  <c r="BM24"/>
  <c r="BL24"/>
  <c r="BK24"/>
  <c r="BH24"/>
  <c r="BE24"/>
  <c r="BB24"/>
  <c r="AI24"/>
  <c r="AZ24" s="1"/>
  <c r="BA24" s="1"/>
  <c r="BD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U24"/>
  <c r="AL24" s="1"/>
  <c r="BP23"/>
  <c r="BM23"/>
  <c r="BL23"/>
  <c r="BK23"/>
  <c r="BH23"/>
  <c r="BB23" s="1"/>
  <c r="BE23"/>
  <c r="BC23"/>
  <c r="BF23" s="1"/>
  <c r="AI23"/>
  <c r="AZ23" s="1"/>
  <c r="BA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U23"/>
  <c r="AL23" s="1"/>
  <c r="BP22"/>
  <c r="BC22" s="1"/>
  <c r="BF22" s="1"/>
  <c r="BM22"/>
  <c r="BL22"/>
  <c r="BK22"/>
  <c r="BH22"/>
  <c r="BE22"/>
  <c r="BB22"/>
  <c r="AI22"/>
  <c r="AZ22" s="1"/>
  <c r="BA22" s="1"/>
  <c r="BD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U22"/>
  <c r="AL22" s="1"/>
  <c r="BP21"/>
  <c r="BM21"/>
  <c r="BL21"/>
  <c r="BK21"/>
  <c r="BH21"/>
  <c r="BB21" s="1"/>
  <c r="BE21"/>
  <c r="BC21"/>
  <c r="BF21" s="1"/>
  <c r="AI21"/>
  <c r="AZ21" s="1"/>
  <c r="BA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U21"/>
  <c r="AL21" s="1"/>
  <c r="BP20"/>
  <c r="BC20" s="1"/>
  <c r="BF20" s="1"/>
  <c r="BM20"/>
  <c r="BL20"/>
  <c r="BK20"/>
  <c r="BH20"/>
  <c r="BE20"/>
  <c r="BB20"/>
  <c r="AI20"/>
  <c r="AZ20" s="1"/>
  <c r="BA20" s="1"/>
  <c r="BD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U20"/>
  <c r="AL20" s="1"/>
  <c r="BP19"/>
  <c r="BM19"/>
  <c r="BL19"/>
  <c r="BK19"/>
  <c r="BH19"/>
  <c r="BB19" s="1"/>
  <c r="BE19"/>
  <c r="BC19"/>
  <c r="BF19" s="1"/>
  <c r="AI19"/>
  <c r="AZ19" s="1"/>
  <c r="BA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U19"/>
  <c r="AL19" s="1"/>
  <c r="BP18"/>
  <c r="BC18" s="1"/>
  <c r="BF18" s="1"/>
  <c r="BM18"/>
  <c r="BL18"/>
  <c r="BK18"/>
  <c r="BH18"/>
  <c r="BE18"/>
  <c r="BB18"/>
  <c r="AI18"/>
  <c r="AZ18" s="1"/>
  <c r="BA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U18"/>
  <c r="AL18" s="1"/>
  <c r="BP17"/>
  <c r="BM17"/>
  <c r="BL17"/>
  <c r="BK17"/>
  <c r="BH17"/>
  <c r="BB17" s="1"/>
  <c r="BE17"/>
  <c r="BC17"/>
  <c r="BF17" s="1"/>
  <c r="AI17"/>
  <c r="AZ17" s="1"/>
  <c r="BA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U17"/>
  <c r="AL17" s="1"/>
  <c r="BP16"/>
  <c r="BC16" s="1"/>
  <c r="BF16" s="1"/>
  <c r="BM16"/>
  <c r="BL16"/>
  <c r="BK16"/>
  <c r="BH16"/>
  <c r="BE16"/>
  <c r="BB16"/>
  <c r="AI16"/>
  <c r="AZ16" s="1"/>
  <c r="BA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U16"/>
  <c r="AL16" s="1"/>
  <c r="BP15"/>
  <c r="BM15"/>
  <c r="BL15"/>
  <c r="BK15"/>
  <c r="BH15"/>
  <c r="BB15" s="1"/>
  <c r="BC15"/>
  <c r="AY15"/>
  <c r="AU15"/>
  <c r="AQ15"/>
  <c r="AM15"/>
  <c r="AI15"/>
  <c r="AZ15" s="1"/>
  <c r="BA15" s="1"/>
  <c r="BD15" s="1"/>
  <c r="AH15"/>
  <c r="AG15"/>
  <c r="AX15" s="1"/>
  <c r="AF15"/>
  <c r="AW15" s="1"/>
  <c r="AE15"/>
  <c r="AV15" s="1"/>
  <c r="AD15"/>
  <c r="AC15"/>
  <c r="AT15" s="1"/>
  <c r="AB15"/>
  <c r="AS15" s="1"/>
  <c r="AA15"/>
  <c r="AR15" s="1"/>
  <c r="Z15"/>
  <c r="Y15"/>
  <c r="AP15" s="1"/>
  <c r="X15"/>
  <c r="AO15" s="1"/>
  <c r="W15"/>
  <c r="AN15" s="1"/>
  <c r="V15"/>
  <c r="U15"/>
  <c r="AL15" s="1"/>
  <c r="BP14"/>
  <c r="BM14"/>
  <c r="BL14"/>
  <c r="BK14"/>
  <c r="BH14"/>
  <c r="BE14"/>
  <c r="BB14"/>
  <c r="AI14"/>
  <c r="AZ14" s="1"/>
  <c r="BA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U14"/>
  <c r="AL14" s="1"/>
  <c r="BP13"/>
  <c r="BM13"/>
  <c r="BL13"/>
  <c r="BK13"/>
  <c r="BH13"/>
  <c r="BB13" s="1"/>
  <c r="BC13"/>
  <c r="AY13"/>
  <c r="AU13"/>
  <c r="AQ13"/>
  <c r="AM13"/>
  <c r="AI13"/>
  <c r="AZ13" s="1"/>
  <c r="BA13" s="1"/>
  <c r="BD13" s="1"/>
  <c r="AH13"/>
  <c r="AG13"/>
  <c r="AX13" s="1"/>
  <c r="AF13"/>
  <c r="AW13" s="1"/>
  <c r="AE13"/>
  <c r="AV13" s="1"/>
  <c r="AD13"/>
  <c r="AC13"/>
  <c r="AT13" s="1"/>
  <c r="AB13"/>
  <c r="AS13" s="1"/>
  <c r="AA13"/>
  <c r="AR13" s="1"/>
  <c r="Z13"/>
  <c r="Y13"/>
  <c r="AP13" s="1"/>
  <c r="X13"/>
  <c r="AO13" s="1"/>
  <c r="W13"/>
  <c r="AN13" s="1"/>
  <c r="V13"/>
  <c r="U13"/>
  <c r="AL13" s="1"/>
  <c r="BP12"/>
  <c r="BM12"/>
  <c r="BL12"/>
  <c r="BK12"/>
  <c r="BH12"/>
  <c r="BE12"/>
  <c r="BB12"/>
  <c r="AI12"/>
  <c r="AZ12" s="1"/>
  <c r="BA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U12"/>
  <c r="AL12" s="1"/>
  <c r="BP11"/>
  <c r="BM11"/>
  <c r="BL11"/>
  <c r="BK11"/>
  <c r="BH11"/>
  <c r="BB11" s="1"/>
  <c r="BC11"/>
  <c r="AY11"/>
  <c r="AI11"/>
  <c r="AZ11" s="1"/>
  <c r="BA11" s="1"/>
  <c r="BD11" s="1"/>
  <c r="AH1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U11"/>
  <c r="AL11" s="1"/>
  <c r="BP10"/>
  <c r="BM10"/>
  <c r="BL10"/>
  <c r="BK10"/>
  <c r="BH10"/>
  <c r="BB10" s="1"/>
  <c r="BE10"/>
  <c r="BC10"/>
  <c r="BF10" s="1"/>
  <c r="AI10"/>
  <c r="AZ10" s="1"/>
  <c r="BA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U10"/>
  <c r="AL10" s="1"/>
  <c r="BP9"/>
  <c r="BC9" s="1"/>
  <c r="BF9" s="1"/>
  <c r="BM9"/>
  <c r="BL9"/>
  <c r="BK9"/>
  <c r="BH9"/>
  <c r="BE9"/>
  <c r="BB9"/>
  <c r="AI9"/>
  <c r="AZ9" s="1"/>
  <c r="BA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U9"/>
  <c r="AL9" s="1"/>
  <c r="BP8"/>
  <c r="BM8"/>
  <c r="BL8"/>
  <c r="BK8"/>
  <c r="BH8"/>
  <c r="BB8" s="1"/>
  <c r="BE8"/>
  <c r="BC8"/>
  <c r="BF8" s="1"/>
  <c r="AI8"/>
  <c r="AZ8" s="1"/>
  <c r="BA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U8"/>
  <c r="AL8" s="1"/>
  <c r="BP7"/>
  <c r="BC7" s="1"/>
  <c r="BF7" s="1"/>
  <c r="BM7"/>
  <c r="BL7"/>
  <c r="BK7"/>
  <c r="BH7"/>
  <c r="BE7"/>
  <c r="BB7"/>
  <c r="AI7"/>
  <c r="AZ7" s="1"/>
  <c r="BA7" s="1"/>
  <c r="BD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U7"/>
  <c r="AL7" s="1"/>
  <c r="BP6"/>
  <c r="BM6"/>
  <c r="BL6"/>
  <c r="BK6"/>
  <c r="BH6"/>
  <c r="BB6" s="1"/>
  <c r="BE6"/>
  <c r="BC6"/>
  <c r="BF6" s="1"/>
  <c r="AI6"/>
  <c r="AZ6" s="1"/>
  <c r="BA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U6"/>
  <c r="AL6" s="1"/>
  <c r="BP5"/>
  <c r="BM5"/>
  <c r="BL5"/>
  <c r="BK5"/>
  <c r="BH5"/>
  <c r="BB5" s="1"/>
  <c r="BE5"/>
  <c r="BC5"/>
  <c r="BF5" s="1"/>
  <c r="AI5"/>
  <c r="AZ5" s="1"/>
  <c r="BA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T5"/>
  <c r="AK5" s="1"/>
  <c r="C5"/>
  <c r="C6" s="1"/>
  <c r="BP4"/>
  <c r="BM4"/>
  <c r="BL4"/>
  <c r="BK4"/>
  <c r="BH4"/>
  <c r="BB4" s="1"/>
  <c r="BC4" s="1"/>
  <c r="BF4" s="1"/>
  <c r="BE4"/>
  <c r="AI4"/>
  <c r="AZ4" s="1"/>
  <c r="BA4" s="1"/>
  <c r="BD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T4"/>
  <c r="AK4" s="1"/>
  <c r="C6" i="3" l="1"/>
  <c r="BF13"/>
  <c r="BB13"/>
  <c r="BD13" s="1"/>
  <c r="BD14"/>
  <c r="BD15"/>
  <c r="BD16"/>
  <c r="BD17"/>
  <c r="BD18"/>
  <c r="BD19"/>
  <c r="BD21"/>
  <c r="BD23"/>
  <c r="BD25"/>
  <c r="BD27"/>
  <c r="BD47"/>
  <c r="C7" i="2"/>
  <c r="T6"/>
  <c r="AK6" s="1"/>
  <c r="BI6" s="1"/>
  <c r="BD5"/>
  <c r="BD6"/>
  <c r="BD8"/>
  <c r="BD9"/>
  <c r="BD10"/>
  <c r="BF11"/>
  <c r="BE11"/>
  <c r="BE13"/>
  <c r="BF13" s="1"/>
  <c r="BE15"/>
  <c r="BD16"/>
  <c r="BD17"/>
  <c r="BD18"/>
  <c r="BD19"/>
  <c r="BD21"/>
  <c r="BD23"/>
  <c r="BD25"/>
  <c r="BD27"/>
  <c r="BD29"/>
  <c r="BD31"/>
  <c r="BD33"/>
  <c r="BD35"/>
  <c r="BC12"/>
  <c r="BF12" s="1"/>
  <c r="BC14"/>
  <c r="BF14" s="1"/>
  <c r="BF15"/>
  <c r="BE37"/>
  <c r="BF37" s="1"/>
  <c r="BE39"/>
  <c r="BE41"/>
  <c r="BF41" s="1"/>
  <c r="BE43"/>
  <c r="BD45"/>
  <c r="BD47"/>
  <c r="BC36"/>
  <c r="BF36" s="1"/>
  <c r="BC38"/>
  <c r="BF38" s="1"/>
  <c r="BF39"/>
  <c r="BC40"/>
  <c r="BF40" s="1"/>
  <c r="BC42"/>
  <c r="BF42" s="1"/>
  <c r="BF43"/>
  <c r="BE57" i="1"/>
  <c r="BB57"/>
  <c r="BC57" s="1"/>
  <c r="BF57" s="1"/>
  <c r="AI57"/>
  <c r="AZ57" s="1"/>
  <c r="BA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U57"/>
  <c r="AL57" s="1"/>
  <c r="BE56"/>
  <c r="BB56"/>
  <c r="BC56" s="1"/>
  <c r="BF56" s="1"/>
  <c r="BA56"/>
  <c r="BD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U56"/>
  <c r="AL56" s="1"/>
  <c r="BE55"/>
  <c r="BC55"/>
  <c r="BF55" s="1"/>
  <c r="BB55"/>
  <c r="AI55"/>
  <c r="AZ55" s="1"/>
  <c r="BA55" s="1"/>
  <c r="BD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U55"/>
  <c r="AL55" s="1"/>
  <c r="BP54"/>
  <c r="BM54"/>
  <c r="BL54"/>
  <c r="BK54"/>
  <c r="BI54"/>
  <c r="BH54"/>
  <c r="BB54" s="1"/>
  <c r="BC54" s="1"/>
  <c r="BF54" s="1"/>
  <c r="BE54"/>
  <c r="AW54"/>
  <c r="AO54"/>
  <c r="AI54"/>
  <c r="AZ54" s="1"/>
  <c r="BA54" s="1"/>
  <c r="BD54" s="1"/>
  <c r="AH54"/>
  <c r="AY54" s="1"/>
  <c r="AG54"/>
  <c r="AX54" s="1"/>
  <c r="AF54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W54"/>
  <c r="AN54" s="1"/>
  <c r="V54"/>
  <c r="AM54" s="1"/>
  <c r="U54"/>
  <c r="AL54" s="1"/>
  <c r="BP53"/>
  <c r="BM53"/>
  <c r="BL53"/>
  <c r="BK53"/>
  <c r="BH53"/>
  <c r="BE53"/>
  <c r="BB53"/>
  <c r="BC53" s="1"/>
  <c r="AW53"/>
  <c r="AO53"/>
  <c r="AL53"/>
  <c r="AI53"/>
  <c r="AZ53" s="1"/>
  <c r="BA53" s="1"/>
  <c r="AH53"/>
  <c r="AY53" s="1"/>
  <c r="AG53"/>
  <c r="AX53" s="1"/>
  <c r="AF53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W53"/>
  <c r="AN53" s="1"/>
  <c r="V53"/>
  <c r="AM53" s="1"/>
  <c r="U53"/>
  <c r="BP52"/>
  <c r="BM52"/>
  <c r="BL52"/>
  <c r="BK52"/>
  <c r="BI52"/>
  <c r="BI53" s="1"/>
  <c r="BH52"/>
  <c r="BE52" s="1"/>
  <c r="AY52"/>
  <c r="AT52"/>
  <c r="AL52"/>
  <c r="AI52"/>
  <c r="AZ52" s="1"/>
  <c r="BA52" s="1"/>
  <c r="AH52"/>
  <c r="AG52"/>
  <c r="AX52" s="1"/>
  <c r="AF52"/>
  <c r="AW52" s="1"/>
  <c r="AE52"/>
  <c r="AV52" s="1"/>
  <c r="AD52"/>
  <c r="AU52" s="1"/>
  <c r="AC52"/>
  <c r="AB52"/>
  <c r="AS52" s="1"/>
  <c r="AA52"/>
  <c r="AR52" s="1"/>
  <c r="Z52"/>
  <c r="AQ52" s="1"/>
  <c r="Y52"/>
  <c r="AP52" s="1"/>
  <c r="X52"/>
  <c r="AO52" s="1"/>
  <c r="W52"/>
  <c r="AN52" s="1"/>
  <c r="V52"/>
  <c r="AM52" s="1"/>
  <c r="U52"/>
  <c r="BP51"/>
  <c r="BM51"/>
  <c r="BL51"/>
  <c r="BK51"/>
  <c r="BH51"/>
  <c r="BE51" s="1"/>
  <c r="AP51"/>
  <c r="AI51"/>
  <c r="AZ51" s="1"/>
  <c r="BA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X51"/>
  <c r="AO51" s="1"/>
  <c r="W51"/>
  <c r="AN51" s="1"/>
  <c r="V51"/>
  <c r="AM51" s="1"/>
  <c r="U51"/>
  <c r="AL51" s="1"/>
  <c r="BP50"/>
  <c r="BM50"/>
  <c r="BL50"/>
  <c r="BK50"/>
  <c r="BH50"/>
  <c r="AT50"/>
  <c r="AL50"/>
  <c r="AI50"/>
  <c r="AZ50" s="1"/>
  <c r="BA50" s="1"/>
  <c r="AH50"/>
  <c r="AY50" s="1"/>
  <c r="AG50"/>
  <c r="AX50" s="1"/>
  <c r="AF50"/>
  <c r="AW50" s="1"/>
  <c r="AE50"/>
  <c r="AV50" s="1"/>
  <c r="AD50"/>
  <c r="AU50" s="1"/>
  <c r="AC50"/>
  <c r="AB50"/>
  <c r="AS50" s="1"/>
  <c r="AA50"/>
  <c r="AR50" s="1"/>
  <c r="Z50"/>
  <c r="AQ50" s="1"/>
  <c r="Y50"/>
  <c r="AP50" s="1"/>
  <c r="X50"/>
  <c r="AO50" s="1"/>
  <c r="W50"/>
  <c r="AN50" s="1"/>
  <c r="V50"/>
  <c r="AM50" s="1"/>
  <c r="U50"/>
  <c r="BP49"/>
  <c r="BM49"/>
  <c r="BL49"/>
  <c r="BK49"/>
  <c r="BH49"/>
  <c r="BE49" s="1"/>
  <c r="AM49"/>
  <c r="AI49"/>
  <c r="AZ49" s="1"/>
  <c r="BA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U49"/>
  <c r="AL49" s="1"/>
  <c r="BP48"/>
  <c r="BM48"/>
  <c r="BL48"/>
  <c r="BK48"/>
  <c r="BH48"/>
  <c r="AY48"/>
  <c r="AQ48"/>
  <c r="AL48"/>
  <c r="AI48"/>
  <c r="AZ48" s="1"/>
  <c r="BA48" s="1"/>
  <c r="AH48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Y48"/>
  <c r="AP48" s="1"/>
  <c r="X48"/>
  <c r="AO48" s="1"/>
  <c r="W48"/>
  <c r="AN48" s="1"/>
  <c r="V48"/>
  <c r="AM48" s="1"/>
  <c r="U48"/>
  <c r="BP47"/>
  <c r="BM47"/>
  <c r="BL47"/>
  <c r="BK47"/>
  <c r="BH47"/>
  <c r="AV47"/>
  <c r="AI47"/>
  <c r="AZ47" s="1"/>
  <c r="BA47" s="1"/>
  <c r="AH47"/>
  <c r="AY47" s="1"/>
  <c r="AG47"/>
  <c r="AX47" s="1"/>
  <c r="AF47"/>
  <c r="AW47" s="1"/>
  <c r="AE47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U47"/>
  <c r="AL47" s="1"/>
  <c r="BP46"/>
  <c r="BM46"/>
  <c r="BL46"/>
  <c r="BK46"/>
  <c r="BB46" s="1"/>
  <c r="BC46" s="1"/>
  <c r="BF46" s="1"/>
  <c r="BH46"/>
  <c r="BE46"/>
  <c r="BA46"/>
  <c r="BD46" s="1"/>
  <c r="AN46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V46"/>
  <c r="AM46" s="1"/>
  <c r="U46"/>
  <c r="AL46" s="1"/>
  <c r="BP45"/>
  <c r="BM45"/>
  <c r="BL45"/>
  <c r="BC45" s="1"/>
  <c r="BF45" s="1"/>
  <c r="BK45"/>
  <c r="BB45" s="1"/>
  <c r="BH45"/>
  <c r="BE45" s="1"/>
  <c r="BA45"/>
  <c r="BD45" s="1"/>
  <c r="AX45"/>
  <c r="AI45"/>
  <c r="AZ45" s="1"/>
  <c r="AH45"/>
  <c r="AY45" s="1"/>
  <c r="AG45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U45"/>
  <c r="AL45" s="1"/>
  <c r="BP44"/>
  <c r="BM44"/>
  <c r="BL44"/>
  <c r="BK44"/>
  <c r="BH44"/>
  <c r="BE44" s="1"/>
  <c r="BF44" s="1"/>
  <c r="BC44"/>
  <c r="AX44"/>
  <c r="AU44"/>
  <c r="AI44"/>
  <c r="AZ44" s="1"/>
  <c r="BA44" s="1"/>
  <c r="AH44"/>
  <c r="AY44" s="1"/>
  <c r="AG44"/>
  <c r="AF44"/>
  <c r="AW44" s="1"/>
  <c r="AE44"/>
  <c r="AV44" s="1"/>
  <c r="AD44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U44"/>
  <c r="AL44" s="1"/>
  <c r="BP43"/>
  <c r="BM43"/>
  <c r="BL43"/>
  <c r="BK43"/>
  <c r="BH43"/>
  <c r="BB43" s="1"/>
  <c r="BE43"/>
  <c r="BC43"/>
  <c r="BF43" s="1"/>
  <c r="AU43"/>
  <c r="AI43"/>
  <c r="AZ43" s="1"/>
  <c r="BA43" s="1"/>
  <c r="BD43" s="1"/>
  <c r="AH43"/>
  <c r="AY43" s="1"/>
  <c r="AG43"/>
  <c r="AX43" s="1"/>
  <c r="AF43"/>
  <c r="AW43" s="1"/>
  <c r="AE43"/>
  <c r="AV43" s="1"/>
  <c r="AD43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U43"/>
  <c r="AL43" s="1"/>
  <c r="BP42"/>
  <c r="BM42"/>
  <c r="BL42"/>
  <c r="BC42" s="1"/>
  <c r="BF42" s="1"/>
  <c r="BK42"/>
  <c r="BB42" s="1"/>
  <c r="BH42"/>
  <c r="BE42"/>
  <c r="AZ42"/>
  <c r="BA42" s="1"/>
  <c r="BD42" s="1"/>
  <c r="AW42"/>
  <c r="AO42"/>
  <c r="AI42"/>
  <c r="AH42"/>
  <c r="AY42" s="1"/>
  <c r="AG42"/>
  <c r="AX42" s="1"/>
  <c r="AF42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W42"/>
  <c r="AN42" s="1"/>
  <c r="V42"/>
  <c r="AM42" s="1"/>
  <c r="U42"/>
  <c r="AL42" s="1"/>
  <c r="BP41"/>
  <c r="BM41"/>
  <c r="BL41"/>
  <c r="BC41" s="1"/>
  <c r="BF41" s="1"/>
  <c r="BK41"/>
  <c r="BH41"/>
  <c r="BE41"/>
  <c r="BB41"/>
  <c r="AW41"/>
  <c r="AT41"/>
  <c r="AP41"/>
  <c r="AL41"/>
  <c r="AI41"/>
  <c r="AZ41" s="1"/>
  <c r="BA41" s="1"/>
  <c r="BD41" s="1"/>
  <c r="AH41"/>
  <c r="AY41" s="1"/>
  <c r="AG41"/>
  <c r="AX41" s="1"/>
  <c r="AF41"/>
  <c r="AE41"/>
  <c r="AV41" s="1"/>
  <c r="AD41"/>
  <c r="AU41" s="1"/>
  <c r="AC41"/>
  <c r="AB41"/>
  <c r="AS41" s="1"/>
  <c r="AA41"/>
  <c r="AR41" s="1"/>
  <c r="Z41"/>
  <c r="AQ41" s="1"/>
  <c r="Y41"/>
  <c r="X41"/>
  <c r="AO41" s="1"/>
  <c r="W41"/>
  <c r="AN41" s="1"/>
  <c r="V41"/>
  <c r="AM41" s="1"/>
  <c r="U41"/>
  <c r="BP40"/>
  <c r="BM40"/>
  <c r="BL40"/>
  <c r="BK40"/>
  <c r="BH40"/>
  <c r="BC40"/>
  <c r="AU40"/>
  <c r="AT40"/>
  <c r="AL40"/>
  <c r="AI40"/>
  <c r="AZ40" s="1"/>
  <c r="BA40" s="1"/>
  <c r="AH40"/>
  <c r="AY40" s="1"/>
  <c r="AG40"/>
  <c r="AX40" s="1"/>
  <c r="AF40"/>
  <c r="AW40" s="1"/>
  <c r="AE40"/>
  <c r="AV40" s="1"/>
  <c r="AD40"/>
  <c r="AC40"/>
  <c r="AB40"/>
  <c r="AS40" s="1"/>
  <c r="AA40"/>
  <c r="AR40" s="1"/>
  <c r="Z40"/>
  <c r="AQ40" s="1"/>
  <c r="Y40"/>
  <c r="AP40" s="1"/>
  <c r="X40"/>
  <c r="AO40" s="1"/>
  <c r="W40"/>
  <c r="AN40" s="1"/>
  <c r="V40"/>
  <c r="AM40" s="1"/>
  <c r="U40"/>
  <c r="BP39"/>
  <c r="BM39"/>
  <c r="BL39"/>
  <c r="BK39"/>
  <c r="BH39"/>
  <c r="AY39"/>
  <c r="AI39"/>
  <c r="AZ39" s="1"/>
  <c r="BA39" s="1"/>
  <c r="AH39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U39"/>
  <c r="AL39" s="1"/>
  <c r="BP38"/>
  <c r="BM38"/>
  <c r="BL38"/>
  <c r="BK38"/>
  <c r="BB38" s="1"/>
  <c r="BH38"/>
  <c r="BC38" s="1"/>
  <c r="BF38" s="1"/>
  <c r="BE38"/>
  <c r="BA38"/>
  <c r="AW38"/>
  <c r="AV38"/>
  <c r="AO38"/>
  <c r="AN38"/>
  <c r="AI38"/>
  <c r="AZ38" s="1"/>
  <c r="AH38"/>
  <c r="AY38" s="1"/>
  <c r="AG38"/>
  <c r="AX38" s="1"/>
  <c r="AF38"/>
  <c r="AE38"/>
  <c r="AD38"/>
  <c r="AU38" s="1"/>
  <c r="AC38"/>
  <c r="AT38" s="1"/>
  <c r="AB38"/>
  <c r="AS38" s="1"/>
  <c r="AA38"/>
  <c r="AR38" s="1"/>
  <c r="Z38"/>
  <c r="AQ38" s="1"/>
  <c r="Y38"/>
  <c r="AP38" s="1"/>
  <c r="X38"/>
  <c r="W38"/>
  <c r="V38"/>
  <c r="AM38" s="1"/>
  <c r="U38"/>
  <c r="AL38" s="1"/>
  <c r="BP37"/>
  <c r="BM37"/>
  <c r="BL37"/>
  <c r="BC37" s="1"/>
  <c r="BK37"/>
  <c r="BH37"/>
  <c r="BE37" s="1"/>
  <c r="BF37"/>
  <c r="BB37"/>
  <c r="AT37"/>
  <c r="AP37"/>
  <c r="AI37"/>
  <c r="AZ37" s="1"/>
  <c r="BA37" s="1"/>
  <c r="BD37" s="1"/>
  <c r="AH37"/>
  <c r="AY37" s="1"/>
  <c r="AG37"/>
  <c r="AX37" s="1"/>
  <c r="AF37"/>
  <c r="AW37" s="1"/>
  <c r="AE37"/>
  <c r="AV37" s="1"/>
  <c r="AD37"/>
  <c r="AU37" s="1"/>
  <c r="AC37"/>
  <c r="AB37"/>
  <c r="AS37" s="1"/>
  <c r="AA37"/>
  <c r="AR37" s="1"/>
  <c r="Z37"/>
  <c r="AQ37" s="1"/>
  <c r="Y37"/>
  <c r="X37"/>
  <c r="AO37" s="1"/>
  <c r="W37"/>
  <c r="AN37" s="1"/>
  <c r="V37"/>
  <c r="AM37" s="1"/>
  <c r="U37"/>
  <c r="AL37" s="1"/>
  <c r="BP36"/>
  <c r="BM36"/>
  <c r="BL36"/>
  <c r="BK36"/>
  <c r="BH36"/>
  <c r="BC36" s="1"/>
  <c r="AY36"/>
  <c r="AU36"/>
  <c r="AP36"/>
  <c r="AM36"/>
  <c r="AI36"/>
  <c r="AZ36" s="1"/>
  <c r="BA36" s="1"/>
  <c r="AH36"/>
  <c r="AG36"/>
  <c r="AX36" s="1"/>
  <c r="AF36"/>
  <c r="AW36" s="1"/>
  <c r="AE36"/>
  <c r="AV36" s="1"/>
  <c r="AD36"/>
  <c r="AC36"/>
  <c r="AT36" s="1"/>
  <c r="AB36"/>
  <c r="AS36" s="1"/>
  <c r="AA36"/>
  <c r="AR36" s="1"/>
  <c r="Z36"/>
  <c r="AQ36" s="1"/>
  <c r="Y36"/>
  <c r="X36"/>
  <c r="AO36" s="1"/>
  <c r="W36"/>
  <c r="AN36" s="1"/>
  <c r="V36"/>
  <c r="U36"/>
  <c r="AL36" s="1"/>
  <c r="BP35"/>
  <c r="BM35"/>
  <c r="BL35"/>
  <c r="BK35"/>
  <c r="BH35"/>
  <c r="BE35"/>
  <c r="BC35"/>
  <c r="BF35" s="1"/>
  <c r="AU35"/>
  <c r="AR35"/>
  <c r="AI35"/>
  <c r="AZ35" s="1"/>
  <c r="BA35" s="1"/>
  <c r="AH35"/>
  <c r="AY35" s="1"/>
  <c r="AG35"/>
  <c r="AX35" s="1"/>
  <c r="AF35"/>
  <c r="AW35" s="1"/>
  <c r="AE35"/>
  <c r="AV35" s="1"/>
  <c r="AD35"/>
  <c r="AC35"/>
  <c r="AT35" s="1"/>
  <c r="AB35"/>
  <c r="AS35" s="1"/>
  <c r="AA35"/>
  <c r="Z35"/>
  <c r="AQ35" s="1"/>
  <c r="Y35"/>
  <c r="AP35" s="1"/>
  <c r="X35"/>
  <c r="AO35" s="1"/>
  <c r="W35"/>
  <c r="AN35" s="1"/>
  <c r="V35"/>
  <c r="AM35" s="1"/>
  <c r="U35"/>
  <c r="AL35" s="1"/>
  <c r="BP34"/>
  <c r="BM34"/>
  <c r="BL34"/>
  <c r="BC34" s="1"/>
  <c r="BF34" s="1"/>
  <c r="BK34"/>
  <c r="BB34" s="1"/>
  <c r="BH34"/>
  <c r="BE34"/>
  <c r="AZ34"/>
  <c r="BA34" s="1"/>
  <c r="BD34" s="1"/>
  <c r="AO34"/>
  <c r="AI34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W34"/>
  <c r="AN34" s="1"/>
  <c r="V34"/>
  <c r="AM34" s="1"/>
  <c r="U34"/>
  <c r="AL34" s="1"/>
  <c r="BP33"/>
  <c r="BM33"/>
  <c r="BL33"/>
  <c r="BC33" s="1"/>
  <c r="BK33"/>
  <c r="BH33"/>
  <c r="BE33"/>
  <c r="BF33" s="1"/>
  <c r="BB33"/>
  <c r="AT33"/>
  <c r="AP33"/>
  <c r="AL33"/>
  <c r="AI33"/>
  <c r="AZ33" s="1"/>
  <c r="BA33" s="1"/>
  <c r="BD33" s="1"/>
  <c r="AH33"/>
  <c r="AY33" s="1"/>
  <c r="AG33"/>
  <c r="AX33" s="1"/>
  <c r="AF33"/>
  <c r="AW33" s="1"/>
  <c r="AE33"/>
  <c r="AV33" s="1"/>
  <c r="AD33"/>
  <c r="AU33" s="1"/>
  <c r="AC33"/>
  <c r="AB33"/>
  <c r="AS33" s="1"/>
  <c r="AA33"/>
  <c r="AR33" s="1"/>
  <c r="Z33"/>
  <c r="AQ33" s="1"/>
  <c r="Y33"/>
  <c r="X33"/>
  <c r="AO33" s="1"/>
  <c r="W33"/>
  <c r="AN33" s="1"/>
  <c r="V33"/>
  <c r="AM33" s="1"/>
  <c r="U33"/>
  <c r="BP32"/>
  <c r="BM32"/>
  <c r="BL32"/>
  <c r="BK32"/>
  <c r="BH32"/>
  <c r="AU32"/>
  <c r="AT32"/>
  <c r="AL32"/>
  <c r="AI32"/>
  <c r="AZ32" s="1"/>
  <c r="BA32" s="1"/>
  <c r="AH32"/>
  <c r="AY32" s="1"/>
  <c r="AG32"/>
  <c r="AX32" s="1"/>
  <c r="AF32"/>
  <c r="AW32" s="1"/>
  <c r="AE32"/>
  <c r="AV32" s="1"/>
  <c r="AD32"/>
  <c r="AC32"/>
  <c r="AB32"/>
  <c r="AS32" s="1"/>
  <c r="AA32"/>
  <c r="AR32" s="1"/>
  <c r="Z32"/>
  <c r="AQ32" s="1"/>
  <c r="Y32"/>
  <c r="AP32" s="1"/>
  <c r="X32"/>
  <c r="AO32" s="1"/>
  <c r="W32"/>
  <c r="AN32" s="1"/>
  <c r="V32"/>
  <c r="AM32" s="1"/>
  <c r="U32"/>
  <c r="BP31"/>
  <c r="BM31"/>
  <c r="BL31"/>
  <c r="BK31"/>
  <c r="BB31" s="1"/>
  <c r="BH31"/>
  <c r="BE31" s="1"/>
  <c r="BC31"/>
  <c r="AZ31"/>
  <c r="BA31" s="1"/>
  <c r="BD31" s="1"/>
  <c r="AY31"/>
  <c r="AU31"/>
  <c r="AQ31"/>
  <c r="AO31"/>
  <c r="AI31"/>
  <c r="AH31"/>
  <c r="AG31"/>
  <c r="AX31" s="1"/>
  <c r="AF31"/>
  <c r="AW31" s="1"/>
  <c r="AE31"/>
  <c r="AV31" s="1"/>
  <c r="AD31"/>
  <c r="AC31"/>
  <c r="AT31" s="1"/>
  <c r="AB31"/>
  <c r="AS31" s="1"/>
  <c r="AA31"/>
  <c r="AR31" s="1"/>
  <c r="Z31"/>
  <c r="Y31"/>
  <c r="AP31" s="1"/>
  <c r="X31"/>
  <c r="W31"/>
  <c r="AN31" s="1"/>
  <c r="V31"/>
  <c r="AM31" s="1"/>
  <c r="U31"/>
  <c r="AL31" s="1"/>
  <c r="BP30"/>
  <c r="BM30"/>
  <c r="BL30"/>
  <c r="BK30"/>
  <c r="BH30"/>
  <c r="BB30"/>
  <c r="BA30"/>
  <c r="BD30" s="1"/>
  <c r="AS30"/>
  <c r="AP30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A30"/>
  <c r="AR30" s="1"/>
  <c r="Z30"/>
  <c r="AQ30" s="1"/>
  <c r="Y30"/>
  <c r="X30"/>
  <c r="AO30" s="1"/>
  <c r="W30"/>
  <c r="AN30" s="1"/>
  <c r="V30"/>
  <c r="AM30" s="1"/>
  <c r="U30"/>
  <c r="AL30" s="1"/>
  <c r="BP29"/>
  <c r="BM29"/>
  <c r="BL29"/>
  <c r="BK29"/>
  <c r="BH29"/>
  <c r="BC29"/>
  <c r="AX29"/>
  <c r="AU29"/>
  <c r="AP29"/>
  <c r="AI29"/>
  <c r="AZ29" s="1"/>
  <c r="BA29" s="1"/>
  <c r="AH29"/>
  <c r="AY29" s="1"/>
  <c r="AG29"/>
  <c r="AF29"/>
  <c r="AW29" s="1"/>
  <c r="AE29"/>
  <c r="AV29" s="1"/>
  <c r="AD29"/>
  <c r="AC29"/>
  <c r="AT29" s="1"/>
  <c r="AB29"/>
  <c r="AS29" s="1"/>
  <c r="AA29"/>
  <c r="AR29" s="1"/>
  <c r="Z29"/>
  <c r="AQ29" s="1"/>
  <c r="Y29"/>
  <c r="X29"/>
  <c r="AO29" s="1"/>
  <c r="W29"/>
  <c r="AN29" s="1"/>
  <c r="V29"/>
  <c r="AM29" s="1"/>
  <c r="U29"/>
  <c r="AL29" s="1"/>
  <c r="BP28"/>
  <c r="BC28" s="1"/>
  <c r="BM28"/>
  <c r="BL28"/>
  <c r="BK28"/>
  <c r="BH28"/>
  <c r="BB28" s="1"/>
  <c r="AU28"/>
  <c r="AM28"/>
  <c r="AI28"/>
  <c r="AZ28" s="1"/>
  <c r="BA28" s="1"/>
  <c r="BD28" s="1"/>
  <c r="AH28"/>
  <c r="AY28" s="1"/>
  <c r="AG28"/>
  <c r="AX28" s="1"/>
  <c r="AF28"/>
  <c r="AW28" s="1"/>
  <c r="AE28"/>
  <c r="AV28" s="1"/>
  <c r="AD28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U28"/>
  <c r="AL28" s="1"/>
  <c r="BP27"/>
  <c r="BM27"/>
  <c r="BL27"/>
  <c r="BK27"/>
  <c r="BH27"/>
  <c r="BE27"/>
  <c r="BC27"/>
  <c r="BF27" s="1"/>
  <c r="AS27"/>
  <c r="AR27"/>
  <c r="AI27"/>
  <c r="AZ27" s="1"/>
  <c r="BA27" s="1"/>
  <c r="AH27"/>
  <c r="AY27" s="1"/>
  <c r="AG27"/>
  <c r="AX27" s="1"/>
  <c r="AF27"/>
  <c r="AW27" s="1"/>
  <c r="AE27"/>
  <c r="AV27" s="1"/>
  <c r="AD27"/>
  <c r="AU27" s="1"/>
  <c r="AC27"/>
  <c r="AT27" s="1"/>
  <c r="AB27"/>
  <c r="AA27"/>
  <c r="Z27"/>
  <c r="AQ27" s="1"/>
  <c r="Y27"/>
  <c r="AP27" s="1"/>
  <c r="X27"/>
  <c r="AO27" s="1"/>
  <c r="W27"/>
  <c r="AN27" s="1"/>
  <c r="V27"/>
  <c r="AM27" s="1"/>
  <c r="U27"/>
  <c r="AL27" s="1"/>
  <c r="BP26"/>
  <c r="BM26"/>
  <c r="BL26"/>
  <c r="BK26"/>
  <c r="BH26"/>
  <c r="BC26" s="1"/>
  <c r="BF26" s="1"/>
  <c r="BE26"/>
  <c r="BB26"/>
  <c r="AP26"/>
  <c r="AO26"/>
  <c r="AI26"/>
  <c r="AZ26" s="1"/>
  <c r="BA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X26"/>
  <c r="W26"/>
  <c r="AN26" s="1"/>
  <c r="V26"/>
  <c r="AM26" s="1"/>
  <c r="U26"/>
  <c r="AL26" s="1"/>
  <c r="BP25"/>
  <c r="BM25"/>
  <c r="BL25"/>
  <c r="BC25" s="1"/>
  <c r="BF25" s="1"/>
  <c r="BK25"/>
  <c r="BH25"/>
  <c r="BE25" s="1"/>
  <c r="BB25"/>
  <c r="AY25"/>
  <c r="AT25"/>
  <c r="AQ25"/>
  <c r="AI25"/>
  <c r="AZ25" s="1"/>
  <c r="BA25" s="1"/>
  <c r="AH25"/>
  <c r="AG25"/>
  <c r="AX25" s="1"/>
  <c r="AF25"/>
  <c r="AW25" s="1"/>
  <c r="AE25"/>
  <c r="AV25" s="1"/>
  <c r="AD25"/>
  <c r="AU25" s="1"/>
  <c r="AC25"/>
  <c r="AB25"/>
  <c r="AS25" s="1"/>
  <c r="AA25"/>
  <c r="AR25" s="1"/>
  <c r="Z25"/>
  <c r="Y25"/>
  <c r="AP25" s="1"/>
  <c r="X25"/>
  <c r="AO25" s="1"/>
  <c r="W25"/>
  <c r="AN25" s="1"/>
  <c r="V25"/>
  <c r="AM25" s="1"/>
  <c r="U25"/>
  <c r="AL25" s="1"/>
  <c r="BP24"/>
  <c r="BM24"/>
  <c r="BL24"/>
  <c r="BK24"/>
  <c r="BH24"/>
  <c r="AR24"/>
  <c r="AQ24"/>
  <c r="AI24"/>
  <c r="AZ24" s="1"/>
  <c r="BA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Z24"/>
  <c r="Y24"/>
  <c r="AP24" s="1"/>
  <c r="X24"/>
  <c r="AO24" s="1"/>
  <c r="W24"/>
  <c r="AN24" s="1"/>
  <c r="V24"/>
  <c r="AM24" s="1"/>
  <c r="U24"/>
  <c r="AL24" s="1"/>
  <c r="BP23"/>
  <c r="BM23"/>
  <c r="BL23"/>
  <c r="BK23"/>
  <c r="BH23"/>
  <c r="BE23"/>
  <c r="AV23"/>
  <c r="AI23"/>
  <c r="AZ23" s="1"/>
  <c r="BA23" s="1"/>
  <c r="AH23"/>
  <c r="AY23" s="1"/>
  <c r="AG23"/>
  <c r="AX23" s="1"/>
  <c r="AF23"/>
  <c r="AW23" s="1"/>
  <c r="AE23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U23"/>
  <c r="AL23" s="1"/>
  <c r="BP22"/>
  <c r="BM22"/>
  <c r="BL22"/>
  <c r="BK22"/>
  <c r="BB22" s="1"/>
  <c r="BH22"/>
  <c r="BE22"/>
  <c r="BA22"/>
  <c r="AT22"/>
  <c r="AS22"/>
  <c r="AP22"/>
  <c r="AI22"/>
  <c r="AZ22" s="1"/>
  <c r="AH22"/>
  <c r="AY22" s="1"/>
  <c r="AG22"/>
  <c r="AX22" s="1"/>
  <c r="AF22"/>
  <c r="AW22" s="1"/>
  <c r="AE22"/>
  <c r="AV22" s="1"/>
  <c r="AD22"/>
  <c r="AU22" s="1"/>
  <c r="AC22"/>
  <c r="AB22"/>
  <c r="AA22"/>
  <c r="AR22" s="1"/>
  <c r="Z22"/>
  <c r="AQ22" s="1"/>
  <c r="Y22"/>
  <c r="X22"/>
  <c r="AO22" s="1"/>
  <c r="W22"/>
  <c r="AN22" s="1"/>
  <c r="V22"/>
  <c r="AM22" s="1"/>
  <c r="U22"/>
  <c r="AL22" s="1"/>
  <c r="BP21"/>
  <c r="BM21"/>
  <c r="BL21"/>
  <c r="BK21"/>
  <c r="BH21"/>
  <c r="BC21" s="1"/>
  <c r="AY21"/>
  <c r="AX21"/>
  <c r="AU21"/>
  <c r="AP21"/>
  <c r="AM21"/>
  <c r="AI21"/>
  <c r="AZ21" s="1"/>
  <c r="BA21" s="1"/>
  <c r="AH21"/>
  <c r="AG21"/>
  <c r="AF21"/>
  <c r="AW21" s="1"/>
  <c r="AE21"/>
  <c r="AV21" s="1"/>
  <c r="AD21"/>
  <c r="AC21"/>
  <c r="AT21" s="1"/>
  <c r="AB21"/>
  <c r="AS21" s="1"/>
  <c r="AA21"/>
  <c r="AR21" s="1"/>
  <c r="Z21"/>
  <c r="AQ21" s="1"/>
  <c r="Y21"/>
  <c r="X21"/>
  <c r="AO21" s="1"/>
  <c r="W21"/>
  <c r="AN21" s="1"/>
  <c r="V21"/>
  <c r="U21"/>
  <c r="AL21" s="1"/>
  <c r="BP20"/>
  <c r="BC20" s="1"/>
  <c r="BM20"/>
  <c r="BL20"/>
  <c r="BK20"/>
  <c r="BH20"/>
  <c r="BB20" s="1"/>
  <c r="AZ20"/>
  <c r="BA20" s="1"/>
  <c r="BD20" s="1"/>
  <c r="AV20"/>
  <c r="AR20"/>
  <c r="AN20"/>
  <c r="AM20"/>
  <c r="AI20"/>
  <c r="AH20"/>
  <c r="AY20" s="1"/>
  <c r="AG20"/>
  <c r="AX20" s="1"/>
  <c r="AF20"/>
  <c r="AW20" s="1"/>
  <c r="AE20"/>
  <c r="AD20"/>
  <c r="AU20" s="1"/>
  <c r="AC20"/>
  <c r="AT20" s="1"/>
  <c r="AB20"/>
  <c r="AS20" s="1"/>
  <c r="AA20"/>
  <c r="Z20"/>
  <c r="AQ20" s="1"/>
  <c r="Y20"/>
  <c r="AP20" s="1"/>
  <c r="X20"/>
  <c r="AO20" s="1"/>
  <c r="W20"/>
  <c r="V20"/>
  <c r="U20"/>
  <c r="AL20" s="1"/>
  <c r="BP19"/>
  <c r="BM19"/>
  <c r="BL19"/>
  <c r="BK19"/>
  <c r="BH19"/>
  <c r="BE19"/>
  <c r="BC19"/>
  <c r="BF19" s="1"/>
  <c r="AI19"/>
  <c r="AZ19" s="1"/>
  <c r="BA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U19"/>
  <c r="AL19" s="1"/>
  <c r="BP18"/>
  <c r="BM18"/>
  <c r="BL18"/>
  <c r="BC18" s="1"/>
  <c r="BF18" s="1"/>
  <c r="BK18"/>
  <c r="BH18"/>
  <c r="BE18"/>
  <c r="BB18"/>
  <c r="AT18"/>
  <c r="AP18"/>
  <c r="AI18"/>
  <c r="AZ18" s="1"/>
  <c r="BA18" s="1"/>
  <c r="AH18"/>
  <c r="AY18" s="1"/>
  <c r="AG18"/>
  <c r="AX18" s="1"/>
  <c r="AF18"/>
  <c r="AW18" s="1"/>
  <c r="AE18"/>
  <c r="AV18" s="1"/>
  <c r="AD18"/>
  <c r="AU18" s="1"/>
  <c r="AC18"/>
  <c r="AB18"/>
  <c r="AS18" s="1"/>
  <c r="AA18"/>
  <c r="AR18" s="1"/>
  <c r="Z18"/>
  <c r="AQ18" s="1"/>
  <c r="Y18"/>
  <c r="X18"/>
  <c r="AO18" s="1"/>
  <c r="W18"/>
  <c r="AN18" s="1"/>
  <c r="V18"/>
  <c r="AM18" s="1"/>
  <c r="U18"/>
  <c r="AL18" s="1"/>
  <c r="BP17"/>
  <c r="BM17"/>
  <c r="BL17"/>
  <c r="BC17" s="1"/>
  <c r="BF17" s="1"/>
  <c r="BK17"/>
  <c r="BH17"/>
  <c r="BE17" s="1"/>
  <c r="AT17"/>
  <c r="AQ17"/>
  <c r="AL17"/>
  <c r="AI17"/>
  <c r="AZ17" s="1"/>
  <c r="BA17" s="1"/>
  <c r="AH17"/>
  <c r="AY17" s="1"/>
  <c r="AG17"/>
  <c r="AX17" s="1"/>
  <c r="AF17"/>
  <c r="AW17" s="1"/>
  <c r="AE17"/>
  <c r="AV17" s="1"/>
  <c r="AD17"/>
  <c r="AU17" s="1"/>
  <c r="AC17"/>
  <c r="AB17"/>
  <c r="AS17" s="1"/>
  <c r="AA17"/>
  <c r="AR17" s="1"/>
  <c r="Z17"/>
  <c r="Y17"/>
  <c r="AP17" s="1"/>
  <c r="X17"/>
  <c r="AO17" s="1"/>
  <c r="W17"/>
  <c r="AN17" s="1"/>
  <c r="V17"/>
  <c r="AM17" s="1"/>
  <c r="U17"/>
  <c r="BP16"/>
  <c r="BM16"/>
  <c r="BL16"/>
  <c r="BK16"/>
  <c r="BH16"/>
  <c r="AV16"/>
  <c r="AN16"/>
  <c r="AI16"/>
  <c r="AZ16" s="1"/>
  <c r="BA16" s="1"/>
  <c r="AH16"/>
  <c r="AY16" s="1"/>
  <c r="AG16"/>
  <c r="AX16" s="1"/>
  <c r="AF16"/>
  <c r="AW16" s="1"/>
  <c r="AE16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V16"/>
  <c r="AM16" s="1"/>
  <c r="U16"/>
  <c r="AL16" s="1"/>
  <c r="BP15"/>
  <c r="BM15"/>
  <c r="BL15"/>
  <c r="BK15"/>
  <c r="BH15"/>
  <c r="BC15" s="1"/>
  <c r="BE15"/>
  <c r="AZ15"/>
  <c r="BA15" s="1"/>
  <c r="AY15"/>
  <c r="AV15"/>
  <c r="AS15"/>
  <c r="AR15"/>
  <c r="AN15"/>
  <c r="AI15"/>
  <c r="AH15"/>
  <c r="AG15"/>
  <c r="AX15" s="1"/>
  <c r="AF15"/>
  <c r="AW15" s="1"/>
  <c r="AE15"/>
  <c r="AD15"/>
  <c r="AU15" s="1"/>
  <c r="AC15"/>
  <c r="AT15" s="1"/>
  <c r="AB15"/>
  <c r="AA15"/>
  <c r="Z15"/>
  <c r="AQ15" s="1"/>
  <c r="Y15"/>
  <c r="AP15" s="1"/>
  <c r="X15"/>
  <c r="AO15" s="1"/>
  <c r="W15"/>
  <c r="V15"/>
  <c r="AM15" s="1"/>
  <c r="U15"/>
  <c r="AL15" s="1"/>
  <c r="BP14"/>
  <c r="BM14"/>
  <c r="BL14"/>
  <c r="BK14"/>
  <c r="BH14"/>
  <c r="BE14"/>
  <c r="BB14"/>
  <c r="BA14"/>
  <c r="AX14"/>
  <c r="AV14"/>
  <c r="AS14"/>
  <c r="AO14"/>
  <c r="AN14"/>
  <c r="AI14"/>
  <c r="AZ14" s="1"/>
  <c r="AH14"/>
  <c r="AY14" s="1"/>
  <c r="AG14"/>
  <c r="AF14"/>
  <c r="AW14" s="1"/>
  <c r="AE14"/>
  <c r="AD14"/>
  <c r="AU14" s="1"/>
  <c r="AC14"/>
  <c r="AT14" s="1"/>
  <c r="AB14"/>
  <c r="AA14"/>
  <c r="AR14" s="1"/>
  <c r="Z14"/>
  <c r="AQ14" s="1"/>
  <c r="Y14"/>
  <c r="AP14" s="1"/>
  <c r="X14"/>
  <c r="W14"/>
  <c r="V14"/>
  <c r="AM14" s="1"/>
  <c r="U14"/>
  <c r="AL14" s="1"/>
  <c r="BP13"/>
  <c r="BM13"/>
  <c r="BL13"/>
  <c r="BK13"/>
  <c r="BH13"/>
  <c r="BE13" s="1"/>
  <c r="BC13"/>
  <c r="BF13" s="1"/>
  <c r="BA13"/>
  <c r="AY13"/>
  <c r="AS13"/>
  <c r="AQ13"/>
  <c r="AI13"/>
  <c r="AZ13" s="1"/>
  <c r="AH13"/>
  <c r="AG13"/>
  <c r="AX13" s="1"/>
  <c r="AF13"/>
  <c r="AW13" s="1"/>
  <c r="AE13"/>
  <c r="AV13" s="1"/>
  <c r="AD13"/>
  <c r="AU13" s="1"/>
  <c r="AC13"/>
  <c r="AT13" s="1"/>
  <c r="AB13"/>
  <c r="AA13"/>
  <c r="AR13" s="1"/>
  <c r="Z13"/>
  <c r="Y13"/>
  <c r="AP13" s="1"/>
  <c r="X13"/>
  <c r="AO13" s="1"/>
  <c r="W13"/>
  <c r="AN13" s="1"/>
  <c r="V13"/>
  <c r="AM13" s="1"/>
  <c r="U13"/>
  <c r="AL13" s="1"/>
  <c r="BP12"/>
  <c r="BM12"/>
  <c r="BL12"/>
  <c r="BK12"/>
  <c r="BH12"/>
  <c r="BC12" s="1"/>
  <c r="AZ12"/>
  <c r="BA12" s="1"/>
  <c r="AY12"/>
  <c r="AX12"/>
  <c r="AU12"/>
  <c r="AR12"/>
  <c r="AN12"/>
  <c r="AM12"/>
  <c r="AI12"/>
  <c r="AH12"/>
  <c r="AG12"/>
  <c r="AF12"/>
  <c r="AW12" s="1"/>
  <c r="AE12"/>
  <c r="AV12" s="1"/>
  <c r="AD12"/>
  <c r="AC12"/>
  <c r="AT12" s="1"/>
  <c r="AB12"/>
  <c r="AS12" s="1"/>
  <c r="AA12"/>
  <c r="Z12"/>
  <c r="AQ12" s="1"/>
  <c r="Y12"/>
  <c r="AP12" s="1"/>
  <c r="X12"/>
  <c r="AO12" s="1"/>
  <c r="W12"/>
  <c r="V12"/>
  <c r="U12"/>
  <c r="AL12" s="1"/>
  <c r="BP11"/>
  <c r="BM11"/>
  <c r="BL11"/>
  <c r="BK11"/>
  <c r="BH11"/>
  <c r="BE11" s="1"/>
  <c r="BF11" s="1"/>
  <c r="BC11"/>
  <c r="AI11"/>
  <c r="AZ11" s="1"/>
  <c r="BA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U11"/>
  <c r="AL11" s="1"/>
  <c r="BP10"/>
  <c r="BM10"/>
  <c r="BL10"/>
  <c r="BK10"/>
  <c r="BH10"/>
  <c r="BB10" s="1"/>
  <c r="BC10"/>
  <c r="AI10"/>
  <c r="AZ10" s="1"/>
  <c r="BA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U10"/>
  <c r="AL10" s="1"/>
  <c r="BP9"/>
  <c r="BC9" s="1"/>
  <c r="BF9" s="1"/>
  <c r="BM9"/>
  <c r="BL9"/>
  <c r="BK9"/>
  <c r="BB9" s="1"/>
  <c r="BH9"/>
  <c r="BE9"/>
  <c r="AR9"/>
  <c r="AI9"/>
  <c r="AZ9" s="1"/>
  <c r="BA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Z9"/>
  <c r="AQ9" s="1"/>
  <c r="Y9"/>
  <c r="AP9" s="1"/>
  <c r="X9"/>
  <c r="AO9" s="1"/>
  <c r="W9"/>
  <c r="AN9" s="1"/>
  <c r="V9"/>
  <c r="AM9" s="1"/>
  <c r="U9"/>
  <c r="AL9" s="1"/>
  <c r="BP8"/>
  <c r="BM8"/>
  <c r="BL8"/>
  <c r="BC8" s="1"/>
  <c r="BF8" s="1"/>
  <c r="BK8"/>
  <c r="BH8"/>
  <c r="BE8"/>
  <c r="BB8"/>
  <c r="AI8"/>
  <c r="AZ8" s="1"/>
  <c r="BA8" s="1"/>
  <c r="BD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U8"/>
  <c r="AL8" s="1"/>
  <c r="BP7"/>
  <c r="BM7"/>
  <c r="BL7"/>
  <c r="BK7"/>
  <c r="BH7"/>
  <c r="BE7" s="1"/>
  <c r="BB7"/>
  <c r="AT7"/>
  <c r="AI7"/>
  <c r="AZ7" s="1"/>
  <c r="BA7" s="1"/>
  <c r="BD7" s="1"/>
  <c r="AH7"/>
  <c r="AY7" s="1"/>
  <c r="AG7"/>
  <c r="AX7" s="1"/>
  <c r="AF7"/>
  <c r="AW7" s="1"/>
  <c r="AE7"/>
  <c r="AV7" s="1"/>
  <c r="AD7"/>
  <c r="AU7" s="1"/>
  <c r="AC7"/>
  <c r="AB7"/>
  <c r="AS7" s="1"/>
  <c r="AA7"/>
  <c r="AR7" s="1"/>
  <c r="Z7"/>
  <c r="AQ7" s="1"/>
  <c r="Y7"/>
  <c r="AP7" s="1"/>
  <c r="X7"/>
  <c r="AO7" s="1"/>
  <c r="W7"/>
  <c r="AN7" s="1"/>
  <c r="V7"/>
  <c r="AM7" s="1"/>
  <c r="U7"/>
  <c r="AL7" s="1"/>
  <c r="BP6"/>
  <c r="BM6"/>
  <c r="BL6"/>
  <c r="BK6"/>
  <c r="BH6"/>
  <c r="BE6" s="1"/>
  <c r="AI6"/>
  <c r="AZ6" s="1"/>
  <c r="BA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U6"/>
  <c r="AL6" s="1"/>
  <c r="BP5"/>
  <c r="BM5"/>
  <c r="BL5"/>
  <c r="BK5"/>
  <c r="BH5"/>
  <c r="BB5" s="1"/>
  <c r="BC5"/>
  <c r="AI5"/>
  <c r="AZ5" s="1"/>
  <c r="BA5" s="1"/>
  <c r="BD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C5"/>
  <c r="T5" s="1"/>
  <c r="AK5" s="1"/>
  <c r="BP4"/>
  <c r="BM4"/>
  <c r="BL4"/>
  <c r="BK4"/>
  <c r="BH4"/>
  <c r="BE4" s="1"/>
  <c r="AZ4"/>
  <c r="BA4" s="1"/>
  <c r="AI4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T4"/>
  <c r="AK4" s="1"/>
  <c r="C7" i="3" l="1"/>
  <c r="T6"/>
  <c r="AK6" s="1"/>
  <c r="BI6" s="1"/>
  <c r="C8" i="2"/>
  <c r="T7"/>
  <c r="AK7" s="1"/>
  <c r="BI7" s="1"/>
  <c r="BD12"/>
  <c r="BD14"/>
  <c r="BF21" i="1"/>
  <c r="BD27"/>
  <c r="BD10"/>
  <c r="BD15"/>
  <c r="BD12"/>
  <c r="BD9"/>
  <c r="BF20"/>
  <c r="BD16"/>
  <c r="BD22"/>
  <c r="BE5"/>
  <c r="BF5" s="1"/>
  <c r="BE10"/>
  <c r="BF10" s="1"/>
  <c r="BB19"/>
  <c r="BD19" s="1"/>
  <c r="BC23"/>
  <c r="BF23" s="1"/>
  <c r="BD25"/>
  <c r="BE29"/>
  <c r="BF29" s="1"/>
  <c r="BB29"/>
  <c r="C6"/>
  <c r="BC7"/>
  <c r="BF7" s="1"/>
  <c r="BE16"/>
  <c r="BB16"/>
  <c r="BB4"/>
  <c r="BC4" s="1"/>
  <c r="BF4" s="1"/>
  <c r="BB6"/>
  <c r="BD6" s="1"/>
  <c r="BD18"/>
  <c r="BD29"/>
  <c r="BE40"/>
  <c r="BB40"/>
  <c r="BC6"/>
  <c r="BF6" s="1"/>
  <c r="BB11"/>
  <c r="BD11" s="1"/>
  <c r="BB17"/>
  <c r="BD17" s="1"/>
  <c r="BC22"/>
  <c r="BF22" s="1"/>
  <c r="BE32"/>
  <c r="BC32"/>
  <c r="BF32" s="1"/>
  <c r="BB32"/>
  <c r="BD32" s="1"/>
  <c r="BF36"/>
  <c r="BD40"/>
  <c r="BE50"/>
  <c r="BB50"/>
  <c r="BC50" s="1"/>
  <c r="BF50" s="1"/>
  <c r="BE21"/>
  <c r="BB21"/>
  <c r="BD21" s="1"/>
  <c r="BB12"/>
  <c r="BE12"/>
  <c r="BF12" s="1"/>
  <c r="BC14"/>
  <c r="BF14" s="1"/>
  <c r="BE24"/>
  <c r="BC24"/>
  <c r="BB24"/>
  <c r="BD24" s="1"/>
  <c r="BD26"/>
  <c r="BD38"/>
  <c r="BD52"/>
  <c r="BB13"/>
  <c r="BD13" s="1"/>
  <c r="BC16"/>
  <c r="BB27"/>
  <c r="BC30"/>
  <c r="BE30"/>
  <c r="BC48"/>
  <c r="BE48"/>
  <c r="BB48"/>
  <c r="BD48" s="1"/>
  <c r="BF40"/>
  <c r="BF15"/>
  <c r="BE20"/>
  <c r="BE28"/>
  <c r="BF28" s="1"/>
  <c r="BD50"/>
  <c r="BB52"/>
  <c r="BC52" s="1"/>
  <c r="BF52" s="1"/>
  <c r="BD36"/>
  <c r="BD51"/>
  <c r="BD57"/>
  <c r="BF31"/>
  <c r="BE36"/>
  <c r="BB36"/>
  <c r="BE39"/>
  <c r="BC39"/>
  <c r="BF39" s="1"/>
  <c r="BB39"/>
  <c r="BD39" s="1"/>
  <c r="BE47"/>
  <c r="BC47"/>
  <c r="BF47" s="1"/>
  <c r="BB47"/>
  <c r="BF53"/>
  <c r="BB15"/>
  <c r="BB23"/>
  <c r="BD23" s="1"/>
  <c r="BB35"/>
  <c r="BD35" s="1"/>
  <c r="BD53"/>
  <c r="BB44"/>
  <c r="BD44" s="1"/>
  <c r="BB49"/>
  <c r="BC49" s="1"/>
  <c r="BF49" s="1"/>
  <c r="BB51"/>
  <c r="BC51" s="1"/>
  <c r="BF51" s="1"/>
  <c r="C8" i="3" l="1"/>
  <c r="T7"/>
  <c r="AK7" s="1"/>
  <c r="BI7" s="1"/>
  <c r="C9" i="2"/>
  <c r="T8"/>
  <c r="AK8" s="1"/>
  <c r="BI8" s="1"/>
  <c r="BD4" i="1"/>
  <c r="BD47"/>
  <c r="BF30"/>
  <c r="BF24"/>
  <c r="C7"/>
  <c r="T6"/>
  <c r="AK6" s="1"/>
  <c r="BI6" s="1"/>
  <c r="BF48"/>
  <c r="BF16"/>
  <c r="BD49"/>
  <c r="BD14"/>
  <c r="C9" i="3" l="1"/>
  <c r="T8"/>
  <c r="AK8" s="1"/>
  <c r="BI8" s="1"/>
  <c r="C10" i="2"/>
  <c r="T9"/>
  <c r="AK9" s="1"/>
  <c r="BI9" s="1"/>
  <c r="T7" i="1"/>
  <c r="AK7" s="1"/>
  <c r="BI7" s="1"/>
  <c r="C8"/>
  <c r="C10" i="3" l="1"/>
  <c r="T9"/>
  <c r="AK9" s="1"/>
  <c r="BI9" s="1"/>
  <c r="C11" i="2"/>
  <c r="T10"/>
  <c r="AK10" s="1"/>
  <c r="BI10" s="1"/>
  <c r="C9" i="1"/>
  <c r="T8"/>
  <c r="AK8" s="1"/>
  <c r="BI8" s="1"/>
  <c r="C11" i="3" l="1"/>
  <c r="T10"/>
  <c r="AK10" s="1"/>
  <c r="BI10" s="1"/>
  <c r="C12" i="2"/>
  <c r="T11"/>
  <c r="AK11" s="1"/>
  <c r="BI11" s="1"/>
  <c r="C10" i="1"/>
  <c r="T9"/>
  <c r="AK9" s="1"/>
  <c r="BI9" s="1"/>
  <c r="C12" i="3" l="1"/>
  <c r="T11"/>
  <c r="AK11" s="1"/>
  <c r="BI11" s="1"/>
  <c r="C13" i="2"/>
  <c r="T12"/>
  <c r="AK12" s="1"/>
  <c r="BI12" s="1"/>
  <c r="T10" i="1"/>
  <c r="AK10" s="1"/>
  <c r="BI10" s="1"/>
  <c r="C11"/>
  <c r="C13" i="3" l="1"/>
  <c r="T12"/>
  <c r="AK12" s="1"/>
  <c r="BI12" s="1"/>
  <c r="C14" i="2"/>
  <c r="T13"/>
  <c r="AK13" s="1"/>
  <c r="BI13" s="1"/>
  <c r="C12" i="1"/>
  <c r="T11"/>
  <c r="AK11" s="1"/>
  <c r="BI11" s="1"/>
  <c r="C14" i="3" l="1"/>
  <c r="T13"/>
  <c r="AK13" s="1"/>
  <c r="BI13" s="1"/>
  <c r="C15" i="2"/>
  <c r="T14"/>
  <c r="AK14" s="1"/>
  <c r="BI14" s="1"/>
  <c r="C13" i="1"/>
  <c r="T12"/>
  <c r="AK12" s="1"/>
  <c r="BI12" s="1"/>
  <c r="C15" i="3" l="1"/>
  <c r="T14"/>
  <c r="AK14" s="1"/>
  <c r="BI14" s="1"/>
  <c r="C16" i="2"/>
  <c r="T15"/>
  <c r="AK15" s="1"/>
  <c r="BI15" s="1"/>
  <c r="C14" i="1"/>
  <c r="T13"/>
  <c r="AK13" s="1"/>
  <c r="BI13" s="1"/>
  <c r="C16" i="3" l="1"/>
  <c r="T15"/>
  <c r="AK15" s="1"/>
  <c r="BI15" s="1"/>
  <c r="C17" i="2"/>
  <c r="T16"/>
  <c r="AK16" s="1"/>
  <c r="BI16" s="1"/>
  <c r="T14" i="1"/>
  <c r="AK14" s="1"/>
  <c r="BI14" s="1"/>
  <c r="C15"/>
  <c r="C17" i="3" l="1"/>
  <c r="T16"/>
  <c r="AK16" s="1"/>
  <c r="BI16" s="1"/>
  <c r="C18" i="2"/>
  <c r="T17"/>
  <c r="AK17" s="1"/>
  <c r="BI17" s="1"/>
  <c r="C16" i="1"/>
  <c r="T15"/>
  <c r="AK15" s="1"/>
  <c r="BI15" s="1"/>
  <c r="C18" i="3" l="1"/>
  <c r="T17"/>
  <c r="AK17" s="1"/>
  <c r="BI17" s="1"/>
  <c r="C19" i="2"/>
  <c r="T18"/>
  <c r="AK18" s="1"/>
  <c r="BI18" s="1"/>
  <c r="C17" i="1"/>
  <c r="T16"/>
  <c r="AK16" s="1"/>
  <c r="BI16" s="1"/>
  <c r="C19" i="3" l="1"/>
  <c r="T18"/>
  <c r="AK18" s="1"/>
  <c r="BI18" s="1"/>
  <c r="C20" i="2"/>
  <c r="T19"/>
  <c r="AK19" s="1"/>
  <c r="BI19" s="1"/>
  <c r="T17" i="1"/>
  <c r="AK17" s="1"/>
  <c r="BI17" s="1"/>
  <c r="C18"/>
  <c r="C20" i="3" l="1"/>
  <c r="T19"/>
  <c r="AK19" s="1"/>
  <c r="BI19" s="1"/>
  <c r="C21" i="2"/>
  <c r="T20"/>
  <c r="AK20" s="1"/>
  <c r="BI20" s="1"/>
  <c r="T18" i="1"/>
  <c r="AK18" s="1"/>
  <c r="BI18" s="1"/>
  <c r="C19"/>
  <c r="C21" i="3" l="1"/>
  <c r="T20"/>
  <c r="AK20" s="1"/>
  <c r="BI20" s="1"/>
  <c r="C22" i="2"/>
  <c r="T21"/>
  <c r="AK21" s="1"/>
  <c r="BI21" s="1"/>
  <c r="C20" i="1"/>
  <c r="T19"/>
  <c r="AK19" s="1"/>
  <c r="BI19" s="1"/>
  <c r="C22" i="3" l="1"/>
  <c r="T21"/>
  <c r="AK21" s="1"/>
  <c r="BI21" s="1"/>
  <c r="C23" i="2"/>
  <c r="T22"/>
  <c r="AK22" s="1"/>
  <c r="BI22" s="1"/>
  <c r="T20" i="1"/>
  <c r="AK20" s="1"/>
  <c r="BI20" s="1"/>
  <c r="C21"/>
  <c r="C23" i="3" l="1"/>
  <c r="T22"/>
  <c r="AK22" s="1"/>
  <c r="BI22" s="1"/>
  <c r="C24" i="2"/>
  <c r="T23"/>
  <c r="AK23" s="1"/>
  <c r="BI23" s="1"/>
  <c r="C22" i="1"/>
  <c r="T21"/>
  <c r="AK21" s="1"/>
  <c r="BI21" s="1"/>
  <c r="C24" i="3" l="1"/>
  <c r="T23"/>
  <c r="AK23" s="1"/>
  <c r="BI23" s="1"/>
  <c r="C25" i="2"/>
  <c r="T24"/>
  <c r="AK24" s="1"/>
  <c r="BI24" s="1"/>
  <c r="C23" i="1"/>
  <c r="T22"/>
  <c r="AK22" s="1"/>
  <c r="BI22" s="1"/>
  <c r="C25" i="3" l="1"/>
  <c r="T24"/>
  <c r="AK24" s="1"/>
  <c r="BI24" s="1"/>
  <c r="C26" i="2"/>
  <c r="T25"/>
  <c r="AK25" s="1"/>
  <c r="BI25" s="1"/>
  <c r="T23" i="1"/>
  <c r="AK23" s="1"/>
  <c r="BI23" s="1"/>
  <c r="C24"/>
  <c r="C26" i="3" l="1"/>
  <c r="T25"/>
  <c r="AK25" s="1"/>
  <c r="BI25" s="1"/>
  <c r="C27" i="2"/>
  <c r="T26"/>
  <c r="AK26" s="1"/>
  <c r="BI26" s="1"/>
  <c r="C25" i="1"/>
  <c r="T24"/>
  <c r="AK24" s="1"/>
  <c r="BI24" s="1"/>
  <c r="C27" i="3" l="1"/>
  <c r="T26"/>
  <c r="AK26" s="1"/>
  <c r="BI26" s="1"/>
  <c r="C28" i="2"/>
  <c r="T27"/>
  <c r="AK27" s="1"/>
  <c r="BI27" s="1"/>
  <c r="T25" i="1"/>
  <c r="AK25" s="1"/>
  <c r="BI25" s="1"/>
  <c r="C26"/>
  <c r="C28" i="3" l="1"/>
  <c r="T27"/>
  <c r="AK27" s="1"/>
  <c r="BI27" s="1"/>
  <c r="C29" i="2"/>
  <c r="T28"/>
  <c r="AK28" s="1"/>
  <c r="BI28" s="1"/>
  <c r="T26" i="1"/>
  <c r="AK26" s="1"/>
  <c r="BI26" s="1"/>
  <c r="C27"/>
  <c r="C29" i="3" l="1"/>
  <c r="T28"/>
  <c r="AK28" s="1"/>
  <c r="BI28" s="1"/>
  <c r="C30" i="2"/>
  <c r="T29"/>
  <c r="AK29" s="1"/>
  <c r="BI29" s="1"/>
  <c r="T27" i="1"/>
  <c r="AK27" s="1"/>
  <c r="BI27" s="1"/>
  <c r="C28"/>
  <c r="C30" i="3" l="1"/>
  <c r="T29"/>
  <c r="AK29" s="1"/>
  <c r="BI29" s="1"/>
  <c r="C31" i="2"/>
  <c r="T30"/>
  <c r="AK30" s="1"/>
  <c r="BI30" s="1"/>
  <c r="T28" i="1"/>
  <c r="AK28" s="1"/>
  <c r="BI28" s="1"/>
  <c r="C29"/>
  <c r="C31" i="3" l="1"/>
  <c r="T30"/>
  <c r="AK30" s="1"/>
  <c r="BI30" s="1"/>
  <c r="C32" i="2"/>
  <c r="T31"/>
  <c r="AK31" s="1"/>
  <c r="BI31" s="1"/>
  <c r="C30" i="1"/>
  <c r="T29"/>
  <c r="AK29" s="1"/>
  <c r="BI29" s="1"/>
  <c r="C32" i="3" l="1"/>
  <c r="T31"/>
  <c r="AK31" s="1"/>
  <c r="BI31" s="1"/>
  <c r="C33" i="2"/>
  <c r="T32"/>
  <c r="AK32" s="1"/>
  <c r="BI32" s="1"/>
  <c r="C31" i="1"/>
  <c r="T30"/>
  <c r="AK30" s="1"/>
  <c r="BI30" s="1"/>
  <c r="C33" i="3" l="1"/>
  <c r="T32"/>
  <c r="AK32" s="1"/>
  <c r="BI32" s="1"/>
  <c r="C34" i="2"/>
  <c r="T33"/>
  <c r="AK33" s="1"/>
  <c r="BI33" s="1"/>
  <c r="T31" i="1"/>
  <c r="AK31" s="1"/>
  <c r="BI31" s="1"/>
  <c r="C32"/>
  <c r="C34" i="3" l="1"/>
  <c r="T33"/>
  <c r="AK33" s="1"/>
  <c r="BI33" s="1"/>
  <c r="C35" i="2"/>
  <c r="T34"/>
  <c r="AK34" s="1"/>
  <c r="BI34" s="1"/>
  <c r="T32" i="1"/>
  <c r="AK32" s="1"/>
  <c r="BI32" s="1"/>
  <c r="C33"/>
  <c r="C35" i="3" l="1"/>
  <c r="T34"/>
  <c r="AK34" s="1"/>
  <c r="BI34" s="1"/>
  <c r="T35" i="2"/>
  <c r="AK35" s="1"/>
  <c r="BI35" s="1"/>
  <c r="C36"/>
  <c r="T33" i="1"/>
  <c r="AK33" s="1"/>
  <c r="BI33" s="1"/>
  <c r="C34"/>
  <c r="C36" i="3" l="1"/>
  <c r="T35"/>
  <c r="AK35" s="1"/>
  <c r="BI35" s="1"/>
  <c r="C37" i="2"/>
  <c r="T36"/>
  <c r="AK36" s="1"/>
  <c r="BI36" s="1"/>
  <c r="C35" i="1"/>
  <c r="T34"/>
  <c r="AK34" s="1"/>
  <c r="BI34" s="1"/>
  <c r="C37" i="3" l="1"/>
  <c r="T36"/>
  <c r="AK36" s="1"/>
  <c r="BI36" s="1"/>
  <c r="C38" i="2"/>
  <c r="T37"/>
  <c r="AK37" s="1"/>
  <c r="BI37" s="1"/>
  <c r="T35" i="1"/>
  <c r="AK35" s="1"/>
  <c r="BI35" s="1"/>
  <c r="C36"/>
  <c r="C38" i="3" l="1"/>
  <c r="T37"/>
  <c r="AK37" s="1"/>
  <c r="BI37" s="1"/>
  <c r="C39" i="2"/>
  <c r="T38"/>
  <c r="AK38" s="1"/>
  <c r="BI38" s="1"/>
  <c r="C37" i="1"/>
  <c r="T36"/>
  <c r="AK36" s="1"/>
  <c r="BI36" s="1"/>
  <c r="C39" i="3" l="1"/>
  <c r="T38"/>
  <c r="AK38" s="1"/>
  <c r="BI38" s="1"/>
  <c r="C40" i="2"/>
  <c r="T39"/>
  <c r="AK39" s="1"/>
  <c r="BI39" s="1"/>
  <c r="C38" i="1"/>
  <c r="T37"/>
  <c r="AK37" s="1"/>
  <c r="BI37" s="1"/>
  <c r="C40" i="3" l="1"/>
  <c r="T39"/>
  <c r="AK39" s="1"/>
  <c r="BI39" s="1"/>
  <c r="C41" i="2"/>
  <c r="T40"/>
  <c r="AK40" s="1"/>
  <c r="BI40" s="1"/>
  <c r="T38" i="1"/>
  <c r="AK38" s="1"/>
  <c r="BI38" s="1"/>
  <c r="C39"/>
  <c r="C41" i="3" l="1"/>
  <c r="T40"/>
  <c r="AK40" s="1"/>
  <c r="BI40" s="1"/>
  <c r="C42" i="2"/>
  <c r="T41"/>
  <c r="AK41" s="1"/>
  <c r="BI41" s="1"/>
  <c r="C40" i="1"/>
  <c r="T39"/>
  <c r="AK39" s="1"/>
  <c r="BI39" s="1"/>
  <c r="C42" i="3" l="1"/>
  <c r="T41"/>
  <c r="AK41" s="1"/>
  <c r="BI41" s="1"/>
  <c r="C43" i="2"/>
  <c r="T42"/>
  <c r="AK42" s="1"/>
  <c r="BI42" s="1"/>
  <c r="T40" i="1"/>
  <c r="AK40" s="1"/>
  <c r="BI40" s="1"/>
  <c r="C41"/>
  <c r="C43" i="3" l="1"/>
  <c r="T42"/>
  <c r="AK42" s="1"/>
  <c r="BI42" s="1"/>
  <c r="C44" i="2"/>
  <c r="T43"/>
  <c r="AK43" s="1"/>
  <c r="BI43" s="1"/>
  <c r="T41" i="1"/>
  <c r="AK41" s="1"/>
  <c r="BI41" s="1"/>
  <c r="C42"/>
  <c r="C44" i="3" l="1"/>
  <c r="T43"/>
  <c r="AK43" s="1"/>
  <c r="BI43" s="1"/>
  <c r="C45" i="2"/>
  <c r="T44"/>
  <c r="AK44" s="1"/>
  <c r="BI44" s="1"/>
  <c r="T42" i="1"/>
  <c r="AK42" s="1"/>
  <c r="BI42" s="1"/>
  <c r="C43"/>
  <c r="C45" i="3" l="1"/>
  <c r="T44"/>
  <c r="AK44" s="1"/>
  <c r="BI44" s="1"/>
  <c r="C46" i="2"/>
  <c r="T45"/>
  <c r="AK45" s="1"/>
  <c r="BI45" s="1"/>
  <c r="T43" i="1"/>
  <c r="AK43" s="1"/>
  <c r="BI43" s="1"/>
  <c r="C44"/>
  <c r="C46" i="3" l="1"/>
  <c r="T45"/>
  <c r="AK45" s="1"/>
  <c r="BI45" s="1"/>
  <c r="C47" i="2"/>
  <c r="T46"/>
  <c r="AK46" s="1"/>
  <c r="BI46" s="1"/>
  <c r="C45" i="1"/>
  <c r="T44"/>
  <c r="AK44" s="1"/>
  <c r="BI44" s="1"/>
  <c r="C47" i="3" l="1"/>
  <c r="T46"/>
  <c r="AK46" s="1"/>
  <c r="BI46" s="1"/>
  <c r="C48" i="2"/>
  <c r="T47"/>
  <c r="AK47" s="1"/>
  <c r="BI47" s="1"/>
  <c r="C46" i="1"/>
  <c r="T45"/>
  <c r="AK45" s="1"/>
  <c r="BI45" s="1"/>
  <c r="C48" i="3" l="1"/>
  <c r="T47"/>
  <c r="AK47" s="1"/>
  <c r="BI47" s="1"/>
  <c r="C49" i="2"/>
  <c r="T48"/>
  <c r="AK48" s="1"/>
  <c r="C47" i="1"/>
  <c r="T46"/>
  <c r="AK46" s="1"/>
  <c r="BI46" s="1"/>
  <c r="C49" i="3" l="1"/>
  <c r="T48"/>
  <c r="AK48" s="1"/>
  <c r="C50" i="2"/>
  <c r="T49"/>
  <c r="AK49" s="1"/>
  <c r="C48" i="1"/>
  <c r="T47"/>
  <c r="AK47" s="1"/>
  <c r="BI47" s="1"/>
  <c r="C50" i="3" l="1"/>
  <c r="T49"/>
  <c r="AK49" s="1"/>
  <c r="C51" i="2"/>
  <c r="T50"/>
  <c r="AK50" s="1"/>
  <c r="T48" i="1"/>
  <c r="AK48" s="1"/>
  <c r="C49"/>
  <c r="C51" i="3" l="1"/>
  <c r="T50"/>
  <c r="AK50" s="1"/>
  <c r="C52" i="2"/>
  <c r="T51"/>
  <c r="AK51" s="1"/>
  <c r="C50" i="1"/>
  <c r="T49"/>
  <c r="AK49" s="1"/>
  <c r="C52" i="3" l="1"/>
  <c r="T51"/>
  <c r="AK51" s="1"/>
  <c r="C53" i="2"/>
  <c r="T52"/>
  <c r="AK52" s="1"/>
  <c r="T50" i="1"/>
  <c r="AK50" s="1"/>
  <c r="C51"/>
  <c r="C53" i="3" l="1"/>
  <c r="T52"/>
  <c r="AK52" s="1"/>
  <c r="C54" i="2"/>
  <c r="T53"/>
  <c r="AK53" s="1"/>
  <c r="C52" i="1"/>
  <c r="T51"/>
  <c r="AK51" s="1"/>
  <c r="C54" i="3" l="1"/>
  <c r="T53"/>
  <c r="AK53" s="1"/>
  <c r="C55" i="2"/>
  <c r="T54"/>
  <c r="AK54" s="1"/>
  <c r="T52" i="1"/>
  <c r="AK52" s="1"/>
  <c r="C53"/>
  <c r="C55" i="3" l="1"/>
  <c r="T54"/>
  <c r="AK54" s="1"/>
  <c r="C56" i="2"/>
  <c r="T55"/>
  <c r="AK55" s="1"/>
  <c r="T53" i="1"/>
  <c r="AK53" s="1"/>
  <c r="C54"/>
  <c r="C56" i="3" l="1"/>
  <c r="T55"/>
  <c r="AK55" s="1"/>
  <c r="C57" i="2"/>
  <c r="T57" s="1"/>
  <c r="AK57" s="1"/>
  <c r="T56"/>
  <c r="AK56" s="1"/>
  <c r="T54" i="1"/>
  <c r="AK54" s="1"/>
  <c r="C55"/>
  <c r="C57" i="3" l="1"/>
  <c r="T57" s="1"/>
  <c r="AK57" s="1"/>
  <c r="T56"/>
  <c r="AK56" s="1"/>
  <c r="T55" i="1"/>
  <c r="AK55" s="1"/>
  <c r="C56"/>
  <c r="C57" l="1"/>
  <c r="T57" s="1"/>
  <c r="AK57" s="1"/>
  <c r="T56"/>
  <c r="AK56" s="1"/>
</calcChain>
</file>

<file path=xl/sharedStrings.xml><?xml version="1.0" encoding="utf-8"?>
<sst xmlns="http://schemas.openxmlformats.org/spreadsheetml/2006/main" count="195" uniqueCount="61">
  <si>
    <t>벽체두께(m)</t>
    <phoneticPr fontId="4" type="noConversion"/>
  </si>
  <si>
    <t>단위길이(m)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</si>
  <si>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</si>
  <si>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</si>
  <si>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</si>
  <si>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</si>
  <si>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</si>
  <si>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EQ6</t>
    <phoneticPr fontId="4" type="noConversion"/>
  </si>
  <si>
    <t>EQ7</t>
    <phoneticPr fontId="4" type="noConversion"/>
  </si>
  <si>
    <t>EQ8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</si>
  <si>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</si>
  <si>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</si>
  <si>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</si>
  <si>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</si>
  <si>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</si>
  <si>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EQ14</t>
    <phoneticPr fontId="4" type="noConversion"/>
  </si>
  <si>
    <t>Average</t>
    <phoneticPr fontId="4" type="noConversion"/>
  </si>
  <si>
    <t xml:space="preserve">Story </t>
    <phoneticPr fontId="4" type="noConversion"/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</si>
  <si>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</si>
  <si>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</si>
  <si>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</si>
  <si>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</si>
  <si>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</si>
  <si>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</si>
  <si>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</si>
  <si>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</si>
  <si>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</si>
  <si>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</si>
  <si>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</si>
  <si>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EQ12</t>
  </si>
  <si>
    <t>EQ13</t>
  </si>
  <si>
    <t>EQ14</t>
  </si>
  <si>
    <t>Average</t>
    <phoneticPr fontId="4" type="noConversion"/>
  </si>
  <si>
    <t>Story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</si>
  <si>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</si>
  <si>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</si>
  <si>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</si>
  <si>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</si>
  <si>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</si>
  <si>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EQ7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</si>
  <si>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</si>
  <si>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</si>
  <si>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</si>
  <si>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</si>
  <si>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</si>
  <si>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1.2*Average</t>
    <phoneticPr fontId="4" type="noConversion"/>
  </si>
  <si>
    <t>ØVn</t>
    <phoneticPr fontId="4" type="noConversion"/>
  </si>
  <si>
    <t>ØVn(보강시)</t>
    <phoneticPr fontId="4" type="noConversion"/>
  </si>
  <si>
    <t>Vnmax</t>
    <phoneticPr fontId="4" type="noConversion"/>
  </si>
  <si>
    <t>THK</t>
    <phoneticPr fontId="4" type="noConversion"/>
  </si>
  <si>
    <t>층</t>
    <phoneticPr fontId="4" type="noConversion"/>
  </si>
  <si>
    <t>fck</t>
    <phoneticPr fontId="4" type="noConversion"/>
  </si>
  <si>
    <t>fy</t>
    <phoneticPr fontId="4" type="noConversion"/>
  </si>
  <si>
    <t>f'y</t>
    <phoneticPr fontId="4" type="noConversion"/>
  </si>
  <si>
    <t>As</t>
    <phoneticPr fontId="4" type="noConversion"/>
  </si>
  <si>
    <t>기존배근</t>
    <phoneticPr fontId="4" type="noConversion"/>
  </si>
  <si>
    <t>As'</t>
    <phoneticPr fontId="4" type="noConversion"/>
  </si>
  <si>
    <t>보강배근</t>
    <phoneticPr fontId="4" type="noConversion"/>
  </si>
  <si>
    <t>PH1</t>
    <phoneticPr fontId="4" type="noConversion"/>
  </si>
  <si>
    <t>RF</t>
    <phoneticPr fontId="4" type="noConversion"/>
  </si>
  <si>
    <t>PIT</t>
    <phoneticPr fontId="4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</si>
</sst>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##&quot;F&quot;"/>
    <numFmt numFmtId="178" formatCode="&quot;D&quot;###"/>
    <numFmt numFmtId="179" formatCode="&quot;@&quot;###"/>
    <numFmt numFmtId="180" formatCode="&quot;B&quot;##&quot;F&quot;"/>
  </numFmts>
  <fonts count="12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BeSToutput"/>
      <family val="3"/>
      <charset val="129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1" fontId="0" fillId="6" borderId="0" xfId="0" applyNumberFormat="1" applyFill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right" vertical="center"/>
    </xf>
    <xf numFmtId="179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8" fontId="0" fillId="7" borderId="2" xfId="0" applyNumberFormat="1" applyFill="1" applyBorder="1" applyAlignment="1">
      <alignment horizontal="right" vertical="center"/>
    </xf>
    <xf numFmtId="179" fontId="7" fillId="7" borderId="3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0" fillId="7" borderId="3" xfId="0" applyNumberFormat="1" applyFill="1" applyBorder="1" applyAlignment="1">
      <alignment horizontal="left" vertical="center"/>
    </xf>
    <xf numFmtId="178" fontId="0" fillId="0" borderId="2" xfId="0" applyNumberFormat="1" applyFill="1" applyBorder="1" applyAlignment="1">
      <alignment horizontal="right" vertical="center"/>
    </xf>
    <xf numFmtId="179" fontId="0" fillId="0" borderId="3" xfId="0" applyNumberFormat="1" applyFill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CoW1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51"/>
          <c:y val="7.4957732666924168E-2"/>
          <c:w val="0.81534221459315803"/>
          <c:h val="0.8138148552040283"/>
        </c:manualLayout>
      </c:layout>
      <c:scatterChart>
        <c:scatterStyle val="lineMarker"/>
        <c:ser>
          <c:idx val="1"/>
          <c:order val="0"/>
          <c:tx>
            <c:strRef>
              <c:f>'[1]CoW5-1'!$AL$3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'[1]CoW5-1'!$AL$4:$AL$57</c:f>
              <c:numCache>
                <c:formatCode>General</c:formatCode>
                <c:ptCount val="54"/>
                <c:pt idx="0">
                  <c:v>186.40333333333334</c:v>
                </c:pt>
                <c:pt idx="1">
                  <c:v>120.045</c:v>
                </c:pt>
                <c:pt idx="2">
                  <c:v>136.54499999999999</c:v>
                </c:pt>
                <c:pt idx="3">
                  <c:v>127.73083333333334</c:v>
                </c:pt>
                <c:pt idx="4">
                  <c:v>130.97333333333333</c:v>
                </c:pt>
                <c:pt idx="5">
                  <c:v>137.17166666666665</c:v>
                </c:pt>
                <c:pt idx="6">
                  <c:v>146.73666666666665</c:v>
                </c:pt>
                <c:pt idx="7">
                  <c:v>152.64166666666665</c:v>
                </c:pt>
                <c:pt idx="8">
                  <c:v>155.25416666666666</c:v>
                </c:pt>
                <c:pt idx="9">
                  <c:v>154.54583333333335</c:v>
                </c:pt>
                <c:pt idx="10">
                  <c:v>150.60083333333333</c:v>
                </c:pt>
                <c:pt idx="11">
                  <c:v>146.02583333333334</c:v>
                </c:pt>
                <c:pt idx="12">
                  <c:v>147.79916666666665</c:v>
                </c:pt>
                <c:pt idx="13">
                  <c:v>149.36749999999998</c:v>
                </c:pt>
                <c:pt idx="14">
                  <c:v>150.79083333333332</c:v>
                </c:pt>
                <c:pt idx="15">
                  <c:v>151.69416666666669</c:v>
                </c:pt>
                <c:pt idx="16">
                  <c:v>157.87083333333331</c:v>
                </c:pt>
                <c:pt idx="17">
                  <c:v>158.41999999999999</c:v>
                </c:pt>
                <c:pt idx="18">
                  <c:v>159.21666666666667</c:v>
                </c:pt>
                <c:pt idx="19">
                  <c:v>160.04166666666666</c:v>
                </c:pt>
                <c:pt idx="20">
                  <c:v>160.66499999999999</c:v>
                </c:pt>
                <c:pt idx="21">
                  <c:v>160.70750000000001</c:v>
                </c:pt>
                <c:pt idx="22">
                  <c:v>160.53666666666666</c:v>
                </c:pt>
                <c:pt idx="23">
                  <c:v>165.54083333333332</c:v>
                </c:pt>
                <c:pt idx="24">
                  <c:v>164.2225</c:v>
                </c:pt>
                <c:pt idx="25">
                  <c:v>163.125</c:v>
                </c:pt>
                <c:pt idx="26">
                  <c:v>161.53083333333333</c:v>
                </c:pt>
                <c:pt idx="27">
                  <c:v>159.36833333333334</c:v>
                </c:pt>
                <c:pt idx="28">
                  <c:v>154.71</c:v>
                </c:pt>
                <c:pt idx="29">
                  <c:v>152.78583333333333</c:v>
                </c:pt>
                <c:pt idx="30">
                  <c:v>159.44749999999999</c:v>
                </c:pt>
                <c:pt idx="31">
                  <c:v>158.68083333333334</c:v>
                </c:pt>
                <c:pt idx="32">
                  <c:v>157.10000000000002</c:v>
                </c:pt>
                <c:pt idx="33">
                  <c:v>155.10416666666666</c:v>
                </c:pt>
                <c:pt idx="34">
                  <c:v>152.76166666666666</c:v>
                </c:pt>
                <c:pt idx="35">
                  <c:v>150.54166666666666</c:v>
                </c:pt>
                <c:pt idx="36">
                  <c:v>148.31166666666667</c:v>
                </c:pt>
                <c:pt idx="37">
                  <c:v>152.24333333333334</c:v>
                </c:pt>
                <c:pt idx="38">
                  <c:v>152.59</c:v>
                </c:pt>
                <c:pt idx="39">
                  <c:v>156.54083333333332</c:v>
                </c:pt>
                <c:pt idx="40">
                  <c:v>166.67833333333331</c:v>
                </c:pt>
                <c:pt idx="41">
                  <c:v>191.61666666666665</c:v>
                </c:pt>
                <c:pt idx="42">
                  <c:v>235.26166666666666</c:v>
                </c:pt>
                <c:pt idx="43">
                  <c:v>326.20583333333337</c:v>
                </c:pt>
                <c:pt idx="44">
                  <c:v>302.28666666666669</c:v>
                </c:pt>
                <c:pt idx="45">
                  <c:v>336.36666666666667</c:v>
                </c:pt>
                <c:pt idx="46">
                  <c:v>203.875</c:v>
                </c:pt>
                <c:pt idx="47">
                  <c:v>163.18083333333334</c:v>
                </c:pt>
                <c:pt idx="48">
                  <c:v>49.205000000000005</c:v>
                </c:pt>
                <c:pt idx="49">
                  <c:v>45.94166666666667</c:v>
                </c:pt>
                <c:pt idx="50">
                  <c:v>103.54416666666667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'[1]CoW5-1'!$AM$3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'[1]CoW5-1'!$AM$4:$AM$57</c:f>
              <c:numCache>
                <c:formatCode>General</c:formatCode>
                <c:ptCount val="54"/>
                <c:pt idx="0">
                  <c:v>233.08249999999998</c:v>
                </c:pt>
                <c:pt idx="1">
                  <c:v>222.30250000000001</c:v>
                </c:pt>
                <c:pt idx="2">
                  <c:v>232.46250000000001</c:v>
                </c:pt>
                <c:pt idx="3">
                  <c:v>241.59</c:v>
                </c:pt>
                <c:pt idx="4">
                  <c:v>256.20083333333332</c:v>
                </c:pt>
                <c:pt idx="5">
                  <c:v>267.6875</c:v>
                </c:pt>
                <c:pt idx="6">
                  <c:v>276.68416666666667</c:v>
                </c:pt>
                <c:pt idx="7">
                  <c:v>286.5241666666667</c:v>
                </c:pt>
                <c:pt idx="8">
                  <c:v>296.23666666666668</c:v>
                </c:pt>
                <c:pt idx="9">
                  <c:v>304.35833333333335</c:v>
                </c:pt>
                <c:pt idx="10">
                  <c:v>310.99833333333333</c:v>
                </c:pt>
                <c:pt idx="11">
                  <c:v>316.22750000000002</c:v>
                </c:pt>
                <c:pt idx="12">
                  <c:v>320.35666666666668</c:v>
                </c:pt>
                <c:pt idx="13">
                  <c:v>322.88916666666665</c:v>
                </c:pt>
                <c:pt idx="14">
                  <c:v>323.77999999999997</c:v>
                </c:pt>
                <c:pt idx="15">
                  <c:v>322.73750000000001</c:v>
                </c:pt>
                <c:pt idx="16">
                  <c:v>324.6466666666667</c:v>
                </c:pt>
                <c:pt idx="17">
                  <c:v>316.78583333333336</c:v>
                </c:pt>
                <c:pt idx="18">
                  <c:v>304.38249999999999</c:v>
                </c:pt>
                <c:pt idx="19">
                  <c:v>288.09416666666669</c:v>
                </c:pt>
                <c:pt idx="20">
                  <c:v>276.28916666666669</c:v>
                </c:pt>
                <c:pt idx="21">
                  <c:v>266.44749999999999</c:v>
                </c:pt>
                <c:pt idx="22">
                  <c:v>253.64666666666668</c:v>
                </c:pt>
                <c:pt idx="23">
                  <c:v>253.6583333333333</c:v>
                </c:pt>
                <c:pt idx="24">
                  <c:v>251.55666666666664</c:v>
                </c:pt>
                <c:pt idx="25">
                  <c:v>248.89583333333334</c:v>
                </c:pt>
                <c:pt idx="26">
                  <c:v>245.08833333333334</c:v>
                </c:pt>
                <c:pt idx="27">
                  <c:v>240.23333333333335</c:v>
                </c:pt>
                <c:pt idx="28">
                  <c:v>234.17499999999998</c:v>
                </c:pt>
                <c:pt idx="29">
                  <c:v>227.08916666666664</c:v>
                </c:pt>
                <c:pt idx="30">
                  <c:v>228.39583333333334</c:v>
                </c:pt>
                <c:pt idx="31">
                  <c:v>222.39166666666665</c:v>
                </c:pt>
                <c:pt idx="32">
                  <c:v>219.86249999999998</c:v>
                </c:pt>
                <c:pt idx="33">
                  <c:v>220.13416666666669</c:v>
                </c:pt>
                <c:pt idx="34">
                  <c:v>222.37583333333336</c:v>
                </c:pt>
                <c:pt idx="35">
                  <c:v>223.37166666666667</c:v>
                </c:pt>
                <c:pt idx="36">
                  <c:v>226.39000000000001</c:v>
                </c:pt>
                <c:pt idx="37">
                  <c:v>233.0958333333333</c:v>
                </c:pt>
                <c:pt idx="38">
                  <c:v>238.9</c:v>
                </c:pt>
                <c:pt idx="39">
                  <c:v>246.53416666666666</c:v>
                </c:pt>
                <c:pt idx="40">
                  <c:v>252.24666666666667</c:v>
                </c:pt>
                <c:pt idx="41">
                  <c:v>264.24416666666667</c:v>
                </c:pt>
                <c:pt idx="42">
                  <c:v>298.46833333333331</c:v>
                </c:pt>
                <c:pt idx="43">
                  <c:v>458.35833333333329</c:v>
                </c:pt>
                <c:pt idx="44">
                  <c:v>513.35</c:v>
                </c:pt>
                <c:pt idx="45">
                  <c:v>539.26666666666665</c:v>
                </c:pt>
                <c:pt idx="46">
                  <c:v>610.24166666666667</c:v>
                </c:pt>
                <c:pt idx="47">
                  <c:v>507.66666666666669</c:v>
                </c:pt>
                <c:pt idx="48">
                  <c:v>59.709166666666668</c:v>
                </c:pt>
                <c:pt idx="49">
                  <c:v>37.282499999999999</c:v>
                </c:pt>
                <c:pt idx="50">
                  <c:v>139.66249999999999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'[1]CoW5-1'!$AN$3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'[1]CoW5-1'!$AN$4:$AN$57</c:f>
              <c:numCache>
                <c:formatCode>General</c:formatCode>
                <c:ptCount val="54"/>
                <c:pt idx="0">
                  <c:v>295.28916666666663</c:v>
                </c:pt>
                <c:pt idx="1">
                  <c:v>229.24499999999998</c:v>
                </c:pt>
                <c:pt idx="2">
                  <c:v>382.04166666666669</c:v>
                </c:pt>
                <c:pt idx="3">
                  <c:v>354.35500000000002</c:v>
                </c:pt>
                <c:pt idx="4">
                  <c:v>365.94333333333333</c:v>
                </c:pt>
                <c:pt idx="5">
                  <c:v>360.20416666666671</c:v>
                </c:pt>
                <c:pt idx="6">
                  <c:v>355.27500000000003</c:v>
                </c:pt>
                <c:pt idx="7">
                  <c:v>352.43333333333334</c:v>
                </c:pt>
                <c:pt idx="8">
                  <c:v>354.5</c:v>
                </c:pt>
                <c:pt idx="9">
                  <c:v>348.44166666666666</c:v>
                </c:pt>
                <c:pt idx="10">
                  <c:v>331.23750000000001</c:v>
                </c:pt>
                <c:pt idx="11">
                  <c:v>309.91916666666668</c:v>
                </c:pt>
                <c:pt idx="12">
                  <c:v>296.13083333333333</c:v>
                </c:pt>
                <c:pt idx="13">
                  <c:v>288.03083333333331</c:v>
                </c:pt>
                <c:pt idx="14">
                  <c:v>281.27083333333331</c:v>
                </c:pt>
                <c:pt idx="15">
                  <c:v>266.05333333333334</c:v>
                </c:pt>
                <c:pt idx="16">
                  <c:v>260.07416666666671</c:v>
                </c:pt>
                <c:pt idx="17">
                  <c:v>242.755</c:v>
                </c:pt>
                <c:pt idx="18">
                  <c:v>228.48333333333335</c:v>
                </c:pt>
                <c:pt idx="19">
                  <c:v>213.4708333333333</c:v>
                </c:pt>
                <c:pt idx="20">
                  <c:v>199.13833333333332</c:v>
                </c:pt>
                <c:pt idx="21">
                  <c:v>188.63083333333336</c:v>
                </c:pt>
                <c:pt idx="22">
                  <c:v>184.4025</c:v>
                </c:pt>
                <c:pt idx="23">
                  <c:v>181.04416666666668</c:v>
                </c:pt>
                <c:pt idx="24">
                  <c:v>172.58500000000001</c:v>
                </c:pt>
                <c:pt idx="25">
                  <c:v>174.68833333333336</c:v>
                </c:pt>
                <c:pt idx="26">
                  <c:v>185.76499999999999</c:v>
                </c:pt>
                <c:pt idx="27">
                  <c:v>196.83166666666668</c:v>
                </c:pt>
                <c:pt idx="28">
                  <c:v>209.92833333333331</c:v>
                </c:pt>
                <c:pt idx="29">
                  <c:v>226.76</c:v>
                </c:pt>
                <c:pt idx="30">
                  <c:v>243.46666666666667</c:v>
                </c:pt>
                <c:pt idx="31">
                  <c:v>257.76083333333332</c:v>
                </c:pt>
                <c:pt idx="32">
                  <c:v>272.69666666666666</c:v>
                </c:pt>
                <c:pt idx="33">
                  <c:v>283.16583333333335</c:v>
                </c:pt>
                <c:pt idx="34">
                  <c:v>288.10583333333335</c:v>
                </c:pt>
                <c:pt idx="35">
                  <c:v>288.22666666666669</c:v>
                </c:pt>
                <c:pt idx="36">
                  <c:v>284.04166666666669</c:v>
                </c:pt>
                <c:pt idx="37">
                  <c:v>280.98250000000002</c:v>
                </c:pt>
                <c:pt idx="38">
                  <c:v>284.94166666666666</c:v>
                </c:pt>
                <c:pt idx="39">
                  <c:v>287.69666666666666</c:v>
                </c:pt>
                <c:pt idx="40">
                  <c:v>288.94</c:v>
                </c:pt>
                <c:pt idx="41">
                  <c:v>297.29833333333335</c:v>
                </c:pt>
                <c:pt idx="42">
                  <c:v>323.48416666666668</c:v>
                </c:pt>
                <c:pt idx="43">
                  <c:v>485.38333333333338</c:v>
                </c:pt>
                <c:pt idx="44">
                  <c:v>495.55833333333334</c:v>
                </c:pt>
                <c:pt idx="45">
                  <c:v>427.82499999999999</c:v>
                </c:pt>
                <c:pt idx="46">
                  <c:v>518.43333333333328</c:v>
                </c:pt>
                <c:pt idx="47">
                  <c:v>390.93333333333334</c:v>
                </c:pt>
                <c:pt idx="48">
                  <c:v>59.550833333333337</c:v>
                </c:pt>
                <c:pt idx="49">
                  <c:v>44.70333333333334</c:v>
                </c:pt>
                <c:pt idx="50">
                  <c:v>140.21166666666667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'[1]CoW5-1'!$AO$3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'[1]CoW5-1'!$AO$4:$AO$57</c:f>
              <c:numCache>
                <c:formatCode>General</c:formatCode>
                <c:ptCount val="54"/>
                <c:pt idx="0">
                  <c:v>203.20833333333334</c:v>
                </c:pt>
                <c:pt idx="1">
                  <c:v>156.7225</c:v>
                </c:pt>
                <c:pt idx="2">
                  <c:v>244.56499999999997</c:v>
                </c:pt>
                <c:pt idx="3">
                  <c:v>237.98166666666668</c:v>
                </c:pt>
                <c:pt idx="4">
                  <c:v>253.2441666666667</c:v>
                </c:pt>
                <c:pt idx="5">
                  <c:v>266.8966666666667</c:v>
                </c:pt>
                <c:pt idx="6">
                  <c:v>276.78666666666669</c:v>
                </c:pt>
                <c:pt idx="7">
                  <c:v>278.80333333333334</c:v>
                </c:pt>
                <c:pt idx="8">
                  <c:v>276.98</c:v>
                </c:pt>
                <c:pt idx="9">
                  <c:v>272.005</c:v>
                </c:pt>
                <c:pt idx="10">
                  <c:v>266.80500000000001</c:v>
                </c:pt>
                <c:pt idx="11">
                  <c:v>263.565</c:v>
                </c:pt>
                <c:pt idx="12">
                  <c:v>257.32583333333332</c:v>
                </c:pt>
                <c:pt idx="13">
                  <c:v>248.74249999999998</c:v>
                </c:pt>
                <c:pt idx="14">
                  <c:v>244.45000000000002</c:v>
                </c:pt>
                <c:pt idx="15">
                  <c:v>242.27166666666668</c:v>
                </c:pt>
                <c:pt idx="16">
                  <c:v>246.35749999999999</c:v>
                </c:pt>
                <c:pt idx="17">
                  <c:v>243.01083333333335</c:v>
                </c:pt>
                <c:pt idx="18">
                  <c:v>241.73666666666668</c:v>
                </c:pt>
                <c:pt idx="19">
                  <c:v>242.42333333333332</c:v>
                </c:pt>
                <c:pt idx="20">
                  <c:v>240.14750000000001</c:v>
                </c:pt>
                <c:pt idx="21">
                  <c:v>235.845</c:v>
                </c:pt>
                <c:pt idx="22">
                  <c:v>234.23750000000004</c:v>
                </c:pt>
                <c:pt idx="23">
                  <c:v>235.48666666666668</c:v>
                </c:pt>
                <c:pt idx="24">
                  <c:v>232.2775</c:v>
                </c:pt>
                <c:pt idx="25">
                  <c:v>229.29749999999999</c:v>
                </c:pt>
                <c:pt idx="26">
                  <c:v>223.54</c:v>
                </c:pt>
                <c:pt idx="27">
                  <c:v>218.98083333333332</c:v>
                </c:pt>
                <c:pt idx="28">
                  <c:v>217.24833333333333</c:v>
                </c:pt>
                <c:pt idx="29">
                  <c:v>216.87750000000003</c:v>
                </c:pt>
                <c:pt idx="30">
                  <c:v>221.1925</c:v>
                </c:pt>
                <c:pt idx="31">
                  <c:v>215.3475</c:v>
                </c:pt>
                <c:pt idx="32">
                  <c:v>209.56499999999997</c:v>
                </c:pt>
                <c:pt idx="33">
                  <c:v>206.1575</c:v>
                </c:pt>
                <c:pt idx="34">
                  <c:v>201.27416666666667</c:v>
                </c:pt>
                <c:pt idx="35">
                  <c:v>202.76166666666668</c:v>
                </c:pt>
                <c:pt idx="36">
                  <c:v>204.61333333333332</c:v>
                </c:pt>
                <c:pt idx="37">
                  <c:v>209.9316666666667</c:v>
                </c:pt>
                <c:pt idx="38">
                  <c:v>211.10333333333332</c:v>
                </c:pt>
                <c:pt idx="39">
                  <c:v>214.74166666666667</c:v>
                </c:pt>
                <c:pt idx="40">
                  <c:v>224.16916666666668</c:v>
                </c:pt>
                <c:pt idx="41">
                  <c:v>255.28416666666666</c:v>
                </c:pt>
                <c:pt idx="42">
                  <c:v>308.99250000000001</c:v>
                </c:pt>
                <c:pt idx="43">
                  <c:v>443.20833333333331</c:v>
                </c:pt>
                <c:pt idx="44">
                  <c:v>438.45</c:v>
                </c:pt>
                <c:pt idx="45">
                  <c:v>461</c:v>
                </c:pt>
                <c:pt idx="46">
                  <c:v>518.4</c:v>
                </c:pt>
                <c:pt idx="47">
                  <c:v>434.29166666666669</c:v>
                </c:pt>
                <c:pt idx="48">
                  <c:v>62.807500000000005</c:v>
                </c:pt>
                <c:pt idx="49">
                  <c:v>40.675583333333329</c:v>
                </c:pt>
                <c:pt idx="50">
                  <c:v>183.53833333333333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'[1]CoW5-1'!$AP$3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'[1]CoW5-1'!$AP$4:$AP$57</c:f>
              <c:numCache>
                <c:formatCode>General</c:formatCode>
                <c:ptCount val="54"/>
                <c:pt idx="0">
                  <c:v>211.01666666666665</c:v>
                </c:pt>
                <c:pt idx="1">
                  <c:v>183.54999999999998</c:v>
                </c:pt>
                <c:pt idx="2">
                  <c:v>303.00833333333338</c:v>
                </c:pt>
                <c:pt idx="3">
                  <c:v>281.66916666666663</c:v>
                </c:pt>
                <c:pt idx="4">
                  <c:v>283.49499999999995</c:v>
                </c:pt>
                <c:pt idx="5">
                  <c:v>288.63166666666666</c:v>
                </c:pt>
                <c:pt idx="6">
                  <c:v>294.44583333333333</c:v>
                </c:pt>
                <c:pt idx="7">
                  <c:v>296.93083333333334</c:v>
                </c:pt>
                <c:pt idx="8">
                  <c:v>299.30166666666668</c:v>
                </c:pt>
                <c:pt idx="9">
                  <c:v>301.47666666666669</c:v>
                </c:pt>
                <c:pt idx="10">
                  <c:v>303.59916666666669</c:v>
                </c:pt>
                <c:pt idx="11">
                  <c:v>305.79416666666663</c:v>
                </c:pt>
                <c:pt idx="12">
                  <c:v>307.62083333333334</c:v>
                </c:pt>
                <c:pt idx="13">
                  <c:v>309.19499999999999</c:v>
                </c:pt>
                <c:pt idx="14">
                  <c:v>310.46666666666664</c:v>
                </c:pt>
                <c:pt idx="15">
                  <c:v>313.92416666666668</c:v>
                </c:pt>
                <c:pt idx="16">
                  <c:v>328.32333333333332</c:v>
                </c:pt>
                <c:pt idx="17">
                  <c:v>331.49333333333334</c:v>
                </c:pt>
                <c:pt idx="18">
                  <c:v>333.97</c:v>
                </c:pt>
                <c:pt idx="19">
                  <c:v>335.24416666666667</c:v>
                </c:pt>
                <c:pt idx="20">
                  <c:v>335.57166666666666</c:v>
                </c:pt>
                <c:pt idx="21">
                  <c:v>336.82499999999999</c:v>
                </c:pt>
                <c:pt idx="22">
                  <c:v>339.23</c:v>
                </c:pt>
                <c:pt idx="23">
                  <c:v>351.09833333333336</c:v>
                </c:pt>
                <c:pt idx="24">
                  <c:v>350.02666666666664</c:v>
                </c:pt>
                <c:pt idx="25">
                  <c:v>347.70583333333326</c:v>
                </c:pt>
                <c:pt idx="26">
                  <c:v>343.9375</c:v>
                </c:pt>
                <c:pt idx="27">
                  <c:v>338.94416666666666</c:v>
                </c:pt>
                <c:pt idx="28">
                  <c:v>333.06166666666667</c:v>
                </c:pt>
                <c:pt idx="29">
                  <c:v>325.77666666666664</c:v>
                </c:pt>
                <c:pt idx="30">
                  <c:v>332.66250000000002</c:v>
                </c:pt>
                <c:pt idx="31">
                  <c:v>322.29666666666662</c:v>
                </c:pt>
                <c:pt idx="32">
                  <c:v>311.71750000000003</c:v>
                </c:pt>
                <c:pt idx="33">
                  <c:v>299.4375</c:v>
                </c:pt>
                <c:pt idx="34">
                  <c:v>285.24166666666662</c:v>
                </c:pt>
                <c:pt idx="35">
                  <c:v>268.50833333333338</c:v>
                </c:pt>
                <c:pt idx="36">
                  <c:v>248.51</c:v>
                </c:pt>
                <c:pt idx="37">
                  <c:v>234.49916666666664</c:v>
                </c:pt>
                <c:pt idx="38">
                  <c:v>226.48333333333335</c:v>
                </c:pt>
                <c:pt idx="39">
                  <c:v>229.48249999999999</c:v>
                </c:pt>
                <c:pt idx="40">
                  <c:v>236.32416666666668</c:v>
                </c:pt>
                <c:pt idx="41">
                  <c:v>253.64333333333335</c:v>
                </c:pt>
                <c:pt idx="42">
                  <c:v>289.32</c:v>
                </c:pt>
                <c:pt idx="43">
                  <c:v>463.93333333333339</c:v>
                </c:pt>
                <c:pt idx="44">
                  <c:v>544.32499999999993</c:v>
                </c:pt>
                <c:pt idx="45">
                  <c:v>319.05250000000001</c:v>
                </c:pt>
                <c:pt idx="46">
                  <c:v>399.31666666666661</c:v>
                </c:pt>
                <c:pt idx="47">
                  <c:v>392.95</c:v>
                </c:pt>
                <c:pt idx="48">
                  <c:v>68.936666666666667</c:v>
                </c:pt>
                <c:pt idx="49">
                  <c:v>35.461666666666666</c:v>
                </c:pt>
                <c:pt idx="50">
                  <c:v>135.97083333333333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'[1]CoW5-1'!$AQ$3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'[1]CoW5-1'!$AQ$4:$AQ$57</c:f>
              <c:numCache>
                <c:formatCode>General</c:formatCode>
                <c:ptCount val="54"/>
                <c:pt idx="0">
                  <c:v>254.54999999999998</c:v>
                </c:pt>
                <c:pt idx="1">
                  <c:v>149.3075</c:v>
                </c:pt>
                <c:pt idx="2">
                  <c:v>214.40583333333333</c:v>
                </c:pt>
                <c:pt idx="3">
                  <c:v>184.03416666666666</c:v>
                </c:pt>
                <c:pt idx="4">
                  <c:v>184.15166666666664</c:v>
                </c:pt>
                <c:pt idx="5">
                  <c:v>184.86083333333332</c:v>
                </c:pt>
                <c:pt idx="6">
                  <c:v>185.78166666666667</c:v>
                </c:pt>
                <c:pt idx="7">
                  <c:v>182.69416666666666</c:v>
                </c:pt>
                <c:pt idx="8">
                  <c:v>180.125</c:v>
                </c:pt>
                <c:pt idx="9">
                  <c:v>180.48583333333332</c:v>
                </c:pt>
                <c:pt idx="10">
                  <c:v>181.48749999999998</c:v>
                </c:pt>
                <c:pt idx="11">
                  <c:v>180.65166666666667</c:v>
                </c:pt>
                <c:pt idx="12">
                  <c:v>178.05666666666664</c:v>
                </c:pt>
                <c:pt idx="13">
                  <c:v>173.90166666666667</c:v>
                </c:pt>
                <c:pt idx="14">
                  <c:v>169.25416666666669</c:v>
                </c:pt>
                <c:pt idx="15">
                  <c:v>165.01416666666668</c:v>
                </c:pt>
                <c:pt idx="16">
                  <c:v>164.065</c:v>
                </c:pt>
                <c:pt idx="17">
                  <c:v>160.99833333333333</c:v>
                </c:pt>
                <c:pt idx="18">
                  <c:v>157.58750000000001</c:v>
                </c:pt>
                <c:pt idx="19">
                  <c:v>152.95250000000001</c:v>
                </c:pt>
                <c:pt idx="20">
                  <c:v>147.19416666666666</c:v>
                </c:pt>
                <c:pt idx="21">
                  <c:v>142.5575</c:v>
                </c:pt>
                <c:pt idx="22">
                  <c:v>137.46416666666667</c:v>
                </c:pt>
                <c:pt idx="23">
                  <c:v>137.11500000000001</c:v>
                </c:pt>
                <c:pt idx="24">
                  <c:v>137.37749999999997</c:v>
                </c:pt>
                <c:pt idx="25">
                  <c:v>141.26583333333335</c:v>
                </c:pt>
                <c:pt idx="26">
                  <c:v>145.44166666666669</c:v>
                </c:pt>
                <c:pt idx="27">
                  <c:v>148.86583333333331</c:v>
                </c:pt>
                <c:pt idx="28">
                  <c:v>152.5</c:v>
                </c:pt>
                <c:pt idx="29">
                  <c:v>155.27333333333334</c:v>
                </c:pt>
                <c:pt idx="30">
                  <c:v>164.54833333333332</c:v>
                </c:pt>
                <c:pt idx="31">
                  <c:v>166.40833333333333</c:v>
                </c:pt>
                <c:pt idx="32">
                  <c:v>166.87083333333337</c:v>
                </c:pt>
                <c:pt idx="33">
                  <c:v>165.77499999999998</c:v>
                </c:pt>
                <c:pt idx="34">
                  <c:v>163.69</c:v>
                </c:pt>
                <c:pt idx="35">
                  <c:v>165.18416666666667</c:v>
                </c:pt>
                <c:pt idx="36">
                  <c:v>166.76</c:v>
                </c:pt>
                <c:pt idx="37">
                  <c:v>172.27083333333334</c:v>
                </c:pt>
                <c:pt idx="38">
                  <c:v>174.82666666666668</c:v>
                </c:pt>
                <c:pt idx="39">
                  <c:v>182.26083333333335</c:v>
                </c:pt>
                <c:pt idx="40">
                  <c:v>188.69166666666669</c:v>
                </c:pt>
                <c:pt idx="41">
                  <c:v>224.37083333333331</c:v>
                </c:pt>
                <c:pt idx="42">
                  <c:v>316.14916666666664</c:v>
                </c:pt>
                <c:pt idx="43">
                  <c:v>536.75</c:v>
                </c:pt>
                <c:pt idx="44">
                  <c:v>454.95833333333331</c:v>
                </c:pt>
                <c:pt idx="45">
                  <c:v>304.65666666666669</c:v>
                </c:pt>
                <c:pt idx="46">
                  <c:v>291.29250000000002</c:v>
                </c:pt>
                <c:pt idx="47">
                  <c:v>264.53583333333336</c:v>
                </c:pt>
                <c:pt idx="48">
                  <c:v>61.858333333333327</c:v>
                </c:pt>
                <c:pt idx="49">
                  <c:v>30.435000000000002</c:v>
                </c:pt>
                <c:pt idx="50">
                  <c:v>89.69083333333333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'[1]CoW5-1'!$AR$3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'[1]CoW5-1'!$AR$4:$AR$57</c:f>
              <c:numCache>
                <c:formatCode>General</c:formatCode>
                <c:ptCount val="54"/>
                <c:pt idx="0">
                  <c:v>212.45833333333334</c:v>
                </c:pt>
                <c:pt idx="1">
                  <c:v>178.27999999999997</c:v>
                </c:pt>
                <c:pt idx="2">
                  <c:v>326.22749999999996</c:v>
                </c:pt>
                <c:pt idx="3">
                  <c:v>277.33499999999998</c:v>
                </c:pt>
                <c:pt idx="4">
                  <c:v>281.14916666666664</c:v>
                </c:pt>
                <c:pt idx="5">
                  <c:v>290.35250000000002</c:v>
                </c:pt>
                <c:pt idx="6">
                  <c:v>300.41666666666669</c:v>
                </c:pt>
                <c:pt idx="7">
                  <c:v>307.04500000000002</c:v>
                </c:pt>
                <c:pt idx="8">
                  <c:v>313.44</c:v>
                </c:pt>
                <c:pt idx="9">
                  <c:v>319.17083333333335</c:v>
                </c:pt>
                <c:pt idx="10">
                  <c:v>323.99166666666662</c:v>
                </c:pt>
                <c:pt idx="11">
                  <c:v>328.21666666666664</c:v>
                </c:pt>
                <c:pt idx="12">
                  <c:v>331.90833333333336</c:v>
                </c:pt>
                <c:pt idx="13">
                  <c:v>335.83333333333331</c:v>
                </c:pt>
                <c:pt idx="14">
                  <c:v>339.02500000000003</c:v>
                </c:pt>
                <c:pt idx="15">
                  <c:v>340.37499999999994</c:v>
                </c:pt>
                <c:pt idx="16">
                  <c:v>348.83333333333331</c:v>
                </c:pt>
                <c:pt idx="17">
                  <c:v>347.52500000000003</c:v>
                </c:pt>
                <c:pt idx="18">
                  <c:v>345.75</c:v>
                </c:pt>
                <c:pt idx="19">
                  <c:v>342.73333333333335</c:v>
                </c:pt>
                <c:pt idx="20">
                  <c:v>337.60833333333329</c:v>
                </c:pt>
                <c:pt idx="21">
                  <c:v>328.41666666666669</c:v>
                </c:pt>
                <c:pt idx="22">
                  <c:v>317.51666666666665</c:v>
                </c:pt>
                <c:pt idx="23">
                  <c:v>312.27833333333336</c:v>
                </c:pt>
                <c:pt idx="24">
                  <c:v>296.15750000000003</c:v>
                </c:pt>
                <c:pt idx="25">
                  <c:v>281.08999999999997</c:v>
                </c:pt>
                <c:pt idx="26">
                  <c:v>267.21166666666664</c:v>
                </c:pt>
                <c:pt idx="27">
                  <c:v>255.7491666666667</c:v>
                </c:pt>
                <c:pt idx="28">
                  <c:v>243.39750000000004</c:v>
                </c:pt>
                <c:pt idx="29">
                  <c:v>236.17916666666665</c:v>
                </c:pt>
                <c:pt idx="30">
                  <c:v>242.73916666666665</c:v>
                </c:pt>
                <c:pt idx="31">
                  <c:v>239.82750000000001</c:v>
                </c:pt>
                <c:pt idx="32">
                  <c:v>237.4708333333333</c:v>
                </c:pt>
                <c:pt idx="33">
                  <c:v>233.9025</c:v>
                </c:pt>
                <c:pt idx="34">
                  <c:v>229.55833333333331</c:v>
                </c:pt>
                <c:pt idx="35">
                  <c:v>224.72166666666666</c:v>
                </c:pt>
                <c:pt idx="36">
                  <c:v>219.72499999999999</c:v>
                </c:pt>
                <c:pt idx="37">
                  <c:v>220.71583333333334</c:v>
                </c:pt>
                <c:pt idx="38">
                  <c:v>224.02416666666667</c:v>
                </c:pt>
                <c:pt idx="39">
                  <c:v>231.13250000000002</c:v>
                </c:pt>
                <c:pt idx="40">
                  <c:v>243.37666666666669</c:v>
                </c:pt>
                <c:pt idx="41">
                  <c:v>264.36666666666667</c:v>
                </c:pt>
                <c:pt idx="42">
                  <c:v>294.46833333333331</c:v>
                </c:pt>
                <c:pt idx="43">
                  <c:v>400.17500000000001</c:v>
                </c:pt>
                <c:pt idx="44">
                  <c:v>416.30833333333339</c:v>
                </c:pt>
                <c:pt idx="45">
                  <c:v>395.56083333333328</c:v>
                </c:pt>
                <c:pt idx="46">
                  <c:v>449.11499999999995</c:v>
                </c:pt>
                <c:pt idx="47">
                  <c:v>393.88333333333338</c:v>
                </c:pt>
                <c:pt idx="48">
                  <c:v>59.373333333333335</c:v>
                </c:pt>
                <c:pt idx="49">
                  <c:v>27.226166666666668</c:v>
                </c:pt>
                <c:pt idx="50">
                  <c:v>118.27833333333332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'[1]CoW5-1'!$AS$3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'[1]CoW5-1'!$AS$4:$AS$57</c:f>
              <c:numCache>
                <c:formatCode>General</c:formatCode>
                <c:ptCount val="54"/>
                <c:pt idx="0">
                  <c:v>253.30249999999998</c:v>
                </c:pt>
                <c:pt idx="1">
                  <c:v>252.03916666666669</c:v>
                </c:pt>
                <c:pt idx="2">
                  <c:v>354.39999999999992</c:v>
                </c:pt>
                <c:pt idx="3">
                  <c:v>244.43333333333331</c:v>
                </c:pt>
                <c:pt idx="4">
                  <c:v>233.2791666666667</c:v>
                </c:pt>
                <c:pt idx="5">
                  <c:v>256.09333333333331</c:v>
                </c:pt>
                <c:pt idx="6">
                  <c:v>268.72999999999996</c:v>
                </c:pt>
                <c:pt idx="7">
                  <c:v>281.39499999999998</c:v>
                </c:pt>
                <c:pt idx="8">
                  <c:v>289.60083333333336</c:v>
                </c:pt>
                <c:pt idx="9">
                  <c:v>295.13000000000005</c:v>
                </c:pt>
                <c:pt idx="10">
                  <c:v>301.99333333333334</c:v>
                </c:pt>
                <c:pt idx="11">
                  <c:v>307.0841666666667</c:v>
                </c:pt>
                <c:pt idx="12">
                  <c:v>309.91666666666669</c:v>
                </c:pt>
                <c:pt idx="13">
                  <c:v>311.78583333333336</c:v>
                </c:pt>
                <c:pt idx="14">
                  <c:v>310.57333333333332</c:v>
                </c:pt>
                <c:pt idx="15">
                  <c:v>304.66000000000003</c:v>
                </c:pt>
                <c:pt idx="16">
                  <c:v>303.8725</c:v>
                </c:pt>
                <c:pt idx="17">
                  <c:v>301.83583333333337</c:v>
                </c:pt>
                <c:pt idx="18">
                  <c:v>316.70833333333331</c:v>
                </c:pt>
                <c:pt idx="19">
                  <c:v>295.39583333333331</c:v>
                </c:pt>
                <c:pt idx="20">
                  <c:v>270.10416666666669</c:v>
                </c:pt>
                <c:pt idx="21">
                  <c:v>250.03749999999999</c:v>
                </c:pt>
                <c:pt idx="22">
                  <c:v>256.29833333333335</c:v>
                </c:pt>
                <c:pt idx="23">
                  <c:v>270.97000000000003</c:v>
                </c:pt>
                <c:pt idx="24">
                  <c:v>277.93166666666667</c:v>
                </c:pt>
                <c:pt idx="25">
                  <c:v>284.71833333333331</c:v>
                </c:pt>
                <c:pt idx="26">
                  <c:v>289.54416666666668</c:v>
                </c:pt>
                <c:pt idx="27">
                  <c:v>291.79500000000002</c:v>
                </c:pt>
                <c:pt idx="28">
                  <c:v>292.21583333333336</c:v>
                </c:pt>
                <c:pt idx="29">
                  <c:v>292.67749999999995</c:v>
                </c:pt>
                <c:pt idx="30">
                  <c:v>308.21999999999997</c:v>
                </c:pt>
                <c:pt idx="31">
                  <c:v>314.70583333333332</c:v>
                </c:pt>
                <c:pt idx="32">
                  <c:v>324</c:v>
                </c:pt>
                <c:pt idx="33">
                  <c:v>336.51666666666671</c:v>
                </c:pt>
                <c:pt idx="34">
                  <c:v>344.25</c:v>
                </c:pt>
                <c:pt idx="35">
                  <c:v>347.51666666666665</c:v>
                </c:pt>
                <c:pt idx="36">
                  <c:v>346.10000000000008</c:v>
                </c:pt>
                <c:pt idx="37">
                  <c:v>343.4083333333333</c:v>
                </c:pt>
                <c:pt idx="38">
                  <c:v>338.02499999999998</c:v>
                </c:pt>
                <c:pt idx="39">
                  <c:v>330.98583333333335</c:v>
                </c:pt>
                <c:pt idx="40">
                  <c:v>327.66416666666669</c:v>
                </c:pt>
                <c:pt idx="41">
                  <c:v>329.66833333333335</c:v>
                </c:pt>
                <c:pt idx="42">
                  <c:v>324.55833333333334</c:v>
                </c:pt>
                <c:pt idx="43">
                  <c:v>433.50833333333338</c:v>
                </c:pt>
                <c:pt idx="44">
                  <c:v>492.52500000000003</c:v>
                </c:pt>
                <c:pt idx="45">
                  <c:v>416.17500000000001</c:v>
                </c:pt>
                <c:pt idx="46">
                  <c:v>512.85</c:v>
                </c:pt>
                <c:pt idx="47">
                  <c:v>436.875</c:v>
                </c:pt>
                <c:pt idx="48">
                  <c:v>57.567500000000003</c:v>
                </c:pt>
                <c:pt idx="49">
                  <c:v>46.338333333333331</c:v>
                </c:pt>
                <c:pt idx="50">
                  <c:v>177.05666666666664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'[1]CoW5-1'!$AT$3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'[1]CoW5-1'!$AT$4:$AT$57</c:f>
              <c:numCache>
                <c:formatCode>General</c:formatCode>
                <c:ptCount val="54"/>
                <c:pt idx="0">
                  <c:v>257.19583333333333</c:v>
                </c:pt>
                <c:pt idx="1">
                  <c:v>194.33333333333334</c:v>
                </c:pt>
                <c:pt idx="2">
                  <c:v>396.3</c:v>
                </c:pt>
                <c:pt idx="3">
                  <c:v>319.88666666666671</c:v>
                </c:pt>
                <c:pt idx="4">
                  <c:v>312.41333333333336</c:v>
                </c:pt>
                <c:pt idx="5">
                  <c:v>311.23250000000002</c:v>
                </c:pt>
                <c:pt idx="6">
                  <c:v>315.25333333333333</c:v>
                </c:pt>
                <c:pt idx="7">
                  <c:v>315.97666666666663</c:v>
                </c:pt>
                <c:pt idx="8">
                  <c:v>315.69</c:v>
                </c:pt>
                <c:pt idx="9">
                  <c:v>316.59750000000003</c:v>
                </c:pt>
                <c:pt idx="10">
                  <c:v>316.07833333333332</c:v>
                </c:pt>
                <c:pt idx="11">
                  <c:v>316.09999999999997</c:v>
                </c:pt>
                <c:pt idx="12">
                  <c:v>314.11250000000001</c:v>
                </c:pt>
                <c:pt idx="13">
                  <c:v>310.2166666666667</c:v>
                </c:pt>
                <c:pt idx="14">
                  <c:v>303.76083333333332</c:v>
                </c:pt>
                <c:pt idx="15">
                  <c:v>296.48666666666668</c:v>
                </c:pt>
                <c:pt idx="16">
                  <c:v>292.6225</c:v>
                </c:pt>
                <c:pt idx="17">
                  <c:v>279.41666666666669</c:v>
                </c:pt>
                <c:pt idx="18">
                  <c:v>271.26749999999998</c:v>
                </c:pt>
                <c:pt idx="19">
                  <c:v>261.74666666666667</c:v>
                </c:pt>
                <c:pt idx="20">
                  <c:v>251.36333333333334</c:v>
                </c:pt>
                <c:pt idx="21">
                  <c:v>240.20583333333335</c:v>
                </c:pt>
                <c:pt idx="22">
                  <c:v>227.16666666666666</c:v>
                </c:pt>
                <c:pt idx="23">
                  <c:v>222.30333333333331</c:v>
                </c:pt>
                <c:pt idx="24">
                  <c:v>210.10333333333335</c:v>
                </c:pt>
                <c:pt idx="25">
                  <c:v>197.10916666666665</c:v>
                </c:pt>
                <c:pt idx="26">
                  <c:v>195.58083333333332</c:v>
                </c:pt>
                <c:pt idx="27">
                  <c:v>201.60333333333332</c:v>
                </c:pt>
                <c:pt idx="28">
                  <c:v>208.4708333333333</c:v>
                </c:pt>
                <c:pt idx="29">
                  <c:v>213.35083333333333</c:v>
                </c:pt>
                <c:pt idx="30">
                  <c:v>226.72750000000005</c:v>
                </c:pt>
                <c:pt idx="31">
                  <c:v>227.52083333333334</c:v>
                </c:pt>
                <c:pt idx="32">
                  <c:v>226.5925</c:v>
                </c:pt>
                <c:pt idx="33">
                  <c:v>229.51666666666665</c:v>
                </c:pt>
                <c:pt idx="34">
                  <c:v>233.22333333333336</c:v>
                </c:pt>
                <c:pt idx="35">
                  <c:v>235.87083333333331</c:v>
                </c:pt>
                <c:pt idx="36">
                  <c:v>236.87</c:v>
                </c:pt>
                <c:pt idx="37">
                  <c:v>242.70750000000001</c:v>
                </c:pt>
                <c:pt idx="38">
                  <c:v>241.19500000000002</c:v>
                </c:pt>
                <c:pt idx="39">
                  <c:v>240.12916666666669</c:v>
                </c:pt>
                <c:pt idx="40">
                  <c:v>242.60500000000002</c:v>
                </c:pt>
                <c:pt idx="41">
                  <c:v>261.44166666666666</c:v>
                </c:pt>
                <c:pt idx="42">
                  <c:v>312.50583333333333</c:v>
                </c:pt>
                <c:pt idx="43">
                  <c:v>456.31666666666666</c:v>
                </c:pt>
                <c:pt idx="44">
                  <c:v>392.125</c:v>
                </c:pt>
                <c:pt idx="45">
                  <c:v>397.96000000000004</c:v>
                </c:pt>
                <c:pt idx="46">
                  <c:v>333.34166666666664</c:v>
                </c:pt>
                <c:pt idx="47">
                  <c:v>272.94583333333333</c:v>
                </c:pt>
                <c:pt idx="48">
                  <c:v>61.967499999999994</c:v>
                </c:pt>
                <c:pt idx="49">
                  <c:v>31.796749999999992</c:v>
                </c:pt>
                <c:pt idx="50">
                  <c:v>123.71249999999999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'[1]CoW5-1'!$AU$3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'[1]CoW5-1'!$AU$4:$AU$57</c:f>
              <c:numCache>
                <c:formatCode>General</c:formatCode>
                <c:ptCount val="54"/>
                <c:pt idx="0">
                  <c:v>269.87583333333333</c:v>
                </c:pt>
                <c:pt idx="1">
                  <c:v>198.84333333333333</c:v>
                </c:pt>
                <c:pt idx="2">
                  <c:v>261.76499999999999</c:v>
                </c:pt>
                <c:pt idx="3">
                  <c:v>263.18833333333333</c:v>
                </c:pt>
                <c:pt idx="4">
                  <c:v>273.41750000000002</c:v>
                </c:pt>
                <c:pt idx="5">
                  <c:v>280.67083333333335</c:v>
                </c:pt>
                <c:pt idx="6">
                  <c:v>286.72916666666669</c:v>
                </c:pt>
                <c:pt idx="7">
                  <c:v>288.02166666666665</c:v>
                </c:pt>
                <c:pt idx="8">
                  <c:v>287.14583333333331</c:v>
                </c:pt>
                <c:pt idx="9">
                  <c:v>283.44666666666666</c:v>
                </c:pt>
                <c:pt idx="10">
                  <c:v>278.05166666666668</c:v>
                </c:pt>
                <c:pt idx="11">
                  <c:v>272.61750000000001</c:v>
                </c:pt>
                <c:pt idx="12">
                  <c:v>266.12583333333333</c:v>
                </c:pt>
                <c:pt idx="13">
                  <c:v>255.22833333333332</c:v>
                </c:pt>
                <c:pt idx="14">
                  <c:v>242.41833333333338</c:v>
                </c:pt>
                <c:pt idx="15">
                  <c:v>230.18833333333336</c:v>
                </c:pt>
                <c:pt idx="16">
                  <c:v>226.89916666666667</c:v>
                </c:pt>
                <c:pt idx="17">
                  <c:v>218.34416666666667</c:v>
                </c:pt>
                <c:pt idx="18">
                  <c:v>211.13833333333332</c:v>
                </c:pt>
                <c:pt idx="19">
                  <c:v>202.88250000000002</c:v>
                </c:pt>
                <c:pt idx="20">
                  <c:v>195.58750000000001</c:v>
                </c:pt>
                <c:pt idx="21">
                  <c:v>191.18916666666667</c:v>
                </c:pt>
                <c:pt idx="22">
                  <c:v>192.6191666666667</c:v>
                </c:pt>
                <c:pt idx="23">
                  <c:v>199.61083333333332</c:v>
                </c:pt>
                <c:pt idx="24">
                  <c:v>203.26166666666668</c:v>
                </c:pt>
                <c:pt idx="25">
                  <c:v>213.49833333333333</c:v>
                </c:pt>
                <c:pt idx="26">
                  <c:v>222.69083333333333</c:v>
                </c:pt>
                <c:pt idx="27">
                  <c:v>230.68083333333334</c:v>
                </c:pt>
                <c:pt idx="28">
                  <c:v>234.72916666666666</c:v>
                </c:pt>
                <c:pt idx="29">
                  <c:v>234.40166666666667</c:v>
                </c:pt>
                <c:pt idx="30">
                  <c:v>243.70333333333329</c:v>
                </c:pt>
                <c:pt idx="31">
                  <c:v>245.60083333333333</c:v>
                </c:pt>
                <c:pt idx="32">
                  <c:v>248.25166666666667</c:v>
                </c:pt>
                <c:pt idx="33">
                  <c:v>249.20749999999998</c:v>
                </c:pt>
                <c:pt idx="34">
                  <c:v>248.91666666666666</c:v>
                </c:pt>
                <c:pt idx="35">
                  <c:v>251.31416666666667</c:v>
                </c:pt>
                <c:pt idx="36">
                  <c:v>251.70583333333335</c:v>
                </c:pt>
                <c:pt idx="37">
                  <c:v>257.84166666666664</c:v>
                </c:pt>
                <c:pt idx="38">
                  <c:v>254.93666666666664</c:v>
                </c:pt>
                <c:pt idx="39">
                  <c:v>254.25333333333333</c:v>
                </c:pt>
                <c:pt idx="40">
                  <c:v>258.24166666666667</c:v>
                </c:pt>
                <c:pt idx="41">
                  <c:v>275.8725</c:v>
                </c:pt>
                <c:pt idx="42">
                  <c:v>312.69083333333333</c:v>
                </c:pt>
                <c:pt idx="43">
                  <c:v>445.27500000000003</c:v>
                </c:pt>
                <c:pt idx="44">
                  <c:v>446.61666666666662</c:v>
                </c:pt>
                <c:pt idx="45">
                  <c:v>468.815</c:v>
                </c:pt>
                <c:pt idx="46">
                  <c:v>410.52500000000003</c:v>
                </c:pt>
                <c:pt idx="47">
                  <c:v>420.0916666666667</c:v>
                </c:pt>
                <c:pt idx="48">
                  <c:v>73.338333333333324</c:v>
                </c:pt>
                <c:pt idx="49">
                  <c:v>35.799166666666672</c:v>
                </c:pt>
                <c:pt idx="50">
                  <c:v>122.7975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'[1]CoW5-1'!$AV$3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'[1]CoW5-1'!$AV$4:$AV$57</c:f>
              <c:numCache>
                <c:formatCode>General</c:formatCode>
                <c:ptCount val="54"/>
                <c:pt idx="0">
                  <c:v>252.88500000000002</c:v>
                </c:pt>
                <c:pt idx="1">
                  <c:v>183.51416666666668</c:v>
                </c:pt>
                <c:pt idx="2">
                  <c:v>279.255</c:v>
                </c:pt>
                <c:pt idx="3">
                  <c:v>269.98750000000001</c:v>
                </c:pt>
                <c:pt idx="4">
                  <c:v>278.43583333333333</c:v>
                </c:pt>
                <c:pt idx="5">
                  <c:v>289.64750000000004</c:v>
                </c:pt>
                <c:pt idx="6">
                  <c:v>298.32166666666666</c:v>
                </c:pt>
                <c:pt idx="7">
                  <c:v>303.37166666666667</c:v>
                </c:pt>
                <c:pt idx="8">
                  <c:v>305.18916666666661</c:v>
                </c:pt>
                <c:pt idx="9">
                  <c:v>306.08499999999998</c:v>
                </c:pt>
                <c:pt idx="10">
                  <c:v>308.03750000000002</c:v>
                </c:pt>
                <c:pt idx="11">
                  <c:v>309.94916666666671</c:v>
                </c:pt>
                <c:pt idx="12">
                  <c:v>311.61416666666668</c:v>
                </c:pt>
                <c:pt idx="13">
                  <c:v>313.80333333333334</c:v>
                </c:pt>
                <c:pt idx="14">
                  <c:v>313.08416666666665</c:v>
                </c:pt>
                <c:pt idx="15">
                  <c:v>308.88000000000005</c:v>
                </c:pt>
                <c:pt idx="16">
                  <c:v>307.30249999999995</c:v>
                </c:pt>
                <c:pt idx="17">
                  <c:v>296.62416666666667</c:v>
                </c:pt>
                <c:pt idx="18">
                  <c:v>287.02916666666664</c:v>
                </c:pt>
                <c:pt idx="19">
                  <c:v>277.82166666666666</c:v>
                </c:pt>
                <c:pt idx="20">
                  <c:v>263.4733333333333</c:v>
                </c:pt>
                <c:pt idx="21">
                  <c:v>247.285</c:v>
                </c:pt>
                <c:pt idx="22">
                  <c:v>232.09583333333333</c:v>
                </c:pt>
                <c:pt idx="23">
                  <c:v>224.91166666666666</c:v>
                </c:pt>
                <c:pt idx="24">
                  <c:v>214.14583333333334</c:v>
                </c:pt>
                <c:pt idx="25">
                  <c:v>215.87333333333331</c:v>
                </c:pt>
                <c:pt idx="26">
                  <c:v>227.95166666666668</c:v>
                </c:pt>
                <c:pt idx="27">
                  <c:v>235.36666666666667</c:v>
                </c:pt>
                <c:pt idx="28">
                  <c:v>246.58666666666667</c:v>
                </c:pt>
                <c:pt idx="29">
                  <c:v>263.38</c:v>
                </c:pt>
                <c:pt idx="30">
                  <c:v>284.33</c:v>
                </c:pt>
                <c:pt idx="31">
                  <c:v>292.68583333333328</c:v>
                </c:pt>
                <c:pt idx="32">
                  <c:v>302.46250000000003</c:v>
                </c:pt>
                <c:pt idx="33">
                  <c:v>310.21666666666664</c:v>
                </c:pt>
                <c:pt idx="34">
                  <c:v>315.43416666666667</c:v>
                </c:pt>
                <c:pt idx="35">
                  <c:v>316.45333333333332</c:v>
                </c:pt>
                <c:pt idx="36">
                  <c:v>310.83583333333331</c:v>
                </c:pt>
                <c:pt idx="37">
                  <c:v>303.66249999999997</c:v>
                </c:pt>
                <c:pt idx="38">
                  <c:v>285.58499999999998</c:v>
                </c:pt>
                <c:pt idx="39">
                  <c:v>261.45666666666671</c:v>
                </c:pt>
                <c:pt idx="40">
                  <c:v>241.88166666666666</c:v>
                </c:pt>
                <c:pt idx="41">
                  <c:v>263.8341666666667</c:v>
                </c:pt>
                <c:pt idx="42">
                  <c:v>316.37083333333334</c:v>
                </c:pt>
                <c:pt idx="43">
                  <c:v>468.0333333333333</c:v>
                </c:pt>
                <c:pt idx="44">
                  <c:v>380.2166666666667</c:v>
                </c:pt>
                <c:pt idx="45">
                  <c:v>394.36666666666662</c:v>
                </c:pt>
                <c:pt idx="46">
                  <c:v>402.86666666666673</c:v>
                </c:pt>
                <c:pt idx="47">
                  <c:v>303.8416666666667</c:v>
                </c:pt>
                <c:pt idx="48">
                  <c:v>68.53</c:v>
                </c:pt>
                <c:pt idx="49">
                  <c:v>42.185833333333335</c:v>
                </c:pt>
                <c:pt idx="50">
                  <c:v>157.92166666666665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'[1]CoW5-1'!$AW$3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'[1]CoW5-1'!$AW$4:$AW$57</c:f>
              <c:numCache>
                <c:formatCode>General</c:formatCode>
                <c:ptCount val="54"/>
                <c:pt idx="0">
                  <c:v>286.00083333333333</c:v>
                </c:pt>
                <c:pt idx="1">
                  <c:v>142.06166666666664</c:v>
                </c:pt>
                <c:pt idx="2">
                  <c:v>189.0683333333333</c:v>
                </c:pt>
                <c:pt idx="3">
                  <c:v>161.78749999999999</c:v>
                </c:pt>
                <c:pt idx="4">
                  <c:v>168.73000000000002</c:v>
                </c:pt>
                <c:pt idx="5">
                  <c:v>173.54666666666665</c:v>
                </c:pt>
                <c:pt idx="6">
                  <c:v>177.88</c:v>
                </c:pt>
                <c:pt idx="7">
                  <c:v>182.47749999999999</c:v>
                </c:pt>
                <c:pt idx="8">
                  <c:v>187.4</c:v>
                </c:pt>
                <c:pt idx="9">
                  <c:v>191.33833333333337</c:v>
                </c:pt>
                <c:pt idx="10">
                  <c:v>195.17833333333331</c:v>
                </c:pt>
                <c:pt idx="11">
                  <c:v>198.42083333333335</c:v>
                </c:pt>
                <c:pt idx="12">
                  <c:v>201.39666666666665</c:v>
                </c:pt>
                <c:pt idx="13">
                  <c:v>203.43333333333331</c:v>
                </c:pt>
                <c:pt idx="14">
                  <c:v>204.26333333333332</c:v>
                </c:pt>
                <c:pt idx="15">
                  <c:v>203.42583333333334</c:v>
                </c:pt>
                <c:pt idx="16">
                  <c:v>207.05499999999998</c:v>
                </c:pt>
                <c:pt idx="17">
                  <c:v>203.68500000000003</c:v>
                </c:pt>
                <c:pt idx="18">
                  <c:v>199.35249999999999</c:v>
                </c:pt>
                <c:pt idx="19">
                  <c:v>193.69416666666666</c:v>
                </c:pt>
                <c:pt idx="20">
                  <c:v>187.87749999999997</c:v>
                </c:pt>
                <c:pt idx="21">
                  <c:v>184.87333333333333</c:v>
                </c:pt>
                <c:pt idx="22">
                  <c:v>183.62250000000003</c:v>
                </c:pt>
                <c:pt idx="23">
                  <c:v>186.81666666666669</c:v>
                </c:pt>
                <c:pt idx="24">
                  <c:v>184.48583333333332</c:v>
                </c:pt>
                <c:pt idx="25">
                  <c:v>181.82249999999999</c:v>
                </c:pt>
                <c:pt idx="26">
                  <c:v>178.12916666666669</c:v>
                </c:pt>
                <c:pt idx="27">
                  <c:v>173.39666666666668</c:v>
                </c:pt>
                <c:pt idx="28">
                  <c:v>171.87416666666664</c:v>
                </c:pt>
                <c:pt idx="29">
                  <c:v>171.24166666666667</c:v>
                </c:pt>
                <c:pt idx="30">
                  <c:v>176.98666666666668</c:v>
                </c:pt>
                <c:pt idx="31">
                  <c:v>175.23333333333335</c:v>
                </c:pt>
                <c:pt idx="32">
                  <c:v>180.42166666666665</c:v>
                </c:pt>
                <c:pt idx="33">
                  <c:v>190.95583333333335</c:v>
                </c:pt>
                <c:pt idx="34">
                  <c:v>192.65</c:v>
                </c:pt>
                <c:pt idx="35">
                  <c:v>202.19583333333335</c:v>
                </c:pt>
                <c:pt idx="36">
                  <c:v>194.42250000000001</c:v>
                </c:pt>
                <c:pt idx="37">
                  <c:v>203.82833333333335</c:v>
                </c:pt>
                <c:pt idx="38">
                  <c:v>197.71250000000001</c:v>
                </c:pt>
                <c:pt idx="39">
                  <c:v>206.87833333333333</c:v>
                </c:pt>
                <c:pt idx="40">
                  <c:v>202.22499999999999</c:v>
                </c:pt>
                <c:pt idx="41">
                  <c:v>201.09333333333333</c:v>
                </c:pt>
                <c:pt idx="42">
                  <c:v>237.52166666666668</c:v>
                </c:pt>
                <c:pt idx="43">
                  <c:v>372.37999999999994</c:v>
                </c:pt>
                <c:pt idx="44">
                  <c:v>408.5</c:v>
                </c:pt>
                <c:pt idx="45">
                  <c:v>460.52500000000003</c:v>
                </c:pt>
                <c:pt idx="46">
                  <c:v>416.9975</c:v>
                </c:pt>
                <c:pt idx="47">
                  <c:v>335.95000000000005</c:v>
                </c:pt>
                <c:pt idx="48">
                  <c:v>141.53083333333333</c:v>
                </c:pt>
                <c:pt idx="49">
                  <c:v>36.39</c:v>
                </c:pt>
                <c:pt idx="50">
                  <c:v>108.33583333333333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'[1]CoW5-1'!$AX$3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'[1]CoW5-1'!$AX$4:$AX$57</c:f>
              <c:numCache>
                <c:formatCode>General</c:formatCode>
                <c:ptCount val="54"/>
                <c:pt idx="0">
                  <c:v>257.08833333333331</c:v>
                </c:pt>
                <c:pt idx="1">
                  <c:v>230.22333333333336</c:v>
                </c:pt>
                <c:pt idx="2">
                  <c:v>334.59916666666669</c:v>
                </c:pt>
                <c:pt idx="3">
                  <c:v>322.57333333333332</c:v>
                </c:pt>
                <c:pt idx="4">
                  <c:v>327.08916666666664</c:v>
                </c:pt>
                <c:pt idx="5">
                  <c:v>332.29500000000002</c:v>
                </c:pt>
                <c:pt idx="6">
                  <c:v>334.89499999999998</c:v>
                </c:pt>
                <c:pt idx="7">
                  <c:v>333.23583333333335</c:v>
                </c:pt>
                <c:pt idx="8">
                  <c:v>329.86333333333334</c:v>
                </c:pt>
                <c:pt idx="9">
                  <c:v>324.92583333333334</c:v>
                </c:pt>
                <c:pt idx="10">
                  <c:v>317.76833333333337</c:v>
                </c:pt>
                <c:pt idx="11">
                  <c:v>308.96916666666669</c:v>
                </c:pt>
                <c:pt idx="12">
                  <c:v>298.25833333333333</c:v>
                </c:pt>
                <c:pt idx="13">
                  <c:v>286.7908333333333</c:v>
                </c:pt>
                <c:pt idx="14">
                  <c:v>278.60499999999996</c:v>
                </c:pt>
                <c:pt idx="15">
                  <c:v>272.45083333333332</c:v>
                </c:pt>
                <c:pt idx="16">
                  <c:v>277.22916666666669</c:v>
                </c:pt>
                <c:pt idx="17">
                  <c:v>272.05583333333334</c:v>
                </c:pt>
                <c:pt idx="18">
                  <c:v>269.20333333333332</c:v>
                </c:pt>
                <c:pt idx="19">
                  <c:v>264.8175</c:v>
                </c:pt>
                <c:pt idx="20">
                  <c:v>261.78250000000003</c:v>
                </c:pt>
                <c:pt idx="21">
                  <c:v>259.90333333333336</c:v>
                </c:pt>
                <c:pt idx="22">
                  <c:v>260.04666666666668</c:v>
                </c:pt>
                <c:pt idx="23">
                  <c:v>269.31166666666667</c:v>
                </c:pt>
                <c:pt idx="24">
                  <c:v>272.18</c:v>
                </c:pt>
                <c:pt idx="25">
                  <c:v>272.63416666666666</c:v>
                </c:pt>
                <c:pt idx="26">
                  <c:v>269.3175</c:v>
                </c:pt>
                <c:pt idx="27">
                  <c:v>264.25166666666667</c:v>
                </c:pt>
                <c:pt idx="28">
                  <c:v>262.01333333333332</c:v>
                </c:pt>
                <c:pt idx="29">
                  <c:v>259.82166666666666</c:v>
                </c:pt>
                <c:pt idx="30">
                  <c:v>267.2766666666667</c:v>
                </c:pt>
                <c:pt idx="31">
                  <c:v>263.08583333333331</c:v>
                </c:pt>
                <c:pt idx="32">
                  <c:v>258.24166666666662</c:v>
                </c:pt>
                <c:pt idx="33">
                  <c:v>252.48166666666665</c:v>
                </c:pt>
                <c:pt idx="34">
                  <c:v>245.38250000000002</c:v>
                </c:pt>
                <c:pt idx="35">
                  <c:v>242.64083333333335</c:v>
                </c:pt>
                <c:pt idx="36">
                  <c:v>242.1875</c:v>
                </c:pt>
                <c:pt idx="37">
                  <c:v>248.47750000000005</c:v>
                </c:pt>
                <c:pt idx="38">
                  <c:v>248.23583333333332</c:v>
                </c:pt>
                <c:pt idx="39">
                  <c:v>252.46333333333337</c:v>
                </c:pt>
                <c:pt idx="40">
                  <c:v>265.15166666666664</c:v>
                </c:pt>
                <c:pt idx="41">
                  <c:v>300.14583333333331</c:v>
                </c:pt>
                <c:pt idx="42">
                  <c:v>365.50499999999994</c:v>
                </c:pt>
                <c:pt idx="43">
                  <c:v>531.76666666666677</c:v>
                </c:pt>
                <c:pt idx="44">
                  <c:v>551.65833333333342</c:v>
                </c:pt>
                <c:pt idx="45">
                  <c:v>379.46333333333331</c:v>
                </c:pt>
                <c:pt idx="46">
                  <c:v>484.95</c:v>
                </c:pt>
                <c:pt idx="47">
                  <c:v>437.80833333333334</c:v>
                </c:pt>
                <c:pt idx="48">
                  <c:v>74.454166666666666</c:v>
                </c:pt>
                <c:pt idx="49">
                  <c:v>29.578583333333331</c:v>
                </c:pt>
                <c:pt idx="50">
                  <c:v>123.66333333333334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'[1]CoW5-1'!$AY$3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'[1]CoW5-1'!$AY$4:$AY$57</c:f>
              <c:numCache>
                <c:formatCode>General</c:formatCode>
                <c:ptCount val="54"/>
                <c:pt idx="0">
                  <c:v>247.63</c:v>
                </c:pt>
                <c:pt idx="1">
                  <c:v>276.2716666666667</c:v>
                </c:pt>
                <c:pt idx="2">
                  <c:v>418.93333333333339</c:v>
                </c:pt>
                <c:pt idx="3">
                  <c:v>380.61666666666662</c:v>
                </c:pt>
                <c:pt idx="4">
                  <c:v>395.95</c:v>
                </c:pt>
                <c:pt idx="5">
                  <c:v>412.09999999999997</c:v>
                </c:pt>
                <c:pt idx="6">
                  <c:v>428.27500000000003</c:v>
                </c:pt>
                <c:pt idx="7">
                  <c:v>437.26666666666665</c:v>
                </c:pt>
                <c:pt idx="8">
                  <c:v>443.2833333333333</c:v>
                </c:pt>
                <c:pt idx="9">
                  <c:v>445.43333333333334</c:v>
                </c:pt>
                <c:pt idx="10">
                  <c:v>446.38333333333338</c:v>
                </c:pt>
                <c:pt idx="11">
                  <c:v>446.19166666666666</c:v>
                </c:pt>
                <c:pt idx="12">
                  <c:v>443.51666666666671</c:v>
                </c:pt>
                <c:pt idx="13">
                  <c:v>438.52500000000003</c:v>
                </c:pt>
                <c:pt idx="14">
                  <c:v>431.66666666666669</c:v>
                </c:pt>
                <c:pt idx="15">
                  <c:v>422.375</c:v>
                </c:pt>
                <c:pt idx="16">
                  <c:v>420.84999999999997</c:v>
                </c:pt>
                <c:pt idx="17">
                  <c:v>404.63333333333338</c:v>
                </c:pt>
                <c:pt idx="18">
                  <c:v>392.08333333333331</c:v>
                </c:pt>
                <c:pt idx="19">
                  <c:v>384.5333333333333</c:v>
                </c:pt>
                <c:pt idx="20">
                  <c:v>376.1583333333333</c:v>
                </c:pt>
                <c:pt idx="21">
                  <c:v>367.57499999999999</c:v>
                </c:pt>
                <c:pt idx="22">
                  <c:v>359.26666666666671</c:v>
                </c:pt>
                <c:pt idx="23">
                  <c:v>358.77500000000003</c:v>
                </c:pt>
                <c:pt idx="24">
                  <c:v>345.82166666666666</c:v>
                </c:pt>
                <c:pt idx="25">
                  <c:v>339.33666666666664</c:v>
                </c:pt>
                <c:pt idx="26">
                  <c:v>332.45083333333332</c:v>
                </c:pt>
                <c:pt idx="27">
                  <c:v>326.33833333333331</c:v>
                </c:pt>
                <c:pt idx="28">
                  <c:v>318.27833333333336</c:v>
                </c:pt>
                <c:pt idx="29">
                  <c:v>307.33249999999998</c:v>
                </c:pt>
                <c:pt idx="30">
                  <c:v>311.11333333333329</c:v>
                </c:pt>
                <c:pt idx="31">
                  <c:v>304.43666666666667</c:v>
                </c:pt>
                <c:pt idx="32">
                  <c:v>303.74083333333334</c:v>
                </c:pt>
                <c:pt idx="33">
                  <c:v>304.27666666666664</c:v>
                </c:pt>
                <c:pt idx="34">
                  <c:v>306.33750000000003</c:v>
                </c:pt>
                <c:pt idx="35">
                  <c:v>305.6275</c:v>
                </c:pt>
                <c:pt idx="36">
                  <c:v>302.04750000000001</c:v>
                </c:pt>
                <c:pt idx="37">
                  <c:v>306.30333333333334</c:v>
                </c:pt>
                <c:pt idx="38">
                  <c:v>301.81083333333333</c:v>
                </c:pt>
                <c:pt idx="39">
                  <c:v>296.73499999999996</c:v>
                </c:pt>
                <c:pt idx="40">
                  <c:v>291.89916666666664</c:v>
                </c:pt>
                <c:pt idx="41">
                  <c:v>294.15666666666669</c:v>
                </c:pt>
                <c:pt idx="42">
                  <c:v>330.08583333333331</c:v>
                </c:pt>
                <c:pt idx="43">
                  <c:v>486.48333333333329</c:v>
                </c:pt>
                <c:pt idx="44">
                  <c:v>590.22500000000002</c:v>
                </c:pt>
                <c:pt idx="45">
                  <c:v>509.18333333333334</c:v>
                </c:pt>
                <c:pt idx="46">
                  <c:v>610.40833333333342</c:v>
                </c:pt>
                <c:pt idx="47">
                  <c:v>584.79999999999995</c:v>
                </c:pt>
                <c:pt idx="48">
                  <c:v>68.556666666666672</c:v>
                </c:pt>
                <c:pt idx="49">
                  <c:v>41.345000000000006</c:v>
                </c:pt>
                <c:pt idx="50">
                  <c:v>143.85166666666666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'[1]CoW5-1'!$AZ$3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'[1]CoW5-1'!$AZ$4:$AZ$57</c:f>
              <c:numCache>
                <c:formatCode>General</c:formatCode>
                <c:ptCount val="54"/>
                <c:pt idx="0">
                  <c:v>244.28476190476195</c:v>
                </c:pt>
                <c:pt idx="1">
                  <c:v>194.0527976190476</c:v>
                </c:pt>
                <c:pt idx="2">
                  <c:v>290.96976190476192</c:v>
                </c:pt>
                <c:pt idx="3">
                  <c:v>261.9406547619048</c:v>
                </c:pt>
                <c:pt idx="4">
                  <c:v>267.46232142857144</c:v>
                </c:pt>
                <c:pt idx="5">
                  <c:v>275.09934523809528</c:v>
                </c:pt>
                <c:pt idx="6">
                  <c:v>281.87220238095239</c:v>
                </c:pt>
                <c:pt idx="7">
                  <c:v>285.62982142857135</c:v>
                </c:pt>
                <c:pt idx="8">
                  <c:v>288.14357142857142</c:v>
                </c:pt>
                <c:pt idx="9">
                  <c:v>288.81720238095238</c:v>
                </c:pt>
                <c:pt idx="10">
                  <c:v>288.0150595238095</c:v>
                </c:pt>
                <c:pt idx="11">
                  <c:v>286.40946428571431</c:v>
                </c:pt>
                <c:pt idx="12">
                  <c:v>284.58136904761903</c:v>
                </c:pt>
                <c:pt idx="13">
                  <c:v>281.98166666666668</c:v>
                </c:pt>
                <c:pt idx="14">
                  <c:v>278.81494047619049</c:v>
                </c:pt>
                <c:pt idx="15">
                  <c:v>274.32404761904763</c:v>
                </c:pt>
                <c:pt idx="16">
                  <c:v>276.14297619047613</c:v>
                </c:pt>
                <c:pt idx="17">
                  <c:v>269.82738095238096</c:v>
                </c:pt>
                <c:pt idx="18">
                  <c:v>265.56494047619049</c:v>
                </c:pt>
                <c:pt idx="19">
                  <c:v>258.27511904761906</c:v>
                </c:pt>
                <c:pt idx="20">
                  <c:v>250.21148809523814</c:v>
                </c:pt>
                <c:pt idx="21">
                  <c:v>242.89279761904757</c:v>
                </c:pt>
                <c:pt idx="22">
                  <c:v>238.43928571428572</c:v>
                </c:pt>
                <c:pt idx="23">
                  <c:v>240.6372023809524</c:v>
                </c:pt>
                <c:pt idx="24">
                  <c:v>236.58095238095237</c:v>
                </c:pt>
                <c:pt idx="25">
                  <c:v>235.07577380952381</c:v>
                </c:pt>
                <c:pt idx="26">
                  <c:v>234.87000000000003</c:v>
                </c:pt>
                <c:pt idx="27">
                  <c:v>234.45755952380952</c:v>
                </c:pt>
                <c:pt idx="28">
                  <c:v>234.22779761904758</c:v>
                </c:pt>
                <c:pt idx="29">
                  <c:v>234.49625</c:v>
                </c:pt>
                <c:pt idx="30">
                  <c:v>243.62928571428571</c:v>
                </c:pt>
                <c:pt idx="31">
                  <c:v>243.28446428571428</c:v>
                </c:pt>
                <c:pt idx="32">
                  <c:v>244.21386904761906</c:v>
                </c:pt>
                <c:pt idx="33">
                  <c:v>245.48916666666668</c:v>
                </c:pt>
                <c:pt idx="34">
                  <c:v>244.94297619047623</c:v>
                </c:pt>
                <c:pt idx="35">
                  <c:v>244.63821428571427</c:v>
                </c:pt>
                <c:pt idx="36">
                  <c:v>241.60863095238099</c:v>
                </c:pt>
                <c:pt idx="37">
                  <c:v>243.56916666666666</c:v>
                </c:pt>
                <c:pt idx="38">
                  <c:v>241.45499999999998</c:v>
                </c:pt>
                <c:pt idx="39">
                  <c:v>242.2350595238095</c:v>
                </c:pt>
                <c:pt idx="40">
                  <c:v>245.00678571428571</c:v>
                </c:pt>
                <c:pt idx="41">
                  <c:v>262.64547619047619</c:v>
                </c:pt>
                <c:pt idx="42">
                  <c:v>304.67017857142855</c:v>
                </c:pt>
                <c:pt idx="43">
                  <c:v>450.55553571428567</c:v>
                </c:pt>
                <c:pt idx="44">
                  <c:v>459.07880952380964</c:v>
                </c:pt>
                <c:pt idx="45">
                  <c:v>415.01547619047614</c:v>
                </c:pt>
                <c:pt idx="46">
                  <c:v>440.18666666666667</c:v>
                </c:pt>
                <c:pt idx="47">
                  <c:v>381.41101190476189</c:v>
                </c:pt>
                <c:pt idx="48">
                  <c:v>69.098988095238084</c:v>
                </c:pt>
                <c:pt idx="49">
                  <c:v>37.511398809523804</c:v>
                </c:pt>
                <c:pt idx="50">
                  <c:v>133.44541666666666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'[1]CoW5-1'!$BA$3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'[1]CoW5-1'!$BA$4:$BA$56</c:f>
              <c:numCache>
                <c:formatCode>General</c:formatCode>
                <c:ptCount val="53"/>
                <c:pt idx="0">
                  <c:v>293.14171428571433</c:v>
                </c:pt>
                <c:pt idx="1">
                  <c:v>232.8633571428571</c:v>
                </c:pt>
                <c:pt idx="2">
                  <c:v>349.16371428571432</c:v>
                </c:pt>
                <c:pt idx="3">
                  <c:v>314.32878571428574</c:v>
                </c:pt>
                <c:pt idx="4">
                  <c:v>320.95478571428572</c:v>
                </c:pt>
                <c:pt idx="5">
                  <c:v>330.11921428571435</c:v>
                </c:pt>
                <c:pt idx="6">
                  <c:v>338.24664285714283</c:v>
                </c:pt>
                <c:pt idx="7">
                  <c:v>342.75578571428559</c:v>
                </c:pt>
                <c:pt idx="8">
                  <c:v>345.77228571428572</c:v>
                </c:pt>
                <c:pt idx="9">
                  <c:v>346.58064285714283</c:v>
                </c:pt>
                <c:pt idx="10">
                  <c:v>345.6180714285714</c:v>
                </c:pt>
                <c:pt idx="11">
                  <c:v>343.69135714285716</c:v>
                </c:pt>
                <c:pt idx="12">
                  <c:v>341.49764285714281</c:v>
                </c:pt>
                <c:pt idx="13">
                  <c:v>338.37799999999999</c:v>
                </c:pt>
                <c:pt idx="14">
                  <c:v>334.57792857142857</c:v>
                </c:pt>
                <c:pt idx="15">
                  <c:v>329.18885714285716</c:v>
                </c:pt>
                <c:pt idx="16">
                  <c:v>331.37157142857137</c:v>
                </c:pt>
                <c:pt idx="17">
                  <c:v>323.79285714285714</c:v>
                </c:pt>
                <c:pt idx="18">
                  <c:v>318.67792857142859</c:v>
                </c:pt>
                <c:pt idx="19">
                  <c:v>309.93014285714287</c:v>
                </c:pt>
                <c:pt idx="20">
                  <c:v>300.25378571428575</c:v>
                </c:pt>
                <c:pt idx="21">
                  <c:v>291.47135714285707</c:v>
                </c:pt>
                <c:pt idx="22">
                  <c:v>286.12714285714287</c:v>
                </c:pt>
                <c:pt idx="23">
                  <c:v>288.76464285714286</c:v>
                </c:pt>
                <c:pt idx="24">
                  <c:v>283.89714285714285</c:v>
                </c:pt>
                <c:pt idx="25">
                  <c:v>282.09092857142855</c:v>
                </c:pt>
                <c:pt idx="26">
                  <c:v>281.84400000000005</c:v>
                </c:pt>
                <c:pt idx="27">
                  <c:v>281.34907142857139</c:v>
                </c:pt>
                <c:pt idx="28">
                  <c:v>281.07335714285711</c:v>
                </c:pt>
                <c:pt idx="29">
                  <c:v>281.39549999999997</c:v>
                </c:pt>
                <c:pt idx="30">
                  <c:v>292.35514285714282</c:v>
                </c:pt>
                <c:pt idx="31">
                  <c:v>291.9413571428571</c:v>
                </c:pt>
                <c:pt idx="32">
                  <c:v>293.05664285714283</c:v>
                </c:pt>
                <c:pt idx="33">
                  <c:v>294.58699999999999</c:v>
                </c:pt>
                <c:pt idx="34">
                  <c:v>293.93157142857149</c:v>
                </c:pt>
                <c:pt idx="35">
                  <c:v>293.56585714285711</c:v>
                </c:pt>
                <c:pt idx="36">
                  <c:v>289.93035714285719</c:v>
                </c:pt>
                <c:pt idx="37">
                  <c:v>292.28299999999996</c:v>
                </c:pt>
                <c:pt idx="38">
                  <c:v>289.74599999999998</c:v>
                </c:pt>
                <c:pt idx="39">
                  <c:v>290.68207142857136</c:v>
                </c:pt>
                <c:pt idx="40">
                  <c:v>294.00814285714284</c:v>
                </c:pt>
                <c:pt idx="41">
                  <c:v>315.17457142857143</c:v>
                </c:pt>
                <c:pt idx="42">
                  <c:v>365.60421428571425</c:v>
                </c:pt>
                <c:pt idx="43">
                  <c:v>540.66664285714273</c:v>
                </c:pt>
                <c:pt idx="44">
                  <c:v>550.89457142857157</c:v>
                </c:pt>
                <c:pt idx="45">
                  <c:v>498.01857142857136</c:v>
                </c:pt>
                <c:pt idx="46">
                  <c:v>528.22399999999993</c:v>
                </c:pt>
                <c:pt idx="47">
                  <c:v>457.69321428571425</c:v>
                </c:pt>
                <c:pt idx="48">
                  <c:v>82.918785714285704</c:v>
                </c:pt>
                <c:pt idx="49">
                  <c:v>45.013678571428564</c:v>
                </c:pt>
                <c:pt idx="50">
                  <c:v>160.13449999999997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'[1]CoW5-1'!$AK$4:$AK$56</c:f>
              <c:numCache>
                <c:formatCode>General</c:formatCode>
                <c:ptCount val="5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</c:numCache>
            </c:numRef>
          </c:yVal>
        </c:ser>
        <c:ser>
          <c:idx val="16"/>
          <c:order val="16"/>
          <c:tx>
            <c:strRef>
              <c:f>'[1]CoW5-1'!$BB$3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'[1]CoW5-1'!$BB$4:$BB$57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7"/>
          <c:order val="17"/>
          <c:tx>
            <c:strRef>
              <c:f>'[1]CoW5-1'!$BC$3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'[1]CoW5-1'!$BC$4:$BC$57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8"/>
          <c:order val="18"/>
          <c:tx>
            <c:strRef>
              <c:f>'[1]CoW5-1'!$BE$3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'[1]CoW5-1'!$BE$4:$BE$57</c:f>
              <c:numCache>
                <c:formatCode>General</c:formatCode>
                <c:ptCount val="54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dLbls/>
        <c:axId val="86097280"/>
        <c:axId val="86119936"/>
      </c:scatterChart>
      <c:valAx>
        <c:axId val="86097280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24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86119936"/>
        <c:crosses val="autoZero"/>
        <c:crossBetween val="midCat"/>
        <c:majorUnit val="400"/>
      </c:valAx>
      <c:valAx>
        <c:axId val="86119936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895E-3"/>
              <c:y val="0.45992643014980727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86097280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28"/>
          <c:y val="7.3017295163932863E-2"/>
          <c:w val="0.27323325723515507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CoW2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57"/>
          <c:y val="7.4957732666924168E-2"/>
          <c:w val="0.81534221459315825"/>
          <c:h val="0.81381485520402852"/>
        </c:manualLayout>
      </c:layout>
      <c:scatterChart>
        <c:scatterStyle val="lineMarker"/>
        <c:ser>
          <c:idx val="1"/>
          <c:order val="0"/>
          <c:tx>
            <c:strRef>
              <c:f>'[1]CoW5-1'!$AL$3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'[1]CoW5-1'!$AL$4:$AL$57</c:f>
              <c:numCache>
                <c:formatCode>General</c:formatCode>
                <c:ptCount val="54"/>
                <c:pt idx="0">
                  <c:v>186.40333333333334</c:v>
                </c:pt>
                <c:pt idx="1">
                  <c:v>120.045</c:v>
                </c:pt>
                <c:pt idx="2">
                  <c:v>136.54499999999999</c:v>
                </c:pt>
                <c:pt idx="3">
                  <c:v>127.73083333333334</c:v>
                </c:pt>
                <c:pt idx="4">
                  <c:v>130.97333333333333</c:v>
                </c:pt>
                <c:pt idx="5">
                  <c:v>137.17166666666665</c:v>
                </c:pt>
                <c:pt idx="6">
                  <c:v>146.73666666666665</c:v>
                </c:pt>
                <c:pt idx="7">
                  <c:v>152.64166666666665</c:v>
                </c:pt>
                <c:pt idx="8">
                  <c:v>155.25416666666666</c:v>
                </c:pt>
                <c:pt idx="9">
                  <c:v>154.54583333333335</c:v>
                </c:pt>
                <c:pt idx="10">
                  <c:v>150.60083333333333</c:v>
                </c:pt>
                <c:pt idx="11">
                  <c:v>146.02583333333334</c:v>
                </c:pt>
                <c:pt idx="12">
                  <c:v>147.79916666666665</c:v>
                </c:pt>
                <c:pt idx="13">
                  <c:v>149.36749999999998</c:v>
                </c:pt>
                <c:pt idx="14">
                  <c:v>150.79083333333332</c:v>
                </c:pt>
                <c:pt idx="15">
                  <c:v>151.69416666666669</c:v>
                </c:pt>
                <c:pt idx="16">
                  <c:v>157.87083333333331</c:v>
                </c:pt>
                <c:pt idx="17">
                  <c:v>158.41999999999999</c:v>
                </c:pt>
                <c:pt idx="18">
                  <c:v>159.21666666666667</c:v>
                </c:pt>
                <c:pt idx="19">
                  <c:v>160.04166666666666</c:v>
                </c:pt>
                <c:pt idx="20">
                  <c:v>160.66499999999999</c:v>
                </c:pt>
                <c:pt idx="21">
                  <c:v>160.70750000000001</c:v>
                </c:pt>
                <c:pt idx="22">
                  <c:v>160.53666666666666</c:v>
                </c:pt>
                <c:pt idx="23">
                  <c:v>165.54083333333332</c:v>
                </c:pt>
                <c:pt idx="24">
                  <c:v>164.2225</c:v>
                </c:pt>
                <c:pt idx="25">
                  <c:v>163.125</c:v>
                </c:pt>
                <c:pt idx="26">
                  <c:v>161.53083333333333</c:v>
                </c:pt>
                <c:pt idx="27">
                  <c:v>159.36833333333334</c:v>
                </c:pt>
                <c:pt idx="28">
                  <c:v>154.71</c:v>
                </c:pt>
                <c:pt idx="29">
                  <c:v>152.78583333333333</c:v>
                </c:pt>
                <c:pt idx="30">
                  <c:v>159.44749999999999</c:v>
                </c:pt>
                <c:pt idx="31">
                  <c:v>158.68083333333334</c:v>
                </c:pt>
                <c:pt idx="32">
                  <c:v>157.10000000000002</c:v>
                </c:pt>
                <c:pt idx="33">
                  <c:v>155.10416666666666</c:v>
                </c:pt>
                <c:pt idx="34">
                  <c:v>152.76166666666666</c:v>
                </c:pt>
                <c:pt idx="35">
                  <c:v>150.54166666666666</c:v>
                </c:pt>
                <c:pt idx="36">
                  <c:v>148.31166666666667</c:v>
                </c:pt>
                <c:pt idx="37">
                  <c:v>152.24333333333334</c:v>
                </c:pt>
                <c:pt idx="38">
                  <c:v>152.59</c:v>
                </c:pt>
                <c:pt idx="39">
                  <c:v>156.54083333333332</c:v>
                </c:pt>
                <c:pt idx="40">
                  <c:v>166.67833333333331</c:v>
                </c:pt>
                <c:pt idx="41">
                  <c:v>191.61666666666665</c:v>
                </c:pt>
                <c:pt idx="42">
                  <c:v>235.26166666666666</c:v>
                </c:pt>
                <c:pt idx="43">
                  <c:v>326.20583333333337</c:v>
                </c:pt>
                <c:pt idx="44">
                  <c:v>302.28666666666669</c:v>
                </c:pt>
                <c:pt idx="45">
                  <c:v>336.36666666666667</c:v>
                </c:pt>
                <c:pt idx="46">
                  <c:v>203.875</c:v>
                </c:pt>
                <c:pt idx="47">
                  <c:v>163.18083333333334</c:v>
                </c:pt>
                <c:pt idx="48">
                  <c:v>49.205000000000005</c:v>
                </c:pt>
                <c:pt idx="49">
                  <c:v>45.94166666666667</c:v>
                </c:pt>
                <c:pt idx="50">
                  <c:v>103.54416666666667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'[1]CoW5-1'!$AM$3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'[1]CoW5-1'!$AM$4:$AM$57</c:f>
              <c:numCache>
                <c:formatCode>General</c:formatCode>
                <c:ptCount val="54"/>
                <c:pt idx="0">
                  <c:v>233.08249999999998</c:v>
                </c:pt>
                <c:pt idx="1">
                  <c:v>222.30250000000001</c:v>
                </c:pt>
                <c:pt idx="2">
                  <c:v>232.46250000000001</c:v>
                </c:pt>
                <c:pt idx="3">
                  <c:v>241.59</c:v>
                </c:pt>
                <c:pt idx="4">
                  <c:v>256.20083333333332</c:v>
                </c:pt>
                <c:pt idx="5">
                  <c:v>267.6875</c:v>
                </c:pt>
                <c:pt idx="6">
                  <c:v>276.68416666666667</c:v>
                </c:pt>
                <c:pt idx="7">
                  <c:v>286.5241666666667</c:v>
                </c:pt>
                <c:pt idx="8">
                  <c:v>296.23666666666668</c:v>
                </c:pt>
                <c:pt idx="9">
                  <c:v>304.35833333333335</c:v>
                </c:pt>
                <c:pt idx="10">
                  <c:v>310.99833333333333</c:v>
                </c:pt>
                <c:pt idx="11">
                  <c:v>316.22750000000002</c:v>
                </c:pt>
                <c:pt idx="12">
                  <c:v>320.35666666666668</c:v>
                </c:pt>
                <c:pt idx="13">
                  <c:v>322.88916666666665</c:v>
                </c:pt>
                <c:pt idx="14">
                  <c:v>323.77999999999997</c:v>
                </c:pt>
                <c:pt idx="15">
                  <c:v>322.73750000000001</c:v>
                </c:pt>
                <c:pt idx="16">
                  <c:v>324.6466666666667</c:v>
                </c:pt>
                <c:pt idx="17">
                  <c:v>316.78583333333336</c:v>
                </c:pt>
                <c:pt idx="18">
                  <c:v>304.38249999999999</c:v>
                </c:pt>
                <c:pt idx="19">
                  <c:v>288.09416666666669</c:v>
                </c:pt>
                <c:pt idx="20">
                  <c:v>276.28916666666669</c:v>
                </c:pt>
                <c:pt idx="21">
                  <c:v>266.44749999999999</c:v>
                </c:pt>
                <c:pt idx="22">
                  <c:v>253.64666666666668</c:v>
                </c:pt>
                <c:pt idx="23">
                  <c:v>253.6583333333333</c:v>
                </c:pt>
                <c:pt idx="24">
                  <c:v>251.55666666666664</c:v>
                </c:pt>
                <c:pt idx="25">
                  <c:v>248.89583333333334</c:v>
                </c:pt>
                <c:pt idx="26">
                  <c:v>245.08833333333334</c:v>
                </c:pt>
                <c:pt idx="27">
                  <c:v>240.23333333333335</c:v>
                </c:pt>
                <c:pt idx="28">
                  <c:v>234.17499999999998</c:v>
                </c:pt>
                <c:pt idx="29">
                  <c:v>227.08916666666664</c:v>
                </c:pt>
                <c:pt idx="30">
                  <c:v>228.39583333333334</c:v>
                </c:pt>
                <c:pt idx="31">
                  <c:v>222.39166666666665</c:v>
                </c:pt>
                <c:pt idx="32">
                  <c:v>219.86249999999998</c:v>
                </c:pt>
                <c:pt idx="33">
                  <c:v>220.13416666666669</c:v>
                </c:pt>
                <c:pt idx="34">
                  <c:v>222.37583333333336</c:v>
                </c:pt>
                <c:pt idx="35">
                  <c:v>223.37166666666667</c:v>
                </c:pt>
                <c:pt idx="36">
                  <c:v>226.39000000000001</c:v>
                </c:pt>
                <c:pt idx="37">
                  <c:v>233.0958333333333</c:v>
                </c:pt>
                <c:pt idx="38">
                  <c:v>238.9</c:v>
                </c:pt>
                <c:pt idx="39">
                  <c:v>246.53416666666666</c:v>
                </c:pt>
                <c:pt idx="40">
                  <c:v>252.24666666666667</c:v>
                </c:pt>
                <c:pt idx="41">
                  <c:v>264.24416666666667</c:v>
                </c:pt>
                <c:pt idx="42">
                  <c:v>298.46833333333331</c:v>
                </c:pt>
                <c:pt idx="43">
                  <c:v>458.35833333333329</c:v>
                </c:pt>
                <c:pt idx="44">
                  <c:v>513.35</c:v>
                </c:pt>
                <c:pt idx="45">
                  <c:v>539.26666666666665</c:v>
                </c:pt>
                <c:pt idx="46">
                  <c:v>610.24166666666667</c:v>
                </c:pt>
                <c:pt idx="47">
                  <c:v>507.66666666666669</c:v>
                </c:pt>
                <c:pt idx="48">
                  <c:v>59.709166666666668</c:v>
                </c:pt>
                <c:pt idx="49">
                  <c:v>37.282499999999999</c:v>
                </c:pt>
                <c:pt idx="50">
                  <c:v>139.66249999999999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'[1]CoW5-1'!$AN$3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'[1]CoW5-1'!$AN$4:$AN$57</c:f>
              <c:numCache>
                <c:formatCode>General</c:formatCode>
                <c:ptCount val="54"/>
                <c:pt idx="0">
                  <c:v>295.28916666666663</c:v>
                </c:pt>
                <c:pt idx="1">
                  <c:v>229.24499999999998</c:v>
                </c:pt>
                <c:pt idx="2">
                  <c:v>382.04166666666669</c:v>
                </c:pt>
                <c:pt idx="3">
                  <c:v>354.35500000000002</c:v>
                </c:pt>
                <c:pt idx="4">
                  <c:v>365.94333333333333</c:v>
                </c:pt>
                <c:pt idx="5">
                  <c:v>360.20416666666671</c:v>
                </c:pt>
                <c:pt idx="6">
                  <c:v>355.27500000000003</c:v>
                </c:pt>
                <c:pt idx="7">
                  <c:v>352.43333333333334</c:v>
                </c:pt>
                <c:pt idx="8">
                  <c:v>354.5</c:v>
                </c:pt>
                <c:pt idx="9">
                  <c:v>348.44166666666666</c:v>
                </c:pt>
                <c:pt idx="10">
                  <c:v>331.23750000000001</c:v>
                </c:pt>
                <c:pt idx="11">
                  <c:v>309.91916666666668</c:v>
                </c:pt>
                <c:pt idx="12">
                  <c:v>296.13083333333333</c:v>
                </c:pt>
                <c:pt idx="13">
                  <c:v>288.03083333333331</c:v>
                </c:pt>
                <c:pt idx="14">
                  <c:v>281.27083333333331</c:v>
                </c:pt>
                <c:pt idx="15">
                  <c:v>266.05333333333334</c:v>
                </c:pt>
                <c:pt idx="16">
                  <c:v>260.07416666666671</c:v>
                </c:pt>
                <c:pt idx="17">
                  <c:v>242.755</c:v>
                </c:pt>
                <c:pt idx="18">
                  <c:v>228.48333333333335</c:v>
                </c:pt>
                <c:pt idx="19">
                  <c:v>213.4708333333333</c:v>
                </c:pt>
                <c:pt idx="20">
                  <c:v>199.13833333333332</c:v>
                </c:pt>
                <c:pt idx="21">
                  <c:v>188.63083333333336</c:v>
                </c:pt>
                <c:pt idx="22">
                  <c:v>184.4025</c:v>
                </c:pt>
                <c:pt idx="23">
                  <c:v>181.04416666666668</c:v>
                </c:pt>
                <c:pt idx="24">
                  <c:v>172.58500000000001</c:v>
                </c:pt>
                <c:pt idx="25">
                  <c:v>174.68833333333336</c:v>
                </c:pt>
                <c:pt idx="26">
                  <c:v>185.76499999999999</c:v>
                </c:pt>
                <c:pt idx="27">
                  <c:v>196.83166666666668</c:v>
                </c:pt>
                <c:pt idx="28">
                  <c:v>209.92833333333331</c:v>
                </c:pt>
                <c:pt idx="29">
                  <c:v>226.76</c:v>
                </c:pt>
                <c:pt idx="30">
                  <c:v>243.46666666666667</c:v>
                </c:pt>
                <c:pt idx="31">
                  <c:v>257.76083333333332</c:v>
                </c:pt>
                <c:pt idx="32">
                  <c:v>272.69666666666666</c:v>
                </c:pt>
                <c:pt idx="33">
                  <c:v>283.16583333333335</c:v>
                </c:pt>
                <c:pt idx="34">
                  <c:v>288.10583333333335</c:v>
                </c:pt>
                <c:pt idx="35">
                  <c:v>288.22666666666669</c:v>
                </c:pt>
                <c:pt idx="36">
                  <c:v>284.04166666666669</c:v>
                </c:pt>
                <c:pt idx="37">
                  <c:v>280.98250000000002</c:v>
                </c:pt>
                <c:pt idx="38">
                  <c:v>284.94166666666666</c:v>
                </c:pt>
                <c:pt idx="39">
                  <c:v>287.69666666666666</c:v>
                </c:pt>
                <c:pt idx="40">
                  <c:v>288.94</c:v>
                </c:pt>
                <c:pt idx="41">
                  <c:v>297.29833333333335</c:v>
                </c:pt>
                <c:pt idx="42">
                  <c:v>323.48416666666668</c:v>
                </c:pt>
                <c:pt idx="43">
                  <c:v>485.38333333333338</c:v>
                </c:pt>
                <c:pt idx="44">
                  <c:v>495.55833333333334</c:v>
                </c:pt>
                <c:pt idx="45">
                  <c:v>427.82499999999999</c:v>
                </c:pt>
                <c:pt idx="46">
                  <c:v>518.43333333333328</c:v>
                </c:pt>
                <c:pt idx="47">
                  <c:v>390.93333333333334</c:v>
                </c:pt>
                <c:pt idx="48">
                  <c:v>59.550833333333337</c:v>
                </c:pt>
                <c:pt idx="49">
                  <c:v>44.70333333333334</c:v>
                </c:pt>
                <c:pt idx="50">
                  <c:v>140.21166666666667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'[1]CoW5-1'!$AO$3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'[1]CoW5-1'!$AO$4:$AO$57</c:f>
              <c:numCache>
                <c:formatCode>General</c:formatCode>
                <c:ptCount val="54"/>
                <c:pt idx="0">
                  <c:v>203.20833333333334</c:v>
                </c:pt>
                <c:pt idx="1">
                  <c:v>156.7225</c:v>
                </c:pt>
                <c:pt idx="2">
                  <c:v>244.56499999999997</c:v>
                </c:pt>
                <c:pt idx="3">
                  <c:v>237.98166666666668</c:v>
                </c:pt>
                <c:pt idx="4">
                  <c:v>253.2441666666667</c:v>
                </c:pt>
                <c:pt idx="5">
                  <c:v>266.8966666666667</c:v>
                </c:pt>
                <c:pt idx="6">
                  <c:v>276.78666666666669</c:v>
                </c:pt>
                <c:pt idx="7">
                  <c:v>278.80333333333334</c:v>
                </c:pt>
                <c:pt idx="8">
                  <c:v>276.98</c:v>
                </c:pt>
                <c:pt idx="9">
                  <c:v>272.005</c:v>
                </c:pt>
                <c:pt idx="10">
                  <c:v>266.80500000000001</c:v>
                </c:pt>
                <c:pt idx="11">
                  <c:v>263.565</c:v>
                </c:pt>
                <c:pt idx="12">
                  <c:v>257.32583333333332</c:v>
                </c:pt>
                <c:pt idx="13">
                  <c:v>248.74249999999998</c:v>
                </c:pt>
                <c:pt idx="14">
                  <c:v>244.45000000000002</c:v>
                </c:pt>
                <c:pt idx="15">
                  <c:v>242.27166666666668</c:v>
                </c:pt>
                <c:pt idx="16">
                  <c:v>246.35749999999999</c:v>
                </c:pt>
                <c:pt idx="17">
                  <c:v>243.01083333333335</c:v>
                </c:pt>
                <c:pt idx="18">
                  <c:v>241.73666666666668</c:v>
                </c:pt>
                <c:pt idx="19">
                  <c:v>242.42333333333332</c:v>
                </c:pt>
                <c:pt idx="20">
                  <c:v>240.14750000000001</c:v>
                </c:pt>
                <c:pt idx="21">
                  <c:v>235.845</c:v>
                </c:pt>
                <c:pt idx="22">
                  <c:v>234.23750000000004</c:v>
                </c:pt>
                <c:pt idx="23">
                  <c:v>235.48666666666668</c:v>
                </c:pt>
                <c:pt idx="24">
                  <c:v>232.2775</c:v>
                </c:pt>
                <c:pt idx="25">
                  <c:v>229.29749999999999</c:v>
                </c:pt>
                <c:pt idx="26">
                  <c:v>223.54</c:v>
                </c:pt>
                <c:pt idx="27">
                  <c:v>218.98083333333332</c:v>
                </c:pt>
                <c:pt idx="28">
                  <c:v>217.24833333333333</c:v>
                </c:pt>
                <c:pt idx="29">
                  <c:v>216.87750000000003</c:v>
                </c:pt>
                <c:pt idx="30">
                  <c:v>221.1925</c:v>
                </c:pt>
                <c:pt idx="31">
                  <c:v>215.3475</c:v>
                </c:pt>
                <c:pt idx="32">
                  <c:v>209.56499999999997</c:v>
                </c:pt>
                <c:pt idx="33">
                  <c:v>206.1575</c:v>
                </c:pt>
                <c:pt idx="34">
                  <c:v>201.27416666666667</c:v>
                </c:pt>
                <c:pt idx="35">
                  <c:v>202.76166666666668</c:v>
                </c:pt>
                <c:pt idx="36">
                  <c:v>204.61333333333332</c:v>
                </c:pt>
                <c:pt idx="37">
                  <c:v>209.9316666666667</c:v>
                </c:pt>
                <c:pt idx="38">
                  <c:v>211.10333333333332</c:v>
                </c:pt>
                <c:pt idx="39">
                  <c:v>214.74166666666667</c:v>
                </c:pt>
                <c:pt idx="40">
                  <c:v>224.16916666666668</c:v>
                </c:pt>
                <c:pt idx="41">
                  <c:v>255.28416666666666</c:v>
                </c:pt>
                <c:pt idx="42">
                  <c:v>308.99250000000001</c:v>
                </c:pt>
                <c:pt idx="43">
                  <c:v>443.20833333333331</c:v>
                </c:pt>
                <c:pt idx="44">
                  <c:v>438.45</c:v>
                </c:pt>
                <c:pt idx="45">
                  <c:v>461</c:v>
                </c:pt>
                <c:pt idx="46">
                  <c:v>518.4</c:v>
                </c:pt>
                <c:pt idx="47">
                  <c:v>434.29166666666669</c:v>
                </c:pt>
                <c:pt idx="48">
                  <c:v>62.807500000000005</c:v>
                </c:pt>
                <c:pt idx="49">
                  <c:v>40.675583333333329</c:v>
                </c:pt>
                <c:pt idx="50">
                  <c:v>183.53833333333333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'[1]CoW5-1'!$AP$3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'[1]CoW5-1'!$AP$4:$AP$57</c:f>
              <c:numCache>
                <c:formatCode>General</c:formatCode>
                <c:ptCount val="54"/>
                <c:pt idx="0">
                  <c:v>211.01666666666665</c:v>
                </c:pt>
                <c:pt idx="1">
                  <c:v>183.54999999999998</c:v>
                </c:pt>
                <c:pt idx="2">
                  <c:v>303.00833333333338</c:v>
                </c:pt>
                <c:pt idx="3">
                  <c:v>281.66916666666663</c:v>
                </c:pt>
                <c:pt idx="4">
                  <c:v>283.49499999999995</c:v>
                </c:pt>
                <c:pt idx="5">
                  <c:v>288.63166666666666</c:v>
                </c:pt>
                <c:pt idx="6">
                  <c:v>294.44583333333333</c:v>
                </c:pt>
                <c:pt idx="7">
                  <c:v>296.93083333333334</c:v>
                </c:pt>
                <c:pt idx="8">
                  <c:v>299.30166666666668</c:v>
                </c:pt>
                <c:pt idx="9">
                  <c:v>301.47666666666669</c:v>
                </c:pt>
                <c:pt idx="10">
                  <c:v>303.59916666666669</c:v>
                </c:pt>
                <c:pt idx="11">
                  <c:v>305.79416666666663</c:v>
                </c:pt>
                <c:pt idx="12">
                  <c:v>307.62083333333334</c:v>
                </c:pt>
                <c:pt idx="13">
                  <c:v>309.19499999999999</c:v>
                </c:pt>
                <c:pt idx="14">
                  <c:v>310.46666666666664</c:v>
                </c:pt>
                <c:pt idx="15">
                  <c:v>313.92416666666668</c:v>
                </c:pt>
                <c:pt idx="16">
                  <c:v>328.32333333333332</c:v>
                </c:pt>
                <c:pt idx="17">
                  <c:v>331.49333333333334</c:v>
                </c:pt>
                <c:pt idx="18">
                  <c:v>333.97</c:v>
                </c:pt>
                <c:pt idx="19">
                  <c:v>335.24416666666667</c:v>
                </c:pt>
                <c:pt idx="20">
                  <c:v>335.57166666666666</c:v>
                </c:pt>
                <c:pt idx="21">
                  <c:v>336.82499999999999</c:v>
                </c:pt>
                <c:pt idx="22">
                  <c:v>339.23</c:v>
                </c:pt>
                <c:pt idx="23">
                  <c:v>351.09833333333336</c:v>
                </c:pt>
                <c:pt idx="24">
                  <c:v>350.02666666666664</c:v>
                </c:pt>
                <c:pt idx="25">
                  <c:v>347.70583333333326</c:v>
                </c:pt>
                <c:pt idx="26">
                  <c:v>343.9375</c:v>
                </c:pt>
                <c:pt idx="27">
                  <c:v>338.94416666666666</c:v>
                </c:pt>
                <c:pt idx="28">
                  <c:v>333.06166666666667</c:v>
                </c:pt>
                <c:pt idx="29">
                  <c:v>325.77666666666664</c:v>
                </c:pt>
                <c:pt idx="30">
                  <c:v>332.66250000000002</c:v>
                </c:pt>
                <c:pt idx="31">
                  <c:v>322.29666666666662</c:v>
                </c:pt>
                <c:pt idx="32">
                  <c:v>311.71750000000003</c:v>
                </c:pt>
                <c:pt idx="33">
                  <c:v>299.4375</c:v>
                </c:pt>
                <c:pt idx="34">
                  <c:v>285.24166666666662</c:v>
                </c:pt>
                <c:pt idx="35">
                  <c:v>268.50833333333338</c:v>
                </c:pt>
                <c:pt idx="36">
                  <c:v>248.51</c:v>
                </c:pt>
                <c:pt idx="37">
                  <c:v>234.49916666666664</c:v>
                </c:pt>
                <c:pt idx="38">
                  <c:v>226.48333333333335</c:v>
                </c:pt>
                <c:pt idx="39">
                  <c:v>229.48249999999999</c:v>
                </c:pt>
                <c:pt idx="40">
                  <c:v>236.32416666666668</c:v>
                </c:pt>
                <c:pt idx="41">
                  <c:v>253.64333333333335</c:v>
                </c:pt>
                <c:pt idx="42">
                  <c:v>289.32</c:v>
                </c:pt>
                <c:pt idx="43">
                  <c:v>463.93333333333339</c:v>
                </c:pt>
                <c:pt idx="44">
                  <c:v>544.32499999999993</c:v>
                </c:pt>
                <c:pt idx="45">
                  <c:v>319.05250000000001</c:v>
                </c:pt>
                <c:pt idx="46">
                  <c:v>399.31666666666661</c:v>
                </c:pt>
                <c:pt idx="47">
                  <c:v>392.95</c:v>
                </c:pt>
                <c:pt idx="48">
                  <c:v>68.936666666666667</c:v>
                </c:pt>
                <c:pt idx="49">
                  <c:v>35.461666666666666</c:v>
                </c:pt>
                <c:pt idx="50">
                  <c:v>135.97083333333333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'[1]CoW5-1'!$AQ$3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'[1]CoW5-1'!$AQ$4:$AQ$57</c:f>
              <c:numCache>
                <c:formatCode>General</c:formatCode>
                <c:ptCount val="54"/>
                <c:pt idx="0">
                  <c:v>254.54999999999998</c:v>
                </c:pt>
                <c:pt idx="1">
                  <c:v>149.3075</c:v>
                </c:pt>
                <c:pt idx="2">
                  <c:v>214.40583333333333</c:v>
                </c:pt>
                <c:pt idx="3">
                  <c:v>184.03416666666666</c:v>
                </c:pt>
                <c:pt idx="4">
                  <c:v>184.15166666666664</c:v>
                </c:pt>
                <c:pt idx="5">
                  <c:v>184.86083333333332</c:v>
                </c:pt>
                <c:pt idx="6">
                  <c:v>185.78166666666667</c:v>
                </c:pt>
                <c:pt idx="7">
                  <c:v>182.69416666666666</c:v>
                </c:pt>
                <c:pt idx="8">
                  <c:v>180.125</c:v>
                </c:pt>
                <c:pt idx="9">
                  <c:v>180.48583333333332</c:v>
                </c:pt>
                <c:pt idx="10">
                  <c:v>181.48749999999998</c:v>
                </c:pt>
                <c:pt idx="11">
                  <c:v>180.65166666666667</c:v>
                </c:pt>
                <c:pt idx="12">
                  <c:v>178.05666666666664</c:v>
                </c:pt>
                <c:pt idx="13">
                  <c:v>173.90166666666667</c:v>
                </c:pt>
                <c:pt idx="14">
                  <c:v>169.25416666666669</c:v>
                </c:pt>
                <c:pt idx="15">
                  <c:v>165.01416666666668</c:v>
                </c:pt>
                <c:pt idx="16">
                  <c:v>164.065</c:v>
                </c:pt>
                <c:pt idx="17">
                  <c:v>160.99833333333333</c:v>
                </c:pt>
                <c:pt idx="18">
                  <c:v>157.58750000000001</c:v>
                </c:pt>
                <c:pt idx="19">
                  <c:v>152.95250000000001</c:v>
                </c:pt>
                <c:pt idx="20">
                  <c:v>147.19416666666666</c:v>
                </c:pt>
                <c:pt idx="21">
                  <c:v>142.5575</c:v>
                </c:pt>
                <c:pt idx="22">
                  <c:v>137.46416666666667</c:v>
                </c:pt>
                <c:pt idx="23">
                  <c:v>137.11500000000001</c:v>
                </c:pt>
                <c:pt idx="24">
                  <c:v>137.37749999999997</c:v>
                </c:pt>
                <c:pt idx="25">
                  <c:v>141.26583333333335</c:v>
                </c:pt>
                <c:pt idx="26">
                  <c:v>145.44166666666669</c:v>
                </c:pt>
                <c:pt idx="27">
                  <c:v>148.86583333333331</c:v>
                </c:pt>
                <c:pt idx="28">
                  <c:v>152.5</c:v>
                </c:pt>
                <c:pt idx="29">
                  <c:v>155.27333333333334</c:v>
                </c:pt>
                <c:pt idx="30">
                  <c:v>164.54833333333332</c:v>
                </c:pt>
                <c:pt idx="31">
                  <c:v>166.40833333333333</c:v>
                </c:pt>
                <c:pt idx="32">
                  <c:v>166.87083333333337</c:v>
                </c:pt>
                <c:pt idx="33">
                  <c:v>165.77499999999998</c:v>
                </c:pt>
                <c:pt idx="34">
                  <c:v>163.69</c:v>
                </c:pt>
                <c:pt idx="35">
                  <c:v>165.18416666666667</c:v>
                </c:pt>
                <c:pt idx="36">
                  <c:v>166.76</c:v>
                </c:pt>
                <c:pt idx="37">
                  <c:v>172.27083333333334</c:v>
                </c:pt>
                <c:pt idx="38">
                  <c:v>174.82666666666668</c:v>
                </c:pt>
                <c:pt idx="39">
                  <c:v>182.26083333333335</c:v>
                </c:pt>
                <c:pt idx="40">
                  <c:v>188.69166666666669</c:v>
                </c:pt>
                <c:pt idx="41">
                  <c:v>224.37083333333331</c:v>
                </c:pt>
                <c:pt idx="42">
                  <c:v>316.14916666666664</c:v>
                </c:pt>
                <c:pt idx="43">
                  <c:v>536.75</c:v>
                </c:pt>
                <c:pt idx="44">
                  <c:v>454.95833333333331</c:v>
                </c:pt>
                <c:pt idx="45">
                  <c:v>304.65666666666669</c:v>
                </c:pt>
                <c:pt idx="46">
                  <c:v>291.29250000000002</c:v>
                </c:pt>
                <c:pt idx="47">
                  <c:v>264.53583333333336</c:v>
                </c:pt>
                <c:pt idx="48">
                  <c:v>61.858333333333327</c:v>
                </c:pt>
                <c:pt idx="49">
                  <c:v>30.435000000000002</c:v>
                </c:pt>
                <c:pt idx="50">
                  <c:v>89.69083333333333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'[1]CoW5-1'!$AR$3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'[1]CoW5-1'!$AR$4:$AR$57</c:f>
              <c:numCache>
                <c:formatCode>General</c:formatCode>
                <c:ptCount val="54"/>
                <c:pt idx="0">
                  <c:v>212.45833333333334</c:v>
                </c:pt>
                <c:pt idx="1">
                  <c:v>178.27999999999997</c:v>
                </c:pt>
                <c:pt idx="2">
                  <c:v>326.22749999999996</c:v>
                </c:pt>
                <c:pt idx="3">
                  <c:v>277.33499999999998</c:v>
                </c:pt>
                <c:pt idx="4">
                  <c:v>281.14916666666664</c:v>
                </c:pt>
                <c:pt idx="5">
                  <c:v>290.35250000000002</c:v>
                </c:pt>
                <c:pt idx="6">
                  <c:v>300.41666666666669</c:v>
                </c:pt>
                <c:pt idx="7">
                  <c:v>307.04500000000002</c:v>
                </c:pt>
                <c:pt idx="8">
                  <c:v>313.44</c:v>
                </c:pt>
                <c:pt idx="9">
                  <c:v>319.17083333333335</c:v>
                </c:pt>
                <c:pt idx="10">
                  <c:v>323.99166666666662</c:v>
                </c:pt>
                <c:pt idx="11">
                  <c:v>328.21666666666664</c:v>
                </c:pt>
                <c:pt idx="12">
                  <c:v>331.90833333333336</c:v>
                </c:pt>
                <c:pt idx="13">
                  <c:v>335.83333333333331</c:v>
                </c:pt>
                <c:pt idx="14">
                  <c:v>339.02500000000003</c:v>
                </c:pt>
                <c:pt idx="15">
                  <c:v>340.37499999999994</c:v>
                </c:pt>
                <c:pt idx="16">
                  <c:v>348.83333333333331</c:v>
                </c:pt>
                <c:pt idx="17">
                  <c:v>347.52500000000003</c:v>
                </c:pt>
                <c:pt idx="18">
                  <c:v>345.75</c:v>
                </c:pt>
                <c:pt idx="19">
                  <c:v>342.73333333333335</c:v>
                </c:pt>
                <c:pt idx="20">
                  <c:v>337.60833333333329</c:v>
                </c:pt>
                <c:pt idx="21">
                  <c:v>328.41666666666669</c:v>
                </c:pt>
                <c:pt idx="22">
                  <c:v>317.51666666666665</c:v>
                </c:pt>
                <c:pt idx="23">
                  <c:v>312.27833333333336</c:v>
                </c:pt>
                <c:pt idx="24">
                  <c:v>296.15750000000003</c:v>
                </c:pt>
                <c:pt idx="25">
                  <c:v>281.08999999999997</c:v>
                </c:pt>
                <c:pt idx="26">
                  <c:v>267.21166666666664</c:v>
                </c:pt>
                <c:pt idx="27">
                  <c:v>255.7491666666667</c:v>
                </c:pt>
                <c:pt idx="28">
                  <c:v>243.39750000000004</c:v>
                </c:pt>
                <c:pt idx="29">
                  <c:v>236.17916666666665</c:v>
                </c:pt>
                <c:pt idx="30">
                  <c:v>242.73916666666665</c:v>
                </c:pt>
                <c:pt idx="31">
                  <c:v>239.82750000000001</c:v>
                </c:pt>
                <c:pt idx="32">
                  <c:v>237.4708333333333</c:v>
                </c:pt>
                <c:pt idx="33">
                  <c:v>233.9025</c:v>
                </c:pt>
                <c:pt idx="34">
                  <c:v>229.55833333333331</c:v>
                </c:pt>
                <c:pt idx="35">
                  <c:v>224.72166666666666</c:v>
                </c:pt>
                <c:pt idx="36">
                  <c:v>219.72499999999999</c:v>
                </c:pt>
                <c:pt idx="37">
                  <c:v>220.71583333333334</c:v>
                </c:pt>
                <c:pt idx="38">
                  <c:v>224.02416666666667</c:v>
                </c:pt>
                <c:pt idx="39">
                  <c:v>231.13250000000002</c:v>
                </c:pt>
                <c:pt idx="40">
                  <c:v>243.37666666666669</c:v>
                </c:pt>
                <c:pt idx="41">
                  <c:v>264.36666666666667</c:v>
                </c:pt>
                <c:pt idx="42">
                  <c:v>294.46833333333331</c:v>
                </c:pt>
                <c:pt idx="43">
                  <c:v>400.17500000000001</c:v>
                </c:pt>
                <c:pt idx="44">
                  <c:v>416.30833333333339</c:v>
                </c:pt>
                <c:pt idx="45">
                  <c:v>395.56083333333328</c:v>
                </c:pt>
                <c:pt idx="46">
                  <c:v>449.11499999999995</c:v>
                </c:pt>
                <c:pt idx="47">
                  <c:v>393.88333333333338</c:v>
                </c:pt>
                <c:pt idx="48">
                  <c:v>59.373333333333335</c:v>
                </c:pt>
                <c:pt idx="49">
                  <c:v>27.226166666666668</c:v>
                </c:pt>
                <c:pt idx="50">
                  <c:v>118.27833333333332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'[1]CoW5-1'!$AS$3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'[1]CoW5-1'!$AS$4:$AS$57</c:f>
              <c:numCache>
                <c:formatCode>General</c:formatCode>
                <c:ptCount val="54"/>
                <c:pt idx="0">
                  <c:v>253.30249999999998</c:v>
                </c:pt>
                <c:pt idx="1">
                  <c:v>252.03916666666669</c:v>
                </c:pt>
                <c:pt idx="2">
                  <c:v>354.39999999999992</c:v>
                </c:pt>
                <c:pt idx="3">
                  <c:v>244.43333333333331</c:v>
                </c:pt>
                <c:pt idx="4">
                  <c:v>233.2791666666667</c:v>
                </c:pt>
                <c:pt idx="5">
                  <c:v>256.09333333333331</c:v>
                </c:pt>
                <c:pt idx="6">
                  <c:v>268.72999999999996</c:v>
                </c:pt>
                <c:pt idx="7">
                  <c:v>281.39499999999998</c:v>
                </c:pt>
                <c:pt idx="8">
                  <c:v>289.60083333333336</c:v>
                </c:pt>
                <c:pt idx="9">
                  <c:v>295.13000000000005</c:v>
                </c:pt>
                <c:pt idx="10">
                  <c:v>301.99333333333334</c:v>
                </c:pt>
                <c:pt idx="11">
                  <c:v>307.0841666666667</c:v>
                </c:pt>
                <c:pt idx="12">
                  <c:v>309.91666666666669</c:v>
                </c:pt>
                <c:pt idx="13">
                  <c:v>311.78583333333336</c:v>
                </c:pt>
                <c:pt idx="14">
                  <c:v>310.57333333333332</c:v>
                </c:pt>
                <c:pt idx="15">
                  <c:v>304.66000000000003</c:v>
                </c:pt>
                <c:pt idx="16">
                  <c:v>303.8725</c:v>
                </c:pt>
                <c:pt idx="17">
                  <c:v>301.83583333333337</c:v>
                </c:pt>
                <c:pt idx="18">
                  <c:v>316.70833333333331</c:v>
                </c:pt>
                <c:pt idx="19">
                  <c:v>295.39583333333331</c:v>
                </c:pt>
                <c:pt idx="20">
                  <c:v>270.10416666666669</c:v>
                </c:pt>
                <c:pt idx="21">
                  <c:v>250.03749999999999</c:v>
                </c:pt>
                <c:pt idx="22">
                  <c:v>256.29833333333335</c:v>
                </c:pt>
                <c:pt idx="23">
                  <c:v>270.97000000000003</c:v>
                </c:pt>
                <c:pt idx="24">
                  <c:v>277.93166666666667</c:v>
                </c:pt>
                <c:pt idx="25">
                  <c:v>284.71833333333331</c:v>
                </c:pt>
                <c:pt idx="26">
                  <c:v>289.54416666666668</c:v>
                </c:pt>
                <c:pt idx="27">
                  <c:v>291.79500000000002</c:v>
                </c:pt>
                <c:pt idx="28">
                  <c:v>292.21583333333336</c:v>
                </c:pt>
                <c:pt idx="29">
                  <c:v>292.67749999999995</c:v>
                </c:pt>
                <c:pt idx="30">
                  <c:v>308.21999999999997</c:v>
                </c:pt>
                <c:pt idx="31">
                  <c:v>314.70583333333332</c:v>
                </c:pt>
                <c:pt idx="32">
                  <c:v>324</c:v>
                </c:pt>
                <c:pt idx="33">
                  <c:v>336.51666666666671</c:v>
                </c:pt>
                <c:pt idx="34">
                  <c:v>344.25</c:v>
                </c:pt>
                <c:pt idx="35">
                  <c:v>347.51666666666665</c:v>
                </c:pt>
                <c:pt idx="36">
                  <c:v>346.10000000000008</c:v>
                </c:pt>
                <c:pt idx="37">
                  <c:v>343.4083333333333</c:v>
                </c:pt>
                <c:pt idx="38">
                  <c:v>338.02499999999998</c:v>
                </c:pt>
                <c:pt idx="39">
                  <c:v>330.98583333333335</c:v>
                </c:pt>
                <c:pt idx="40">
                  <c:v>327.66416666666669</c:v>
                </c:pt>
                <c:pt idx="41">
                  <c:v>329.66833333333335</c:v>
                </c:pt>
                <c:pt idx="42">
                  <c:v>324.55833333333334</c:v>
                </c:pt>
                <c:pt idx="43">
                  <c:v>433.50833333333338</c:v>
                </c:pt>
                <c:pt idx="44">
                  <c:v>492.52500000000003</c:v>
                </c:pt>
                <c:pt idx="45">
                  <c:v>416.17500000000001</c:v>
                </c:pt>
                <c:pt idx="46">
                  <c:v>512.85</c:v>
                </c:pt>
                <c:pt idx="47">
                  <c:v>436.875</c:v>
                </c:pt>
                <c:pt idx="48">
                  <c:v>57.567500000000003</c:v>
                </c:pt>
                <c:pt idx="49">
                  <c:v>46.338333333333331</c:v>
                </c:pt>
                <c:pt idx="50">
                  <c:v>177.05666666666664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'[1]CoW5-1'!$AT$3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'[1]CoW5-1'!$AT$4:$AT$57</c:f>
              <c:numCache>
                <c:formatCode>General</c:formatCode>
                <c:ptCount val="54"/>
                <c:pt idx="0">
                  <c:v>257.19583333333333</c:v>
                </c:pt>
                <c:pt idx="1">
                  <c:v>194.33333333333334</c:v>
                </c:pt>
                <c:pt idx="2">
                  <c:v>396.3</c:v>
                </c:pt>
                <c:pt idx="3">
                  <c:v>319.88666666666671</c:v>
                </c:pt>
                <c:pt idx="4">
                  <c:v>312.41333333333336</c:v>
                </c:pt>
                <c:pt idx="5">
                  <c:v>311.23250000000002</c:v>
                </c:pt>
                <c:pt idx="6">
                  <c:v>315.25333333333333</c:v>
                </c:pt>
                <c:pt idx="7">
                  <c:v>315.97666666666663</c:v>
                </c:pt>
                <c:pt idx="8">
                  <c:v>315.69</c:v>
                </c:pt>
                <c:pt idx="9">
                  <c:v>316.59750000000003</c:v>
                </c:pt>
                <c:pt idx="10">
                  <c:v>316.07833333333332</c:v>
                </c:pt>
                <c:pt idx="11">
                  <c:v>316.09999999999997</c:v>
                </c:pt>
                <c:pt idx="12">
                  <c:v>314.11250000000001</c:v>
                </c:pt>
                <c:pt idx="13">
                  <c:v>310.2166666666667</c:v>
                </c:pt>
                <c:pt idx="14">
                  <c:v>303.76083333333332</c:v>
                </c:pt>
                <c:pt idx="15">
                  <c:v>296.48666666666668</c:v>
                </c:pt>
                <c:pt idx="16">
                  <c:v>292.6225</c:v>
                </c:pt>
                <c:pt idx="17">
                  <c:v>279.41666666666669</c:v>
                </c:pt>
                <c:pt idx="18">
                  <c:v>271.26749999999998</c:v>
                </c:pt>
                <c:pt idx="19">
                  <c:v>261.74666666666667</c:v>
                </c:pt>
                <c:pt idx="20">
                  <c:v>251.36333333333334</c:v>
                </c:pt>
                <c:pt idx="21">
                  <c:v>240.20583333333335</c:v>
                </c:pt>
                <c:pt idx="22">
                  <c:v>227.16666666666666</c:v>
                </c:pt>
                <c:pt idx="23">
                  <c:v>222.30333333333331</c:v>
                </c:pt>
                <c:pt idx="24">
                  <c:v>210.10333333333335</c:v>
                </c:pt>
                <c:pt idx="25">
                  <c:v>197.10916666666665</c:v>
                </c:pt>
                <c:pt idx="26">
                  <c:v>195.58083333333332</c:v>
                </c:pt>
                <c:pt idx="27">
                  <c:v>201.60333333333332</c:v>
                </c:pt>
                <c:pt idx="28">
                  <c:v>208.4708333333333</c:v>
                </c:pt>
                <c:pt idx="29">
                  <c:v>213.35083333333333</c:v>
                </c:pt>
                <c:pt idx="30">
                  <c:v>226.72750000000005</c:v>
                </c:pt>
                <c:pt idx="31">
                  <c:v>227.52083333333334</c:v>
                </c:pt>
                <c:pt idx="32">
                  <c:v>226.5925</c:v>
                </c:pt>
                <c:pt idx="33">
                  <c:v>229.51666666666665</c:v>
                </c:pt>
                <c:pt idx="34">
                  <c:v>233.22333333333336</c:v>
                </c:pt>
                <c:pt idx="35">
                  <c:v>235.87083333333331</c:v>
                </c:pt>
                <c:pt idx="36">
                  <c:v>236.87</c:v>
                </c:pt>
                <c:pt idx="37">
                  <c:v>242.70750000000001</c:v>
                </c:pt>
                <c:pt idx="38">
                  <c:v>241.19500000000002</c:v>
                </c:pt>
                <c:pt idx="39">
                  <c:v>240.12916666666669</c:v>
                </c:pt>
                <c:pt idx="40">
                  <c:v>242.60500000000002</c:v>
                </c:pt>
                <c:pt idx="41">
                  <c:v>261.44166666666666</c:v>
                </c:pt>
                <c:pt idx="42">
                  <c:v>312.50583333333333</c:v>
                </c:pt>
                <c:pt idx="43">
                  <c:v>456.31666666666666</c:v>
                </c:pt>
                <c:pt idx="44">
                  <c:v>392.125</c:v>
                </c:pt>
                <c:pt idx="45">
                  <c:v>397.96000000000004</c:v>
                </c:pt>
                <c:pt idx="46">
                  <c:v>333.34166666666664</c:v>
                </c:pt>
                <c:pt idx="47">
                  <c:v>272.94583333333333</c:v>
                </c:pt>
                <c:pt idx="48">
                  <c:v>61.967499999999994</c:v>
                </c:pt>
                <c:pt idx="49">
                  <c:v>31.796749999999992</c:v>
                </c:pt>
                <c:pt idx="50">
                  <c:v>123.71249999999999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'[1]CoW5-1'!$AU$3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'[1]CoW5-1'!$AU$4:$AU$57</c:f>
              <c:numCache>
                <c:formatCode>General</c:formatCode>
                <c:ptCount val="54"/>
                <c:pt idx="0">
                  <c:v>269.87583333333333</c:v>
                </c:pt>
                <c:pt idx="1">
                  <c:v>198.84333333333333</c:v>
                </c:pt>
                <c:pt idx="2">
                  <c:v>261.76499999999999</c:v>
                </c:pt>
                <c:pt idx="3">
                  <c:v>263.18833333333333</c:v>
                </c:pt>
                <c:pt idx="4">
                  <c:v>273.41750000000002</c:v>
                </c:pt>
                <c:pt idx="5">
                  <c:v>280.67083333333335</c:v>
                </c:pt>
                <c:pt idx="6">
                  <c:v>286.72916666666669</c:v>
                </c:pt>
                <c:pt idx="7">
                  <c:v>288.02166666666665</c:v>
                </c:pt>
                <c:pt idx="8">
                  <c:v>287.14583333333331</c:v>
                </c:pt>
                <c:pt idx="9">
                  <c:v>283.44666666666666</c:v>
                </c:pt>
                <c:pt idx="10">
                  <c:v>278.05166666666668</c:v>
                </c:pt>
                <c:pt idx="11">
                  <c:v>272.61750000000001</c:v>
                </c:pt>
                <c:pt idx="12">
                  <c:v>266.12583333333333</c:v>
                </c:pt>
                <c:pt idx="13">
                  <c:v>255.22833333333332</c:v>
                </c:pt>
                <c:pt idx="14">
                  <c:v>242.41833333333338</c:v>
                </c:pt>
                <c:pt idx="15">
                  <c:v>230.18833333333336</c:v>
                </c:pt>
                <c:pt idx="16">
                  <c:v>226.89916666666667</c:v>
                </c:pt>
                <c:pt idx="17">
                  <c:v>218.34416666666667</c:v>
                </c:pt>
                <c:pt idx="18">
                  <c:v>211.13833333333332</c:v>
                </c:pt>
                <c:pt idx="19">
                  <c:v>202.88250000000002</c:v>
                </c:pt>
                <c:pt idx="20">
                  <c:v>195.58750000000001</c:v>
                </c:pt>
                <c:pt idx="21">
                  <c:v>191.18916666666667</c:v>
                </c:pt>
                <c:pt idx="22">
                  <c:v>192.6191666666667</c:v>
                </c:pt>
                <c:pt idx="23">
                  <c:v>199.61083333333332</c:v>
                </c:pt>
                <c:pt idx="24">
                  <c:v>203.26166666666668</c:v>
                </c:pt>
                <c:pt idx="25">
                  <c:v>213.49833333333333</c:v>
                </c:pt>
                <c:pt idx="26">
                  <c:v>222.69083333333333</c:v>
                </c:pt>
                <c:pt idx="27">
                  <c:v>230.68083333333334</c:v>
                </c:pt>
                <c:pt idx="28">
                  <c:v>234.72916666666666</c:v>
                </c:pt>
                <c:pt idx="29">
                  <c:v>234.40166666666667</c:v>
                </c:pt>
                <c:pt idx="30">
                  <c:v>243.70333333333329</c:v>
                </c:pt>
                <c:pt idx="31">
                  <c:v>245.60083333333333</c:v>
                </c:pt>
                <c:pt idx="32">
                  <c:v>248.25166666666667</c:v>
                </c:pt>
                <c:pt idx="33">
                  <c:v>249.20749999999998</c:v>
                </c:pt>
                <c:pt idx="34">
                  <c:v>248.91666666666666</c:v>
                </c:pt>
                <c:pt idx="35">
                  <c:v>251.31416666666667</c:v>
                </c:pt>
                <c:pt idx="36">
                  <c:v>251.70583333333335</c:v>
                </c:pt>
                <c:pt idx="37">
                  <c:v>257.84166666666664</c:v>
                </c:pt>
                <c:pt idx="38">
                  <c:v>254.93666666666664</c:v>
                </c:pt>
                <c:pt idx="39">
                  <c:v>254.25333333333333</c:v>
                </c:pt>
                <c:pt idx="40">
                  <c:v>258.24166666666667</c:v>
                </c:pt>
                <c:pt idx="41">
                  <c:v>275.8725</c:v>
                </c:pt>
                <c:pt idx="42">
                  <c:v>312.69083333333333</c:v>
                </c:pt>
                <c:pt idx="43">
                  <c:v>445.27500000000003</c:v>
                </c:pt>
                <c:pt idx="44">
                  <c:v>446.61666666666662</c:v>
                </c:pt>
                <c:pt idx="45">
                  <c:v>468.815</c:v>
                </c:pt>
                <c:pt idx="46">
                  <c:v>410.52500000000003</c:v>
                </c:pt>
                <c:pt idx="47">
                  <c:v>420.0916666666667</c:v>
                </c:pt>
                <c:pt idx="48">
                  <c:v>73.338333333333324</c:v>
                </c:pt>
                <c:pt idx="49">
                  <c:v>35.799166666666672</c:v>
                </c:pt>
                <c:pt idx="50">
                  <c:v>122.7975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'[1]CoW5-1'!$AV$3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'[1]CoW5-1'!$AV$4:$AV$57</c:f>
              <c:numCache>
                <c:formatCode>General</c:formatCode>
                <c:ptCount val="54"/>
                <c:pt idx="0">
                  <c:v>252.88500000000002</c:v>
                </c:pt>
                <c:pt idx="1">
                  <c:v>183.51416666666668</c:v>
                </c:pt>
                <c:pt idx="2">
                  <c:v>279.255</c:v>
                </c:pt>
                <c:pt idx="3">
                  <c:v>269.98750000000001</c:v>
                </c:pt>
                <c:pt idx="4">
                  <c:v>278.43583333333333</c:v>
                </c:pt>
                <c:pt idx="5">
                  <c:v>289.64750000000004</c:v>
                </c:pt>
                <c:pt idx="6">
                  <c:v>298.32166666666666</c:v>
                </c:pt>
                <c:pt idx="7">
                  <c:v>303.37166666666667</c:v>
                </c:pt>
                <c:pt idx="8">
                  <c:v>305.18916666666661</c:v>
                </c:pt>
                <c:pt idx="9">
                  <c:v>306.08499999999998</c:v>
                </c:pt>
                <c:pt idx="10">
                  <c:v>308.03750000000002</c:v>
                </c:pt>
                <c:pt idx="11">
                  <c:v>309.94916666666671</c:v>
                </c:pt>
                <c:pt idx="12">
                  <c:v>311.61416666666668</c:v>
                </c:pt>
                <c:pt idx="13">
                  <c:v>313.80333333333334</c:v>
                </c:pt>
                <c:pt idx="14">
                  <c:v>313.08416666666665</c:v>
                </c:pt>
                <c:pt idx="15">
                  <c:v>308.88000000000005</c:v>
                </c:pt>
                <c:pt idx="16">
                  <c:v>307.30249999999995</c:v>
                </c:pt>
                <c:pt idx="17">
                  <c:v>296.62416666666667</c:v>
                </c:pt>
                <c:pt idx="18">
                  <c:v>287.02916666666664</c:v>
                </c:pt>
                <c:pt idx="19">
                  <c:v>277.82166666666666</c:v>
                </c:pt>
                <c:pt idx="20">
                  <c:v>263.4733333333333</c:v>
                </c:pt>
                <c:pt idx="21">
                  <c:v>247.285</c:v>
                </c:pt>
                <c:pt idx="22">
                  <c:v>232.09583333333333</c:v>
                </c:pt>
                <c:pt idx="23">
                  <c:v>224.91166666666666</c:v>
                </c:pt>
                <c:pt idx="24">
                  <c:v>214.14583333333334</c:v>
                </c:pt>
                <c:pt idx="25">
                  <c:v>215.87333333333331</c:v>
                </c:pt>
                <c:pt idx="26">
                  <c:v>227.95166666666668</c:v>
                </c:pt>
                <c:pt idx="27">
                  <c:v>235.36666666666667</c:v>
                </c:pt>
                <c:pt idx="28">
                  <c:v>246.58666666666667</c:v>
                </c:pt>
                <c:pt idx="29">
                  <c:v>263.38</c:v>
                </c:pt>
                <c:pt idx="30">
                  <c:v>284.33</c:v>
                </c:pt>
                <c:pt idx="31">
                  <c:v>292.68583333333328</c:v>
                </c:pt>
                <c:pt idx="32">
                  <c:v>302.46250000000003</c:v>
                </c:pt>
                <c:pt idx="33">
                  <c:v>310.21666666666664</c:v>
                </c:pt>
                <c:pt idx="34">
                  <c:v>315.43416666666667</c:v>
                </c:pt>
                <c:pt idx="35">
                  <c:v>316.45333333333332</c:v>
                </c:pt>
                <c:pt idx="36">
                  <c:v>310.83583333333331</c:v>
                </c:pt>
                <c:pt idx="37">
                  <c:v>303.66249999999997</c:v>
                </c:pt>
                <c:pt idx="38">
                  <c:v>285.58499999999998</c:v>
                </c:pt>
                <c:pt idx="39">
                  <c:v>261.45666666666671</c:v>
                </c:pt>
                <c:pt idx="40">
                  <c:v>241.88166666666666</c:v>
                </c:pt>
                <c:pt idx="41">
                  <c:v>263.8341666666667</c:v>
                </c:pt>
                <c:pt idx="42">
                  <c:v>316.37083333333334</c:v>
                </c:pt>
                <c:pt idx="43">
                  <c:v>468.0333333333333</c:v>
                </c:pt>
                <c:pt idx="44">
                  <c:v>380.2166666666667</c:v>
                </c:pt>
                <c:pt idx="45">
                  <c:v>394.36666666666662</c:v>
                </c:pt>
                <c:pt idx="46">
                  <c:v>402.86666666666673</c:v>
                </c:pt>
                <c:pt idx="47">
                  <c:v>303.8416666666667</c:v>
                </c:pt>
                <c:pt idx="48">
                  <c:v>68.53</c:v>
                </c:pt>
                <c:pt idx="49">
                  <c:v>42.185833333333335</c:v>
                </c:pt>
                <c:pt idx="50">
                  <c:v>157.92166666666665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'[1]CoW5-1'!$AW$3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'[1]CoW5-1'!$AW$4:$AW$57</c:f>
              <c:numCache>
                <c:formatCode>General</c:formatCode>
                <c:ptCount val="54"/>
                <c:pt idx="0">
                  <c:v>286.00083333333333</c:v>
                </c:pt>
                <c:pt idx="1">
                  <c:v>142.06166666666664</c:v>
                </c:pt>
                <c:pt idx="2">
                  <c:v>189.0683333333333</c:v>
                </c:pt>
                <c:pt idx="3">
                  <c:v>161.78749999999999</c:v>
                </c:pt>
                <c:pt idx="4">
                  <c:v>168.73000000000002</c:v>
                </c:pt>
                <c:pt idx="5">
                  <c:v>173.54666666666665</c:v>
                </c:pt>
                <c:pt idx="6">
                  <c:v>177.88</c:v>
                </c:pt>
                <c:pt idx="7">
                  <c:v>182.47749999999999</c:v>
                </c:pt>
                <c:pt idx="8">
                  <c:v>187.4</c:v>
                </c:pt>
                <c:pt idx="9">
                  <c:v>191.33833333333337</c:v>
                </c:pt>
                <c:pt idx="10">
                  <c:v>195.17833333333331</c:v>
                </c:pt>
                <c:pt idx="11">
                  <c:v>198.42083333333335</c:v>
                </c:pt>
                <c:pt idx="12">
                  <c:v>201.39666666666665</c:v>
                </c:pt>
                <c:pt idx="13">
                  <c:v>203.43333333333331</c:v>
                </c:pt>
                <c:pt idx="14">
                  <c:v>204.26333333333332</c:v>
                </c:pt>
                <c:pt idx="15">
                  <c:v>203.42583333333334</c:v>
                </c:pt>
                <c:pt idx="16">
                  <c:v>207.05499999999998</c:v>
                </c:pt>
                <c:pt idx="17">
                  <c:v>203.68500000000003</c:v>
                </c:pt>
                <c:pt idx="18">
                  <c:v>199.35249999999999</c:v>
                </c:pt>
                <c:pt idx="19">
                  <c:v>193.69416666666666</c:v>
                </c:pt>
                <c:pt idx="20">
                  <c:v>187.87749999999997</c:v>
                </c:pt>
                <c:pt idx="21">
                  <c:v>184.87333333333333</c:v>
                </c:pt>
                <c:pt idx="22">
                  <c:v>183.62250000000003</c:v>
                </c:pt>
                <c:pt idx="23">
                  <c:v>186.81666666666669</c:v>
                </c:pt>
                <c:pt idx="24">
                  <c:v>184.48583333333332</c:v>
                </c:pt>
                <c:pt idx="25">
                  <c:v>181.82249999999999</c:v>
                </c:pt>
                <c:pt idx="26">
                  <c:v>178.12916666666669</c:v>
                </c:pt>
                <c:pt idx="27">
                  <c:v>173.39666666666668</c:v>
                </c:pt>
                <c:pt idx="28">
                  <c:v>171.87416666666664</c:v>
                </c:pt>
                <c:pt idx="29">
                  <c:v>171.24166666666667</c:v>
                </c:pt>
                <c:pt idx="30">
                  <c:v>176.98666666666668</c:v>
                </c:pt>
                <c:pt idx="31">
                  <c:v>175.23333333333335</c:v>
                </c:pt>
                <c:pt idx="32">
                  <c:v>180.42166666666665</c:v>
                </c:pt>
                <c:pt idx="33">
                  <c:v>190.95583333333335</c:v>
                </c:pt>
                <c:pt idx="34">
                  <c:v>192.65</c:v>
                </c:pt>
                <c:pt idx="35">
                  <c:v>202.19583333333335</c:v>
                </c:pt>
                <c:pt idx="36">
                  <c:v>194.42250000000001</c:v>
                </c:pt>
                <c:pt idx="37">
                  <c:v>203.82833333333335</c:v>
                </c:pt>
                <c:pt idx="38">
                  <c:v>197.71250000000001</c:v>
                </c:pt>
                <c:pt idx="39">
                  <c:v>206.87833333333333</c:v>
                </c:pt>
                <c:pt idx="40">
                  <c:v>202.22499999999999</c:v>
                </c:pt>
                <c:pt idx="41">
                  <c:v>201.09333333333333</c:v>
                </c:pt>
                <c:pt idx="42">
                  <c:v>237.52166666666668</c:v>
                </c:pt>
                <c:pt idx="43">
                  <c:v>372.37999999999994</c:v>
                </c:pt>
                <c:pt idx="44">
                  <c:v>408.5</c:v>
                </c:pt>
                <c:pt idx="45">
                  <c:v>460.52500000000003</c:v>
                </c:pt>
                <c:pt idx="46">
                  <c:v>416.9975</c:v>
                </c:pt>
                <c:pt idx="47">
                  <c:v>335.95000000000005</c:v>
                </c:pt>
                <c:pt idx="48">
                  <c:v>141.53083333333333</c:v>
                </c:pt>
                <c:pt idx="49">
                  <c:v>36.39</c:v>
                </c:pt>
                <c:pt idx="50">
                  <c:v>108.33583333333333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'[1]CoW5-1'!$AX$3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'[1]CoW5-1'!$AX$4:$AX$57</c:f>
              <c:numCache>
                <c:formatCode>General</c:formatCode>
                <c:ptCount val="54"/>
                <c:pt idx="0">
                  <c:v>257.08833333333331</c:v>
                </c:pt>
                <c:pt idx="1">
                  <c:v>230.22333333333336</c:v>
                </c:pt>
                <c:pt idx="2">
                  <c:v>334.59916666666669</c:v>
                </c:pt>
                <c:pt idx="3">
                  <c:v>322.57333333333332</c:v>
                </c:pt>
                <c:pt idx="4">
                  <c:v>327.08916666666664</c:v>
                </c:pt>
                <c:pt idx="5">
                  <c:v>332.29500000000002</c:v>
                </c:pt>
                <c:pt idx="6">
                  <c:v>334.89499999999998</c:v>
                </c:pt>
                <c:pt idx="7">
                  <c:v>333.23583333333335</c:v>
                </c:pt>
                <c:pt idx="8">
                  <c:v>329.86333333333334</c:v>
                </c:pt>
                <c:pt idx="9">
                  <c:v>324.92583333333334</c:v>
                </c:pt>
                <c:pt idx="10">
                  <c:v>317.76833333333337</c:v>
                </c:pt>
                <c:pt idx="11">
                  <c:v>308.96916666666669</c:v>
                </c:pt>
                <c:pt idx="12">
                  <c:v>298.25833333333333</c:v>
                </c:pt>
                <c:pt idx="13">
                  <c:v>286.7908333333333</c:v>
                </c:pt>
                <c:pt idx="14">
                  <c:v>278.60499999999996</c:v>
                </c:pt>
                <c:pt idx="15">
                  <c:v>272.45083333333332</c:v>
                </c:pt>
                <c:pt idx="16">
                  <c:v>277.22916666666669</c:v>
                </c:pt>
                <c:pt idx="17">
                  <c:v>272.05583333333334</c:v>
                </c:pt>
                <c:pt idx="18">
                  <c:v>269.20333333333332</c:v>
                </c:pt>
                <c:pt idx="19">
                  <c:v>264.8175</c:v>
                </c:pt>
                <c:pt idx="20">
                  <c:v>261.78250000000003</c:v>
                </c:pt>
                <c:pt idx="21">
                  <c:v>259.90333333333336</c:v>
                </c:pt>
                <c:pt idx="22">
                  <c:v>260.04666666666668</c:v>
                </c:pt>
                <c:pt idx="23">
                  <c:v>269.31166666666667</c:v>
                </c:pt>
                <c:pt idx="24">
                  <c:v>272.18</c:v>
                </c:pt>
                <c:pt idx="25">
                  <c:v>272.63416666666666</c:v>
                </c:pt>
                <c:pt idx="26">
                  <c:v>269.3175</c:v>
                </c:pt>
                <c:pt idx="27">
                  <c:v>264.25166666666667</c:v>
                </c:pt>
                <c:pt idx="28">
                  <c:v>262.01333333333332</c:v>
                </c:pt>
                <c:pt idx="29">
                  <c:v>259.82166666666666</c:v>
                </c:pt>
                <c:pt idx="30">
                  <c:v>267.2766666666667</c:v>
                </c:pt>
                <c:pt idx="31">
                  <c:v>263.08583333333331</c:v>
                </c:pt>
                <c:pt idx="32">
                  <c:v>258.24166666666662</c:v>
                </c:pt>
                <c:pt idx="33">
                  <c:v>252.48166666666665</c:v>
                </c:pt>
                <c:pt idx="34">
                  <c:v>245.38250000000002</c:v>
                </c:pt>
                <c:pt idx="35">
                  <c:v>242.64083333333335</c:v>
                </c:pt>
                <c:pt idx="36">
                  <c:v>242.1875</c:v>
                </c:pt>
                <c:pt idx="37">
                  <c:v>248.47750000000005</c:v>
                </c:pt>
                <c:pt idx="38">
                  <c:v>248.23583333333332</c:v>
                </c:pt>
                <c:pt idx="39">
                  <c:v>252.46333333333337</c:v>
                </c:pt>
                <c:pt idx="40">
                  <c:v>265.15166666666664</c:v>
                </c:pt>
                <c:pt idx="41">
                  <c:v>300.14583333333331</c:v>
                </c:pt>
                <c:pt idx="42">
                  <c:v>365.50499999999994</c:v>
                </c:pt>
                <c:pt idx="43">
                  <c:v>531.76666666666677</c:v>
                </c:pt>
                <c:pt idx="44">
                  <c:v>551.65833333333342</c:v>
                </c:pt>
                <c:pt idx="45">
                  <c:v>379.46333333333331</c:v>
                </c:pt>
                <c:pt idx="46">
                  <c:v>484.95</c:v>
                </c:pt>
                <c:pt idx="47">
                  <c:v>437.80833333333334</c:v>
                </c:pt>
                <c:pt idx="48">
                  <c:v>74.454166666666666</c:v>
                </c:pt>
                <c:pt idx="49">
                  <c:v>29.578583333333331</c:v>
                </c:pt>
                <c:pt idx="50">
                  <c:v>123.66333333333334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'[1]CoW5-1'!$AY$3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'[1]CoW5-1'!$AY$4:$AY$57</c:f>
              <c:numCache>
                <c:formatCode>General</c:formatCode>
                <c:ptCount val="54"/>
                <c:pt idx="0">
                  <c:v>247.63</c:v>
                </c:pt>
                <c:pt idx="1">
                  <c:v>276.2716666666667</c:v>
                </c:pt>
                <c:pt idx="2">
                  <c:v>418.93333333333339</c:v>
                </c:pt>
                <c:pt idx="3">
                  <c:v>380.61666666666662</c:v>
                </c:pt>
                <c:pt idx="4">
                  <c:v>395.95</c:v>
                </c:pt>
                <c:pt idx="5">
                  <c:v>412.09999999999997</c:v>
                </c:pt>
                <c:pt idx="6">
                  <c:v>428.27500000000003</c:v>
                </c:pt>
                <c:pt idx="7">
                  <c:v>437.26666666666665</c:v>
                </c:pt>
                <c:pt idx="8">
                  <c:v>443.2833333333333</c:v>
                </c:pt>
                <c:pt idx="9">
                  <c:v>445.43333333333334</c:v>
                </c:pt>
                <c:pt idx="10">
                  <c:v>446.38333333333338</c:v>
                </c:pt>
                <c:pt idx="11">
                  <c:v>446.19166666666666</c:v>
                </c:pt>
                <c:pt idx="12">
                  <c:v>443.51666666666671</c:v>
                </c:pt>
                <c:pt idx="13">
                  <c:v>438.52500000000003</c:v>
                </c:pt>
                <c:pt idx="14">
                  <c:v>431.66666666666669</c:v>
                </c:pt>
                <c:pt idx="15">
                  <c:v>422.375</c:v>
                </c:pt>
                <c:pt idx="16">
                  <c:v>420.84999999999997</c:v>
                </c:pt>
                <c:pt idx="17">
                  <c:v>404.63333333333338</c:v>
                </c:pt>
                <c:pt idx="18">
                  <c:v>392.08333333333331</c:v>
                </c:pt>
                <c:pt idx="19">
                  <c:v>384.5333333333333</c:v>
                </c:pt>
                <c:pt idx="20">
                  <c:v>376.1583333333333</c:v>
                </c:pt>
                <c:pt idx="21">
                  <c:v>367.57499999999999</c:v>
                </c:pt>
                <c:pt idx="22">
                  <c:v>359.26666666666671</c:v>
                </c:pt>
                <c:pt idx="23">
                  <c:v>358.77500000000003</c:v>
                </c:pt>
                <c:pt idx="24">
                  <c:v>345.82166666666666</c:v>
                </c:pt>
                <c:pt idx="25">
                  <c:v>339.33666666666664</c:v>
                </c:pt>
                <c:pt idx="26">
                  <c:v>332.45083333333332</c:v>
                </c:pt>
                <c:pt idx="27">
                  <c:v>326.33833333333331</c:v>
                </c:pt>
                <c:pt idx="28">
                  <c:v>318.27833333333336</c:v>
                </c:pt>
                <c:pt idx="29">
                  <c:v>307.33249999999998</c:v>
                </c:pt>
                <c:pt idx="30">
                  <c:v>311.11333333333329</c:v>
                </c:pt>
                <c:pt idx="31">
                  <c:v>304.43666666666667</c:v>
                </c:pt>
                <c:pt idx="32">
                  <c:v>303.74083333333334</c:v>
                </c:pt>
                <c:pt idx="33">
                  <c:v>304.27666666666664</c:v>
                </c:pt>
                <c:pt idx="34">
                  <c:v>306.33750000000003</c:v>
                </c:pt>
                <c:pt idx="35">
                  <c:v>305.6275</c:v>
                </c:pt>
                <c:pt idx="36">
                  <c:v>302.04750000000001</c:v>
                </c:pt>
                <c:pt idx="37">
                  <c:v>306.30333333333334</c:v>
                </c:pt>
                <c:pt idx="38">
                  <c:v>301.81083333333333</c:v>
                </c:pt>
                <c:pt idx="39">
                  <c:v>296.73499999999996</c:v>
                </c:pt>
                <c:pt idx="40">
                  <c:v>291.89916666666664</c:v>
                </c:pt>
                <c:pt idx="41">
                  <c:v>294.15666666666669</c:v>
                </c:pt>
                <c:pt idx="42">
                  <c:v>330.08583333333331</c:v>
                </c:pt>
                <c:pt idx="43">
                  <c:v>486.48333333333329</c:v>
                </c:pt>
                <c:pt idx="44">
                  <c:v>590.22500000000002</c:v>
                </c:pt>
                <c:pt idx="45">
                  <c:v>509.18333333333334</c:v>
                </c:pt>
                <c:pt idx="46">
                  <c:v>610.40833333333342</c:v>
                </c:pt>
                <c:pt idx="47">
                  <c:v>584.79999999999995</c:v>
                </c:pt>
                <c:pt idx="48">
                  <c:v>68.556666666666672</c:v>
                </c:pt>
                <c:pt idx="49">
                  <c:v>41.345000000000006</c:v>
                </c:pt>
                <c:pt idx="50">
                  <c:v>143.85166666666666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'[1]CoW5-1'!$AZ$3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'[1]CoW5-1'!$AZ$4:$AZ$57</c:f>
              <c:numCache>
                <c:formatCode>General</c:formatCode>
                <c:ptCount val="54"/>
                <c:pt idx="0">
                  <c:v>244.28476190476195</c:v>
                </c:pt>
                <c:pt idx="1">
                  <c:v>194.0527976190476</c:v>
                </c:pt>
                <c:pt idx="2">
                  <c:v>290.96976190476192</c:v>
                </c:pt>
                <c:pt idx="3">
                  <c:v>261.9406547619048</c:v>
                </c:pt>
                <c:pt idx="4">
                  <c:v>267.46232142857144</c:v>
                </c:pt>
                <c:pt idx="5">
                  <c:v>275.09934523809528</c:v>
                </c:pt>
                <c:pt idx="6">
                  <c:v>281.87220238095239</c:v>
                </c:pt>
                <c:pt idx="7">
                  <c:v>285.62982142857135</c:v>
                </c:pt>
                <c:pt idx="8">
                  <c:v>288.14357142857142</c:v>
                </c:pt>
                <c:pt idx="9">
                  <c:v>288.81720238095238</c:v>
                </c:pt>
                <c:pt idx="10">
                  <c:v>288.0150595238095</c:v>
                </c:pt>
                <c:pt idx="11">
                  <c:v>286.40946428571431</c:v>
                </c:pt>
                <c:pt idx="12">
                  <c:v>284.58136904761903</c:v>
                </c:pt>
                <c:pt idx="13">
                  <c:v>281.98166666666668</c:v>
                </c:pt>
                <c:pt idx="14">
                  <c:v>278.81494047619049</c:v>
                </c:pt>
                <c:pt idx="15">
                  <c:v>274.32404761904763</c:v>
                </c:pt>
                <c:pt idx="16">
                  <c:v>276.14297619047613</c:v>
                </c:pt>
                <c:pt idx="17">
                  <c:v>269.82738095238096</c:v>
                </c:pt>
                <c:pt idx="18">
                  <c:v>265.56494047619049</c:v>
                </c:pt>
                <c:pt idx="19">
                  <c:v>258.27511904761906</c:v>
                </c:pt>
                <c:pt idx="20">
                  <c:v>250.21148809523814</c:v>
                </c:pt>
                <c:pt idx="21">
                  <c:v>242.89279761904757</c:v>
                </c:pt>
                <c:pt idx="22">
                  <c:v>238.43928571428572</c:v>
                </c:pt>
                <c:pt idx="23">
                  <c:v>240.6372023809524</c:v>
                </c:pt>
                <c:pt idx="24">
                  <c:v>236.58095238095237</c:v>
                </c:pt>
                <c:pt idx="25">
                  <c:v>235.07577380952381</c:v>
                </c:pt>
                <c:pt idx="26">
                  <c:v>234.87000000000003</c:v>
                </c:pt>
                <c:pt idx="27">
                  <c:v>234.45755952380952</c:v>
                </c:pt>
                <c:pt idx="28">
                  <c:v>234.22779761904758</c:v>
                </c:pt>
                <c:pt idx="29">
                  <c:v>234.49625</c:v>
                </c:pt>
                <c:pt idx="30">
                  <c:v>243.62928571428571</c:v>
                </c:pt>
                <c:pt idx="31">
                  <c:v>243.28446428571428</c:v>
                </c:pt>
                <c:pt idx="32">
                  <c:v>244.21386904761906</c:v>
                </c:pt>
                <c:pt idx="33">
                  <c:v>245.48916666666668</c:v>
                </c:pt>
                <c:pt idx="34">
                  <c:v>244.94297619047623</c:v>
                </c:pt>
                <c:pt idx="35">
                  <c:v>244.63821428571427</c:v>
                </c:pt>
                <c:pt idx="36">
                  <c:v>241.60863095238099</c:v>
                </c:pt>
                <c:pt idx="37">
                  <c:v>243.56916666666666</c:v>
                </c:pt>
                <c:pt idx="38">
                  <c:v>241.45499999999998</c:v>
                </c:pt>
                <c:pt idx="39">
                  <c:v>242.2350595238095</c:v>
                </c:pt>
                <c:pt idx="40">
                  <c:v>245.00678571428571</c:v>
                </c:pt>
                <c:pt idx="41">
                  <c:v>262.64547619047619</c:v>
                </c:pt>
                <c:pt idx="42">
                  <c:v>304.67017857142855</c:v>
                </c:pt>
                <c:pt idx="43">
                  <c:v>450.55553571428567</c:v>
                </c:pt>
                <c:pt idx="44">
                  <c:v>459.07880952380964</c:v>
                </c:pt>
                <c:pt idx="45">
                  <c:v>415.01547619047614</c:v>
                </c:pt>
                <c:pt idx="46">
                  <c:v>440.18666666666667</c:v>
                </c:pt>
                <c:pt idx="47">
                  <c:v>381.41101190476189</c:v>
                </c:pt>
                <c:pt idx="48">
                  <c:v>69.098988095238084</c:v>
                </c:pt>
                <c:pt idx="49">
                  <c:v>37.511398809523804</c:v>
                </c:pt>
                <c:pt idx="50">
                  <c:v>133.44541666666666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'[1]CoW5-1'!$BA$3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'[1]CoW5-1'!$BA$4:$BA$56</c:f>
              <c:numCache>
                <c:formatCode>General</c:formatCode>
                <c:ptCount val="53"/>
                <c:pt idx="0">
                  <c:v>293.14171428571433</c:v>
                </c:pt>
                <c:pt idx="1">
                  <c:v>232.8633571428571</c:v>
                </c:pt>
                <c:pt idx="2">
                  <c:v>349.16371428571432</c:v>
                </c:pt>
                <c:pt idx="3">
                  <c:v>314.32878571428574</c:v>
                </c:pt>
                <c:pt idx="4">
                  <c:v>320.95478571428572</c:v>
                </c:pt>
                <c:pt idx="5">
                  <c:v>330.11921428571435</c:v>
                </c:pt>
                <c:pt idx="6">
                  <c:v>338.24664285714283</c:v>
                </c:pt>
                <c:pt idx="7">
                  <c:v>342.75578571428559</c:v>
                </c:pt>
                <c:pt idx="8">
                  <c:v>345.77228571428572</c:v>
                </c:pt>
                <c:pt idx="9">
                  <c:v>346.58064285714283</c:v>
                </c:pt>
                <c:pt idx="10">
                  <c:v>345.6180714285714</c:v>
                </c:pt>
                <c:pt idx="11">
                  <c:v>343.69135714285716</c:v>
                </c:pt>
                <c:pt idx="12">
                  <c:v>341.49764285714281</c:v>
                </c:pt>
                <c:pt idx="13">
                  <c:v>338.37799999999999</c:v>
                </c:pt>
                <c:pt idx="14">
                  <c:v>334.57792857142857</c:v>
                </c:pt>
                <c:pt idx="15">
                  <c:v>329.18885714285716</c:v>
                </c:pt>
                <c:pt idx="16">
                  <c:v>331.37157142857137</c:v>
                </c:pt>
                <c:pt idx="17">
                  <c:v>323.79285714285714</c:v>
                </c:pt>
                <c:pt idx="18">
                  <c:v>318.67792857142859</c:v>
                </c:pt>
                <c:pt idx="19">
                  <c:v>309.93014285714287</c:v>
                </c:pt>
                <c:pt idx="20">
                  <c:v>300.25378571428575</c:v>
                </c:pt>
                <c:pt idx="21">
                  <c:v>291.47135714285707</c:v>
                </c:pt>
                <c:pt idx="22">
                  <c:v>286.12714285714287</c:v>
                </c:pt>
                <c:pt idx="23">
                  <c:v>288.76464285714286</c:v>
                </c:pt>
                <c:pt idx="24">
                  <c:v>283.89714285714285</c:v>
                </c:pt>
                <c:pt idx="25">
                  <c:v>282.09092857142855</c:v>
                </c:pt>
                <c:pt idx="26">
                  <c:v>281.84400000000005</c:v>
                </c:pt>
                <c:pt idx="27">
                  <c:v>281.34907142857139</c:v>
                </c:pt>
                <c:pt idx="28">
                  <c:v>281.07335714285711</c:v>
                </c:pt>
                <c:pt idx="29">
                  <c:v>281.39549999999997</c:v>
                </c:pt>
                <c:pt idx="30">
                  <c:v>292.35514285714282</c:v>
                </c:pt>
                <c:pt idx="31">
                  <c:v>291.9413571428571</c:v>
                </c:pt>
                <c:pt idx="32">
                  <c:v>293.05664285714283</c:v>
                </c:pt>
                <c:pt idx="33">
                  <c:v>294.58699999999999</c:v>
                </c:pt>
                <c:pt idx="34">
                  <c:v>293.93157142857149</c:v>
                </c:pt>
                <c:pt idx="35">
                  <c:v>293.56585714285711</c:v>
                </c:pt>
                <c:pt idx="36">
                  <c:v>289.93035714285719</c:v>
                </c:pt>
                <c:pt idx="37">
                  <c:v>292.28299999999996</c:v>
                </c:pt>
                <c:pt idx="38">
                  <c:v>289.74599999999998</c:v>
                </c:pt>
                <c:pt idx="39">
                  <c:v>290.68207142857136</c:v>
                </c:pt>
                <c:pt idx="40">
                  <c:v>294.00814285714284</c:v>
                </c:pt>
                <c:pt idx="41">
                  <c:v>315.17457142857143</c:v>
                </c:pt>
                <c:pt idx="42">
                  <c:v>365.60421428571425</c:v>
                </c:pt>
                <c:pt idx="43">
                  <c:v>540.66664285714273</c:v>
                </c:pt>
                <c:pt idx="44">
                  <c:v>550.89457142857157</c:v>
                </c:pt>
                <c:pt idx="45">
                  <c:v>498.01857142857136</c:v>
                </c:pt>
                <c:pt idx="46">
                  <c:v>528.22399999999993</c:v>
                </c:pt>
                <c:pt idx="47">
                  <c:v>457.69321428571425</c:v>
                </c:pt>
                <c:pt idx="48">
                  <c:v>82.918785714285704</c:v>
                </c:pt>
                <c:pt idx="49">
                  <c:v>45.013678571428564</c:v>
                </c:pt>
                <c:pt idx="50">
                  <c:v>160.13449999999997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'[1]CoW5-1'!$AK$4:$AK$56</c:f>
              <c:numCache>
                <c:formatCode>General</c:formatCode>
                <c:ptCount val="5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</c:numCache>
            </c:numRef>
          </c:yVal>
        </c:ser>
        <c:ser>
          <c:idx val="16"/>
          <c:order val="16"/>
          <c:tx>
            <c:strRef>
              <c:f>'[1]CoW5-1'!$BB$3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'[1]CoW5-1'!$BB$4:$BB$57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7"/>
          <c:order val="17"/>
          <c:tx>
            <c:strRef>
              <c:f>'[1]CoW5-1'!$BC$3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'[1]CoW5-1'!$BC$4:$BC$57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8"/>
          <c:order val="18"/>
          <c:tx>
            <c:strRef>
              <c:f>'[1]CoW5-1'!$BE$3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'[1]CoW5-1'!$BE$4:$BE$57</c:f>
              <c:numCache>
                <c:formatCode>General</c:formatCode>
                <c:ptCount val="54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axId val="45843200"/>
        <c:axId val="45845120"/>
      </c:scatterChart>
      <c:valAx>
        <c:axId val="45843200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41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45845120"/>
        <c:crosses val="autoZero"/>
        <c:crossBetween val="midCat"/>
        <c:majorUnit val="400"/>
      </c:valAx>
      <c:valAx>
        <c:axId val="45845120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55E-3"/>
              <c:y val="0.4599264301498075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45843200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25"/>
          <c:y val="7.3017295163932891E-2"/>
          <c:w val="0.27323325723515496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CoW3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68"/>
          <c:y val="7.4957732666924168E-2"/>
          <c:w val="0.81534221459315859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'[1]CoW5-1'!$AL$3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'[1]CoW5-1'!$AL$4:$AL$57</c:f>
              <c:numCache>
                <c:formatCode>General</c:formatCode>
                <c:ptCount val="54"/>
                <c:pt idx="0">
                  <c:v>186.40333333333334</c:v>
                </c:pt>
                <c:pt idx="1">
                  <c:v>120.045</c:v>
                </c:pt>
                <c:pt idx="2">
                  <c:v>136.54499999999999</c:v>
                </c:pt>
                <c:pt idx="3">
                  <c:v>127.73083333333334</c:v>
                </c:pt>
                <c:pt idx="4">
                  <c:v>130.97333333333333</c:v>
                </c:pt>
                <c:pt idx="5">
                  <c:v>137.17166666666665</c:v>
                </c:pt>
                <c:pt idx="6">
                  <c:v>146.73666666666665</c:v>
                </c:pt>
                <c:pt idx="7">
                  <c:v>152.64166666666665</c:v>
                </c:pt>
                <c:pt idx="8">
                  <c:v>155.25416666666666</c:v>
                </c:pt>
                <c:pt idx="9">
                  <c:v>154.54583333333335</c:v>
                </c:pt>
                <c:pt idx="10">
                  <c:v>150.60083333333333</c:v>
                </c:pt>
                <c:pt idx="11">
                  <c:v>146.02583333333334</c:v>
                </c:pt>
                <c:pt idx="12">
                  <c:v>147.79916666666665</c:v>
                </c:pt>
                <c:pt idx="13">
                  <c:v>149.36749999999998</c:v>
                </c:pt>
                <c:pt idx="14">
                  <c:v>150.79083333333332</c:v>
                </c:pt>
                <c:pt idx="15">
                  <c:v>151.69416666666669</c:v>
                </c:pt>
                <c:pt idx="16">
                  <c:v>157.87083333333331</c:v>
                </c:pt>
                <c:pt idx="17">
                  <c:v>158.41999999999999</c:v>
                </c:pt>
                <c:pt idx="18">
                  <c:v>159.21666666666667</c:v>
                </c:pt>
                <c:pt idx="19">
                  <c:v>160.04166666666666</c:v>
                </c:pt>
                <c:pt idx="20">
                  <c:v>160.66499999999999</c:v>
                </c:pt>
                <c:pt idx="21">
                  <c:v>160.70750000000001</c:v>
                </c:pt>
                <c:pt idx="22">
                  <c:v>160.53666666666666</c:v>
                </c:pt>
                <c:pt idx="23">
                  <c:v>165.54083333333332</c:v>
                </c:pt>
                <c:pt idx="24">
                  <c:v>164.2225</c:v>
                </c:pt>
                <c:pt idx="25">
                  <c:v>163.125</c:v>
                </c:pt>
                <c:pt idx="26">
                  <c:v>161.53083333333333</c:v>
                </c:pt>
                <c:pt idx="27">
                  <c:v>159.36833333333334</c:v>
                </c:pt>
                <c:pt idx="28">
                  <c:v>154.71</c:v>
                </c:pt>
                <c:pt idx="29">
                  <c:v>152.78583333333333</c:v>
                </c:pt>
                <c:pt idx="30">
                  <c:v>159.44749999999999</c:v>
                </c:pt>
                <c:pt idx="31">
                  <c:v>158.68083333333334</c:v>
                </c:pt>
                <c:pt idx="32">
                  <c:v>157.10000000000002</c:v>
                </c:pt>
                <c:pt idx="33">
                  <c:v>155.10416666666666</c:v>
                </c:pt>
                <c:pt idx="34">
                  <c:v>152.76166666666666</c:v>
                </c:pt>
                <c:pt idx="35">
                  <c:v>150.54166666666666</c:v>
                </c:pt>
                <c:pt idx="36">
                  <c:v>148.31166666666667</c:v>
                </c:pt>
                <c:pt idx="37">
                  <c:v>152.24333333333334</c:v>
                </c:pt>
                <c:pt idx="38">
                  <c:v>152.59</c:v>
                </c:pt>
                <c:pt idx="39">
                  <c:v>156.54083333333332</c:v>
                </c:pt>
                <c:pt idx="40">
                  <c:v>166.67833333333331</c:v>
                </c:pt>
                <c:pt idx="41">
                  <c:v>191.61666666666665</c:v>
                </c:pt>
                <c:pt idx="42">
                  <c:v>235.26166666666666</c:v>
                </c:pt>
                <c:pt idx="43">
                  <c:v>326.20583333333337</c:v>
                </c:pt>
                <c:pt idx="44">
                  <c:v>302.28666666666669</c:v>
                </c:pt>
                <c:pt idx="45">
                  <c:v>336.36666666666667</c:v>
                </c:pt>
                <c:pt idx="46">
                  <c:v>203.875</c:v>
                </c:pt>
                <c:pt idx="47">
                  <c:v>163.18083333333334</c:v>
                </c:pt>
                <c:pt idx="48">
                  <c:v>49.205000000000005</c:v>
                </c:pt>
                <c:pt idx="49">
                  <c:v>45.94166666666667</c:v>
                </c:pt>
                <c:pt idx="50">
                  <c:v>103.54416666666667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'[1]CoW5-1'!$AM$3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'[1]CoW5-1'!$AM$4:$AM$57</c:f>
              <c:numCache>
                <c:formatCode>General</c:formatCode>
                <c:ptCount val="54"/>
                <c:pt idx="0">
                  <c:v>233.08249999999998</c:v>
                </c:pt>
                <c:pt idx="1">
                  <c:v>222.30250000000001</c:v>
                </c:pt>
                <c:pt idx="2">
                  <c:v>232.46250000000001</c:v>
                </c:pt>
                <c:pt idx="3">
                  <c:v>241.59</c:v>
                </c:pt>
                <c:pt idx="4">
                  <c:v>256.20083333333332</c:v>
                </c:pt>
                <c:pt idx="5">
                  <c:v>267.6875</c:v>
                </c:pt>
                <c:pt idx="6">
                  <c:v>276.68416666666667</c:v>
                </c:pt>
                <c:pt idx="7">
                  <c:v>286.5241666666667</c:v>
                </c:pt>
                <c:pt idx="8">
                  <c:v>296.23666666666668</c:v>
                </c:pt>
                <c:pt idx="9">
                  <c:v>304.35833333333335</c:v>
                </c:pt>
                <c:pt idx="10">
                  <c:v>310.99833333333333</c:v>
                </c:pt>
                <c:pt idx="11">
                  <c:v>316.22750000000002</c:v>
                </c:pt>
                <c:pt idx="12">
                  <c:v>320.35666666666668</c:v>
                </c:pt>
                <c:pt idx="13">
                  <c:v>322.88916666666665</c:v>
                </c:pt>
                <c:pt idx="14">
                  <c:v>323.77999999999997</c:v>
                </c:pt>
                <c:pt idx="15">
                  <c:v>322.73750000000001</c:v>
                </c:pt>
                <c:pt idx="16">
                  <c:v>324.6466666666667</c:v>
                </c:pt>
                <c:pt idx="17">
                  <c:v>316.78583333333336</c:v>
                </c:pt>
                <c:pt idx="18">
                  <c:v>304.38249999999999</c:v>
                </c:pt>
                <c:pt idx="19">
                  <c:v>288.09416666666669</c:v>
                </c:pt>
                <c:pt idx="20">
                  <c:v>276.28916666666669</c:v>
                </c:pt>
                <c:pt idx="21">
                  <c:v>266.44749999999999</c:v>
                </c:pt>
                <c:pt idx="22">
                  <c:v>253.64666666666668</c:v>
                </c:pt>
                <c:pt idx="23">
                  <c:v>253.6583333333333</c:v>
                </c:pt>
                <c:pt idx="24">
                  <c:v>251.55666666666664</c:v>
                </c:pt>
                <c:pt idx="25">
                  <c:v>248.89583333333334</c:v>
                </c:pt>
                <c:pt idx="26">
                  <c:v>245.08833333333334</c:v>
                </c:pt>
                <c:pt idx="27">
                  <c:v>240.23333333333335</c:v>
                </c:pt>
                <c:pt idx="28">
                  <c:v>234.17499999999998</c:v>
                </c:pt>
                <c:pt idx="29">
                  <c:v>227.08916666666664</c:v>
                </c:pt>
                <c:pt idx="30">
                  <c:v>228.39583333333334</c:v>
                </c:pt>
                <c:pt idx="31">
                  <c:v>222.39166666666665</c:v>
                </c:pt>
                <c:pt idx="32">
                  <c:v>219.86249999999998</c:v>
                </c:pt>
                <c:pt idx="33">
                  <c:v>220.13416666666669</c:v>
                </c:pt>
                <c:pt idx="34">
                  <c:v>222.37583333333336</c:v>
                </c:pt>
                <c:pt idx="35">
                  <c:v>223.37166666666667</c:v>
                </c:pt>
                <c:pt idx="36">
                  <c:v>226.39000000000001</c:v>
                </c:pt>
                <c:pt idx="37">
                  <c:v>233.0958333333333</c:v>
                </c:pt>
                <c:pt idx="38">
                  <c:v>238.9</c:v>
                </c:pt>
                <c:pt idx="39">
                  <c:v>246.53416666666666</c:v>
                </c:pt>
                <c:pt idx="40">
                  <c:v>252.24666666666667</c:v>
                </c:pt>
                <c:pt idx="41">
                  <c:v>264.24416666666667</c:v>
                </c:pt>
                <c:pt idx="42">
                  <c:v>298.46833333333331</c:v>
                </c:pt>
                <c:pt idx="43">
                  <c:v>458.35833333333329</c:v>
                </c:pt>
                <c:pt idx="44">
                  <c:v>513.35</c:v>
                </c:pt>
                <c:pt idx="45">
                  <c:v>539.26666666666665</c:v>
                </c:pt>
                <c:pt idx="46">
                  <c:v>610.24166666666667</c:v>
                </c:pt>
                <c:pt idx="47">
                  <c:v>507.66666666666669</c:v>
                </c:pt>
                <c:pt idx="48">
                  <c:v>59.709166666666668</c:v>
                </c:pt>
                <c:pt idx="49">
                  <c:v>37.282499999999999</c:v>
                </c:pt>
                <c:pt idx="50">
                  <c:v>139.66249999999999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'[1]CoW5-1'!$AN$3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'[1]CoW5-1'!$AN$4:$AN$57</c:f>
              <c:numCache>
                <c:formatCode>General</c:formatCode>
                <c:ptCount val="54"/>
                <c:pt idx="0">
                  <c:v>295.28916666666663</c:v>
                </c:pt>
                <c:pt idx="1">
                  <c:v>229.24499999999998</c:v>
                </c:pt>
                <c:pt idx="2">
                  <c:v>382.04166666666669</c:v>
                </c:pt>
                <c:pt idx="3">
                  <c:v>354.35500000000002</c:v>
                </c:pt>
                <c:pt idx="4">
                  <c:v>365.94333333333333</c:v>
                </c:pt>
                <c:pt idx="5">
                  <c:v>360.20416666666671</c:v>
                </c:pt>
                <c:pt idx="6">
                  <c:v>355.27500000000003</c:v>
                </c:pt>
                <c:pt idx="7">
                  <c:v>352.43333333333334</c:v>
                </c:pt>
                <c:pt idx="8">
                  <c:v>354.5</c:v>
                </c:pt>
                <c:pt idx="9">
                  <c:v>348.44166666666666</c:v>
                </c:pt>
                <c:pt idx="10">
                  <c:v>331.23750000000001</c:v>
                </c:pt>
                <c:pt idx="11">
                  <c:v>309.91916666666668</c:v>
                </c:pt>
                <c:pt idx="12">
                  <c:v>296.13083333333333</c:v>
                </c:pt>
                <c:pt idx="13">
                  <c:v>288.03083333333331</c:v>
                </c:pt>
                <c:pt idx="14">
                  <c:v>281.27083333333331</c:v>
                </c:pt>
                <c:pt idx="15">
                  <c:v>266.05333333333334</c:v>
                </c:pt>
                <c:pt idx="16">
                  <c:v>260.07416666666671</c:v>
                </c:pt>
                <c:pt idx="17">
                  <c:v>242.755</c:v>
                </c:pt>
                <c:pt idx="18">
                  <c:v>228.48333333333335</c:v>
                </c:pt>
                <c:pt idx="19">
                  <c:v>213.4708333333333</c:v>
                </c:pt>
                <c:pt idx="20">
                  <c:v>199.13833333333332</c:v>
                </c:pt>
                <c:pt idx="21">
                  <c:v>188.63083333333336</c:v>
                </c:pt>
                <c:pt idx="22">
                  <c:v>184.4025</c:v>
                </c:pt>
                <c:pt idx="23">
                  <c:v>181.04416666666668</c:v>
                </c:pt>
                <c:pt idx="24">
                  <c:v>172.58500000000001</c:v>
                </c:pt>
                <c:pt idx="25">
                  <c:v>174.68833333333336</c:v>
                </c:pt>
                <c:pt idx="26">
                  <c:v>185.76499999999999</c:v>
                </c:pt>
                <c:pt idx="27">
                  <c:v>196.83166666666668</c:v>
                </c:pt>
                <c:pt idx="28">
                  <c:v>209.92833333333331</c:v>
                </c:pt>
                <c:pt idx="29">
                  <c:v>226.76</c:v>
                </c:pt>
                <c:pt idx="30">
                  <c:v>243.46666666666667</c:v>
                </c:pt>
                <c:pt idx="31">
                  <c:v>257.76083333333332</c:v>
                </c:pt>
                <c:pt idx="32">
                  <c:v>272.69666666666666</c:v>
                </c:pt>
                <c:pt idx="33">
                  <c:v>283.16583333333335</c:v>
                </c:pt>
                <c:pt idx="34">
                  <c:v>288.10583333333335</c:v>
                </c:pt>
                <c:pt idx="35">
                  <c:v>288.22666666666669</c:v>
                </c:pt>
                <c:pt idx="36">
                  <c:v>284.04166666666669</c:v>
                </c:pt>
                <c:pt idx="37">
                  <c:v>280.98250000000002</c:v>
                </c:pt>
                <c:pt idx="38">
                  <c:v>284.94166666666666</c:v>
                </c:pt>
                <c:pt idx="39">
                  <c:v>287.69666666666666</c:v>
                </c:pt>
                <c:pt idx="40">
                  <c:v>288.94</c:v>
                </c:pt>
                <c:pt idx="41">
                  <c:v>297.29833333333335</c:v>
                </c:pt>
                <c:pt idx="42">
                  <c:v>323.48416666666668</c:v>
                </c:pt>
                <c:pt idx="43">
                  <c:v>485.38333333333338</c:v>
                </c:pt>
                <c:pt idx="44">
                  <c:v>495.55833333333334</c:v>
                </c:pt>
                <c:pt idx="45">
                  <c:v>427.82499999999999</c:v>
                </c:pt>
                <c:pt idx="46">
                  <c:v>518.43333333333328</c:v>
                </c:pt>
                <c:pt idx="47">
                  <c:v>390.93333333333334</c:v>
                </c:pt>
                <c:pt idx="48">
                  <c:v>59.550833333333337</c:v>
                </c:pt>
                <c:pt idx="49">
                  <c:v>44.70333333333334</c:v>
                </c:pt>
                <c:pt idx="50">
                  <c:v>140.21166666666667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'[1]CoW5-1'!$AO$3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'[1]CoW5-1'!$AO$4:$AO$57</c:f>
              <c:numCache>
                <c:formatCode>General</c:formatCode>
                <c:ptCount val="54"/>
                <c:pt idx="0">
                  <c:v>203.20833333333334</c:v>
                </c:pt>
                <c:pt idx="1">
                  <c:v>156.7225</c:v>
                </c:pt>
                <c:pt idx="2">
                  <c:v>244.56499999999997</c:v>
                </c:pt>
                <c:pt idx="3">
                  <c:v>237.98166666666668</c:v>
                </c:pt>
                <c:pt idx="4">
                  <c:v>253.2441666666667</c:v>
                </c:pt>
                <c:pt idx="5">
                  <c:v>266.8966666666667</c:v>
                </c:pt>
                <c:pt idx="6">
                  <c:v>276.78666666666669</c:v>
                </c:pt>
                <c:pt idx="7">
                  <c:v>278.80333333333334</c:v>
                </c:pt>
                <c:pt idx="8">
                  <c:v>276.98</c:v>
                </c:pt>
                <c:pt idx="9">
                  <c:v>272.005</c:v>
                </c:pt>
                <c:pt idx="10">
                  <c:v>266.80500000000001</c:v>
                </c:pt>
                <c:pt idx="11">
                  <c:v>263.565</c:v>
                </c:pt>
                <c:pt idx="12">
                  <c:v>257.32583333333332</c:v>
                </c:pt>
                <c:pt idx="13">
                  <c:v>248.74249999999998</c:v>
                </c:pt>
                <c:pt idx="14">
                  <c:v>244.45000000000002</c:v>
                </c:pt>
                <c:pt idx="15">
                  <c:v>242.27166666666668</c:v>
                </c:pt>
                <c:pt idx="16">
                  <c:v>246.35749999999999</c:v>
                </c:pt>
                <c:pt idx="17">
                  <c:v>243.01083333333335</c:v>
                </c:pt>
                <c:pt idx="18">
                  <c:v>241.73666666666668</c:v>
                </c:pt>
                <c:pt idx="19">
                  <c:v>242.42333333333332</c:v>
                </c:pt>
                <c:pt idx="20">
                  <c:v>240.14750000000001</c:v>
                </c:pt>
                <c:pt idx="21">
                  <c:v>235.845</c:v>
                </c:pt>
                <c:pt idx="22">
                  <c:v>234.23750000000004</c:v>
                </c:pt>
                <c:pt idx="23">
                  <c:v>235.48666666666668</c:v>
                </c:pt>
                <c:pt idx="24">
                  <c:v>232.2775</c:v>
                </c:pt>
                <c:pt idx="25">
                  <c:v>229.29749999999999</c:v>
                </c:pt>
                <c:pt idx="26">
                  <c:v>223.54</c:v>
                </c:pt>
                <c:pt idx="27">
                  <c:v>218.98083333333332</c:v>
                </c:pt>
                <c:pt idx="28">
                  <c:v>217.24833333333333</c:v>
                </c:pt>
                <c:pt idx="29">
                  <c:v>216.87750000000003</c:v>
                </c:pt>
                <c:pt idx="30">
                  <c:v>221.1925</c:v>
                </c:pt>
                <c:pt idx="31">
                  <c:v>215.3475</c:v>
                </c:pt>
                <c:pt idx="32">
                  <c:v>209.56499999999997</c:v>
                </c:pt>
                <c:pt idx="33">
                  <c:v>206.1575</c:v>
                </c:pt>
                <c:pt idx="34">
                  <c:v>201.27416666666667</c:v>
                </c:pt>
                <c:pt idx="35">
                  <c:v>202.76166666666668</c:v>
                </c:pt>
                <c:pt idx="36">
                  <c:v>204.61333333333332</c:v>
                </c:pt>
                <c:pt idx="37">
                  <c:v>209.9316666666667</c:v>
                </c:pt>
                <c:pt idx="38">
                  <c:v>211.10333333333332</c:v>
                </c:pt>
                <c:pt idx="39">
                  <c:v>214.74166666666667</c:v>
                </c:pt>
                <c:pt idx="40">
                  <c:v>224.16916666666668</c:v>
                </c:pt>
                <c:pt idx="41">
                  <c:v>255.28416666666666</c:v>
                </c:pt>
                <c:pt idx="42">
                  <c:v>308.99250000000001</c:v>
                </c:pt>
                <c:pt idx="43">
                  <c:v>443.20833333333331</c:v>
                </c:pt>
                <c:pt idx="44">
                  <c:v>438.45</c:v>
                </c:pt>
                <c:pt idx="45">
                  <c:v>461</c:v>
                </c:pt>
                <c:pt idx="46">
                  <c:v>518.4</c:v>
                </c:pt>
                <c:pt idx="47">
                  <c:v>434.29166666666669</c:v>
                </c:pt>
                <c:pt idx="48">
                  <c:v>62.807500000000005</c:v>
                </c:pt>
                <c:pt idx="49">
                  <c:v>40.675583333333329</c:v>
                </c:pt>
                <c:pt idx="50">
                  <c:v>183.53833333333333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'[1]CoW5-1'!$AP$3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'[1]CoW5-1'!$AP$4:$AP$57</c:f>
              <c:numCache>
                <c:formatCode>General</c:formatCode>
                <c:ptCount val="54"/>
                <c:pt idx="0">
                  <c:v>211.01666666666665</c:v>
                </c:pt>
                <c:pt idx="1">
                  <c:v>183.54999999999998</c:v>
                </c:pt>
                <c:pt idx="2">
                  <c:v>303.00833333333338</c:v>
                </c:pt>
                <c:pt idx="3">
                  <c:v>281.66916666666663</c:v>
                </c:pt>
                <c:pt idx="4">
                  <c:v>283.49499999999995</c:v>
                </c:pt>
                <c:pt idx="5">
                  <c:v>288.63166666666666</c:v>
                </c:pt>
                <c:pt idx="6">
                  <c:v>294.44583333333333</c:v>
                </c:pt>
                <c:pt idx="7">
                  <c:v>296.93083333333334</c:v>
                </c:pt>
                <c:pt idx="8">
                  <c:v>299.30166666666668</c:v>
                </c:pt>
                <c:pt idx="9">
                  <c:v>301.47666666666669</c:v>
                </c:pt>
                <c:pt idx="10">
                  <c:v>303.59916666666669</c:v>
                </c:pt>
                <c:pt idx="11">
                  <c:v>305.79416666666663</c:v>
                </c:pt>
                <c:pt idx="12">
                  <c:v>307.62083333333334</c:v>
                </c:pt>
                <c:pt idx="13">
                  <c:v>309.19499999999999</c:v>
                </c:pt>
                <c:pt idx="14">
                  <c:v>310.46666666666664</c:v>
                </c:pt>
                <c:pt idx="15">
                  <c:v>313.92416666666668</c:v>
                </c:pt>
                <c:pt idx="16">
                  <c:v>328.32333333333332</c:v>
                </c:pt>
                <c:pt idx="17">
                  <c:v>331.49333333333334</c:v>
                </c:pt>
                <c:pt idx="18">
                  <c:v>333.97</c:v>
                </c:pt>
                <c:pt idx="19">
                  <c:v>335.24416666666667</c:v>
                </c:pt>
                <c:pt idx="20">
                  <c:v>335.57166666666666</c:v>
                </c:pt>
                <c:pt idx="21">
                  <c:v>336.82499999999999</c:v>
                </c:pt>
                <c:pt idx="22">
                  <c:v>339.23</c:v>
                </c:pt>
                <c:pt idx="23">
                  <c:v>351.09833333333336</c:v>
                </c:pt>
                <c:pt idx="24">
                  <c:v>350.02666666666664</c:v>
                </c:pt>
                <c:pt idx="25">
                  <c:v>347.70583333333326</c:v>
                </c:pt>
                <c:pt idx="26">
                  <c:v>343.9375</c:v>
                </c:pt>
                <c:pt idx="27">
                  <c:v>338.94416666666666</c:v>
                </c:pt>
                <c:pt idx="28">
                  <c:v>333.06166666666667</c:v>
                </c:pt>
                <c:pt idx="29">
                  <c:v>325.77666666666664</c:v>
                </c:pt>
                <c:pt idx="30">
                  <c:v>332.66250000000002</c:v>
                </c:pt>
                <c:pt idx="31">
                  <c:v>322.29666666666662</c:v>
                </c:pt>
                <c:pt idx="32">
                  <c:v>311.71750000000003</c:v>
                </c:pt>
                <c:pt idx="33">
                  <c:v>299.4375</c:v>
                </c:pt>
                <c:pt idx="34">
                  <c:v>285.24166666666662</c:v>
                </c:pt>
                <c:pt idx="35">
                  <c:v>268.50833333333338</c:v>
                </c:pt>
                <c:pt idx="36">
                  <c:v>248.51</c:v>
                </c:pt>
                <c:pt idx="37">
                  <c:v>234.49916666666664</c:v>
                </c:pt>
                <c:pt idx="38">
                  <c:v>226.48333333333335</c:v>
                </c:pt>
                <c:pt idx="39">
                  <c:v>229.48249999999999</c:v>
                </c:pt>
                <c:pt idx="40">
                  <c:v>236.32416666666668</c:v>
                </c:pt>
                <c:pt idx="41">
                  <c:v>253.64333333333335</c:v>
                </c:pt>
                <c:pt idx="42">
                  <c:v>289.32</c:v>
                </c:pt>
                <c:pt idx="43">
                  <c:v>463.93333333333339</c:v>
                </c:pt>
                <c:pt idx="44">
                  <c:v>544.32499999999993</c:v>
                </c:pt>
                <c:pt idx="45">
                  <c:v>319.05250000000001</c:v>
                </c:pt>
                <c:pt idx="46">
                  <c:v>399.31666666666661</c:v>
                </c:pt>
                <c:pt idx="47">
                  <c:v>392.95</c:v>
                </c:pt>
                <c:pt idx="48">
                  <c:v>68.936666666666667</c:v>
                </c:pt>
                <c:pt idx="49">
                  <c:v>35.461666666666666</c:v>
                </c:pt>
                <c:pt idx="50">
                  <c:v>135.97083333333333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'[1]CoW5-1'!$AQ$3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'[1]CoW5-1'!$AQ$4:$AQ$57</c:f>
              <c:numCache>
                <c:formatCode>General</c:formatCode>
                <c:ptCount val="54"/>
                <c:pt idx="0">
                  <c:v>254.54999999999998</c:v>
                </c:pt>
                <c:pt idx="1">
                  <c:v>149.3075</c:v>
                </c:pt>
                <c:pt idx="2">
                  <c:v>214.40583333333333</c:v>
                </c:pt>
                <c:pt idx="3">
                  <c:v>184.03416666666666</c:v>
                </c:pt>
                <c:pt idx="4">
                  <c:v>184.15166666666664</c:v>
                </c:pt>
                <c:pt idx="5">
                  <c:v>184.86083333333332</c:v>
                </c:pt>
                <c:pt idx="6">
                  <c:v>185.78166666666667</c:v>
                </c:pt>
                <c:pt idx="7">
                  <c:v>182.69416666666666</c:v>
                </c:pt>
                <c:pt idx="8">
                  <c:v>180.125</c:v>
                </c:pt>
                <c:pt idx="9">
                  <c:v>180.48583333333332</c:v>
                </c:pt>
                <c:pt idx="10">
                  <c:v>181.48749999999998</c:v>
                </c:pt>
                <c:pt idx="11">
                  <c:v>180.65166666666667</c:v>
                </c:pt>
                <c:pt idx="12">
                  <c:v>178.05666666666664</c:v>
                </c:pt>
                <c:pt idx="13">
                  <c:v>173.90166666666667</c:v>
                </c:pt>
                <c:pt idx="14">
                  <c:v>169.25416666666669</c:v>
                </c:pt>
                <c:pt idx="15">
                  <c:v>165.01416666666668</c:v>
                </c:pt>
                <c:pt idx="16">
                  <c:v>164.065</c:v>
                </c:pt>
                <c:pt idx="17">
                  <c:v>160.99833333333333</c:v>
                </c:pt>
                <c:pt idx="18">
                  <c:v>157.58750000000001</c:v>
                </c:pt>
                <c:pt idx="19">
                  <c:v>152.95250000000001</c:v>
                </c:pt>
                <c:pt idx="20">
                  <c:v>147.19416666666666</c:v>
                </c:pt>
                <c:pt idx="21">
                  <c:v>142.5575</c:v>
                </c:pt>
                <c:pt idx="22">
                  <c:v>137.46416666666667</c:v>
                </c:pt>
                <c:pt idx="23">
                  <c:v>137.11500000000001</c:v>
                </c:pt>
                <c:pt idx="24">
                  <c:v>137.37749999999997</c:v>
                </c:pt>
                <c:pt idx="25">
                  <c:v>141.26583333333335</c:v>
                </c:pt>
                <c:pt idx="26">
                  <c:v>145.44166666666669</c:v>
                </c:pt>
                <c:pt idx="27">
                  <c:v>148.86583333333331</c:v>
                </c:pt>
                <c:pt idx="28">
                  <c:v>152.5</c:v>
                </c:pt>
                <c:pt idx="29">
                  <c:v>155.27333333333334</c:v>
                </c:pt>
                <c:pt idx="30">
                  <c:v>164.54833333333332</c:v>
                </c:pt>
                <c:pt idx="31">
                  <c:v>166.40833333333333</c:v>
                </c:pt>
                <c:pt idx="32">
                  <c:v>166.87083333333337</c:v>
                </c:pt>
                <c:pt idx="33">
                  <c:v>165.77499999999998</c:v>
                </c:pt>
                <c:pt idx="34">
                  <c:v>163.69</c:v>
                </c:pt>
                <c:pt idx="35">
                  <c:v>165.18416666666667</c:v>
                </c:pt>
                <c:pt idx="36">
                  <c:v>166.76</c:v>
                </c:pt>
                <c:pt idx="37">
                  <c:v>172.27083333333334</c:v>
                </c:pt>
                <c:pt idx="38">
                  <c:v>174.82666666666668</c:v>
                </c:pt>
                <c:pt idx="39">
                  <c:v>182.26083333333335</c:v>
                </c:pt>
                <c:pt idx="40">
                  <c:v>188.69166666666669</c:v>
                </c:pt>
                <c:pt idx="41">
                  <c:v>224.37083333333331</c:v>
                </c:pt>
                <c:pt idx="42">
                  <c:v>316.14916666666664</c:v>
                </c:pt>
                <c:pt idx="43">
                  <c:v>536.75</c:v>
                </c:pt>
                <c:pt idx="44">
                  <c:v>454.95833333333331</c:v>
                </c:pt>
                <c:pt idx="45">
                  <c:v>304.65666666666669</c:v>
                </c:pt>
                <c:pt idx="46">
                  <c:v>291.29250000000002</c:v>
                </c:pt>
                <c:pt idx="47">
                  <c:v>264.53583333333336</c:v>
                </c:pt>
                <c:pt idx="48">
                  <c:v>61.858333333333327</c:v>
                </c:pt>
                <c:pt idx="49">
                  <c:v>30.435000000000002</c:v>
                </c:pt>
                <c:pt idx="50">
                  <c:v>89.69083333333333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'[1]CoW5-1'!$AR$3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'[1]CoW5-1'!$AR$4:$AR$57</c:f>
              <c:numCache>
                <c:formatCode>General</c:formatCode>
                <c:ptCount val="54"/>
                <c:pt idx="0">
                  <c:v>212.45833333333334</c:v>
                </c:pt>
                <c:pt idx="1">
                  <c:v>178.27999999999997</c:v>
                </c:pt>
                <c:pt idx="2">
                  <c:v>326.22749999999996</c:v>
                </c:pt>
                <c:pt idx="3">
                  <c:v>277.33499999999998</c:v>
                </c:pt>
                <c:pt idx="4">
                  <c:v>281.14916666666664</c:v>
                </c:pt>
                <c:pt idx="5">
                  <c:v>290.35250000000002</c:v>
                </c:pt>
                <c:pt idx="6">
                  <c:v>300.41666666666669</c:v>
                </c:pt>
                <c:pt idx="7">
                  <c:v>307.04500000000002</c:v>
                </c:pt>
                <c:pt idx="8">
                  <c:v>313.44</c:v>
                </c:pt>
                <c:pt idx="9">
                  <c:v>319.17083333333335</c:v>
                </c:pt>
                <c:pt idx="10">
                  <c:v>323.99166666666662</c:v>
                </c:pt>
                <c:pt idx="11">
                  <c:v>328.21666666666664</c:v>
                </c:pt>
                <c:pt idx="12">
                  <c:v>331.90833333333336</c:v>
                </c:pt>
                <c:pt idx="13">
                  <c:v>335.83333333333331</c:v>
                </c:pt>
                <c:pt idx="14">
                  <c:v>339.02500000000003</c:v>
                </c:pt>
                <c:pt idx="15">
                  <c:v>340.37499999999994</c:v>
                </c:pt>
                <c:pt idx="16">
                  <c:v>348.83333333333331</c:v>
                </c:pt>
                <c:pt idx="17">
                  <c:v>347.52500000000003</c:v>
                </c:pt>
                <c:pt idx="18">
                  <c:v>345.75</c:v>
                </c:pt>
                <c:pt idx="19">
                  <c:v>342.73333333333335</c:v>
                </c:pt>
                <c:pt idx="20">
                  <c:v>337.60833333333329</c:v>
                </c:pt>
                <c:pt idx="21">
                  <c:v>328.41666666666669</c:v>
                </c:pt>
                <c:pt idx="22">
                  <c:v>317.51666666666665</c:v>
                </c:pt>
                <c:pt idx="23">
                  <c:v>312.27833333333336</c:v>
                </c:pt>
                <c:pt idx="24">
                  <c:v>296.15750000000003</c:v>
                </c:pt>
                <c:pt idx="25">
                  <c:v>281.08999999999997</c:v>
                </c:pt>
                <c:pt idx="26">
                  <c:v>267.21166666666664</c:v>
                </c:pt>
                <c:pt idx="27">
                  <c:v>255.7491666666667</c:v>
                </c:pt>
                <c:pt idx="28">
                  <c:v>243.39750000000004</c:v>
                </c:pt>
                <c:pt idx="29">
                  <c:v>236.17916666666665</c:v>
                </c:pt>
                <c:pt idx="30">
                  <c:v>242.73916666666665</c:v>
                </c:pt>
                <c:pt idx="31">
                  <c:v>239.82750000000001</c:v>
                </c:pt>
                <c:pt idx="32">
                  <c:v>237.4708333333333</c:v>
                </c:pt>
                <c:pt idx="33">
                  <c:v>233.9025</c:v>
                </c:pt>
                <c:pt idx="34">
                  <c:v>229.55833333333331</c:v>
                </c:pt>
                <c:pt idx="35">
                  <c:v>224.72166666666666</c:v>
                </c:pt>
                <c:pt idx="36">
                  <c:v>219.72499999999999</c:v>
                </c:pt>
                <c:pt idx="37">
                  <c:v>220.71583333333334</c:v>
                </c:pt>
                <c:pt idx="38">
                  <c:v>224.02416666666667</c:v>
                </c:pt>
                <c:pt idx="39">
                  <c:v>231.13250000000002</c:v>
                </c:pt>
                <c:pt idx="40">
                  <c:v>243.37666666666669</c:v>
                </c:pt>
                <c:pt idx="41">
                  <c:v>264.36666666666667</c:v>
                </c:pt>
                <c:pt idx="42">
                  <c:v>294.46833333333331</c:v>
                </c:pt>
                <c:pt idx="43">
                  <c:v>400.17500000000001</c:v>
                </c:pt>
                <c:pt idx="44">
                  <c:v>416.30833333333339</c:v>
                </c:pt>
                <c:pt idx="45">
                  <c:v>395.56083333333328</c:v>
                </c:pt>
                <c:pt idx="46">
                  <c:v>449.11499999999995</c:v>
                </c:pt>
                <c:pt idx="47">
                  <c:v>393.88333333333338</c:v>
                </c:pt>
                <c:pt idx="48">
                  <c:v>59.373333333333335</c:v>
                </c:pt>
                <c:pt idx="49">
                  <c:v>27.226166666666668</c:v>
                </c:pt>
                <c:pt idx="50">
                  <c:v>118.27833333333332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'[1]CoW5-1'!$AS$3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'[1]CoW5-1'!$AS$4:$AS$57</c:f>
              <c:numCache>
                <c:formatCode>General</c:formatCode>
                <c:ptCount val="54"/>
                <c:pt idx="0">
                  <c:v>253.30249999999998</c:v>
                </c:pt>
                <c:pt idx="1">
                  <c:v>252.03916666666669</c:v>
                </c:pt>
                <c:pt idx="2">
                  <c:v>354.39999999999992</c:v>
                </c:pt>
                <c:pt idx="3">
                  <c:v>244.43333333333331</c:v>
                </c:pt>
                <c:pt idx="4">
                  <c:v>233.2791666666667</c:v>
                </c:pt>
                <c:pt idx="5">
                  <c:v>256.09333333333331</c:v>
                </c:pt>
                <c:pt idx="6">
                  <c:v>268.72999999999996</c:v>
                </c:pt>
                <c:pt idx="7">
                  <c:v>281.39499999999998</c:v>
                </c:pt>
                <c:pt idx="8">
                  <c:v>289.60083333333336</c:v>
                </c:pt>
                <c:pt idx="9">
                  <c:v>295.13000000000005</c:v>
                </c:pt>
                <c:pt idx="10">
                  <c:v>301.99333333333334</c:v>
                </c:pt>
                <c:pt idx="11">
                  <c:v>307.0841666666667</c:v>
                </c:pt>
                <c:pt idx="12">
                  <c:v>309.91666666666669</c:v>
                </c:pt>
                <c:pt idx="13">
                  <c:v>311.78583333333336</c:v>
                </c:pt>
                <c:pt idx="14">
                  <c:v>310.57333333333332</c:v>
                </c:pt>
                <c:pt idx="15">
                  <c:v>304.66000000000003</c:v>
                </c:pt>
                <c:pt idx="16">
                  <c:v>303.8725</c:v>
                </c:pt>
                <c:pt idx="17">
                  <c:v>301.83583333333337</c:v>
                </c:pt>
                <c:pt idx="18">
                  <c:v>316.70833333333331</c:v>
                </c:pt>
                <c:pt idx="19">
                  <c:v>295.39583333333331</c:v>
                </c:pt>
                <c:pt idx="20">
                  <c:v>270.10416666666669</c:v>
                </c:pt>
                <c:pt idx="21">
                  <c:v>250.03749999999999</c:v>
                </c:pt>
                <c:pt idx="22">
                  <c:v>256.29833333333335</c:v>
                </c:pt>
                <c:pt idx="23">
                  <c:v>270.97000000000003</c:v>
                </c:pt>
                <c:pt idx="24">
                  <c:v>277.93166666666667</c:v>
                </c:pt>
                <c:pt idx="25">
                  <c:v>284.71833333333331</c:v>
                </c:pt>
                <c:pt idx="26">
                  <c:v>289.54416666666668</c:v>
                </c:pt>
                <c:pt idx="27">
                  <c:v>291.79500000000002</c:v>
                </c:pt>
                <c:pt idx="28">
                  <c:v>292.21583333333336</c:v>
                </c:pt>
                <c:pt idx="29">
                  <c:v>292.67749999999995</c:v>
                </c:pt>
                <c:pt idx="30">
                  <c:v>308.21999999999997</c:v>
                </c:pt>
                <c:pt idx="31">
                  <c:v>314.70583333333332</c:v>
                </c:pt>
                <c:pt idx="32">
                  <c:v>324</c:v>
                </c:pt>
                <c:pt idx="33">
                  <c:v>336.51666666666671</c:v>
                </c:pt>
                <c:pt idx="34">
                  <c:v>344.25</c:v>
                </c:pt>
                <c:pt idx="35">
                  <c:v>347.51666666666665</c:v>
                </c:pt>
                <c:pt idx="36">
                  <c:v>346.10000000000008</c:v>
                </c:pt>
                <c:pt idx="37">
                  <c:v>343.4083333333333</c:v>
                </c:pt>
                <c:pt idx="38">
                  <c:v>338.02499999999998</c:v>
                </c:pt>
                <c:pt idx="39">
                  <c:v>330.98583333333335</c:v>
                </c:pt>
                <c:pt idx="40">
                  <c:v>327.66416666666669</c:v>
                </c:pt>
                <c:pt idx="41">
                  <c:v>329.66833333333335</c:v>
                </c:pt>
                <c:pt idx="42">
                  <c:v>324.55833333333334</c:v>
                </c:pt>
                <c:pt idx="43">
                  <c:v>433.50833333333338</c:v>
                </c:pt>
                <c:pt idx="44">
                  <c:v>492.52500000000003</c:v>
                </c:pt>
                <c:pt idx="45">
                  <c:v>416.17500000000001</c:v>
                </c:pt>
                <c:pt idx="46">
                  <c:v>512.85</c:v>
                </c:pt>
                <c:pt idx="47">
                  <c:v>436.875</c:v>
                </c:pt>
                <c:pt idx="48">
                  <c:v>57.567500000000003</c:v>
                </c:pt>
                <c:pt idx="49">
                  <c:v>46.338333333333331</c:v>
                </c:pt>
                <c:pt idx="50">
                  <c:v>177.05666666666664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'[1]CoW5-1'!$AT$3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'[1]CoW5-1'!$AT$4:$AT$57</c:f>
              <c:numCache>
                <c:formatCode>General</c:formatCode>
                <c:ptCount val="54"/>
                <c:pt idx="0">
                  <c:v>257.19583333333333</c:v>
                </c:pt>
                <c:pt idx="1">
                  <c:v>194.33333333333334</c:v>
                </c:pt>
                <c:pt idx="2">
                  <c:v>396.3</c:v>
                </c:pt>
                <c:pt idx="3">
                  <c:v>319.88666666666671</c:v>
                </c:pt>
                <c:pt idx="4">
                  <c:v>312.41333333333336</c:v>
                </c:pt>
                <c:pt idx="5">
                  <c:v>311.23250000000002</c:v>
                </c:pt>
                <c:pt idx="6">
                  <c:v>315.25333333333333</c:v>
                </c:pt>
                <c:pt idx="7">
                  <c:v>315.97666666666663</c:v>
                </c:pt>
                <c:pt idx="8">
                  <c:v>315.69</c:v>
                </c:pt>
                <c:pt idx="9">
                  <c:v>316.59750000000003</c:v>
                </c:pt>
                <c:pt idx="10">
                  <c:v>316.07833333333332</c:v>
                </c:pt>
                <c:pt idx="11">
                  <c:v>316.09999999999997</c:v>
                </c:pt>
                <c:pt idx="12">
                  <c:v>314.11250000000001</c:v>
                </c:pt>
                <c:pt idx="13">
                  <c:v>310.2166666666667</c:v>
                </c:pt>
                <c:pt idx="14">
                  <c:v>303.76083333333332</c:v>
                </c:pt>
                <c:pt idx="15">
                  <c:v>296.48666666666668</c:v>
                </c:pt>
                <c:pt idx="16">
                  <c:v>292.6225</c:v>
                </c:pt>
                <c:pt idx="17">
                  <c:v>279.41666666666669</c:v>
                </c:pt>
                <c:pt idx="18">
                  <c:v>271.26749999999998</c:v>
                </c:pt>
                <c:pt idx="19">
                  <c:v>261.74666666666667</c:v>
                </c:pt>
                <c:pt idx="20">
                  <c:v>251.36333333333334</c:v>
                </c:pt>
                <c:pt idx="21">
                  <c:v>240.20583333333335</c:v>
                </c:pt>
                <c:pt idx="22">
                  <c:v>227.16666666666666</c:v>
                </c:pt>
                <c:pt idx="23">
                  <c:v>222.30333333333331</c:v>
                </c:pt>
                <c:pt idx="24">
                  <c:v>210.10333333333335</c:v>
                </c:pt>
                <c:pt idx="25">
                  <c:v>197.10916666666665</c:v>
                </c:pt>
                <c:pt idx="26">
                  <c:v>195.58083333333332</c:v>
                </c:pt>
                <c:pt idx="27">
                  <c:v>201.60333333333332</c:v>
                </c:pt>
                <c:pt idx="28">
                  <c:v>208.4708333333333</c:v>
                </c:pt>
                <c:pt idx="29">
                  <c:v>213.35083333333333</c:v>
                </c:pt>
                <c:pt idx="30">
                  <c:v>226.72750000000005</c:v>
                </c:pt>
                <c:pt idx="31">
                  <c:v>227.52083333333334</c:v>
                </c:pt>
                <c:pt idx="32">
                  <c:v>226.5925</c:v>
                </c:pt>
                <c:pt idx="33">
                  <c:v>229.51666666666665</c:v>
                </c:pt>
                <c:pt idx="34">
                  <c:v>233.22333333333336</c:v>
                </c:pt>
                <c:pt idx="35">
                  <c:v>235.87083333333331</c:v>
                </c:pt>
                <c:pt idx="36">
                  <c:v>236.87</c:v>
                </c:pt>
                <c:pt idx="37">
                  <c:v>242.70750000000001</c:v>
                </c:pt>
                <c:pt idx="38">
                  <c:v>241.19500000000002</c:v>
                </c:pt>
                <c:pt idx="39">
                  <c:v>240.12916666666669</c:v>
                </c:pt>
                <c:pt idx="40">
                  <c:v>242.60500000000002</c:v>
                </c:pt>
                <c:pt idx="41">
                  <c:v>261.44166666666666</c:v>
                </c:pt>
                <c:pt idx="42">
                  <c:v>312.50583333333333</c:v>
                </c:pt>
                <c:pt idx="43">
                  <c:v>456.31666666666666</c:v>
                </c:pt>
                <c:pt idx="44">
                  <c:v>392.125</c:v>
                </c:pt>
                <c:pt idx="45">
                  <c:v>397.96000000000004</c:v>
                </c:pt>
                <c:pt idx="46">
                  <c:v>333.34166666666664</c:v>
                </c:pt>
                <c:pt idx="47">
                  <c:v>272.94583333333333</c:v>
                </c:pt>
                <c:pt idx="48">
                  <c:v>61.967499999999994</c:v>
                </c:pt>
                <c:pt idx="49">
                  <c:v>31.796749999999992</c:v>
                </c:pt>
                <c:pt idx="50">
                  <c:v>123.71249999999999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'[1]CoW5-1'!$AU$3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'[1]CoW5-1'!$AU$4:$AU$57</c:f>
              <c:numCache>
                <c:formatCode>General</c:formatCode>
                <c:ptCount val="54"/>
                <c:pt idx="0">
                  <c:v>269.87583333333333</c:v>
                </c:pt>
                <c:pt idx="1">
                  <c:v>198.84333333333333</c:v>
                </c:pt>
                <c:pt idx="2">
                  <c:v>261.76499999999999</c:v>
                </c:pt>
                <c:pt idx="3">
                  <c:v>263.18833333333333</c:v>
                </c:pt>
                <c:pt idx="4">
                  <c:v>273.41750000000002</c:v>
                </c:pt>
                <c:pt idx="5">
                  <c:v>280.67083333333335</c:v>
                </c:pt>
                <c:pt idx="6">
                  <c:v>286.72916666666669</c:v>
                </c:pt>
                <c:pt idx="7">
                  <c:v>288.02166666666665</c:v>
                </c:pt>
                <c:pt idx="8">
                  <c:v>287.14583333333331</c:v>
                </c:pt>
                <c:pt idx="9">
                  <c:v>283.44666666666666</c:v>
                </c:pt>
                <c:pt idx="10">
                  <c:v>278.05166666666668</c:v>
                </c:pt>
                <c:pt idx="11">
                  <c:v>272.61750000000001</c:v>
                </c:pt>
                <c:pt idx="12">
                  <c:v>266.12583333333333</c:v>
                </c:pt>
                <c:pt idx="13">
                  <c:v>255.22833333333332</c:v>
                </c:pt>
                <c:pt idx="14">
                  <c:v>242.41833333333338</c:v>
                </c:pt>
                <c:pt idx="15">
                  <c:v>230.18833333333336</c:v>
                </c:pt>
                <c:pt idx="16">
                  <c:v>226.89916666666667</c:v>
                </c:pt>
                <c:pt idx="17">
                  <c:v>218.34416666666667</c:v>
                </c:pt>
                <c:pt idx="18">
                  <c:v>211.13833333333332</c:v>
                </c:pt>
                <c:pt idx="19">
                  <c:v>202.88250000000002</c:v>
                </c:pt>
                <c:pt idx="20">
                  <c:v>195.58750000000001</c:v>
                </c:pt>
                <c:pt idx="21">
                  <c:v>191.18916666666667</c:v>
                </c:pt>
                <c:pt idx="22">
                  <c:v>192.6191666666667</c:v>
                </c:pt>
                <c:pt idx="23">
                  <c:v>199.61083333333332</c:v>
                </c:pt>
                <c:pt idx="24">
                  <c:v>203.26166666666668</c:v>
                </c:pt>
                <c:pt idx="25">
                  <c:v>213.49833333333333</c:v>
                </c:pt>
                <c:pt idx="26">
                  <c:v>222.69083333333333</c:v>
                </c:pt>
                <c:pt idx="27">
                  <c:v>230.68083333333334</c:v>
                </c:pt>
                <c:pt idx="28">
                  <c:v>234.72916666666666</c:v>
                </c:pt>
                <c:pt idx="29">
                  <c:v>234.40166666666667</c:v>
                </c:pt>
                <c:pt idx="30">
                  <c:v>243.70333333333329</c:v>
                </c:pt>
                <c:pt idx="31">
                  <c:v>245.60083333333333</c:v>
                </c:pt>
                <c:pt idx="32">
                  <c:v>248.25166666666667</c:v>
                </c:pt>
                <c:pt idx="33">
                  <c:v>249.20749999999998</c:v>
                </c:pt>
                <c:pt idx="34">
                  <c:v>248.91666666666666</c:v>
                </c:pt>
                <c:pt idx="35">
                  <c:v>251.31416666666667</c:v>
                </c:pt>
                <c:pt idx="36">
                  <c:v>251.70583333333335</c:v>
                </c:pt>
                <c:pt idx="37">
                  <c:v>257.84166666666664</c:v>
                </c:pt>
                <c:pt idx="38">
                  <c:v>254.93666666666664</c:v>
                </c:pt>
                <c:pt idx="39">
                  <c:v>254.25333333333333</c:v>
                </c:pt>
                <c:pt idx="40">
                  <c:v>258.24166666666667</c:v>
                </c:pt>
                <c:pt idx="41">
                  <c:v>275.8725</c:v>
                </c:pt>
                <c:pt idx="42">
                  <c:v>312.69083333333333</c:v>
                </c:pt>
                <c:pt idx="43">
                  <c:v>445.27500000000003</c:v>
                </c:pt>
                <c:pt idx="44">
                  <c:v>446.61666666666662</c:v>
                </c:pt>
                <c:pt idx="45">
                  <c:v>468.815</c:v>
                </c:pt>
                <c:pt idx="46">
                  <c:v>410.52500000000003</c:v>
                </c:pt>
                <c:pt idx="47">
                  <c:v>420.0916666666667</c:v>
                </c:pt>
                <c:pt idx="48">
                  <c:v>73.338333333333324</c:v>
                </c:pt>
                <c:pt idx="49">
                  <c:v>35.799166666666672</c:v>
                </c:pt>
                <c:pt idx="50">
                  <c:v>122.7975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'[1]CoW5-1'!$AV$3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'[1]CoW5-1'!$AV$4:$AV$57</c:f>
              <c:numCache>
                <c:formatCode>General</c:formatCode>
                <c:ptCount val="54"/>
                <c:pt idx="0">
                  <c:v>252.88500000000002</c:v>
                </c:pt>
                <c:pt idx="1">
                  <c:v>183.51416666666668</c:v>
                </c:pt>
                <c:pt idx="2">
                  <c:v>279.255</c:v>
                </c:pt>
                <c:pt idx="3">
                  <c:v>269.98750000000001</c:v>
                </c:pt>
                <c:pt idx="4">
                  <c:v>278.43583333333333</c:v>
                </c:pt>
                <c:pt idx="5">
                  <c:v>289.64750000000004</c:v>
                </c:pt>
                <c:pt idx="6">
                  <c:v>298.32166666666666</c:v>
                </c:pt>
                <c:pt idx="7">
                  <c:v>303.37166666666667</c:v>
                </c:pt>
                <c:pt idx="8">
                  <c:v>305.18916666666661</c:v>
                </c:pt>
                <c:pt idx="9">
                  <c:v>306.08499999999998</c:v>
                </c:pt>
                <c:pt idx="10">
                  <c:v>308.03750000000002</c:v>
                </c:pt>
                <c:pt idx="11">
                  <c:v>309.94916666666671</c:v>
                </c:pt>
                <c:pt idx="12">
                  <c:v>311.61416666666668</c:v>
                </c:pt>
                <c:pt idx="13">
                  <c:v>313.80333333333334</c:v>
                </c:pt>
                <c:pt idx="14">
                  <c:v>313.08416666666665</c:v>
                </c:pt>
                <c:pt idx="15">
                  <c:v>308.88000000000005</c:v>
                </c:pt>
                <c:pt idx="16">
                  <c:v>307.30249999999995</c:v>
                </c:pt>
                <c:pt idx="17">
                  <c:v>296.62416666666667</c:v>
                </c:pt>
                <c:pt idx="18">
                  <c:v>287.02916666666664</c:v>
                </c:pt>
                <c:pt idx="19">
                  <c:v>277.82166666666666</c:v>
                </c:pt>
                <c:pt idx="20">
                  <c:v>263.4733333333333</c:v>
                </c:pt>
                <c:pt idx="21">
                  <c:v>247.285</c:v>
                </c:pt>
                <c:pt idx="22">
                  <c:v>232.09583333333333</c:v>
                </c:pt>
                <c:pt idx="23">
                  <c:v>224.91166666666666</c:v>
                </c:pt>
                <c:pt idx="24">
                  <c:v>214.14583333333334</c:v>
                </c:pt>
                <c:pt idx="25">
                  <c:v>215.87333333333331</c:v>
                </c:pt>
                <c:pt idx="26">
                  <c:v>227.95166666666668</c:v>
                </c:pt>
                <c:pt idx="27">
                  <c:v>235.36666666666667</c:v>
                </c:pt>
                <c:pt idx="28">
                  <c:v>246.58666666666667</c:v>
                </c:pt>
                <c:pt idx="29">
                  <c:v>263.38</c:v>
                </c:pt>
                <c:pt idx="30">
                  <c:v>284.33</c:v>
                </c:pt>
                <c:pt idx="31">
                  <c:v>292.68583333333328</c:v>
                </c:pt>
                <c:pt idx="32">
                  <c:v>302.46250000000003</c:v>
                </c:pt>
                <c:pt idx="33">
                  <c:v>310.21666666666664</c:v>
                </c:pt>
                <c:pt idx="34">
                  <c:v>315.43416666666667</c:v>
                </c:pt>
                <c:pt idx="35">
                  <c:v>316.45333333333332</c:v>
                </c:pt>
                <c:pt idx="36">
                  <c:v>310.83583333333331</c:v>
                </c:pt>
                <c:pt idx="37">
                  <c:v>303.66249999999997</c:v>
                </c:pt>
                <c:pt idx="38">
                  <c:v>285.58499999999998</c:v>
                </c:pt>
                <c:pt idx="39">
                  <c:v>261.45666666666671</c:v>
                </c:pt>
                <c:pt idx="40">
                  <c:v>241.88166666666666</c:v>
                </c:pt>
                <c:pt idx="41">
                  <c:v>263.8341666666667</c:v>
                </c:pt>
                <c:pt idx="42">
                  <c:v>316.37083333333334</c:v>
                </c:pt>
                <c:pt idx="43">
                  <c:v>468.0333333333333</c:v>
                </c:pt>
                <c:pt idx="44">
                  <c:v>380.2166666666667</c:v>
                </c:pt>
                <c:pt idx="45">
                  <c:v>394.36666666666662</c:v>
                </c:pt>
                <c:pt idx="46">
                  <c:v>402.86666666666673</c:v>
                </c:pt>
                <c:pt idx="47">
                  <c:v>303.8416666666667</c:v>
                </c:pt>
                <c:pt idx="48">
                  <c:v>68.53</c:v>
                </c:pt>
                <c:pt idx="49">
                  <c:v>42.185833333333335</c:v>
                </c:pt>
                <c:pt idx="50">
                  <c:v>157.92166666666665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'[1]CoW5-1'!$AW$3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'[1]CoW5-1'!$AW$4:$AW$57</c:f>
              <c:numCache>
                <c:formatCode>General</c:formatCode>
                <c:ptCount val="54"/>
                <c:pt idx="0">
                  <c:v>286.00083333333333</c:v>
                </c:pt>
                <c:pt idx="1">
                  <c:v>142.06166666666664</c:v>
                </c:pt>
                <c:pt idx="2">
                  <c:v>189.0683333333333</c:v>
                </c:pt>
                <c:pt idx="3">
                  <c:v>161.78749999999999</c:v>
                </c:pt>
                <c:pt idx="4">
                  <c:v>168.73000000000002</c:v>
                </c:pt>
                <c:pt idx="5">
                  <c:v>173.54666666666665</c:v>
                </c:pt>
                <c:pt idx="6">
                  <c:v>177.88</c:v>
                </c:pt>
                <c:pt idx="7">
                  <c:v>182.47749999999999</c:v>
                </c:pt>
                <c:pt idx="8">
                  <c:v>187.4</c:v>
                </c:pt>
                <c:pt idx="9">
                  <c:v>191.33833333333337</c:v>
                </c:pt>
                <c:pt idx="10">
                  <c:v>195.17833333333331</c:v>
                </c:pt>
                <c:pt idx="11">
                  <c:v>198.42083333333335</c:v>
                </c:pt>
                <c:pt idx="12">
                  <c:v>201.39666666666665</c:v>
                </c:pt>
                <c:pt idx="13">
                  <c:v>203.43333333333331</c:v>
                </c:pt>
                <c:pt idx="14">
                  <c:v>204.26333333333332</c:v>
                </c:pt>
                <c:pt idx="15">
                  <c:v>203.42583333333334</c:v>
                </c:pt>
                <c:pt idx="16">
                  <c:v>207.05499999999998</c:v>
                </c:pt>
                <c:pt idx="17">
                  <c:v>203.68500000000003</c:v>
                </c:pt>
                <c:pt idx="18">
                  <c:v>199.35249999999999</c:v>
                </c:pt>
                <c:pt idx="19">
                  <c:v>193.69416666666666</c:v>
                </c:pt>
                <c:pt idx="20">
                  <c:v>187.87749999999997</c:v>
                </c:pt>
                <c:pt idx="21">
                  <c:v>184.87333333333333</c:v>
                </c:pt>
                <c:pt idx="22">
                  <c:v>183.62250000000003</c:v>
                </c:pt>
                <c:pt idx="23">
                  <c:v>186.81666666666669</c:v>
                </c:pt>
                <c:pt idx="24">
                  <c:v>184.48583333333332</c:v>
                </c:pt>
                <c:pt idx="25">
                  <c:v>181.82249999999999</c:v>
                </c:pt>
                <c:pt idx="26">
                  <c:v>178.12916666666669</c:v>
                </c:pt>
                <c:pt idx="27">
                  <c:v>173.39666666666668</c:v>
                </c:pt>
                <c:pt idx="28">
                  <c:v>171.87416666666664</c:v>
                </c:pt>
                <c:pt idx="29">
                  <c:v>171.24166666666667</c:v>
                </c:pt>
                <c:pt idx="30">
                  <c:v>176.98666666666668</c:v>
                </c:pt>
                <c:pt idx="31">
                  <c:v>175.23333333333335</c:v>
                </c:pt>
                <c:pt idx="32">
                  <c:v>180.42166666666665</c:v>
                </c:pt>
                <c:pt idx="33">
                  <c:v>190.95583333333335</c:v>
                </c:pt>
                <c:pt idx="34">
                  <c:v>192.65</c:v>
                </c:pt>
                <c:pt idx="35">
                  <c:v>202.19583333333335</c:v>
                </c:pt>
                <c:pt idx="36">
                  <c:v>194.42250000000001</c:v>
                </c:pt>
                <c:pt idx="37">
                  <c:v>203.82833333333335</c:v>
                </c:pt>
                <c:pt idx="38">
                  <c:v>197.71250000000001</c:v>
                </c:pt>
                <c:pt idx="39">
                  <c:v>206.87833333333333</c:v>
                </c:pt>
                <c:pt idx="40">
                  <c:v>202.22499999999999</c:v>
                </c:pt>
                <c:pt idx="41">
                  <c:v>201.09333333333333</c:v>
                </c:pt>
                <c:pt idx="42">
                  <c:v>237.52166666666668</c:v>
                </c:pt>
                <c:pt idx="43">
                  <c:v>372.37999999999994</c:v>
                </c:pt>
                <c:pt idx="44">
                  <c:v>408.5</c:v>
                </c:pt>
                <c:pt idx="45">
                  <c:v>460.52500000000003</c:v>
                </c:pt>
                <c:pt idx="46">
                  <c:v>416.9975</c:v>
                </c:pt>
                <c:pt idx="47">
                  <c:v>335.95000000000005</c:v>
                </c:pt>
                <c:pt idx="48">
                  <c:v>141.53083333333333</c:v>
                </c:pt>
                <c:pt idx="49">
                  <c:v>36.39</c:v>
                </c:pt>
                <c:pt idx="50">
                  <c:v>108.33583333333333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'[1]CoW5-1'!$AX$3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'[1]CoW5-1'!$AX$4:$AX$57</c:f>
              <c:numCache>
                <c:formatCode>General</c:formatCode>
                <c:ptCount val="54"/>
                <c:pt idx="0">
                  <c:v>257.08833333333331</c:v>
                </c:pt>
                <c:pt idx="1">
                  <c:v>230.22333333333336</c:v>
                </c:pt>
                <c:pt idx="2">
                  <c:v>334.59916666666669</c:v>
                </c:pt>
                <c:pt idx="3">
                  <c:v>322.57333333333332</c:v>
                </c:pt>
                <c:pt idx="4">
                  <c:v>327.08916666666664</c:v>
                </c:pt>
                <c:pt idx="5">
                  <c:v>332.29500000000002</c:v>
                </c:pt>
                <c:pt idx="6">
                  <c:v>334.89499999999998</c:v>
                </c:pt>
                <c:pt idx="7">
                  <c:v>333.23583333333335</c:v>
                </c:pt>
                <c:pt idx="8">
                  <c:v>329.86333333333334</c:v>
                </c:pt>
                <c:pt idx="9">
                  <c:v>324.92583333333334</c:v>
                </c:pt>
                <c:pt idx="10">
                  <c:v>317.76833333333337</c:v>
                </c:pt>
                <c:pt idx="11">
                  <c:v>308.96916666666669</c:v>
                </c:pt>
                <c:pt idx="12">
                  <c:v>298.25833333333333</c:v>
                </c:pt>
                <c:pt idx="13">
                  <c:v>286.7908333333333</c:v>
                </c:pt>
                <c:pt idx="14">
                  <c:v>278.60499999999996</c:v>
                </c:pt>
                <c:pt idx="15">
                  <c:v>272.45083333333332</c:v>
                </c:pt>
                <c:pt idx="16">
                  <c:v>277.22916666666669</c:v>
                </c:pt>
                <c:pt idx="17">
                  <c:v>272.05583333333334</c:v>
                </c:pt>
                <c:pt idx="18">
                  <c:v>269.20333333333332</c:v>
                </c:pt>
                <c:pt idx="19">
                  <c:v>264.8175</c:v>
                </c:pt>
                <c:pt idx="20">
                  <c:v>261.78250000000003</c:v>
                </c:pt>
                <c:pt idx="21">
                  <c:v>259.90333333333336</c:v>
                </c:pt>
                <c:pt idx="22">
                  <c:v>260.04666666666668</c:v>
                </c:pt>
                <c:pt idx="23">
                  <c:v>269.31166666666667</c:v>
                </c:pt>
                <c:pt idx="24">
                  <c:v>272.18</c:v>
                </c:pt>
                <c:pt idx="25">
                  <c:v>272.63416666666666</c:v>
                </c:pt>
                <c:pt idx="26">
                  <c:v>269.3175</c:v>
                </c:pt>
                <c:pt idx="27">
                  <c:v>264.25166666666667</c:v>
                </c:pt>
                <c:pt idx="28">
                  <c:v>262.01333333333332</c:v>
                </c:pt>
                <c:pt idx="29">
                  <c:v>259.82166666666666</c:v>
                </c:pt>
                <c:pt idx="30">
                  <c:v>267.2766666666667</c:v>
                </c:pt>
                <c:pt idx="31">
                  <c:v>263.08583333333331</c:v>
                </c:pt>
                <c:pt idx="32">
                  <c:v>258.24166666666662</c:v>
                </c:pt>
                <c:pt idx="33">
                  <c:v>252.48166666666665</c:v>
                </c:pt>
                <c:pt idx="34">
                  <c:v>245.38250000000002</c:v>
                </c:pt>
                <c:pt idx="35">
                  <c:v>242.64083333333335</c:v>
                </c:pt>
                <c:pt idx="36">
                  <c:v>242.1875</c:v>
                </c:pt>
                <c:pt idx="37">
                  <c:v>248.47750000000005</c:v>
                </c:pt>
                <c:pt idx="38">
                  <c:v>248.23583333333332</c:v>
                </c:pt>
                <c:pt idx="39">
                  <c:v>252.46333333333337</c:v>
                </c:pt>
                <c:pt idx="40">
                  <c:v>265.15166666666664</c:v>
                </c:pt>
                <c:pt idx="41">
                  <c:v>300.14583333333331</c:v>
                </c:pt>
                <c:pt idx="42">
                  <c:v>365.50499999999994</c:v>
                </c:pt>
                <c:pt idx="43">
                  <c:v>531.76666666666677</c:v>
                </c:pt>
                <c:pt idx="44">
                  <c:v>551.65833333333342</c:v>
                </c:pt>
                <c:pt idx="45">
                  <c:v>379.46333333333331</c:v>
                </c:pt>
                <c:pt idx="46">
                  <c:v>484.95</c:v>
                </c:pt>
                <c:pt idx="47">
                  <c:v>437.80833333333334</c:v>
                </c:pt>
                <c:pt idx="48">
                  <c:v>74.454166666666666</c:v>
                </c:pt>
                <c:pt idx="49">
                  <c:v>29.578583333333331</c:v>
                </c:pt>
                <c:pt idx="50">
                  <c:v>123.66333333333334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'[1]CoW5-1'!$AY$3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'[1]CoW5-1'!$AY$4:$AY$57</c:f>
              <c:numCache>
                <c:formatCode>General</c:formatCode>
                <c:ptCount val="54"/>
                <c:pt idx="0">
                  <c:v>247.63</c:v>
                </c:pt>
                <c:pt idx="1">
                  <c:v>276.2716666666667</c:v>
                </c:pt>
                <c:pt idx="2">
                  <c:v>418.93333333333339</c:v>
                </c:pt>
                <c:pt idx="3">
                  <c:v>380.61666666666662</c:v>
                </c:pt>
                <c:pt idx="4">
                  <c:v>395.95</c:v>
                </c:pt>
                <c:pt idx="5">
                  <c:v>412.09999999999997</c:v>
                </c:pt>
                <c:pt idx="6">
                  <c:v>428.27500000000003</c:v>
                </c:pt>
                <c:pt idx="7">
                  <c:v>437.26666666666665</c:v>
                </c:pt>
                <c:pt idx="8">
                  <c:v>443.2833333333333</c:v>
                </c:pt>
                <c:pt idx="9">
                  <c:v>445.43333333333334</c:v>
                </c:pt>
                <c:pt idx="10">
                  <c:v>446.38333333333338</c:v>
                </c:pt>
                <c:pt idx="11">
                  <c:v>446.19166666666666</c:v>
                </c:pt>
                <c:pt idx="12">
                  <c:v>443.51666666666671</c:v>
                </c:pt>
                <c:pt idx="13">
                  <c:v>438.52500000000003</c:v>
                </c:pt>
                <c:pt idx="14">
                  <c:v>431.66666666666669</c:v>
                </c:pt>
                <c:pt idx="15">
                  <c:v>422.375</c:v>
                </c:pt>
                <c:pt idx="16">
                  <c:v>420.84999999999997</c:v>
                </c:pt>
                <c:pt idx="17">
                  <c:v>404.63333333333338</c:v>
                </c:pt>
                <c:pt idx="18">
                  <c:v>392.08333333333331</c:v>
                </c:pt>
                <c:pt idx="19">
                  <c:v>384.5333333333333</c:v>
                </c:pt>
                <c:pt idx="20">
                  <c:v>376.1583333333333</c:v>
                </c:pt>
                <c:pt idx="21">
                  <c:v>367.57499999999999</c:v>
                </c:pt>
                <c:pt idx="22">
                  <c:v>359.26666666666671</c:v>
                </c:pt>
                <c:pt idx="23">
                  <c:v>358.77500000000003</c:v>
                </c:pt>
                <c:pt idx="24">
                  <c:v>345.82166666666666</c:v>
                </c:pt>
                <c:pt idx="25">
                  <c:v>339.33666666666664</c:v>
                </c:pt>
                <c:pt idx="26">
                  <c:v>332.45083333333332</c:v>
                </c:pt>
                <c:pt idx="27">
                  <c:v>326.33833333333331</c:v>
                </c:pt>
                <c:pt idx="28">
                  <c:v>318.27833333333336</c:v>
                </c:pt>
                <c:pt idx="29">
                  <c:v>307.33249999999998</c:v>
                </c:pt>
                <c:pt idx="30">
                  <c:v>311.11333333333329</c:v>
                </c:pt>
                <c:pt idx="31">
                  <c:v>304.43666666666667</c:v>
                </c:pt>
                <c:pt idx="32">
                  <c:v>303.74083333333334</c:v>
                </c:pt>
                <c:pt idx="33">
                  <c:v>304.27666666666664</c:v>
                </c:pt>
                <c:pt idx="34">
                  <c:v>306.33750000000003</c:v>
                </c:pt>
                <c:pt idx="35">
                  <c:v>305.6275</c:v>
                </c:pt>
                <c:pt idx="36">
                  <c:v>302.04750000000001</c:v>
                </c:pt>
                <c:pt idx="37">
                  <c:v>306.30333333333334</c:v>
                </c:pt>
                <c:pt idx="38">
                  <c:v>301.81083333333333</c:v>
                </c:pt>
                <c:pt idx="39">
                  <c:v>296.73499999999996</c:v>
                </c:pt>
                <c:pt idx="40">
                  <c:v>291.89916666666664</c:v>
                </c:pt>
                <c:pt idx="41">
                  <c:v>294.15666666666669</c:v>
                </c:pt>
                <c:pt idx="42">
                  <c:v>330.08583333333331</c:v>
                </c:pt>
                <c:pt idx="43">
                  <c:v>486.48333333333329</c:v>
                </c:pt>
                <c:pt idx="44">
                  <c:v>590.22500000000002</c:v>
                </c:pt>
                <c:pt idx="45">
                  <c:v>509.18333333333334</c:v>
                </c:pt>
                <c:pt idx="46">
                  <c:v>610.40833333333342</c:v>
                </c:pt>
                <c:pt idx="47">
                  <c:v>584.79999999999995</c:v>
                </c:pt>
                <c:pt idx="48">
                  <c:v>68.556666666666672</c:v>
                </c:pt>
                <c:pt idx="49">
                  <c:v>41.345000000000006</c:v>
                </c:pt>
                <c:pt idx="50">
                  <c:v>143.85166666666666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'[1]CoW5-1'!$AZ$3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'[1]CoW5-1'!$AZ$4:$AZ$57</c:f>
              <c:numCache>
                <c:formatCode>General</c:formatCode>
                <c:ptCount val="54"/>
                <c:pt idx="0">
                  <c:v>244.28476190476195</c:v>
                </c:pt>
                <c:pt idx="1">
                  <c:v>194.0527976190476</c:v>
                </c:pt>
                <c:pt idx="2">
                  <c:v>290.96976190476192</c:v>
                </c:pt>
                <c:pt idx="3">
                  <c:v>261.9406547619048</c:v>
                </c:pt>
                <c:pt idx="4">
                  <c:v>267.46232142857144</c:v>
                </c:pt>
                <c:pt idx="5">
                  <c:v>275.09934523809528</c:v>
                </c:pt>
                <c:pt idx="6">
                  <c:v>281.87220238095239</c:v>
                </c:pt>
                <c:pt idx="7">
                  <c:v>285.62982142857135</c:v>
                </c:pt>
                <c:pt idx="8">
                  <c:v>288.14357142857142</c:v>
                </c:pt>
                <c:pt idx="9">
                  <c:v>288.81720238095238</c:v>
                </c:pt>
                <c:pt idx="10">
                  <c:v>288.0150595238095</c:v>
                </c:pt>
                <c:pt idx="11">
                  <c:v>286.40946428571431</c:v>
                </c:pt>
                <c:pt idx="12">
                  <c:v>284.58136904761903</c:v>
                </c:pt>
                <c:pt idx="13">
                  <c:v>281.98166666666668</c:v>
                </c:pt>
                <c:pt idx="14">
                  <c:v>278.81494047619049</c:v>
                </c:pt>
                <c:pt idx="15">
                  <c:v>274.32404761904763</c:v>
                </c:pt>
                <c:pt idx="16">
                  <c:v>276.14297619047613</c:v>
                </c:pt>
                <c:pt idx="17">
                  <c:v>269.82738095238096</c:v>
                </c:pt>
                <c:pt idx="18">
                  <c:v>265.56494047619049</c:v>
                </c:pt>
                <c:pt idx="19">
                  <c:v>258.27511904761906</c:v>
                </c:pt>
                <c:pt idx="20">
                  <c:v>250.21148809523814</c:v>
                </c:pt>
                <c:pt idx="21">
                  <c:v>242.89279761904757</c:v>
                </c:pt>
                <c:pt idx="22">
                  <c:v>238.43928571428572</c:v>
                </c:pt>
                <c:pt idx="23">
                  <c:v>240.6372023809524</c:v>
                </c:pt>
                <c:pt idx="24">
                  <c:v>236.58095238095237</c:v>
                </c:pt>
                <c:pt idx="25">
                  <c:v>235.07577380952381</c:v>
                </c:pt>
                <c:pt idx="26">
                  <c:v>234.87000000000003</c:v>
                </c:pt>
                <c:pt idx="27">
                  <c:v>234.45755952380952</c:v>
                </c:pt>
                <c:pt idx="28">
                  <c:v>234.22779761904758</c:v>
                </c:pt>
                <c:pt idx="29">
                  <c:v>234.49625</c:v>
                </c:pt>
                <c:pt idx="30">
                  <c:v>243.62928571428571</c:v>
                </c:pt>
                <c:pt idx="31">
                  <c:v>243.28446428571428</c:v>
                </c:pt>
                <c:pt idx="32">
                  <c:v>244.21386904761906</c:v>
                </c:pt>
                <c:pt idx="33">
                  <c:v>245.48916666666668</c:v>
                </c:pt>
                <c:pt idx="34">
                  <c:v>244.94297619047623</c:v>
                </c:pt>
                <c:pt idx="35">
                  <c:v>244.63821428571427</c:v>
                </c:pt>
                <c:pt idx="36">
                  <c:v>241.60863095238099</c:v>
                </c:pt>
                <c:pt idx="37">
                  <c:v>243.56916666666666</c:v>
                </c:pt>
                <c:pt idx="38">
                  <c:v>241.45499999999998</c:v>
                </c:pt>
                <c:pt idx="39">
                  <c:v>242.2350595238095</c:v>
                </c:pt>
                <c:pt idx="40">
                  <c:v>245.00678571428571</c:v>
                </c:pt>
                <c:pt idx="41">
                  <c:v>262.64547619047619</c:v>
                </c:pt>
                <c:pt idx="42">
                  <c:v>304.67017857142855</c:v>
                </c:pt>
                <c:pt idx="43">
                  <c:v>450.55553571428567</c:v>
                </c:pt>
                <c:pt idx="44">
                  <c:v>459.07880952380964</c:v>
                </c:pt>
                <c:pt idx="45">
                  <c:v>415.01547619047614</c:v>
                </c:pt>
                <c:pt idx="46">
                  <c:v>440.18666666666667</c:v>
                </c:pt>
                <c:pt idx="47">
                  <c:v>381.41101190476189</c:v>
                </c:pt>
                <c:pt idx="48">
                  <c:v>69.098988095238084</c:v>
                </c:pt>
                <c:pt idx="49">
                  <c:v>37.511398809523804</c:v>
                </c:pt>
                <c:pt idx="50">
                  <c:v>133.44541666666666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'[1]CoW5-1'!$BA$3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'[1]CoW5-1'!$BA$4:$BA$56</c:f>
              <c:numCache>
                <c:formatCode>General</c:formatCode>
                <c:ptCount val="53"/>
                <c:pt idx="0">
                  <c:v>293.14171428571433</c:v>
                </c:pt>
                <c:pt idx="1">
                  <c:v>232.8633571428571</c:v>
                </c:pt>
                <c:pt idx="2">
                  <c:v>349.16371428571432</c:v>
                </c:pt>
                <c:pt idx="3">
                  <c:v>314.32878571428574</c:v>
                </c:pt>
                <c:pt idx="4">
                  <c:v>320.95478571428572</c:v>
                </c:pt>
                <c:pt idx="5">
                  <c:v>330.11921428571435</c:v>
                </c:pt>
                <c:pt idx="6">
                  <c:v>338.24664285714283</c:v>
                </c:pt>
                <c:pt idx="7">
                  <c:v>342.75578571428559</c:v>
                </c:pt>
                <c:pt idx="8">
                  <c:v>345.77228571428572</c:v>
                </c:pt>
                <c:pt idx="9">
                  <c:v>346.58064285714283</c:v>
                </c:pt>
                <c:pt idx="10">
                  <c:v>345.6180714285714</c:v>
                </c:pt>
                <c:pt idx="11">
                  <c:v>343.69135714285716</c:v>
                </c:pt>
                <c:pt idx="12">
                  <c:v>341.49764285714281</c:v>
                </c:pt>
                <c:pt idx="13">
                  <c:v>338.37799999999999</c:v>
                </c:pt>
                <c:pt idx="14">
                  <c:v>334.57792857142857</c:v>
                </c:pt>
                <c:pt idx="15">
                  <c:v>329.18885714285716</c:v>
                </c:pt>
                <c:pt idx="16">
                  <c:v>331.37157142857137</c:v>
                </c:pt>
                <c:pt idx="17">
                  <c:v>323.79285714285714</c:v>
                </c:pt>
                <c:pt idx="18">
                  <c:v>318.67792857142859</c:v>
                </c:pt>
                <c:pt idx="19">
                  <c:v>309.93014285714287</c:v>
                </c:pt>
                <c:pt idx="20">
                  <c:v>300.25378571428575</c:v>
                </c:pt>
                <c:pt idx="21">
                  <c:v>291.47135714285707</c:v>
                </c:pt>
                <c:pt idx="22">
                  <c:v>286.12714285714287</c:v>
                </c:pt>
                <c:pt idx="23">
                  <c:v>288.76464285714286</c:v>
                </c:pt>
                <c:pt idx="24">
                  <c:v>283.89714285714285</c:v>
                </c:pt>
                <c:pt idx="25">
                  <c:v>282.09092857142855</c:v>
                </c:pt>
                <c:pt idx="26">
                  <c:v>281.84400000000005</c:v>
                </c:pt>
                <c:pt idx="27">
                  <c:v>281.34907142857139</c:v>
                </c:pt>
                <c:pt idx="28">
                  <c:v>281.07335714285711</c:v>
                </c:pt>
                <c:pt idx="29">
                  <c:v>281.39549999999997</c:v>
                </c:pt>
                <c:pt idx="30">
                  <c:v>292.35514285714282</c:v>
                </c:pt>
                <c:pt idx="31">
                  <c:v>291.9413571428571</c:v>
                </c:pt>
                <c:pt idx="32">
                  <c:v>293.05664285714283</c:v>
                </c:pt>
                <c:pt idx="33">
                  <c:v>294.58699999999999</c:v>
                </c:pt>
                <c:pt idx="34">
                  <c:v>293.93157142857149</c:v>
                </c:pt>
                <c:pt idx="35">
                  <c:v>293.56585714285711</c:v>
                </c:pt>
                <c:pt idx="36">
                  <c:v>289.93035714285719</c:v>
                </c:pt>
                <c:pt idx="37">
                  <c:v>292.28299999999996</c:v>
                </c:pt>
                <c:pt idx="38">
                  <c:v>289.74599999999998</c:v>
                </c:pt>
                <c:pt idx="39">
                  <c:v>290.68207142857136</c:v>
                </c:pt>
                <c:pt idx="40">
                  <c:v>294.00814285714284</c:v>
                </c:pt>
                <c:pt idx="41">
                  <c:v>315.17457142857143</c:v>
                </c:pt>
                <c:pt idx="42">
                  <c:v>365.60421428571425</c:v>
                </c:pt>
                <c:pt idx="43">
                  <c:v>540.66664285714273</c:v>
                </c:pt>
                <c:pt idx="44">
                  <c:v>550.89457142857157</c:v>
                </c:pt>
                <c:pt idx="45">
                  <c:v>498.01857142857136</c:v>
                </c:pt>
                <c:pt idx="46">
                  <c:v>528.22399999999993</c:v>
                </c:pt>
                <c:pt idx="47">
                  <c:v>457.69321428571425</c:v>
                </c:pt>
                <c:pt idx="48">
                  <c:v>82.918785714285704</c:v>
                </c:pt>
                <c:pt idx="49">
                  <c:v>45.013678571428564</c:v>
                </c:pt>
                <c:pt idx="50">
                  <c:v>160.13449999999997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'[1]CoW5-1'!$AK$4:$AK$56</c:f>
              <c:numCache>
                <c:formatCode>General</c:formatCode>
                <c:ptCount val="5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</c:numCache>
            </c:numRef>
          </c:yVal>
        </c:ser>
        <c:ser>
          <c:idx val="16"/>
          <c:order val="16"/>
          <c:tx>
            <c:strRef>
              <c:f>'[1]CoW5-1'!$BB$3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'[1]CoW5-1'!$BB$4:$BB$57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7"/>
          <c:order val="17"/>
          <c:tx>
            <c:strRef>
              <c:f>'[1]CoW5-1'!$BC$3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'[1]CoW5-1'!$BC$4:$BC$57</c:f>
              <c:numCache>
                <c:formatCode>General</c:formatCode>
                <c:ptCount val="54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8"/>
          <c:order val="18"/>
          <c:tx>
            <c:strRef>
              <c:f>'[1]CoW5-1'!$BE$3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'[1]CoW5-1'!$BE$4:$BE$57</c:f>
              <c:numCache>
                <c:formatCode>General</c:formatCode>
                <c:ptCount val="54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'[1]CoW5-1'!$AK$4:$AK$57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axId val="52134656"/>
        <c:axId val="52136576"/>
      </c:scatterChart>
      <c:valAx>
        <c:axId val="52134656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52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2136576"/>
        <c:crosses val="autoZero"/>
        <c:crossBetween val="midCat"/>
        <c:majorUnit val="400"/>
      </c:valAx>
      <c:valAx>
        <c:axId val="52136576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7016E-3"/>
              <c:y val="0.45992643014980772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52134656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8"/>
          <c:y val="7.3017295163932891E-2"/>
          <c:w val="0.27323325723515485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295276</xdr:colOff>
      <xdr:row>13</xdr:row>
      <xdr:rowOff>190501</xdr:rowOff>
    </xdr:from>
    <xdr:to>
      <xdr:col>50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295276</xdr:colOff>
      <xdr:row>13</xdr:row>
      <xdr:rowOff>190501</xdr:rowOff>
    </xdr:from>
    <xdr:to>
      <xdr:col>50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295276</xdr:colOff>
      <xdr:row>13</xdr:row>
      <xdr:rowOff>190501</xdr:rowOff>
    </xdr:from>
    <xdr:to>
      <xdr:col>50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/Downloads/Wall%20Shear%20Forc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W5-1"/>
      <sheetName val="Sheet3"/>
    </sheetNames>
    <sheetDataSet>
      <sheetData sheetId="0">
        <row r="3">
          <cell r="AL3" t="str">
            <v>EQ1</v>
          </cell>
          <cell r="AM3" t="str">
            <v>EQ2</v>
          </cell>
          <cell r="AN3" t="str">
            <v>EQ3</v>
          </cell>
          <cell r="AO3" t="str">
            <v>EQ4</v>
          </cell>
          <cell r="AP3" t="str">
            <v>EQ5</v>
          </cell>
          <cell r="AQ3" t="str">
            <v>EQ6</v>
          </cell>
          <cell r="AR3" t="str">
            <v>EQ7</v>
          </cell>
          <cell r="AS3" t="str">
            <v>EQ8</v>
          </cell>
          <cell r="AT3" t="str">
            <v>EQ9</v>
          </cell>
          <cell r="AU3" t="str">
            <v>EQ10</v>
          </cell>
          <cell r="AV3" t="str">
            <v>EQ11</v>
          </cell>
          <cell r="AW3" t="str">
            <v>EQ12</v>
          </cell>
          <cell r="AX3" t="str">
            <v>EQ13</v>
          </cell>
          <cell r="AY3" t="str">
            <v>EQ14</v>
          </cell>
          <cell r="AZ3" t="str">
            <v>Average</v>
          </cell>
          <cell r="BA3" t="str">
            <v>1.2*Average</v>
          </cell>
          <cell r="BB3" t="str">
            <v>ØVn</v>
          </cell>
          <cell r="BC3" t="str">
            <v>ØVn(보강시)</v>
          </cell>
          <cell r="BE3" t="str">
            <v>Vnmax</v>
          </cell>
        </row>
        <row r="4">
          <cell r="AK4">
            <v>46</v>
          </cell>
          <cell r="AL4">
            <v>186.40333333333334</v>
          </cell>
          <cell r="AM4">
            <v>233.08249999999998</v>
          </cell>
          <cell r="AN4">
            <v>295.28916666666663</v>
          </cell>
          <cell r="AO4">
            <v>203.20833333333334</v>
          </cell>
          <cell r="AP4">
            <v>211.01666666666665</v>
          </cell>
          <cell r="AQ4">
            <v>254.54999999999998</v>
          </cell>
          <cell r="AR4">
            <v>212.45833333333334</v>
          </cell>
          <cell r="AS4">
            <v>253.30249999999998</v>
          </cell>
          <cell r="AT4">
            <v>257.19583333333333</v>
          </cell>
          <cell r="AU4">
            <v>269.87583333333333</v>
          </cell>
          <cell r="AV4">
            <v>252.88500000000002</v>
          </cell>
          <cell r="AW4">
            <v>286.00083333333333</v>
          </cell>
          <cell r="AX4">
            <v>257.08833333333331</v>
          </cell>
          <cell r="AY4">
            <v>247.63</v>
          </cell>
          <cell r="AZ4">
            <v>244.28476190476195</v>
          </cell>
          <cell r="BA4">
            <v>293.14171428571433</v>
          </cell>
          <cell r="BB4">
            <v>487.87074475697381</v>
          </cell>
          <cell r="BC4">
            <v>487.87074475697381</v>
          </cell>
          <cell r="BE4">
            <v>816.4965809277262</v>
          </cell>
        </row>
        <row r="5">
          <cell r="AK5">
            <v>45</v>
          </cell>
          <cell r="AL5">
            <v>120.045</v>
          </cell>
          <cell r="AM5">
            <v>222.30250000000001</v>
          </cell>
          <cell r="AN5">
            <v>229.24499999999998</v>
          </cell>
          <cell r="AO5">
            <v>156.7225</v>
          </cell>
          <cell r="AP5">
            <v>183.54999999999998</v>
          </cell>
          <cell r="AQ5">
            <v>149.3075</v>
          </cell>
          <cell r="AR5">
            <v>178.27999999999997</v>
          </cell>
          <cell r="AS5">
            <v>252.03916666666669</v>
          </cell>
          <cell r="AT5">
            <v>194.33333333333334</v>
          </cell>
          <cell r="AU5">
            <v>198.84333333333333</v>
          </cell>
          <cell r="AV5">
            <v>183.51416666666668</v>
          </cell>
          <cell r="AW5">
            <v>142.06166666666664</v>
          </cell>
          <cell r="AX5">
            <v>230.22333333333336</v>
          </cell>
          <cell r="AY5">
            <v>276.2716666666667</v>
          </cell>
          <cell r="AZ5">
            <v>194.0527976190476</v>
          </cell>
          <cell r="BA5">
            <v>232.8633571428571</v>
          </cell>
          <cell r="BB5">
            <v>325.58503047125947</v>
          </cell>
          <cell r="BC5">
            <v>390.49931618554518</v>
          </cell>
          <cell r="BE5">
            <v>816.4965809277262</v>
          </cell>
        </row>
        <row r="6">
          <cell r="AK6">
            <v>44</v>
          </cell>
          <cell r="AL6">
            <v>136.54499999999999</v>
          </cell>
          <cell r="AM6">
            <v>232.46250000000001</v>
          </cell>
          <cell r="AN6">
            <v>382.04166666666669</v>
          </cell>
          <cell r="AO6">
            <v>244.56499999999997</v>
          </cell>
          <cell r="AP6">
            <v>303.00833333333338</v>
          </cell>
          <cell r="AQ6">
            <v>214.40583333333333</v>
          </cell>
          <cell r="AR6">
            <v>326.22749999999996</v>
          </cell>
          <cell r="AS6">
            <v>354.39999999999992</v>
          </cell>
          <cell r="AT6">
            <v>396.3</v>
          </cell>
          <cell r="AU6">
            <v>261.76499999999999</v>
          </cell>
          <cell r="AV6">
            <v>279.255</v>
          </cell>
          <cell r="AW6">
            <v>189.0683333333333</v>
          </cell>
          <cell r="AX6">
            <v>334.59916666666669</v>
          </cell>
          <cell r="AY6">
            <v>418.93333333333339</v>
          </cell>
          <cell r="AZ6">
            <v>290.96976190476192</v>
          </cell>
          <cell r="BA6">
            <v>349.16371428571432</v>
          </cell>
          <cell r="BB6">
            <v>325.58503047125947</v>
          </cell>
          <cell r="BC6">
            <v>390.49931618554518</v>
          </cell>
          <cell r="BE6">
            <v>816.4965809277262</v>
          </cell>
        </row>
        <row r="7">
          <cell r="AK7">
            <v>43</v>
          </cell>
          <cell r="AL7">
            <v>127.73083333333334</v>
          </cell>
          <cell r="AM7">
            <v>241.59</v>
          </cell>
          <cell r="AN7">
            <v>354.35500000000002</v>
          </cell>
          <cell r="AO7">
            <v>237.98166666666668</v>
          </cell>
          <cell r="AP7">
            <v>281.66916666666663</v>
          </cell>
          <cell r="AQ7">
            <v>184.03416666666666</v>
          </cell>
          <cell r="AR7">
            <v>277.33499999999998</v>
          </cell>
          <cell r="AS7">
            <v>244.43333333333331</v>
          </cell>
          <cell r="AT7">
            <v>319.88666666666671</v>
          </cell>
          <cell r="AU7">
            <v>263.18833333333333</v>
          </cell>
          <cell r="AV7">
            <v>269.98750000000001</v>
          </cell>
          <cell r="AW7">
            <v>161.78749999999999</v>
          </cell>
          <cell r="AX7">
            <v>322.57333333333332</v>
          </cell>
          <cell r="AY7">
            <v>380.61666666666662</v>
          </cell>
          <cell r="AZ7">
            <v>261.9406547619048</v>
          </cell>
          <cell r="BA7">
            <v>314.32878571428574</v>
          </cell>
          <cell r="BB7">
            <v>325.58503047125947</v>
          </cell>
          <cell r="BC7">
            <v>390.49931618554518</v>
          </cell>
          <cell r="BE7">
            <v>816.4965809277262</v>
          </cell>
        </row>
        <row r="8">
          <cell r="AK8">
            <v>42</v>
          </cell>
          <cell r="AL8">
            <v>130.97333333333333</v>
          </cell>
          <cell r="AM8">
            <v>256.20083333333332</v>
          </cell>
          <cell r="AN8">
            <v>365.94333333333333</v>
          </cell>
          <cell r="AO8">
            <v>253.2441666666667</v>
          </cell>
          <cell r="AP8">
            <v>283.49499999999995</v>
          </cell>
          <cell r="AQ8">
            <v>184.15166666666664</v>
          </cell>
          <cell r="AR8">
            <v>281.14916666666664</v>
          </cell>
          <cell r="AS8">
            <v>233.2791666666667</v>
          </cell>
          <cell r="AT8">
            <v>312.41333333333336</v>
          </cell>
          <cell r="AU8">
            <v>273.41750000000002</v>
          </cell>
          <cell r="AV8">
            <v>278.43583333333333</v>
          </cell>
          <cell r="AW8">
            <v>168.73000000000002</v>
          </cell>
          <cell r="AX8">
            <v>327.08916666666664</v>
          </cell>
          <cell r="AY8">
            <v>395.95</v>
          </cell>
          <cell r="AZ8">
            <v>267.46232142857144</v>
          </cell>
          <cell r="BA8">
            <v>320.95478571428572</v>
          </cell>
          <cell r="BB8">
            <v>325.58503047125947</v>
          </cell>
          <cell r="BC8">
            <v>390.49931618554518</v>
          </cell>
          <cell r="BE8">
            <v>816.4965809277262</v>
          </cell>
        </row>
        <row r="9">
          <cell r="AK9">
            <v>41</v>
          </cell>
          <cell r="AL9">
            <v>137.17166666666665</v>
          </cell>
          <cell r="AM9">
            <v>267.6875</v>
          </cell>
          <cell r="AN9">
            <v>360.20416666666671</v>
          </cell>
          <cell r="AO9">
            <v>266.8966666666667</v>
          </cell>
          <cell r="AP9">
            <v>288.63166666666666</v>
          </cell>
          <cell r="AQ9">
            <v>184.86083333333332</v>
          </cell>
          <cell r="AR9">
            <v>290.35250000000002</v>
          </cell>
          <cell r="AS9">
            <v>256.09333333333331</v>
          </cell>
          <cell r="AT9">
            <v>311.23250000000002</v>
          </cell>
          <cell r="AU9">
            <v>280.67083333333335</v>
          </cell>
          <cell r="AV9">
            <v>289.64750000000004</v>
          </cell>
          <cell r="AW9">
            <v>173.54666666666665</v>
          </cell>
          <cell r="AX9">
            <v>332.29500000000002</v>
          </cell>
          <cell r="AY9">
            <v>412.09999999999997</v>
          </cell>
          <cell r="AZ9">
            <v>275.09934523809528</v>
          </cell>
          <cell r="BA9">
            <v>330.11921428571435</v>
          </cell>
          <cell r="BB9">
            <v>325.58503047125947</v>
          </cell>
          <cell r="BC9">
            <v>390.49931618554518</v>
          </cell>
          <cell r="BE9">
            <v>816.4965809277262</v>
          </cell>
        </row>
        <row r="10">
          <cell r="AK10">
            <v>40</v>
          </cell>
          <cell r="AL10">
            <v>146.73666666666665</v>
          </cell>
          <cell r="AM10">
            <v>276.68416666666667</v>
          </cell>
          <cell r="AN10">
            <v>355.27500000000003</v>
          </cell>
          <cell r="AO10">
            <v>276.78666666666669</v>
          </cell>
          <cell r="AP10">
            <v>294.44583333333333</v>
          </cell>
          <cell r="AQ10">
            <v>185.78166666666667</v>
          </cell>
          <cell r="AR10">
            <v>300.41666666666669</v>
          </cell>
          <cell r="AS10">
            <v>268.72999999999996</v>
          </cell>
          <cell r="AT10">
            <v>315.25333333333333</v>
          </cell>
          <cell r="AU10">
            <v>286.72916666666669</v>
          </cell>
          <cell r="AV10">
            <v>298.32166666666666</v>
          </cell>
          <cell r="AW10">
            <v>177.88</v>
          </cell>
          <cell r="AX10">
            <v>334.89499999999998</v>
          </cell>
          <cell r="AY10">
            <v>428.27500000000003</v>
          </cell>
          <cell r="AZ10">
            <v>281.87220238095239</v>
          </cell>
          <cell r="BA10">
            <v>338.24664285714283</v>
          </cell>
          <cell r="BB10">
            <v>325.58503047125947</v>
          </cell>
          <cell r="BC10">
            <v>390.49931618554518</v>
          </cell>
          <cell r="BE10">
            <v>816.4965809277262</v>
          </cell>
        </row>
        <row r="11">
          <cell r="AK11">
            <v>39</v>
          </cell>
          <cell r="AL11">
            <v>152.64166666666665</v>
          </cell>
          <cell r="AM11">
            <v>286.5241666666667</v>
          </cell>
          <cell r="AN11">
            <v>352.43333333333334</v>
          </cell>
          <cell r="AO11">
            <v>278.80333333333334</v>
          </cell>
          <cell r="AP11">
            <v>296.93083333333334</v>
          </cell>
          <cell r="AQ11">
            <v>182.69416666666666</v>
          </cell>
          <cell r="AR11">
            <v>307.04500000000002</v>
          </cell>
          <cell r="AS11">
            <v>281.39499999999998</v>
          </cell>
          <cell r="AT11">
            <v>315.97666666666663</v>
          </cell>
          <cell r="AU11">
            <v>288.02166666666665</v>
          </cell>
          <cell r="AV11">
            <v>303.37166666666667</v>
          </cell>
          <cell r="AW11">
            <v>182.47749999999999</v>
          </cell>
          <cell r="AX11">
            <v>333.23583333333335</v>
          </cell>
          <cell r="AY11">
            <v>437.26666666666665</v>
          </cell>
          <cell r="AZ11">
            <v>285.62982142857135</v>
          </cell>
          <cell r="BA11">
            <v>342.75578571428559</v>
          </cell>
          <cell r="BB11">
            <v>325.58503047125947</v>
          </cell>
          <cell r="BC11">
            <v>390.49931618554518</v>
          </cell>
          <cell r="BE11">
            <v>816.4965809277262</v>
          </cell>
        </row>
        <row r="12">
          <cell r="AK12">
            <v>38</v>
          </cell>
          <cell r="AL12">
            <v>155.25416666666666</v>
          </cell>
          <cell r="AM12">
            <v>296.23666666666668</v>
          </cell>
          <cell r="AN12">
            <v>354.5</v>
          </cell>
          <cell r="AO12">
            <v>276.98</v>
          </cell>
          <cell r="AP12">
            <v>299.30166666666668</v>
          </cell>
          <cell r="AQ12">
            <v>180.125</v>
          </cell>
          <cell r="AR12">
            <v>313.44</v>
          </cell>
          <cell r="AS12">
            <v>289.60083333333336</v>
          </cell>
          <cell r="AT12">
            <v>315.69</v>
          </cell>
          <cell r="AU12">
            <v>287.14583333333331</v>
          </cell>
          <cell r="AV12">
            <v>305.18916666666661</v>
          </cell>
          <cell r="AW12">
            <v>187.4</v>
          </cell>
          <cell r="AX12">
            <v>329.86333333333334</v>
          </cell>
          <cell r="AY12">
            <v>443.2833333333333</v>
          </cell>
          <cell r="AZ12">
            <v>288.14357142857142</v>
          </cell>
          <cell r="BA12">
            <v>345.77228571428572</v>
          </cell>
          <cell r="BB12">
            <v>325.58503047125947</v>
          </cell>
          <cell r="BC12">
            <v>390.49931618554518</v>
          </cell>
          <cell r="BE12">
            <v>816.4965809277262</v>
          </cell>
        </row>
        <row r="13">
          <cell r="AK13">
            <v>37</v>
          </cell>
          <cell r="AL13">
            <v>154.54583333333335</v>
          </cell>
          <cell r="AM13">
            <v>304.35833333333335</v>
          </cell>
          <cell r="AN13">
            <v>348.44166666666666</v>
          </cell>
          <cell r="AO13">
            <v>272.005</v>
          </cell>
          <cell r="AP13">
            <v>301.47666666666669</v>
          </cell>
          <cell r="AQ13">
            <v>180.48583333333332</v>
          </cell>
          <cell r="AR13">
            <v>319.17083333333335</v>
          </cell>
          <cell r="AS13">
            <v>295.13000000000005</v>
          </cell>
          <cell r="AT13">
            <v>316.59750000000003</v>
          </cell>
          <cell r="AU13">
            <v>283.44666666666666</v>
          </cell>
          <cell r="AV13">
            <v>306.08499999999998</v>
          </cell>
          <cell r="AW13">
            <v>191.33833333333337</v>
          </cell>
          <cell r="AX13">
            <v>324.92583333333334</v>
          </cell>
          <cell r="AY13">
            <v>445.43333333333334</v>
          </cell>
          <cell r="AZ13">
            <v>288.81720238095238</v>
          </cell>
          <cell r="BA13">
            <v>346.58064285714283</v>
          </cell>
          <cell r="BB13">
            <v>325.58503047125947</v>
          </cell>
          <cell r="BC13">
            <v>390.49931618554518</v>
          </cell>
          <cell r="BE13">
            <v>816.4965809277262</v>
          </cell>
        </row>
        <row r="14">
          <cell r="AK14">
            <v>36</v>
          </cell>
          <cell r="AL14">
            <v>150.60083333333333</v>
          </cell>
          <cell r="AM14">
            <v>310.99833333333333</v>
          </cell>
          <cell r="AN14">
            <v>331.23750000000001</v>
          </cell>
          <cell r="AO14">
            <v>266.80500000000001</v>
          </cell>
          <cell r="AP14">
            <v>303.59916666666669</v>
          </cell>
          <cell r="AQ14">
            <v>181.48749999999998</v>
          </cell>
          <cell r="AR14">
            <v>323.99166666666662</v>
          </cell>
          <cell r="AS14">
            <v>301.99333333333334</v>
          </cell>
          <cell r="AT14">
            <v>316.07833333333332</v>
          </cell>
          <cell r="AU14">
            <v>278.05166666666668</v>
          </cell>
          <cell r="AV14">
            <v>308.03750000000002</v>
          </cell>
          <cell r="AW14">
            <v>195.17833333333331</v>
          </cell>
          <cell r="AX14">
            <v>317.76833333333337</v>
          </cell>
          <cell r="AY14">
            <v>446.38333333333338</v>
          </cell>
          <cell r="AZ14">
            <v>288.0150595238095</v>
          </cell>
          <cell r="BA14">
            <v>345.6180714285714</v>
          </cell>
          <cell r="BB14">
            <v>325.58503047125947</v>
          </cell>
          <cell r="BC14">
            <v>390.49931618554518</v>
          </cell>
          <cell r="BE14">
            <v>816.4965809277262</v>
          </cell>
        </row>
        <row r="15">
          <cell r="AK15">
            <v>35</v>
          </cell>
          <cell r="AL15">
            <v>146.02583333333334</v>
          </cell>
          <cell r="AM15">
            <v>316.22750000000002</v>
          </cell>
          <cell r="AN15">
            <v>309.91916666666668</v>
          </cell>
          <cell r="AO15">
            <v>263.565</v>
          </cell>
          <cell r="AP15">
            <v>305.79416666666663</v>
          </cell>
          <cell r="AQ15">
            <v>180.65166666666667</v>
          </cell>
          <cell r="AR15">
            <v>328.21666666666664</v>
          </cell>
          <cell r="AS15">
            <v>307.0841666666667</v>
          </cell>
          <cell r="AT15">
            <v>316.09999999999997</v>
          </cell>
          <cell r="AU15">
            <v>272.61750000000001</v>
          </cell>
          <cell r="AV15">
            <v>309.94916666666671</v>
          </cell>
          <cell r="AW15">
            <v>198.42083333333335</v>
          </cell>
          <cell r="AX15">
            <v>308.96916666666669</v>
          </cell>
          <cell r="AY15">
            <v>446.19166666666666</v>
          </cell>
          <cell r="AZ15">
            <v>286.40946428571431</v>
          </cell>
          <cell r="BA15">
            <v>343.69135714285716</v>
          </cell>
          <cell r="BB15">
            <v>325.58503047125947</v>
          </cell>
          <cell r="BC15">
            <v>390.49931618554518</v>
          </cell>
          <cell r="BE15">
            <v>816.4965809277262</v>
          </cell>
        </row>
        <row r="16">
          <cell r="AK16">
            <v>34</v>
          </cell>
          <cell r="AL16">
            <v>147.79916666666665</v>
          </cell>
          <cell r="AM16">
            <v>320.35666666666668</v>
          </cell>
          <cell r="AN16">
            <v>296.13083333333333</v>
          </cell>
          <cell r="AO16">
            <v>257.32583333333332</v>
          </cell>
          <cell r="AP16">
            <v>307.62083333333334</v>
          </cell>
          <cell r="AQ16">
            <v>178.05666666666664</v>
          </cell>
          <cell r="AR16">
            <v>331.90833333333336</v>
          </cell>
          <cell r="AS16">
            <v>309.91666666666669</v>
          </cell>
          <cell r="AT16">
            <v>314.11250000000001</v>
          </cell>
          <cell r="AU16">
            <v>266.12583333333333</v>
          </cell>
          <cell r="AV16">
            <v>311.61416666666668</v>
          </cell>
          <cell r="AW16">
            <v>201.39666666666665</v>
          </cell>
          <cell r="AX16">
            <v>298.25833333333333</v>
          </cell>
          <cell r="AY16">
            <v>443.51666666666671</v>
          </cell>
          <cell r="AZ16">
            <v>284.58136904761903</v>
          </cell>
          <cell r="BA16">
            <v>341.49764285714281</v>
          </cell>
          <cell r="BB16">
            <v>325.58503047125947</v>
          </cell>
          <cell r="BC16">
            <v>390.49931618554518</v>
          </cell>
          <cell r="BE16">
            <v>816.4965809277262</v>
          </cell>
        </row>
        <row r="17">
          <cell r="AK17">
            <v>33</v>
          </cell>
          <cell r="AL17">
            <v>149.36749999999998</v>
          </cell>
          <cell r="AM17">
            <v>322.88916666666665</v>
          </cell>
          <cell r="AN17">
            <v>288.03083333333331</v>
          </cell>
          <cell r="AO17">
            <v>248.74249999999998</v>
          </cell>
          <cell r="AP17">
            <v>309.19499999999999</v>
          </cell>
          <cell r="AQ17">
            <v>173.90166666666667</v>
          </cell>
          <cell r="AR17">
            <v>335.83333333333331</v>
          </cell>
          <cell r="AS17">
            <v>311.78583333333336</v>
          </cell>
          <cell r="AT17">
            <v>310.2166666666667</v>
          </cell>
          <cell r="AU17">
            <v>255.22833333333332</v>
          </cell>
          <cell r="AV17">
            <v>313.80333333333334</v>
          </cell>
          <cell r="AW17">
            <v>203.43333333333331</v>
          </cell>
          <cell r="AX17">
            <v>286.7908333333333</v>
          </cell>
          <cell r="AY17">
            <v>438.52500000000003</v>
          </cell>
          <cell r="AZ17">
            <v>281.98166666666668</v>
          </cell>
          <cell r="BA17">
            <v>338.37799999999999</v>
          </cell>
          <cell r="BB17">
            <v>325.58503047125947</v>
          </cell>
          <cell r="BC17">
            <v>390.49931618554518</v>
          </cell>
          <cell r="BE17">
            <v>816.4965809277262</v>
          </cell>
        </row>
        <row r="18">
          <cell r="AK18">
            <v>32</v>
          </cell>
          <cell r="AL18">
            <v>150.79083333333332</v>
          </cell>
          <cell r="AM18">
            <v>323.77999999999997</v>
          </cell>
          <cell r="AN18">
            <v>281.27083333333331</v>
          </cell>
          <cell r="AO18">
            <v>244.45000000000002</v>
          </cell>
          <cell r="AP18">
            <v>310.46666666666664</v>
          </cell>
          <cell r="AQ18">
            <v>169.25416666666669</v>
          </cell>
          <cell r="AR18">
            <v>339.02500000000003</v>
          </cell>
          <cell r="AS18">
            <v>310.57333333333332</v>
          </cell>
          <cell r="AT18">
            <v>303.76083333333332</v>
          </cell>
          <cell r="AU18">
            <v>242.41833333333338</v>
          </cell>
          <cell r="AV18">
            <v>313.08416666666665</v>
          </cell>
          <cell r="AW18">
            <v>204.26333333333332</v>
          </cell>
          <cell r="AX18">
            <v>278.60499999999996</v>
          </cell>
          <cell r="AY18">
            <v>431.66666666666669</v>
          </cell>
          <cell r="AZ18">
            <v>278.81494047619049</v>
          </cell>
          <cell r="BA18">
            <v>334.57792857142857</v>
          </cell>
          <cell r="BB18">
            <v>325.58503047125947</v>
          </cell>
          <cell r="BC18">
            <v>390.49931618554518</v>
          </cell>
          <cell r="BE18">
            <v>816.4965809277262</v>
          </cell>
        </row>
        <row r="19">
          <cell r="AK19">
            <v>31</v>
          </cell>
          <cell r="AL19">
            <v>151.69416666666669</v>
          </cell>
          <cell r="AM19">
            <v>322.73750000000001</v>
          </cell>
          <cell r="AN19">
            <v>266.05333333333334</v>
          </cell>
          <cell r="AO19">
            <v>242.27166666666668</v>
          </cell>
          <cell r="AP19">
            <v>313.92416666666668</v>
          </cell>
          <cell r="AQ19">
            <v>165.01416666666668</v>
          </cell>
          <cell r="AR19">
            <v>340.37499999999994</v>
          </cell>
          <cell r="AS19">
            <v>304.66000000000003</v>
          </cell>
          <cell r="AT19">
            <v>296.48666666666668</v>
          </cell>
          <cell r="AU19">
            <v>230.18833333333336</v>
          </cell>
          <cell r="AV19">
            <v>308.88000000000005</v>
          </cell>
          <cell r="AW19">
            <v>203.42583333333334</v>
          </cell>
          <cell r="AX19">
            <v>272.45083333333332</v>
          </cell>
          <cell r="AY19">
            <v>422.375</v>
          </cell>
          <cell r="AZ19">
            <v>274.32404761904763</v>
          </cell>
          <cell r="BA19">
            <v>329.18885714285716</v>
          </cell>
          <cell r="BB19">
            <v>325.58503047125947</v>
          </cell>
          <cell r="BC19">
            <v>390.49931618554518</v>
          </cell>
          <cell r="BE19">
            <v>816.4965809277262</v>
          </cell>
        </row>
        <row r="20">
          <cell r="AK20">
            <v>30</v>
          </cell>
          <cell r="AL20">
            <v>157.87083333333331</v>
          </cell>
          <cell r="AM20">
            <v>324.6466666666667</v>
          </cell>
          <cell r="AN20">
            <v>260.07416666666671</v>
          </cell>
          <cell r="AO20">
            <v>246.35749999999999</v>
          </cell>
          <cell r="AP20">
            <v>328.32333333333332</v>
          </cell>
          <cell r="AQ20">
            <v>164.065</v>
          </cell>
          <cell r="AR20">
            <v>348.83333333333331</v>
          </cell>
          <cell r="AS20">
            <v>303.8725</v>
          </cell>
          <cell r="AT20">
            <v>292.6225</v>
          </cell>
          <cell r="AU20">
            <v>226.89916666666667</v>
          </cell>
          <cell r="AV20">
            <v>307.30249999999995</v>
          </cell>
          <cell r="AW20">
            <v>207.05499999999998</v>
          </cell>
          <cell r="AX20">
            <v>277.22916666666669</v>
          </cell>
          <cell r="AY20">
            <v>420.84999999999997</v>
          </cell>
          <cell r="AZ20">
            <v>276.14297619047613</v>
          </cell>
          <cell r="BA20">
            <v>331.37157142857137</v>
          </cell>
          <cell r="BB20">
            <v>335.49079504260197</v>
          </cell>
          <cell r="BC20">
            <v>400.40508075688774</v>
          </cell>
          <cell r="BE20">
            <v>866.02540378443882</v>
          </cell>
        </row>
        <row r="21">
          <cell r="AK21">
            <v>29</v>
          </cell>
          <cell r="AL21">
            <v>158.41999999999999</v>
          </cell>
          <cell r="AM21">
            <v>316.78583333333336</v>
          </cell>
          <cell r="AN21">
            <v>242.755</v>
          </cell>
          <cell r="AO21">
            <v>243.01083333333335</v>
          </cell>
          <cell r="AP21">
            <v>331.49333333333334</v>
          </cell>
          <cell r="AQ21">
            <v>160.99833333333333</v>
          </cell>
          <cell r="AR21">
            <v>347.52500000000003</v>
          </cell>
          <cell r="AS21">
            <v>301.83583333333337</v>
          </cell>
          <cell r="AT21">
            <v>279.41666666666669</v>
          </cell>
          <cell r="AU21">
            <v>218.34416666666667</v>
          </cell>
          <cell r="AV21">
            <v>296.62416666666667</v>
          </cell>
          <cell r="AW21">
            <v>203.68500000000003</v>
          </cell>
          <cell r="AX21">
            <v>272.05583333333334</v>
          </cell>
          <cell r="AY21">
            <v>404.63333333333338</v>
          </cell>
          <cell r="AZ21">
            <v>269.82738095238096</v>
          </cell>
          <cell r="BA21">
            <v>323.79285714285714</v>
          </cell>
          <cell r="BB21">
            <v>335.49079504260197</v>
          </cell>
          <cell r="BC21">
            <v>400.40508075688774</v>
          </cell>
          <cell r="BE21">
            <v>866.02540378443882</v>
          </cell>
        </row>
        <row r="22">
          <cell r="AK22">
            <v>28</v>
          </cell>
          <cell r="AL22">
            <v>159.21666666666667</v>
          </cell>
          <cell r="AM22">
            <v>304.38249999999999</v>
          </cell>
          <cell r="AN22">
            <v>228.48333333333335</v>
          </cell>
          <cell r="AO22">
            <v>241.73666666666668</v>
          </cell>
          <cell r="AP22">
            <v>333.97</v>
          </cell>
          <cell r="AQ22">
            <v>157.58750000000001</v>
          </cell>
          <cell r="AR22">
            <v>345.75</v>
          </cell>
          <cell r="AS22">
            <v>316.70833333333331</v>
          </cell>
          <cell r="AT22">
            <v>271.26749999999998</v>
          </cell>
          <cell r="AU22">
            <v>211.13833333333332</v>
          </cell>
          <cell r="AV22">
            <v>287.02916666666664</v>
          </cell>
          <cell r="AW22">
            <v>199.35249999999999</v>
          </cell>
          <cell r="AX22">
            <v>269.20333333333332</v>
          </cell>
          <cell r="AY22">
            <v>392.08333333333331</v>
          </cell>
          <cell r="AZ22">
            <v>265.56494047619049</v>
          </cell>
          <cell r="BA22">
            <v>318.67792857142859</v>
          </cell>
          <cell r="BB22">
            <v>335.49079504260197</v>
          </cell>
          <cell r="BC22">
            <v>400.40508075688774</v>
          </cell>
          <cell r="BE22">
            <v>866.02540378443882</v>
          </cell>
        </row>
        <row r="23">
          <cell r="AK23">
            <v>27</v>
          </cell>
          <cell r="AL23">
            <v>160.04166666666666</v>
          </cell>
          <cell r="AM23">
            <v>288.09416666666669</v>
          </cell>
          <cell r="AN23">
            <v>213.4708333333333</v>
          </cell>
          <cell r="AO23">
            <v>242.42333333333332</v>
          </cell>
          <cell r="AP23">
            <v>335.24416666666667</v>
          </cell>
          <cell r="AQ23">
            <v>152.95250000000001</v>
          </cell>
          <cell r="AR23">
            <v>342.73333333333335</v>
          </cell>
          <cell r="AS23">
            <v>295.39583333333331</v>
          </cell>
          <cell r="AT23">
            <v>261.74666666666667</v>
          </cell>
          <cell r="AU23">
            <v>202.88250000000002</v>
          </cell>
          <cell r="AV23">
            <v>277.82166666666666</v>
          </cell>
          <cell r="AW23">
            <v>193.69416666666666</v>
          </cell>
          <cell r="AX23">
            <v>264.8175</v>
          </cell>
          <cell r="AY23">
            <v>384.5333333333333</v>
          </cell>
          <cell r="AZ23">
            <v>258.27511904761906</v>
          </cell>
          <cell r="BA23">
            <v>309.93014285714287</v>
          </cell>
          <cell r="BB23">
            <v>335.49079504260197</v>
          </cell>
          <cell r="BC23">
            <v>400.40508075688774</v>
          </cell>
          <cell r="BE23">
            <v>866.02540378443882</v>
          </cell>
        </row>
        <row r="24">
          <cell r="AK24">
            <v>26</v>
          </cell>
          <cell r="AL24">
            <v>160.66499999999999</v>
          </cell>
          <cell r="AM24">
            <v>276.28916666666669</v>
          </cell>
          <cell r="AN24">
            <v>199.13833333333332</v>
          </cell>
          <cell r="AO24">
            <v>240.14750000000001</v>
          </cell>
          <cell r="AP24">
            <v>335.57166666666666</v>
          </cell>
          <cell r="AQ24">
            <v>147.19416666666666</v>
          </cell>
          <cell r="AR24">
            <v>337.60833333333329</v>
          </cell>
          <cell r="AS24">
            <v>270.10416666666669</v>
          </cell>
          <cell r="AT24">
            <v>251.36333333333334</v>
          </cell>
          <cell r="AU24">
            <v>195.58750000000001</v>
          </cell>
          <cell r="AV24">
            <v>263.4733333333333</v>
          </cell>
          <cell r="AW24">
            <v>187.87749999999997</v>
          </cell>
          <cell r="AX24">
            <v>261.78250000000003</v>
          </cell>
          <cell r="AY24">
            <v>376.1583333333333</v>
          </cell>
          <cell r="AZ24">
            <v>250.21148809523814</v>
          </cell>
          <cell r="BA24">
            <v>300.25378571428575</v>
          </cell>
          <cell r="BB24">
            <v>335.49079504260197</v>
          </cell>
          <cell r="BC24">
            <v>400.40508075688774</v>
          </cell>
          <cell r="BE24">
            <v>866.02540378443882</v>
          </cell>
        </row>
        <row r="25">
          <cell r="AK25">
            <v>25</v>
          </cell>
          <cell r="AL25">
            <v>160.70750000000001</v>
          </cell>
          <cell r="AM25">
            <v>266.44749999999999</v>
          </cell>
          <cell r="AN25">
            <v>188.63083333333336</v>
          </cell>
          <cell r="AO25">
            <v>235.845</v>
          </cell>
          <cell r="AP25">
            <v>336.82499999999999</v>
          </cell>
          <cell r="AQ25">
            <v>142.5575</v>
          </cell>
          <cell r="AR25">
            <v>328.41666666666669</v>
          </cell>
          <cell r="AS25">
            <v>250.03749999999999</v>
          </cell>
          <cell r="AT25">
            <v>240.20583333333335</v>
          </cell>
          <cell r="AU25">
            <v>191.18916666666667</v>
          </cell>
          <cell r="AV25">
            <v>247.285</v>
          </cell>
          <cell r="AW25">
            <v>184.87333333333333</v>
          </cell>
          <cell r="AX25">
            <v>259.90333333333336</v>
          </cell>
          <cell r="AY25">
            <v>367.57499999999999</v>
          </cell>
          <cell r="AZ25">
            <v>242.89279761904757</v>
          </cell>
          <cell r="BA25">
            <v>291.47135714285707</v>
          </cell>
          <cell r="BB25">
            <v>335.49079504260197</v>
          </cell>
          <cell r="BC25">
            <v>400.40508075688774</v>
          </cell>
          <cell r="BE25">
            <v>866.02540378443882</v>
          </cell>
        </row>
        <row r="26">
          <cell r="AK26">
            <v>24</v>
          </cell>
          <cell r="AL26">
            <v>160.53666666666666</v>
          </cell>
          <cell r="AM26">
            <v>253.64666666666668</v>
          </cell>
          <cell r="AN26">
            <v>184.4025</v>
          </cell>
          <cell r="AO26">
            <v>234.23750000000004</v>
          </cell>
          <cell r="AP26">
            <v>339.23</v>
          </cell>
          <cell r="AQ26">
            <v>137.46416666666667</v>
          </cell>
          <cell r="AR26">
            <v>317.51666666666665</v>
          </cell>
          <cell r="AS26">
            <v>256.29833333333335</v>
          </cell>
          <cell r="AT26">
            <v>227.16666666666666</v>
          </cell>
          <cell r="AU26">
            <v>192.6191666666667</v>
          </cell>
          <cell r="AV26">
            <v>232.09583333333333</v>
          </cell>
          <cell r="AW26">
            <v>183.62250000000003</v>
          </cell>
          <cell r="AX26">
            <v>260.04666666666668</v>
          </cell>
          <cell r="AY26">
            <v>359.26666666666671</v>
          </cell>
          <cell r="AZ26">
            <v>238.43928571428572</v>
          </cell>
          <cell r="BA26">
            <v>286.12714285714287</v>
          </cell>
          <cell r="BB26">
            <v>335.49079504260197</v>
          </cell>
          <cell r="BC26">
            <v>400.40508075688774</v>
          </cell>
          <cell r="BE26">
            <v>866.02540378443882</v>
          </cell>
        </row>
        <row r="27">
          <cell r="AK27">
            <v>23</v>
          </cell>
          <cell r="AL27">
            <v>165.54083333333332</v>
          </cell>
          <cell r="AM27">
            <v>253.6583333333333</v>
          </cell>
          <cell r="AN27">
            <v>181.04416666666668</v>
          </cell>
          <cell r="AO27">
            <v>235.48666666666668</v>
          </cell>
          <cell r="AP27">
            <v>351.09833333333336</v>
          </cell>
          <cell r="AQ27">
            <v>137.11500000000001</v>
          </cell>
          <cell r="AR27">
            <v>312.27833333333336</v>
          </cell>
          <cell r="AS27">
            <v>270.97000000000003</v>
          </cell>
          <cell r="AT27">
            <v>222.30333333333331</v>
          </cell>
          <cell r="AU27">
            <v>199.61083333333332</v>
          </cell>
          <cell r="AV27">
            <v>224.91166666666666</v>
          </cell>
          <cell r="AW27">
            <v>186.81666666666669</v>
          </cell>
          <cell r="AX27">
            <v>269.31166666666667</v>
          </cell>
          <cell r="AY27">
            <v>358.77500000000003</v>
          </cell>
          <cell r="AZ27">
            <v>240.6372023809524</v>
          </cell>
          <cell r="BA27">
            <v>288.76464285714286</v>
          </cell>
          <cell r="BB27">
            <v>344.85990012076962</v>
          </cell>
          <cell r="BC27">
            <v>409.77418583505533</v>
          </cell>
          <cell r="BE27">
            <v>912.87092917527696</v>
          </cell>
        </row>
        <row r="28">
          <cell r="AK28">
            <v>22</v>
          </cell>
          <cell r="AL28">
            <v>164.2225</v>
          </cell>
          <cell r="AM28">
            <v>251.55666666666664</v>
          </cell>
          <cell r="AN28">
            <v>172.58500000000001</v>
          </cell>
          <cell r="AO28">
            <v>232.2775</v>
          </cell>
          <cell r="AP28">
            <v>350.02666666666664</v>
          </cell>
          <cell r="AQ28">
            <v>137.37749999999997</v>
          </cell>
          <cell r="AR28">
            <v>296.15750000000003</v>
          </cell>
          <cell r="AS28">
            <v>277.93166666666667</v>
          </cell>
          <cell r="AT28">
            <v>210.10333333333335</v>
          </cell>
          <cell r="AU28">
            <v>203.26166666666668</v>
          </cell>
          <cell r="AV28">
            <v>214.14583333333334</v>
          </cell>
          <cell r="AW28">
            <v>184.48583333333332</v>
          </cell>
          <cell r="AX28">
            <v>272.18</v>
          </cell>
          <cell r="AY28">
            <v>345.82166666666666</v>
          </cell>
          <cell r="AZ28">
            <v>236.58095238095237</v>
          </cell>
          <cell r="BA28">
            <v>283.89714285714285</v>
          </cell>
          <cell r="BB28">
            <v>344.85990012076962</v>
          </cell>
          <cell r="BC28">
            <v>409.77418583505533</v>
          </cell>
          <cell r="BE28">
            <v>912.87092917527696</v>
          </cell>
        </row>
        <row r="29">
          <cell r="AK29">
            <v>21</v>
          </cell>
          <cell r="AL29">
            <v>163.125</v>
          </cell>
          <cell r="AM29">
            <v>248.89583333333334</v>
          </cell>
          <cell r="AN29">
            <v>174.68833333333336</v>
          </cell>
          <cell r="AO29">
            <v>229.29749999999999</v>
          </cell>
          <cell r="AP29">
            <v>347.70583333333326</v>
          </cell>
          <cell r="AQ29">
            <v>141.26583333333335</v>
          </cell>
          <cell r="AR29">
            <v>281.08999999999997</v>
          </cell>
          <cell r="AS29">
            <v>284.71833333333331</v>
          </cell>
          <cell r="AT29">
            <v>197.10916666666665</v>
          </cell>
          <cell r="AU29">
            <v>213.49833333333333</v>
          </cell>
          <cell r="AV29">
            <v>215.87333333333331</v>
          </cell>
          <cell r="AW29">
            <v>181.82249999999999</v>
          </cell>
          <cell r="AX29">
            <v>272.63416666666666</v>
          </cell>
          <cell r="AY29">
            <v>339.33666666666664</v>
          </cell>
          <cell r="AZ29">
            <v>235.07577380952381</v>
          </cell>
          <cell r="BA29">
            <v>282.09092857142855</v>
          </cell>
          <cell r="BB29">
            <v>344.85990012076962</v>
          </cell>
          <cell r="BC29">
            <v>409.77418583505533</v>
          </cell>
          <cell r="BE29">
            <v>912.87092917527696</v>
          </cell>
        </row>
        <row r="30">
          <cell r="AK30">
            <v>20</v>
          </cell>
          <cell r="AL30">
            <v>161.53083333333333</v>
          </cell>
          <cell r="AM30">
            <v>245.08833333333334</v>
          </cell>
          <cell r="AN30">
            <v>185.76499999999999</v>
          </cell>
          <cell r="AO30">
            <v>223.54</v>
          </cell>
          <cell r="AP30">
            <v>343.9375</v>
          </cell>
          <cell r="AQ30">
            <v>145.44166666666669</v>
          </cell>
          <cell r="AR30">
            <v>267.21166666666664</v>
          </cell>
          <cell r="AS30">
            <v>289.54416666666668</v>
          </cell>
          <cell r="AT30">
            <v>195.58083333333332</v>
          </cell>
          <cell r="AU30">
            <v>222.69083333333333</v>
          </cell>
          <cell r="AV30">
            <v>227.95166666666668</v>
          </cell>
          <cell r="AW30">
            <v>178.12916666666669</v>
          </cell>
          <cell r="AX30">
            <v>269.3175</v>
          </cell>
          <cell r="AY30">
            <v>332.45083333333332</v>
          </cell>
          <cell r="AZ30">
            <v>234.87000000000003</v>
          </cell>
          <cell r="BA30">
            <v>281.84400000000005</v>
          </cell>
          <cell r="BB30">
            <v>364.33418583505534</v>
          </cell>
          <cell r="BC30">
            <v>409.77418583505533</v>
          </cell>
          <cell r="BE30">
            <v>912.87092917527696</v>
          </cell>
        </row>
        <row r="31">
          <cell r="AK31">
            <v>19</v>
          </cell>
          <cell r="AL31">
            <v>159.36833333333334</v>
          </cell>
          <cell r="AM31">
            <v>240.23333333333335</v>
          </cell>
          <cell r="AN31">
            <v>196.83166666666668</v>
          </cell>
          <cell r="AO31">
            <v>218.98083333333332</v>
          </cell>
          <cell r="AP31">
            <v>338.94416666666666</v>
          </cell>
          <cell r="AQ31">
            <v>148.86583333333331</v>
          </cell>
          <cell r="AR31">
            <v>255.7491666666667</v>
          </cell>
          <cell r="AS31">
            <v>291.79500000000002</v>
          </cell>
          <cell r="AT31">
            <v>201.60333333333332</v>
          </cell>
          <cell r="AU31">
            <v>230.68083333333334</v>
          </cell>
          <cell r="AV31">
            <v>235.36666666666667</v>
          </cell>
          <cell r="AW31">
            <v>173.39666666666668</v>
          </cell>
          <cell r="AX31">
            <v>264.25166666666667</v>
          </cell>
          <cell r="AY31">
            <v>326.33833333333331</v>
          </cell>
          <cell r="AZ31">
            <v>234.45755952380952</v>
          </cell>
          <cell r="BA31">
            <v>281.34907142857139</v>
          </cell>
          <cell r="BB31">
            <v>364.33418583505534</v>
          </cell>
          <cell r="BC31">
            <v>409.77418583505533</v>
          </cell>
          <cell r="BE31">
            <v>912.87092917527696</v>
          </cell>
        </row>
        <row r="32">
          <cell r="AK32">
            <v>18</v>
          </cell>
          <cell r="AL32">
            <v>154.71</v>
          </cell>
          <cell r="AM32">
            <v>234.17499999999998</v>
          </cell>
          <cell r="AN32">
            <v>209.92833333333331</v>
          </cell>
          <cell r="AO32">
            <v>217.24833333333333</v>
          </cell>
          <cell r="AP32">
            <v>333.06166666666667</v>
          </cell>
          <cell r="AQ32">
            <v>152.5</v>
          </cell>
          <cell r="AR32">
            <v>243.39750000000004</v>
          </cell>
          <cell r="AS32">
            <v>292.21583333333336</v>
          </cell>
          <cell r="AT32">
            <v>208.4708333333333</v>
          </cell>
          <cell r="AU32">
            <v>234.72916666666666</v>
          </cell>
          <cell r="AV32">
            <v>246.58666666666667</v>
          </cell>
          <cell r="AW32">
            <v>171.87416666666664</v>
          </cell>
          <cell r="AX32">
            <v>262.01333333333332</v>
          </cell>
          <cell r="AY32">
            <v>318.27833333333336</v>
          </cell>
          <cell r="AZ32">
            <v>234.22779761904758</v>
          </cell>
          <cell r="BA32">
            <v>281.07335714285711</v>
          </cell>
          <cell r="BB32">
            <v>364.33418583505534</v>
          </cell>
          <cell r="BC32">
            <v>409.77418583505533</v>
          </cell>
          <cell r="BE32">
            <v>912.87092917527696</v>
          </cell>
        </row>
        <row r="33">
          <cell r="AK33">
            <v>17</v>
          </cell>
          <cell r="AL33">
            <v>152.78583333333333</v>
          </cell>
          <cell r="AM33">
            <v>227.08916666666664</v>
          </cell>
          <cell r="AN33">
            <v>226.76</v>
          </cell>
          <cell r="AO33">
            <v>216.87750000000003</v>
          </cell>
          <cell r="AP33">
            <v>325.77666666666664</v>
          </cell>
          <cell r="AQ33">
            <v>155.27333333333334</v>
          </cell>
          <cell r="AR33">
            <v>236.17916666666665</v>
          </cell>
          <cell r="AS33">
            <v>292.67749999999995</v>
          </cell>
          <cell r="AT33">
            <v>213.35083333333333</v>
          </cell>
          <cell r="AU33">
            <v>234.40166666666667</v>
          </cell>
          <cell r="AV33">
            <v>263.38</v>
          </cell>
          <cell r="AW33">
            <v>171.24166666666667</v>
          </cell>
          <cell r="AX33">
            <v>259.82166666666666</v>
          </cell>
          <cell r="AY33">
            <v>307.33249999999998</v>
          </cell>
          <cell r="AZ33">
            <v>234.49625</v>
          </cell>
          <cell r="BA33">
            <v>281.39549999999997</v>
          </cell>
          <cell r="BB33">
            <v>364.33418583505534</v>
          </cell>
          <cell r="BC33">
            <v>409.77418583505533</v>
          </cell>
          <cell r="BE33">
            <v>912.87092917527696</v>
          </cell>
        </row>
        <row r="34">
          <cell r="AK34">
            <v>16</v>
          </cell>
          <cell r="AL34">
            <v>159.44749999999999</v>
          </cell>
          <cell r="AM34">
            <v>228.39583333333334</v>
          </cell>
          <cell r="AN34">
            <v>243.46666666666667</v>
          </cell>
          <cell r="AO34">
            <v>221.1925</v>
          </cell>
          <cell r="AP34">
            <v>332.66250000000002</v>
          </cell>
          <cell r="AQ34">
            <v>164.54833333333332</v>
          </cell>
          <cell r="AR34">
            <v>242.73916666666665</v>
          </cell>
          <cell r="AS34">
            <v>308.21999999999997</v>
          </cell>
          <cell r="AT34">
            <v>226.72750000000005</v>
          </cell>
          <cell r="AU34">
            <v>243.70333333333329</v>
          </cell>
          <cell r="AV34">
            <v>284.33</v>
          </cell>
          <cell r="AW34">
            <v>176.98666666666668</v>
          </cell>
          <cell r="AX34">
            <v>267.2766666666667</v>
          </cell>
          <cell r="AY34">
            <v>311.11333333333329</v>
          </cell>
          <cell r="AZ34">
            <v>243.62928571428571</v>
          </cell>
          <cell r="BA34">
            <v>292.35514285714282</v>
          </cell>
          <cell r="BB34">
            <v>378.96265943665384</v>
          </cell>
          <cell r="BC34">
            <v>424.40265943665383</v>
          </cell>
          <cell r="BE34">
            <v>986.01329718326951</v>
          </cell>
        </row>
        <row r="35">
          <cell r="AK35">
            <v>15</v>
          </cell>
          <cell r="AL35">
            <v>158.68083333333334</v>
          </cell>
          <cell r="AM35">
            <v>222.39166666666665</v>
          </cell>
          <cell r="AN35">
            <v>257.76083333333332</v>
          </cell>
          <cell r="AO35">
            <v>215.3475</v>
          </cell>
          <cell r="AP35">
            <v>322.29666666666662</v>
          </cell>
          <cell r="AQ35">
            <v>166.40833333333333</v>
          </cell>
          <cell r="AR35">
            <v>239.82750000000001</v>
          </cell>
          <cell r="AS35">
            <v>314.70583333333332</v>
          </cell>
          <cell r="AT35">
            <v>227.52083333333334</v>
          </cell>
          <cell r="AU35">
            <v>245.60083333333333</v>
          </cell>
          <cell r="AV35">
            <v>292.68583333333328</v>
          </cell>
          <cell r="AW35">
            <v>175.23333333333335</v>
          </cell>
          <cell r="AX35">
            <v>263.08583333333331</v>
          </cell>
          <cell r="AY35">
            <v>304.43666666666667</v>
          </cell>
          <cell r="AZ35">
            <v>243.28446428571428</v>
          </cell>
          <cell r="BA35">
            <v>291.9413571428571</v>
          </cell>
          <cell r="BB35">
            <v>378.96265943665384</v>
          </cell>
          <cell r="BC35">
            <v>424.40265943665383</v>
          </cell>
          <cell r="BE35">
            <v>986.01329718326951</v>
          </cell>
        </row>
        <row r="36">
          <cell r="AK36">
            <v>14</v>
          </cell>
          <cell r="AL36">
            <v>157.10000000000002</v>
          </cell>
          <cell r="AM36">
            <v>219.86249999999998</v>
          </cell>
          <cell r="AN36">
            <v>272.69666666666666</v>
          </cell>
          <cell r="AO36">
            <v>209.56499999999997</v>
          </cell>
          <cell r="AP36">
            <v>311.71750000000003</v>
          </cell>
          <cell r="AQ36">
            <v>166.87083333333337</v>
          </cell>
          <cell r="AR36">
            <v>237.4708333333333</v>
          </cell>
          <cell r="AS36">
            <v>324</v>
          </cell>
          <cell r="AT36">
            <v>226.5925</v>
          </cell>
          <cell r="AU36">
            <v>248.25166666666667</v>
          </cell>
          <cell r="AV36">
            <v>302.46250000000003</v>
          </cell>
          <cell r="AW36">
            <v>180.42166666666665</v>
          </cell>
          <cell r="AX36">
            <v>258.24166666666662</v>
          </cell>
          <cell r="AY36">
            <v>303.74083333333334</v>
          </cell>
          <cell r="AZ36">
            <v>244.21386904761906</v>
          </cell>
          <cell r="BA36">
            <v>293.05664285714283</v>
          </cell>
          <cell r="BB36">
            <v>378.96265943665384</v>
          </cell>
          <cell r="BC36">
            <v>424.40265943665383</v>
          </cell>
          <cell r="BE36">
            <v>986.01329718326951</v>
          </cell>
        </row>
        <row r="37">
          <cell r="AK37">
            <v>13</v>
          </cell>
          <cell r="AL37">
            <v>155.10416666666666</v>
          </cell>
          <cell r="AM37">
            <v>220.13416666666669</v>
          </cell>
          <cell r="AN37">
            <v>283.16583333333335</v>
          </cell>
          <cell r="AO37">
            <v>206.1575</v>
          </cell>
          <cell r="AP37">
            <v>299.4375</v>
          </cell>
          <cell r="AQ37">
            <v>165.77499999999998</v>
          </cell>
          <cell r="AR37">
            <v>233.9025</v>
          </cell>
          <cell r="AS37">
            <v>336.51666666666671</v>
          </cell>
          <cell r="AT37">
            <v>229.51666666666665</v>
          </cell>
          <cell r="AU37">
            <v>249.20749999999998</v>
          </cell>
          <cell r="AV37">
            <v>310.21666666666664</v>
          </cell>
          <cell r="AW37">
            <v>190.95583333333335</v>
          </cell>
          <cell r="AX37">
            <v>252.48166666666665</v>
          </cell>
          <cell r="AY37">
            <v>304.27666666666664</v>
          </cell>
          <cell r="AZ37">
            <v>245.48916666666668</v>
          </cell>
          <cell r="BA37">
            <v>294.58699999999999</v>
          </cell>
          <cell r="BB37">
            <v>378.96265943665384</v>
          </cell>
          <cell r="BC37">
            <v>424.40265943665383</v>
          </cell>
          <cell r="BE37">
            <v>986.01329718326951</v>
          </cell>
        </row>
        <row r="38">
          <cell r="AK38">
            <v>12</v>
          </cell>
          <cell r="AL38">
            <v>152.76166666666666</v>
          </cell>
          <cell r="AM38">
            <v>222.37583333333336</v>
          </cell>
          <cell r="AN38">
            <v>288.10583333333335</v>
          </cell>
          <cell r="AO38">
            <v>201.27416666666667</v>
          </cell>
          <cell r="AP38">
            <v>285.24166666666662</v>
          </cell>
          <cell r="AQ38">
            <v>163.69</v>
          </cell>
          <cell r="AR38">
            <v>229.55833333333331</v>
          </cell>
          <cell r="AS38">
            <v>344.25</v>
          </cell>
          <cell r="AT38">
            <v>233.22333333333336</v>
          </cell>
          <cell r="AU38">
            <v>248.91666666666666</v>
          </cell>
          <cell r="AV38">
            <v>315.43416666666667</v>
          </cell>
          <cell r="AW38">
            <v>192.65</v>
          </cell>
          <cell r="AX38">
            <v>245.38250000000002</v>
          </cell>
          <cell r="AY38">
            <v>306.33750000000003</v>
          </cell>
          <cell r="AZ38">
            <v>244.94297619047623</v>
          </cell>
          <cell r="BA38">
            <v>293.93157142857149</v>
          </cell>
          <cell r="BB38">
            <v>378.96265943665384</v>
          </cell>
          <cell r="BC38">
            <v>424.40265943665383</v>
          </cell>
          <cell r="BE38">
            <v>986.01329718326951</v>
          </cell>
        </row>
        <row r="39">
          <cell r="AK39">
            <v>11</v>
          </cell>
          <cell r="AL39">
            <v>150.54166666666666</v>
          </cell>
          <cell r="AM39">
            <v>223.37166666666667</v>
          </cell>
          <cell r="AN39">
            <v>288.22666666666669</v>
          </cell>
          <cell r="AO39">
            <v>202.76166666666668</v>
          </cell>
          <cell r="AP39">
            <v>268.50833333333338</v>
          </cell>
          <cell r="AQ39">
            <v>165.18416666666667</v>
          </cell>
          <cell r="AR39">
            <v>224.72166666666666</v>
          </cell>
          <cell r="AS39">
            <v>347.51666666666665</v>
          </cell>
          <cell r="AT39">
            <v>235.87083333333331</v>
          </cell>
          <cell r="AU39">
            <v>251.31416666666667</v>
          </cell>
          <cell r="AV39">
            <v>316.45333333333332</v>
          </cell>
          <cell r="AW39">
            <v>202.19583333333335</v>
          </cell>
          <cell r="AX39">
            <v>242.64083333333335</v>
          </cell>
          <cell r="AY39">
            <v>305.6275</v>
          </cell>
          <cell r="AZ39">
            <v>244.63821428571427</v>
          </cell>
          <cell r="BA39">
            <v>293.56585714285711</v>
          </cell>
          <cell r="BB39">
            <v>378.96265943665384</v>
          </cell>
          <cell r="BC39">
            <v>424.40265943665383</v>
          </cell>
          <cell r="BE39">
            <v>986.01329718326951</v>
          </cell>
        </row>
        <row r="40">
          <cell r="AK40">
            <v>10</v>
          </cell>
          <cell r="AL40">
            <v>148.31166666666667</v>
          </cell>
          <cell r="AM40">
            <v>226.39000000000001</v>
          </cell>
          <cell r="AN40">
            <v>284.04166666666669</v>
          </cell>
          <cell r="AO40">
            <v>204.61333333333332</v>
          </cell>
          <cell r="AP40">
            <v>248.51</v>
          </cell>
          <cell r="AQ40">
            <v>166.76</v>
          </cell>
          <cell r="AR40">
            <v>219.72499999999999</v>
          </cell>
          <cell r="AS40">
            <v>346.10000000000008</v>
          </cell>
          <cell r="AT40">
            <v>236.87</v>
          </cell>
          <cell r="AU40">
            <v>251.70583333333335</v>
          </cell>
          <cell r="AV40">
            <v>310.83583333333331</v>
          </cell>
          <cell r="AW40">
            <v>194.42250000000001</v>
          </cell>
          <cell r="AX40">
            <v>242.1875</v>
          </cell>
          <cell r="AY40">
            <v>302.04750000000001</v>
          </cell>
          <cell r="AZ40">
            <v>241.60863095238099</v>
          </cell>
          <cell r="BA40">
            <v>289.93035714285719</v>
          </cell>
          <cell r="BB40">
            <v>378.96265943665384</v>
          </cell>
          <cell r="BC40">
            <v>424.40265943665383</v>
          </cell>
          <cell r="BE40">
            <v>986.01329718326951</v>
          </cell>
        </row>
        <row r="41">
          <cell r="AK41">
            <v>9</v>
          </cell>
          <cell r="AL41">
            <v>152.24333333333334</v>
          </cell>
          <cell r="AM41">
            <v>233.0958333333333</v>
          </cell>
          <cell r="AN41">
            <v>280.98250000000002</v>
          </cell>
          <cell r="AO41">
            <v>209.9316666666667</v>
          </cell>
          <cell r="AP41">
            <v>234.49916666666664</v>
          </cell>
          <cell r="AQ41">
            <v>172.27083333333334</v>
          </cell>
          <cell r="AR41">
            <v>220.71583333333334</v>
          </cell>
          <cell r="AS41">
            <v>343.4083333333333</v>
          </cell>
          <cell r="AT41">
            <v>242.70750000000001</v>
          </cell>
          <cell r="AU41">
            <v>257.84166666666664</v>
          </cell>
          <cell r="AV41">
            <v>303.66249999999997</v>
          </cell>
          <cell r="AW41">
            <v>203.82833333333335</v>
          </cell>
          <cell r="AX41">
            <v>248.47750000000005</v>
          </cell>
          <cell r="AY41">
            <v>306.30333333333334</v>
          </cell>
          <cell r="AZ41">
            <v>243.56916666666666</v>
          </cell>
          <cell r="BA41">
            <v>292.28299999999996</v>
          </cell>
          <cell r="BB41">
            <v>392.57851067789204</v>
          </cell>
          <cell r="BC41">
            <v>438.01851067789204</v>
          </cell>
          <cell r="BE41">
            <v>1054.0925533894601</v>
          </cell>
        </row>
        <row r="42">
          <cell r="AK42">
            <v>8</v>
          </cell>
          <cell r="AL42">
            <v>152.59</v>
          </cell>
          <cell r="AM42">
            <v>238.9</v>
          </cell>
          <cell r="AN42">
            <v>284.94166666666666</v>
          </cell>
          <cell r="AO42">
            <v>211.10333333333332</v>
          </cell>
          <cell r="AP42">
            <v>226.48333333333335</v>
          </cell>
          <cell r="AQ42">
            <v>174.82666666666668</v>
          </cell>
          <cell r="AR42">
            <v>224.02416666666667</v>
          </cell>
          <cell r="AS42">
            <v>338.02499999999998</v>
          </cell>
          <cell r="AT42">
            <v>241.19500000000002</v>
          </cell>
          <cell r="AU42">
            <v>254.93666666666664</v>
          </cell>
          <cell r="AV42">
            <v>285.58499999999998</v>
          </cell>
          <cell r="AW42">
            <v>197.71250000000001</v>
          </cell>
          <cell r="AX42">
            <v>248.23583333333332</v>
          </cell>
          <cell r="AY42">
            <v>301.81083333333333</v>
          </cell>
          <cell r="AZ42">
            <v>241.45499999999998</v>
          </cell>
          <cell r="BA42">
            <v>289.74599999999998</v>
          </cell>
          <cell r="BB42">
            <v>392.57851067789204</v>
          </cell>
          <cell r="BC42">
            <v>438.01851067789204</v>
          </cell>
          <cell r="BE42">
            <v>1054.0925533894601</v>
          </cell>
        </row>
        <row r="43">
          <cell r="AK43">
            <v>7</v>
          </cell>
          <cell r="AL43">
            <v>156.54083333333332</v>
          </cell>
          <cell r="AM43">
            <v>246.53416666666666</v>
          </cell>
          <cell r="AN43">
            <v>287.69666666666666</v>
          </cell>
          <cell r="AO43">
            <v>214.74166666666667</v>
          </cell>
          <cell r="AP43">
            <v>229.48249999999999</v>
          </cell>
          <cell r="AQ43">
            <v>182.26083333333335</v>
          </cell>
          <cell r="AR43">
            <v>231.13250000000002</v>
          </cell>
          <cell r="AS43">
            <v>330.98583333333335</v>
          </cell>
          <cell r="AT43">
            <v>240.12916666666669</v>
          </cell>
          <cell r="AU43">
            <v>254.25333333333333</v>
          </cell>
          <cell r="AV43">
            <v>261.45666666666671</v>
          </cell>
          <cell r="AW43">
            <v>206.87833333333333</v>
          </cell>
          <cell r="AX43">
            <v>252.46333333333337</v>
          </cell>
          <cell r="AY43">
            <v>296.73499999999996</v>
          </cell>
          <cell r="AZ43">
            <v>242.2350595238095</v>
          </cell>
          <cell r="BA43">
            <v>290.68207142857136</v>
          </cell>
          <cell r="BB43">
            <v>438.01851067789204</v>
          </cell>
          <cell r="BC43">
            <v>438.01851067789204</v>
          </cell>
          <cell r="BE43">
            <v>1054.0925533894601</v>
          </cell>
        </row>
        <row r="44">
          <cell r="AK44">
            <v>6</v>
          </cell>
          <cell r="AL44">
            <v>166.67833333333331</v>
          </cell>
          <cell r="AM44">
            <v>252.24666666666667</v>
          </cell>
          <cell r="AN44">
            <v>288.94</v>
          </cell>
          <cell r="AO44">
            <v>224.16916666666668</v>
          </cell>
          <cell r="AP44">
            <v>236.32416666666668</v>
          </cell>
          <cell r="AQ44">
            <v>188.69166666666669</v>
          </cell>
          <cell r="AR44">
            <v>243.37666666666669</v>
          </cell>
          <cell r="AS44">
            <v>327.66416666666669</v>
          </cell>
          <cell r="AT44">
            <v>242.60500000000002</v>
          </cell>
          <cell r="AU44">
            <v>258.24166666666667</v>
          </cell>
          <cell r="AV44">
            <v>241.88166666666666</v>
          </cell>
          <cell r="AW44">
            <v>202.22499999999999</v>
          </cell>
          <cell r="AX44">
            <v>265.15166666666664</v>
          </cell>
          <cell r="AY44">
            <v>291.89916666666664</v>
          </cell>
          <cell r="AZ44">
            <v>245.00678571428571</v>
          </cell>
          <cell r="BA44">
            <v>294.00814285714284</v>
          </cell>
          <cell r="BB44">
            <v>438.01851067789204</v>
          </cell>
          <cell r="BC44">
            <v>438.01851067789204</v>
          </cell>
          <cell r="BE44">
            <v>1054.0925533894601</v>
          </cell>
        </row>
        <row r="45">
          <cell r="AK45">
            <v>5</v>
          </cell>
          <cell r="AL45">
            <v>191.61666666666665</v>
          </cell>
          <cell r="AM45">
            <v>264.24416666666667</v>
          </cell>
          <cell r="AN45">
            <v>297.29833333333335</v>
          </cell>
          <cell r="AO45">
            <v>255.28416666666666</v>
          </cell>
          <cell r="AP45">
            <v>253.64333333333335</v>
          </cell>
          <cell r="AQ45">
            <v>224.37083333333331</v>
          </cell>
          <cell r="AR45">
            <v>264.36666666666667</v>
          </cell>
          <cell r="AS45">
            <v>329.66833333333335</v>
          </cell>
          <cell r="AT45">
            <v>261.44166666666666</v>
          </cell>
          <cell r="AU45">
            <v>275.8725</v>
          </cell>
          <cell r="AV45">
            <v>263.8341666666667</v>
          </cell>
          <cell r="AW45">
            <v>201.09333333333333</v>
          </cell>
          <cell r="AX45">
            <v>300.14583333333331</v>
          </cell>
          <cell r="AY45">
            <v>294.15666666666669</v>
          </cell>
          <cell r="AZ45">
            <v>262.64547619047619</v>
          </cell>
          <cell r="BA45">
            <v>315.17457142857143</v>
          </cell>
          <cell r="BB45">
            <v>438.01851067789204</v>
          </cell>
          <cell r="BC45">
            <v>438.01851067789204</v>
          </cell>
          <cell r="BE45">
            <v>1054.0925533894601</v>
          </cell>
        </row>
        <row r="46">
          <cell r="AK46">
            <v>4</v>
          </cell>
          <cell r="AL46">
            <v>235.26166666666666</v>
          </cell>
          <cell r="AM46">
            <v>298.46833333333331</v>
          </cell>
          <cell r="AN46">
            <v>323.48416666666668</v>
          </cell>
          <cell r="AO46">
            <v>308.99250000000001</v>
          </cell>
          <cell r="AP46">
            <v>289.32</v>
          </cell>
          <cell r="AQ46">
            <v>316.14916666666664</v>
          </cell>
          <cell r="AR46">
            <v>294.46833333333331</v>
          </cell>
          <cell r="AS46">
            <v>324.55833333333334</v>
          </cell>
          <cell r="AT46">
            <v>312.50583333333333</v>
          </cell>
          <cell r="AU46">
            <v>312.69083333333333</v>
          </cell>
          <cell r="AV46">
            <v>316.37083333333334</v>
          </cell>
          <cell r="AW46">
            <v>237.52166666666668</v>
          </cell>
          <cell r="AX46">
            <v>365.50499999999994</v>
          </cell>
          <cell r="AY46">
            <v>330.08583333333331</v>
          </cell>
          <cell r="AZ46">
            <v>304.67017857142855</v>
          </cell>
          <cell r="BA46">
            <v>365.60421428571425</v>
          </cell>
          <cell r="BB46">
            <v>513.75184401122522</v>
          </cell>
          <cell r="BC46">
            <v>513.75184401122522</v>
          </cell>
          <cell r="BE46">
            <v>1054.0925533894601</v>
          </cell>
        </row>
        <row r="47">
          <cell r="AK47">
            <v>3</v>
          </cell>
          <cell r="AL47">
            <v>326.20583333333337</v>
          </cell>
          <cell r="AM47">
            <v>458.35833333333329</v>
          </cell>
          <cell r="AN47">
            <v>485.38333333333338</v>
          </cell>
          <cell r="AO47">
            <v>443.20833333333331</v>
          </cell>
          <cell r="AP47">
            <v>463.93333333333339</v>
          </cell>
          <cell r="AQ47">
            <v>536.75</v>
          </cell>
          <cell r="AR47">
            <v>400.17500000000001</v>
          </cell>
          <cell r="AS47">
            <v>433.50833333333338</v>
          </cell>
          <cell r="AT47">
            <v>456.31666666666666</v>
          </cell>
          <cell r="AU47">
            <v>445.27500000000003</v>
          </cell>
          <cell r="AV47">
            <v>468.0333333333333</v>
          </cell>
          <cell r="AW47">
            <v>372.37999999999994</v>
          </cell>
          <cell r="AX47">
            <v>531.76666666666677</v>
          </cell>
          <cell r="AY47">
            <v>486.48333333333329</v>
          </cell>
          <cell r="AZ47">
            <v>450.55553571428567</v>
          </cell>
          <cell r="BA47">
            <v>540.66664285714273</v>
          </cell>
          <cell r="BB47">
            <v>513.75184401122522</v>
          </cell>
          <cell r="BC47">
            <v>617.21851067789203</v>
          </cell>
          <cell r="BE47">
            <v>1054.0925533894601</v>
          </cell>
        </row>
        <row r="48">
          <cell r="AK48">
            <v>2</v>
          </cell>
          <cell r="AL48">
            <v>302.28666666666669</v>
          </cell>
          <cell r="AM48">
            <v>513.35</v>
          </cell>
          <cell r="AN48">
            <v>495.55833333333334</v>
          </cell>
          <cell r="AO48">
            <v>438.45</v>
          </cell>
          <cell r="AP48">
            <v>544.32499999999993</v>
          </cell>
          <cell r="AQ48">
            <v>454.95833333333331</v>
          </cell>
          <cell r="AR48">
            <v>416.30833333333339</v>
          </cell>
          <cell r="AS48">
            <v>492.52500000000003</v>
          </cell>
          <cell r="AT48">
            <v>392.125</v>
          </cell>
          <cell r="AU48">
            <v>446.61666666666662</v>
          </cell>
          <cell r="AV48">
            <v>380.2166666666667</v>
          </cell>
          <cell r="AW48">
            <v>408.5</v>
          </cell>
          <cell r="AX48">
            <v>551.65833333333342</v>
          </cell>
          <cell r="AY48">
            <v>590.22500000000002</v>
          </cell>
          <cell r="AZ48">
            <v>459.07880952380964</v>
          </cell>
          <cell r="BA48">
            <v>550.89457142857157</v>
          </cell>
          <cell r="BB48">
            <v>513.75184401122522</v>
          </cell>
          <cell r="BC48">
            <v>617.21851067789203</v>
          </cell>
          <cell r="BE48">
            <v>1054.0925533894601</v>
          </cell>
        </row>
        <row r="49">
          <cell r="AK49">
            <v>1</v>
          </cell>
          <cell r="AL49">
            <v>336.36666666666667</v>
          </cell>
          <cell r="AM49">
            <v>539.26666666666665</v>
          </cell>
          <cell r="AN49">
            <v>427.82499999999999</v>
          </cell>
          <cell r="AO49">
            <v>461</v>
          </cell>
          <cell r="AP49">
            <v>319.05250000000001</v>
          </cell>
          <cell r="AQ49">
            <v>304.65666666666669</v>
          </cell>
          <cell r="AR49">
            <v>395.56083333333328</v>
          </cell>
          <cell r="AS49">
            <v>416.17500000000001</v>
          </cell>
          <cell r="AT49">
            <v>397.96000000000004</v>
          </cell>
          <cell r="AU49">
            <v>468.815</v>
          </cell>
          <cell r="AV49">
            <v>394.36666666666662</v>
          </cell>
          <cell r="AW49">
            <v>460.52500000000003</v>
          </cell>
          <cell r="AX49">
            <v>379.46333333333331</v>
          </cell>
          <cell r="AY49">
            <v>509.18333333333334</v>
          </cell>
          <cell r="AZ49">
            <v>415.01547619047614</v>
          </cell>
          <cell r="BA49">
            <v>498.01857142857136</v>
          </cell>
          <cell r="BB49">
            <v>765.47346441664558</v>
          </cell>
          <cell r="BC49">
            <v>765.47346441664558</v>
          </cell>
          <cell r="BE49">
            <v>1118.0339887498949</v>
          </cell>
        </row>
        <row r="50">
          <cell r="AK50">
            <v>0</v>
          </cell>
          <cell r="AL50">
            <v>203.875</v>
          </cell>
          <cell r="AM50">
            <v>610.24166666666667</v>
          </cell>
          <cell r="AN50">
            <v>518.43333333333328</v>
          </cell>
          <cell r="AO50">
            <v>518.4</v>
          </cell>
          <cell r="AP50">
            <v>399.31666666666661</v>
          </cell>
          <cell r="AQ50">
            <v>291.29250000000002</v>
          </cell>
          <cell r="AR50">
            <v>449.11499999999995</v>
          </cell>
          <cell r="AS50">
            <v>512.85</v>
          </cell>
          <cell r="AT50">
            <v>333.34166666666664</v>
          </cell>
          <cell r="AU50">
            <v>410.52500000000003</v>
          </cell>
          <cell r="AV50">
            <v>402.86666666666673</v>
          </cell>
          <cell r="AW50">
            <v>416.9975</v>
          </cell>
          <cell r="AX50">
            <v>484.95</v>
          </cell>
          <cell r="AY50">
            <v>610.40833333333342</v>
          </cell>
          <cell r="AZ50">
            <v>440.18666666666667</v>
          </cell>
          <cell r="BA50">
            <v>528.22399999999993</v>
          </cell>
          <cell r="BB50">
            <v>765.47346441664558</v>
          </cell>
          <cell r="BC50">
            <v>765.47346441664558</v>
          </cell>
          <cell r="BE50">
            <v>1118.0339887498949</v>
          </cell>
        </row>
        <row r="51">
          <cell r="AK51">
            <v>-1</v>
          </cell>
          <cell r="AL51">
            <v>163.18083333333334</v>
          </cell>
          <cell r="AM51">
            <v>507.66666666666669</v>
          </cell>
          <cell r="AN51">
            <v>390.93333333333334</v>
          </cell>
          <cell r="AO51">
            <v>434.29166666666669</v>
          </cell>
          <cell r="AP51">
            <v>392.95</v>
          </cell>
          <cell r="AQ51">
            <v>264.53583333333336</v>
          </cell>
          <cell r="AR51">
            <v>393.88333333333338</v>
          </cell>
          <cell r="AS51">
            <v>436.875</v>
          </cell>
          <cell r="AT51">
            <v>272.94583333333333</v>
          </cell>
          <cell r="AU51">
            <v>420.0916666666667</v>
          </cell>
          <cell r="AV51">
            <v>303.8416666666667</v>
          </cell>
          <cell r="AW51">
            <v>335.95000000000005</v>
          </cell>
          <cell r="AX51">
            <v>437.80833333333334</v>
          </cell>
          <cell r="AY51">
            <v>584.79999999999995</v>
          </cell>
          <cell r="AZ51">
            <v>381.41101190476189</v>
          </cell>
          <cell r="BA51">
            <v>457.69321428571425</v>
          </cell>
          <cell r="BB51">
            <v>765.47346441664558</v>
          </cell>
          <cell r="BC51">
            <v>765.47346441664558</v>
          </cell>
          <cell r="BE51">
            <v>1118.0339887498949</v>
          </cell>
        </row>
        <row r="52">
          <cell r="AK52">
            <v>-2</v>
          </cell>
          <cell r="AL52">
            <v>49.205000000000005</v>
          </cell>
          <cell r="AM52">
            <v>59.709166666666668</v>
          </cell>
          <cell r="AN52">
            <v>59.550833333333337</v>
          </cell>
          <cell r="AO52">
            <v>62.807500000000005</v>
          </cell>
          <cell r="AP52">
            <v>68.936666666666667</v>
          </cell>
          <cell r="AQ52">
            <v>61.858333333333327</v>
          </cell>
          <cell r="AR52">
            <v>59.373333333333335</v>
          </cell>
          <cell r="AS52">
            <v>57.567500000000003</v>
          </cell>
          <cell r="AT52">
            <v>61.967499999999994</v>
          </cell>
          <cell r="AU52">
            <v>73.338333333333324</v>
          </cell>
          <cell r="AV52">
            <v>68.53</v>
          </cell>
          <cell r="AW52">
            <v>141.53083333333333</v>
          </cell>
          <cell r="AX52">
            <v>74.454166666666666</v>
          </cell>
          <cell r="AY52">
            <v>68.556666666666672</v>
          </cell>
          <cell r="AZ52">
            <v>69.098988095238084</v>
          </cell>
          <cell r="BA52">
            <v>82.918785714285704</v>
          </cell>
          <cell r="BB52">
            <v>765.47346441664558</v>
          </cell>
          <cell r="BC52">
            <v>765.47346441664558</v>
          </cell>
          <cell r="BE52">
            <v>1118.0339887498949</v>
          </cell>
        </row>
        <row r="53">
          <cell r="AK53">
            <v>-3</v>
          </cell>
          <cell r="AL53">
            <v>45.94166666666667</v>
          </cell>
          <cell r="AM53">
            <v>37.282499999999999</v>
          </cell>
          <cell r="AN53">
            <v>44.70333333333334</v>
          </cell>
          <cell r="AO53">
            <v>40.675583333333329</v>
          </cell>
          <cell r="AP53">
            <v>35.461666666666666</v>
          </cell>
          <cell r="AQ53">
            <v>30.435000000000002</v>
          </cell>
          <cell r="AR53">
            <v>27.226166666666668</v>
          </cell>
          <cell r="AS53">
            <v>46.338333333333331</v>
          </cell>
          <cell r="AT53">
            <v>31.796749999999992</v>
          </cell>
          <cell r="AU53">
            <v>35.799166666666672</v>
          </cell>
          <cell r="AV53">
            <v>42.185833333333335</v>
          </cell>
          <cell r="AW53">
            <v>36.39</v>
          </cell>
          <cell r="AX53">
            <v>29.578583333333331</v>
          </cell>
          <cell r="AY53">
            <v>41.345000000000006</v>
          </cell>
          <cell r="AZ53">
            <v>37.511398809523804</v>
          </cell>
          <cell r="BA53">
            <v>45.013678571428564</v>
          </cell>
          <cell r="BB53">
            <v>765.47346441664558</v>
          </cell>
          <cell r="BC53">
            <v>765.47346441664558</v>
          </cell>
          <cell r="BE53">
            <v>1118.0339887498949</v>
          </cell>
        </row>
        <row r="54">
          <cell r="AK54">
            <v>-4</v>
          </cell>
          <cell r="AL54">
            <v>103.54416666666667</v>
          </cell>
          <cell r="AM54">
            <v>139.66249999999999</v>
          </cell>
          <cell r="AN54">
            <v>140.21166666666667</v>
          </cell>
          <cell r="AO54">
            <v>183.53833333333333</v>
          </cell>
          <cell r="AP54">
            <v>135.97083333333333</v>
          </cell>
          <cell r="AQ54">
            <v>89.69083333333333</v>
          </cell>
          <cell r="AR54">
            <v>118.27833333333332</v>
          </cell>
          <cell r="AS54">
            <v>177.05666666666664</v>
          </cell>
          <cell r="AT54">
            <v>123.71249999999999</v>
          </cell>
          <cell r="AU54">
            <v>122.7975</v>
          </cell>
          <cell r="AV54">
            <v>157.92166666666665</v>
          </cell>
          <cell r="AW54">
            <v>108.33583333333333</v>
          </cell>
          <cell r="AX54">
            <v>123.66333333333334</v>
          </cell>
          <cell r="AY54">
            <v>143.85166666666666</v>
          </cell>
          <cell r="AZ54">
            <v>133.44541666666666</v>
          </cell>
          <cell r="BA54">
            <v>160.13449999999997</v>
          </cell>
          <cell r="BB54">
            <v>765.47346441664558</v>
          </cell>
          <cell r="BC54">
            <v>765.47346441664558</v>
          </cell>
          <cell r="BE54">
            <v>1118.0339887498949</v>
          </cell>
        </row>
        <row r="55">
          <cell r="AK55">
            <v>-5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 t="e">
            <v>#DIV/0!</v>
          </cell>
          <cell r="BC55" t="e">
            <v>#DIV/0!</v>
          </cell>
          <cell r="BE55">
            <v>0</v>
          </cell>
        </row>
        <row r="56">
          <cell r="AK56">
            <v>-6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 t="e">
            <v>#DIV/0!</v>
          </cell>
          <cell r="BC56" t="e">
            <v>#DIV/0!</v>
          </cell>
          <cell r="BE56">
            <v>0</v>
          </cell>
        </row>
        <row r="57">
          <cell r="AK57">
            <v>-7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B57" t="e">
            <v>#DIV/0!</v>
          </cell>
          <cell r="BC57" t="e">
            <v>#DIV/0!</v>
          </cell>
          <cell r="BE5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57"/>
  <sheetViews>
    <sheetView tabSelected="1" topLeftCell="C1" zoomScale="55" zoomScaleNormal="55" workbookViewId="0">
      <selection activeCell="D4" sqref="D4"/>
    </sheetView>
  </sheetViews>
  <sheetFormatPr defaultRowHeight="17"/>
  <cols>
    <col min="1" max="1" width="6.33203125" hidden="1" customWidth="1"/>
    <col min="2" max="2" width="6.25" hidden="1" customWidth="1"/>
    <col min="3" max="3" width="6.25" style="50" customWidth="1"/>
    <col min="5" max="17" width="9" hidden="1" customWidth="1"/>
    <col min="18" max="18" width="9" customWidth="1"/>
    <col min="19" max="19" width="5" customWidth="1"/>
    <col min="20" max="20" width="13.5" customWidth="1"/>
    <col min="21" max="21" width="9.58203125" customWidth="1"/>
    <col min="22" max="26" width="9.58203125" hidden="1" customWidth="1"/>
    <col min="27" max="34" width="9.58203125" style="5" hidden="1" customWidth="1"/>
    <col min="35" max="35" width="9.58203125" style="5" customWidth="1"/>
    <col min="36" max="36" width="9" style="5"/>
    <col min="37" max="37" width="6.33203125" style="5" customWidth="1"/>
    <col min="38" max="45" width="9" style="5"/>
    <col min="53" max="53" width="14.25" bestFit="1" customWidth="1"/>
    <col min="55" max="55" width="12.58203125" bestFit="1" customWidth="1"/>
    <col min="56" max="58" width="7.58203125" customWidth="1"/>
    <col min="59" max="59" width="2.75" customWidth="1"/>
    <col min="60" max="62" width="7.58203125" customWidth="1"/>
    <col min="63" max="65" width="7.58203125" hidden="1" customWidth="1"/>
    <col min="66" max="67" width="7.58203125" customWidth="1"/>
    <col min="68" max="68" width="7.58203125" hidden="1" customWidth="1"/>
  </cols>
  <sheetData>
    <row r="1" spans="1:70">
      <c r="A1" s="1">
        <v>10</v>
      </c>
      <c r="B1" s="1">
        <v>71</v>
      </c>
      <c r="C1" s="2"/>
      <c r="T1" s="3" t="s">
        <v>0</v>
      </c>
      <c r="U1" s="4">
        <v>0.25</v>
      </c>
      <c r="BH1" s="6"/>
      <c r="BI1" s="6"/>
    </row>
    <row r="2" spans="1:70">
      <c r="A2" s="1">
        <v>13</v>
      </c>
      <c r="B2" s="1">
        <v>127</v>
      </c>
      <c r="C2" s="2"/>
      <c r="T2" s="7" t="s">
        <v>1</v>
      </c>
      <c r="U2" s="8">
        <v>1</v>
      </c>
    </row>
    <row r="3" spans="1:70">
      <c r="A3" s="1">
        <v>16</v>
      </c>
      <c r="B3" s="1">
        <v>199</v>
      </c>
      <c r="C3" s="2"/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  <c r="AB3" s="9" t="s">
        <v>25</v>
      </c>
      <c r="AC3" s="9" t="s">
        <v>26</v>
      </c>
      <c r="AD3" s="9" t="s">
        <v>27</v>
      </c>
      <c r="AE3" s="9" t="s">
        <v>28</v>
      </c>
      <c r="AF3" s="9" t="s">
        <v>29</v>
      </c>
      <c r="AG3" s="9" t="s">
        <v>30</v>
      </c>
      <c r="AH3" s="9" t="s">
        <v>31</v>
      </c>
      <c r="AI3" s="9" t="s">
        <v>32</v>
      </c>
      <c r="AK3" s="9" t="s">
        <v>33</v>
      </c>
      <c r="AL3" s="9" t="s">
        <v>34</v>
      </c>
      <c r="AM3" s="9" t="s">
        <v>35</v>
      </c>
      <c r="AN3" s="9" t="s">
        <v>36</v>
      </c>
      <c r="AO3" s="9" t="s">
        <v>37</v>
      </c>
      <c r="AP3" s="9" t="s">
        <v>38</v>
      </c>
      <c r="AQ3" s="9" t="s">
        <v>7</v>
      </c>
      <c r="AR3" s="9" t="s">
        <v>39</v>
      </c>
      <c r="AS3" s="9" t="s">
        <v>9</v>
      </c>
      <c r="AT3" s="9" t="s">
        <v>40</v>
      </c>
      <c r="AU3" s="9" t="s">
        <v>41</v>
      </c>
      <c r="AV3" s="9" t="s">
        <v>42</v>
      </c>
      <c r="AW3" s="9" t="s">
        <v>43</v>
      </c>
      <c r="AX3" s="9" t="s">
        <v>44</v>
      </c>
      <c r="AY3" s="9" t="s">
        <v>15</v>
      </c>
      <c r="AZ3" s="9" t="s">
        <v>16</v>
      </c>
      <c r="BA3" s="10" t="s">
        <v>45</v>
      </c>
      <c r="BB3" s="11" t="s">
        <v>46</v>
      </c>
      <c r="BC3" s="11" t="s">
        <v>47</v>
      </c>
      <c r="BD3" s="12"/>
      <c r="BE3" s="13" t="s">
        <v>48</v>
      </c>
      <c r="BF3" s="12"/>
      <c r="BG3" s="14"/>
      <c r="BH3" s="15" t="s">
        <v>49</v>
      </c>
      <c r="BI3" s="9" t="s">
        <v>50</v>
      </c>
      <c r="BJ3" s="16" t="s">
        <v>51</v>
      </c>
      <c r="BK3" s="17" t="s">
        <v>52</v>
      </c>
      <c r="BL3" s="17" t="s">
        <v>53</v>
      </c>
      <c r="BM3" s="9" t="s">
        <v>54</v>
      </c>
      <c r="BN3" s="53" t="s">
        <v>55</v>
      </c>
      <c r="BO3" s="53"/>
      <c r="BP3" s="9" t="s">
        <v>56</v>
      </c>
      <c r="BQ3" s="54" t="s">
        <v>57</v>
      </c>
      <c r="BR3" s="54"/>
    </row>
    <row r="4" spans="1:70">
      <c r="A4" s="1">
        <v>19</v>
      </c>
      <c r="B4" s="1">
        <v>287</v>
      </c>
      <c r="C4" s="18">
        <v>46</v>
      </c>
      <c r="D4" s="19">
        <v>745.61333333333334</v>
      </c>
      <c r="E4" s="20">
        <v>932.32999999999993</v>
      </c>
      <c r="F4" s="20">
        <v>1181.1566666666665</v>
      </c>
      <c r="G4" s="20">
        <v>812.83333333333337</v>
      </c>
      <c r="H4" s="20">
        <v>844.06666666666661</v>
      </c>
      <c r="I4" s="20">
        <v>1018.1999999999999</v>
      </c>
      <c r="J4" s="21">
        <v>849.83333333333337</v>
      </c>
      <c r="K4" s="21">
        <v>1013.2099999999999</v>
      </c>
      <c r="L4" s="21">
        <v>1028.7833333333333</v>
      </c>
      <c r="M4" s="21">
        <v>1079.5033333333333</v>
      </c>
      <c r="N4" s="21">
        <v>1011.5400000000001</v>
      </c>
      <c r="O4" s="21">
        <v>1144.0033333333333</v>
      </c>
      <c r="P4" s="21">
        <v>1028.3533333333332</v>
      </c>
      <c r="Q4" s="21">
        <v>990.52</v>
      </c>
      <c r="R4" s="21">
        <v>977.1390476190478</v>
      </c>
      <c r="S4" s="22">
        <v>1</v>
      </c>
      <c r="T4" s="23">
        <f>C4</f>
        <v>46</v>
      </c>
      <c r="U4" s="24">
        <f>D4*$U$1*$U$2</f>
        <v>186.40333333333334</v>
      </c>
      <c r="V4" s="24">
        <f t="shared" ref="V4:AI22" si="0">E4*$U$1*$U$2</f>
        <v>233.08249999999998</v>
      </c>
      <c r="W4" s="24">
        <f t="shared" si="0"/>
        <v>295.28916666666663</v>
      </c>
      <c r="X4" s="24">
        <f t="shared" si="0"/>
        <v>203.20833333333334</v>
      </c>
      <c r="Y4" s="24">
        <f t="shared" si="0"/>
        <v>211.01666666666665</v>
      </c>
      <c r="Z4" s="24">
        <f t="shared" si="0"/>
        <v>254.54999999999998</v>
      </c>
      <c r="AA4" s="24">
        <f t="shared" si="0"/>
        <v>212.45833333333334</v>
      </c>
      <c r="AB4" s="24">
        <f t="shared" si="0"/>
        <v>253.30249999999998</v>
      </c>
      <c r="AC4" s="24">
        <f t="shared" si="0"/>
        <v>257.19583333333333</v>
      </c>
      <c r="AD4" s="24">
        <f t="shared" si="0"/>
        <v>269.87583333333333</v>
      </c>
      <c r="AE4" s="24">
        <f t="shared" si="0"/>
        <v>252.88500000000002</v>
      </c>
      <c r="AF4" s="24">
        <f t="shared" si="0"/>
        <v>286.00083333333333</v>
      </c>
      <c r="AG4" s="24">
        <f t="shared" si="0"/>
        <v>257.08833333333331</v>
      </c>
      <c r="AH4" s="24">
        <f t="shared" si="0"/>
        <v>247.63</v>
      </c>
      <c r="AI4" s="24">
        <f t="shared" si="0"/>
        <v>244.28476190476195</v>
      </c>
      <c r="AK4" s="25">
        <f t="shared" ref="AK4:AZ19" si="1">T4</f>
        <v>46</v>
      </c>
      <c r="AL4" s="26">
        <f t="shared" si="1"/>
        <v>186.40333333333334</v>
      </c>
      <c r="AM4" s="26">
        <f t="shared" si="1"/>
        <v>233.08249999999998</v>
      </c>
      <c r="AN4" s="26">
        <f t="shared" si="1"/>
        <v>295.28916666666663</v>
      </c>
      <c r="AO4" s="26">
        <f t="shared" si="1"/>
        <v>203.20833333333334</v>
      </c>
      <c r="AP4" s="26">
        <f t="shared" si="1"/>
        <v>211.01666666666665</v>
      </c>
      <c r="AQ4" s="26">
        <f t="shared" si="1"/>
        <v>254.54999999999998</v>
      </c>
      <c r="AR4" s="26">
        <f t="shared" si="1"/>
        <v>212.45833333333334</v>
      </c>
      <c r="AS4" s="26">
        <f t="shared" si="1"/>
        <v>253.30249999999998</v>
      </c>
      <c r="AT4" s="26">
        <f t="shared" si="1"/>
        <v>257.19583333333333</v>
      </c>
      <c r="AU4" s="26">
        <f t="shared" si="1"/>
        <v>269.87583333333333</v>
      </c>
      <c r="AV4" s="26">
        <f t="shared" si="1"/>
        <v>252.88500000000002</v>
      </c>
      <c r="AW4" s="26">
        <f t="shared" si="1"/>
        <v>286.00083333333333</v>
      </c>
      <c r="AX4" s="26">
        <f t="shared" si="1"/>
        <v>257.08833333333331</v>
      </c>
      <c r="AY4" s="26">
        <f t="shared" si="1"/>
        <v>247.63</v>
      </c>
      <c r="AZ4" s="26">
        <f t="shared" si="1"/>
        <v>244.28476190476195</v>
      </c>
      <c r="BA4" s="27">
        <f>AZ4*1.2</f>
        <v>293.14171428571433</v>
      </c>
      <c r="BB4" s="28">
        <f t="shared" ref="BB4:BB57" si="2">(1/6*(BJ4^0.5)*0.8*$U$2*1000*BH4+2*BM4*BK4*0.8*$U$2*1000/BO4)/1000</f>
        <v>487.87074475697381</v>
      </c>
      <c r="BC4" s="29">
        <f t="shared" ref="BC4:BC57" si="3">IF(BQ4="",BB4,(1/6*(BJ4^0.5)*0.8*$U$2*1000*BH4+2*BP4*BL4*0.8*$U$2*1000/BR4)/1000)</f>
        <v>487.87074475697381</v>
      </c>
      <c r="BD4" s="30" t="str">
        <f>IF(BA4&lt;BB4,"OK",IF(BA4&lt;BC4,"OK","NG"))</f>
        <v>OK</v>
      </c>
      <c r="BE4" s="31">
        <f>(5/6*(BJ4^0.5)*0.8*$U$2*1000*BH4)/1000</f>
        <v>816.4965809277262</v>
      </c>
      <c r="BF4" s="30" t="str">
        <f>IF(BC4&lt;=BE4,"OK","NG")</f>
        <v>OK</v>
      </c>
      <c r="BG4" s="30"/>
      <c r="BH4" s="32">
        <f>$U$1*1000</f>
        <v>250</v>
      </c>
      <c r="BI4" s="33" t="s">
        <v>58</v>
      </c>
      <c r="BJ4" s="34">
        <v>24</v>
      </c>
      <c r="BK4" s="35">
        <f>IF(BN4&lt;=13,400,500)</f>
        <v>400</v>
      </c>
      <c r="BL4" s="35">
        <f>IF(BQ4&lt;=13,400,500)</f>
        <v>400</v>
      </c>
      <c r="BM4" s="35">
        <f>VLOOKUP(BN4,$A$1:$B$4,2)</f>
        <v>71</v>
      </c>
      <c r="BN4" s="36">
        <v>10</v>
      </c>
      <c r="BO4" s="37">
        <v>140</v>
      </c>
      <c r="BP4" s="35" t="e">
        <f>VLOOKUP(BQ4,$A$1:$B$4,2)</f>
        <v>#N/A</v>
      </c>
      <c r="BQ4" s="38"/>
      <c r="BR4" s="39"/>
    </row>
    <row r="5" spans="1:70">
      <c r="C5" s="18">
        <f>C4-1</f>
        <v>45</v>
      </c>
      <c r="D5" s="20">
        <v>480.18</v>
      </c>
      <c r="E5" s="20">
        <v>889.21</v>
      </c>
      <c r="F5" s="20">
        <v>916.9799999999999</v>
      </c>
      <c r="G5" s="20">
        <v>626.89</v>
      </c>
      <c r="H5" s="20">
        <v>734.19999999999993</v>
      </c>
      <c r="I5" s="20">
        <v>597.23</v>
      </c>
      <c r="J5" s="21">
        <v>713.11999999999989</v>
      </c>
      <c r="K5" s="21">
        <v>1008.1566666666668</v>
      </c>
      <c r="L5" s="21">
        <v>777.33333333333337</v>
      </c>
      <c r="M5" s="21">
        <v>795.37333333333333</v>
      </c>
      <c r="N5" s="21">
        <v>734.05666666666673</v>
      </c>
      <c r="O5" s="21">
        <v>568.24666666666656</v>
      </c>
      <c r="P5" s="21">
        <v>920.89333333333343</v>
      </c>
      <c r="Q5" s="21">
        <v>1105.0866666666668</v>
      </c>
      <c r="R5" s="21">
        <v>776.21119047619038</v>
      </c>
      <c r="S5" s="22">
        <v>2</v>
      </c>
      <c r="T5" s="23">
        <f t="shared" ref="T5:T31" si="4">C5</f>
        <v>45</v>
      </c>
      <c r="U5" s="24">
        <f t="shared" ref="U5:X23" si="5">D5*$U$1*$U$2</f>
        <v>120.045</v>
      </c>
      <c r="V5" s="24">
        <f t="shared" si="0"/>
        <v>222.30250000000001</v>
      </c>
      <c r="W5" s="24">
        <f t="shared" si="0"/>
        <v>229.24499999999998</v>
      </c>
      <c r="X5" s="24">
        <f t="shared" si="0"/>
        <v>156.7225</v>
      </c>
      <c r="Y5" s="24">
        <f t="shared" si="0"/>
        <v>183.54999999999998</v>
      </c>
      <c r="Z5" s="24">
        <f t="shared" si="0"/>
        <v>149.3075</v>
      </c>
      <c r="AA5" s="24">
        <f t="shared" si="0"/>
        <v>178.27999999999997</v>
      </c>
      <c r="AB5" s="24">
        <f t="shared" si="0"/>
        <v>252.03916666666669</v>
      </c>
      <c r="AC5" s="24">
        <f t="shared" si="0"/>
        <v>194.33333333333334</v>
      </c>
      <c r="AD5" s="24">
        <f t="shared" si="0"/>
        <v>198.84333333333333</v>
      </c>
      <c r="AE5" s="24">
        <f t="shared" si="0"/>
        <v>183.51416666666668</v>
      </c>
      <c r="AF5" s="24">
        <f t="shared" si="0"/>
        <v>142.06166666666664</v>
      </c>
      <c r="AG5" s="24">
        <f t="shared" si="0"/>
        <v>230.22333333333336</v>
      </c>
      <c r="AH5" s="24">
        <f t="shared" si="0"/>
        <v>276.2716666666667</v>
      </c>
      <c r="AI5" s="24">
        <f t="shared" si="0"/>
        <v>194.0527976190476</v>
      </c>
      <c r="AK5" s="25">
        <f t="shared" si="1"/>
        <v>45</v>
      </c>
      <c r="AL5" s="26">
        <f t="shared" si="1"/>
        <v>120.045</v>
      </c>
      <c r="AM5" s="26">
        <f t="shared" si="1"/>
        <v>222.30250000000001</v>
      </c>
      <c r="AN5" s="26">
        <f t="shared" si="1"/>
        <v>229.24499999999998</v>
      </c>
      <c r="AO5" s="26">
        <f t="shared" si="1"/>
        <v>156.7225</v>
      </c>
      <c r="AP5" s="26">
        <f t="shared" si="1"/>
        <v>183.54999999999998</v>
      </c>
      <c r="AQ5" s="26">
        <f t="shared" si="1"/>
        <v>149.3075</v>
      </c>
      <c r="AR5" s="26">
        <f t="shared" si="1"/>
        <v>178.27999999999997</v>
      </c>
      <c r="AS5" s="26">
        <f t="shared" si="1"/>
        <v>252.03916666666669</v>
      </c>
      <c r="AT5" s="26">
        <f t="shared" si="1"/>
        <v>194.33333333333334</v>
      </c>
      <c r="AU5" s="26">
        <f t="shared" si="1"/>
        <v>198.84333333333333</v>
      </c>
      <c r="AV5" s="26">
        <f t="shared" si="1"/>
        <v>183.51416666666668</v>
      </c>
      <c r="AW5" s="26">
        <f t="shared" si="1"/>
        <v>142.06166666666664</v>
      </c>
      <c r="AX5" s="26">
        <f t="shared" si="1"/>
        <v>230.22333333333336</v>
      </c>
      <c r="AY5" s="26">
        <f t="shared" si="1"/>
        <v>276.2716666666667</v>
      </c>
      <c r="AZ5" s="26">
        <f t="shared" si="1"/>
        <v>194.0527976190476</v>
      </c>
      <c r="BA5" s="27">
        <f t="shared" ref="BA5:BA57" si="6">AZ5*1.2</f>
        <v>232.8633571428571</v>
      </c>
      <c r="BB5" s="28">
        <f t="shared" si="2"/>
        <v>325.58503047125947</v>
      </c>
      <c r="BC5" s="29">
        <f t="shared" si="3"/>
        <v>390.49931618554518</v>
      </c>
      <c r="BD5" s="30" t="str">
        <f t="shared" ref="BD5:BD57" si="7">IF(BA5&lt;BB5,"OK",IF(BA5&lt;BC5,"OK","NG"))</f>
        <v>OK</v>
      </c>
      <c r="BE5" s="31">
        <f t="shared" ref="BE5:BE57" si="8">(5/6*(BJ5^0.5)*0.8*$U$2*1000*BH5)/1000</f>
        <v>816.4965809277262</v>
      </c>
      <c r="BF5" s="30" t="str">
        <f t="shared" ref="BF5:BF57" si="9">IF(BC5&lt;=BE5,"OK","NG")</f>
        <v>OK</v>
      </c>
      <c r="BG5" s="30"/>
      <c r="BH5" s="32">
        <f t="shared" ref="BH5:BH54" si="10">$U$1*1000</f>
        <v>250</v>
      </c>
      <c r="BI5" s="33" t="s">
        <v>59</v>
      </c>
      <c r="BJ5" s="34">
        <v>24</v>
      </c>
      <c r="BK5" s="35">
        <f t="shared" ref="BK5:BK54" si="11">IF(BN5&lt;=13,400,500)</f>
        <v>400</v>
      </c>
      <c r="BL5" s="35">
        <f t="shared" ref="BL5:BL54" si="12">IF(BQ5&lt;=13,400,500)</f>
        <v>400</v>
      </c>
      <c r="BM5" s="35">
        <f t="shared" ref="BM5:BM54" si="13">VLOOKUP(BN5,$A$1:$B$4,2)</f>
        <v>71</v>
      </c>
      <c r="BN5" s="36">
        <v>10</v>
      </c>
      <c r="BO5" s="37">
        <v>280</v>
      </c>
      <c r="BP5" s="35">
        <f t="shared" ref="BP5:BP54" si="14">VLOOKUP(BQ5,$A$1:$B$4,2)</f>
        <v>71</v>
      </c>
      <c r="BQ5" s="40">
        <v>10</v>
      </c>
      <c r="BR5" s="41">
        <v>200</v>
      </c>
    </row>
    <row r="6" spans="1:70">
      <c r="C6" s="18">
        <f t="shared" ref="C6:C57" si="15">C5-1</f>
        <v>44</v>
      </c>
      <c r="D6" s="20">
        <v>546.17999999999995</v>
      </c>
      <c r="E6" s="20">
        <v>929.85</v>
      </c>
      <c r="F6" s="20">
        <v>1528.1666666666667</v>
      </c>
      <c r="G6" s="20">
        <v>978.25999999999988</v>
      </c>
      <c r="H6" s="20">
        <v>1212.0333333333335</v>
      </c>
      <c r="I6" s="20">
        <v>857.62333333333333</v>
      </c>
      <c r="J6" s="21">
        <v>1304.9099999999999</v>
      </c>
      <c r="K6" s="21">
        <v>1417.5999999999997</v>
      </c>
      <c r="L6" s="21">
        <v>1585.2</v>
      </c>
      <c r="M6" s="21">
        <v>1047.06</v>
      </c>
      <c r="N6" s="21">
        <v>1117.02</v>
      </c>
      <c r="O6" s="21">
        <v>756.2733333333332</v>
      </c>
      <c r="P6" s="21">
        <v>1338.3966666666668</v>
      </c>
      <c r="Q6" s="21">
        <v>1675.7333333333336</v>
      </c>
      <c r="R6" s="21">
        <v>1163.8790476190477</v>
      </c>
      <c r="S6" s="22">
        <v>3</v>
      </c>
      <c r="T6" s="23">
        <f t="shared" si="4"/>
        <v>44</v>
      </c>
      <c r="U6" s="24">
        <f t="shared" si="5"/>
        <v>136.54499999999999</v>
      </c>
      <c r="V6" s="24">
        <f t="shared" si="0"/>
        <v>232.46250000000001</v>
      </c>
      <c r="W6" s="24">
        <f t="shared" si="0"/>
        <v>382.04166666666669</v>
      </c>
      <c r="X6" s="24">
        <f t="shared" si="0"/>
        <v>244.56499999999997</v>
      </c>
      <c r="Y6" s="24">
        <f t="shared" si="0"/>
        <v>303.00833333333338</v>
      </c>
      <c r="Z6" s="24">
        <f t="shared" si="0"/>
        <v>214.40583333333333</v>
      </c>
      <c r="AA6" s="24">
        <f t="shared" si="0"/>
        <v>326.22749999999996</v>
      </c>
      <c r="AB6" s="24">
        <f t="shared" si="0"/>
        <v>354.39999999999992</v>
      </c>
      <c r="AC6" s="24">
        <f t="shared" si="0"/>
        <v>396.3</v>
      </c>
      <c r="AD6" s="24">
        <f t="shared" si="0"/>
        <v>261.76499999999999</v>
      </c>
      <c r="AE6" s="24">
        <f t="shared" si="0"/>
        <v>279.255</v>
      </c>
      <c r="AF6" s="24">
        <f t="shared" si="0"/>
        <v>189.0683333333333</v>
      </c>
      <c r="AG6" s="24">
        <f t="shared" si="0"/>
        <v>334.59916666666669</v>
      </c>
      <c r="AH6" s="24">
        <f t="shared" si="0"/>
        <v>418.93333333333339</v>
      </c>
      <c r="AI6" s="24">
        <f t="shared" si="0"/>
        <v>290.96976190476192</v>
      </c>
      <c r="AK6" s="25">
        <f t="shared" si="1"/>
        <v>44</v>
      </c>
      <c r="AL6" s="26">
        <f t="shared" si="1"/>
        <v>136.54499999999999</v>
      </c>
      <c r="AM6" s="26">
        <f t="shared" si="1"/>
        <v>232.46250000000001</v>
      </c>
      <c r="AN6" s="26">
        <f t="shared" si="1"/>
        <v>382.04166666666669</v>
      </c>
      <c r="AO6" s="26">
        <f t="shared" si="1"/>
        <v>244.56499999999997</v>
      </c>
      <c r="AP6" s="26">
        <f t="shared" si="1"/>
        <v>303.00833333333338</v>
      </c>
      <c r="AQ6" s="26">
        <f t="shared" si="1"/>
        <v>214.40583333333333</v>
      </c>
      <c r="AR6" s="26">
        <f t="shared" si="1"/>
        <v>326.22749999999996</v>
      </c>
      <c r="AS6" s="26">
        <f t="shared" si="1"/>
        <v>354.39999999999992</v>
      </c>
      <c r="AT6" s="26">
        <f t="shared" si="1"/>
        <v>396.3</v>
      </c>
      <c r="AU6" s="26">
        <f t="shared" si="1"/>
        <v>261.76499999999999</v>
      </c>
      <c r="AV6" s="26">
        <f t="shared" si="1"/>
        <v>279.255</v>
      </c>
      <c r="AW6" s="26">
        <f t="shared" si="1"/>
        <v>189.0683333333333</v>
      </c>
      <c r="AX6" s="26">
        <f t="shared" si="1"/>
        <v>334.59916666666669</v>
      </c>
      <c r="AY6" s="26">
        <f t="shared" si="1"/>
        <v>418.93333333333339</v>
      </c>
      <c r="AZ6" s="26">
        <f t="shared" si="1"/>
        <v>290.96976190476192</v>
      </c>
      <c r="BA6" s="42">
        <f t="shared" si="6"/>
        <v>349.16371428571432</v>
      </c>
      <c r="BB6" s="28">
        <f t="shared" si="2"/>
        <v>325.58503047125947</v>
      </c>
      <c r="BC6" s="28">
        <f t="shared" si="3"/>
        <v>390.49931618554518</v>
      </c>
      <c r="BD6" s="43" t="str">
        <f t="shared" si="7"/>
        <v>OK</v>
      </c>
      <c r="BE6" s="31">
        <f t="shared" si="8"/>
        <v>816.4965809277262</v>
      </c>
      <c r="BF6" s="30" t="str">
        <f t="shared" si="9"/>
        <v>OK</v>
      </c>
      <c r="BG6" s="30"/>
      <c r="BH6" s="32">
        <f t="shared" si="10"/>
        <v>250</v>
      </c>
      <c r="BI6" s="33">
        <f t="shared" ref="BI6:BI47" si="16">AK6</f>
        <v>44</v>
      </c>
      <c r="BJ6" s="34">
        <v>24</v>
      </c>
      <c r="BK6" s="35">
        <f t="shared" si="11"/>
        <v>400</v>
      </c>
      <c r="BL6" s="35">
        <f t="shared" si="12"/>
        <v>400</v>
      </c>
      <c r="BM6" s="35">
        <f t="shared" si="13"/>
        <v>71</v>
      </c>
      <c r="BN6" s="36">
        <v>10</v>
      </c>
      <c r="BO6" s="37">
        <v>280</v>
      </c>
      <c r="BP6" s="35">
        <f t="shared" si="14"/>
        <v>71</v>
      </c>
      <c r="BQ6" s="40">
        <v>10</v>
      </c>
      <c r="BR6" s="41">
        <v>200</v>
      </c>
    </row>
    <row r="7" spans="1:70">
      <c r="C7" s="18">
        <f t="shared" si="15"/>
        <v>43</v>
      </c>
      <c r="D7" s="20">
        <v>510.92333333333335</v>
      </c>
      <c r="E7" s="20">
        <v>966.36</v>
      </c>
      <c r="F7" s="20">
        <v>1417.42</v>
      </c>
      <c r="G7" s="20">
        <v>951.92666666666673</v>
      </c>
      <c r="H7" s="20">
        <v>1126.6766666666665</v>
      </c>
      <c r="I7" s="20">
        <v>736.13666666666666</v>
      </c>
      <c r="J7" s="21">
        <v>1109.3399999999999</v>
      </c>
      <c r="K7" s="21">
        <v>977.73333333333323</v>
      </c>
      <c r="L7" s="21">
        <v>1279.5466666666669</v>
      </c>
      <c r="M7" s="21">
        <v>1052.7533333333333</v>
      </c>
      <c r="N7" s="21">
        <v>1079.95</v>
      </c>
      <c r="O7" s="21">
        <v>647.15</v>
      </c>
      <c r="P7" s="21">
        <v>1290.2933333333333</v>
      </c>
      <c r="Q7" s="21">
        <v>1522.4666666666665</v>
      </c>
      <c r="R7" s="21">
        <v>1047.7626190476192</v>
      </c>
      <c r="S7" s="22">
        <v>4</v>
      </c>
      <c r="T7" s="23">
        <f t="shared" si="4"/>
        <v>43</v>
      </c>
      <c r="U7" s="24">
        <f t="shared" si="5"/>
        <v>127.73083333333334</v>
      </c>
      <c r="V7" s="24">
        <f t="shared" si="0"/>
        <v>241.59</v>
      </c>
      <c r="W7" s="24">
        <f t="shared" si="0"/>
        <v>354.35500000000002</v>
      </c>
      <c r="X7" s="24">
        <f t="shared" si="0"/>
        <v>237.98166666666668</v>
      </c>
      <c r="Y7" s="24">
        <f t="shared" si="0"/>
        <v>281.66916666666663</v>
      </c>
      <c r="Z7" s="24">
        <f t="shared" si="0"/>
        <v>184.03416666666666</v>
      </c>
      <c r="AA7" s="24">
        <f t="shared" si="0"/>
        <v>277.33499999999998</v>
      </c>
      <c r="AB7" s="24">
        <f t="shared" si="0"/>
        <v>244.43333333333331</v>
      </c>
      <c r="AC7" s="24">
        <f t="shared" si="0"/>
        <v>319.88666666666671</v>
      </c>
      <c r="AD7" s="24">
        <f t="shared" si="0"/>
        <v>263.18833333333333</v>
      </c>
      <c r="AE7" s="24">
        <f t="shared" si="0"/>
        <v>269.98750000000001</v>
      </c>
      <c r="AF7" s="24">
        <f t="shared" si="0"/>
        <v>161.78749999999999</v>
      </c>
      <c r="AG7" s="24">
        <f t="shared" si="0"/>
        <v>322.57333333333332</v>
      </c>
      <c r="AH7" s="24">
        <f t="shared" si="0"/>
        <v>380.61666666666662</v>
      </c>
      <c r="AI7" s="24">
        <f t="shared" si="0"/>
        <v>261.9406547619048</v>
      </c>
      <c r="AK7" s="25">
        <f t="shared" si="1"/>
        <v>43</v>
      </c>
      <c r="AL7" s="26">
        <f t="shared" si="1"/>
        <v>127.73083333333334</v>
      </c>
      <c r="AM7" s="26">
        <f t="shared" si="1"/>
        <v>241.59</v>
      </c>
      <c r="AN7" s="26">
        <f t="shared" si="1"/>
        <v>354.35500000000002</v>
      </c>
      <c r="AO7" s="26">
        <f t="shared" si="1"/>
        <v>237.98166666666668</v>
      </c>
      <c r="AP7" s="26">
        <f t="shared" si="1"/>
        <v>281.66916666666663</v>
      </c>
      <c r="AQ7" s="26">
        <f t="shared" si="1"/>
        <v>184.03416666666666</v>
      </c>
      <c r="AR7" s="26">
        <f t="shared" si="1"/>
        <v>277.33499999999998</v>
      </c>
      <c r="AS7" s="26">
        <f t="shared" si="1"/>
        <v>244.43333333333331</v>
      </c>
      <c r="AT7" s="26">
        <f t="shared" si="1"/>
        <v>319.88666666666671</v>
      </c>
      <c r="AU7" s="26">
        <f t="shared" si="1"/>
        <v>263.18833333333333</v>
      </c>
      <c r="AV7" s="26">
        <f t="shared" si="1"/>
        <v>269.98750000000001</v>
      </c>
      <c r="AW7" s="26">
        <f t="shared" si="1"/>
        <v>161.78749999999999</v>
      </c>
      <c r="AX7" s="26">
        <f t="shared" si="1"/>
        <v>322.57333333333332</v>
      </c>
      <c r="AY7" s="26">
        <f t="shared" si="1"/>
        <v>380.61666666666662</v>
      </c>
      <c r="AZ7" s="26">
        <f t="shared" si="1"/>
        <v>261.9406547619048</v>
      </c>
      <c r="BA7" s="27">
        <f t="shared" si="6"/>
        <v>314.32878571428574</v>
      </c>
      <c r="BB7" s="28">
        <f t="shared" si="2"/>
        <v>325.58503047125947</v>
      </c>
      <c r="BC7" s="29">
        <f t="shared" si="3"/>
        <v>390.49931618554518</v>
      </c>
      <c r="BD7" s="30" t="str">
        <f t="shared" si="7"/>
        <v>OK</v>
      </c>
      <c r="BE7" s="31">
        <f t="shared" si="8"/>
        <v>816.4965809277262</v>
      </c>
      <c r="BF7" s="30" t="str">
        <f t="shared" si="9"/>
        <v>OK</v>
      </c>
      <c r="BG7" s="30"/>
      <c r="BH7" s="32">
        <f t="shared" si="10"/>
        <v>250</v>
      </c>
      <c r="BI7" s="33">
        <f t="shared" si="16"/>
        <v>43</v>
      </c>
      <c r="BJ7" s="34">
        <v>24</v>
      </c>
      <c r="BK7" s="35">
        <f t="shared" si="11"/>
        <v>400</v>
      </c>
      <c r="BL7" s="35">
        <f t="shared" si="12"/>
        <v>400</v>
      </c>
      <c r="BM7" s="35">
        <f t="shared" si="13"/>
        <v>71</v>
      </c>
      <c r="BN7" s="36">
        <v>10</v>
      </c>
      <c r="BO7" s="37">
        <v>280</v>
      </c>
      <c r="BP7" s="35">
        <f t="shared" si="14"/>
        <v>71</v>
      </c>
      <c r="BQ7" s="40">
        <v>10</v>
      </c>
      <c r="BR7" s="41">
        <v>200</v>
      </c>
    </row>
    <row r="8" spans="1:70">
      <c r="C8" s="18">
        <f t="shared" si="15"/>
        <v>42</v>
      </c>
      <c r="D8" s="20">
        <v>523.89333333333332</v>
      </c>
      <c r="E8" s="20">
        <v>1024.8033333333333</v>
      </c>
      <c r="F8" s="20">
        <v>1463.7733333333333</v>
      </c>
      <c r="G8" s="20">
        <v>1012.9766666666668</v>
      </c>
      <c r="H8" s="20">
        <v>1133.9799999999998</v>
      </c>
      <c r="I8" s="20">
        <v>736.60666666666657</v>
      </c>
      <c r="J8" s="21">
        <v>1124.5966666666666</v>
      </c>
      <c r="K8" s="21">
        <v>933.11666666666679</v>
      </c>
      <c r="L8" s="21">
        <v>1249.6533333333334</v>
      </c>
      <c r="M8" s="21">
        <v>1093.67</v>
      </c>
      <c r="N8" s="21">
        <v>1113.7433333333333</v>
      </c>
      <c r="O8" s="21">
        <v>674.92000000000007</v>
      </c>
      <c r="P8" s="21">
        <v>1308.3566666666666</v>
      </c>
      <c r="Q8" s="21">
        <v>1583.8</v>
      </c>
      <c r="R8" s="21">
        <v>1069.8492857142858</v>
      </c>
      <c r="S8" s="22">
        <v>5</v>
      </c>
      <c r="T8" s="23">
        <f t="shared" si="4"/>
        <v>42</v>
      </c>
      <c r="U8" s="24">
        <f t="shared" si="5"/>
        <v>130.97333333333333</v>
      </c>
      <c r="V8" s="24">
        <f t="shared" si="0"/>
        <v>256.20083333333332</v>
      </c>
      <c r="W8" s="24">
        <f t="shared" si="0"/>
        <v>365.94333333333333</v>
      </c>
      <c r="X8" s="24">
        <f t="shared" si="0"/>
        <v>253.2441666666667</v>
      </c>
      <c r="Y8" s="24">
        <f t="shared" si="0"/>
        <v>283.49499999999995</v>
      </c>
      <c r="Z8" s="24">
        <f t="shared" si="0"/>
        <v>184.15166666666664</v>
      </c>
      <c r="AA8" s="24">
        <f t="shared" si="0"/>
        <v>281.14916666666664</v>
      </c>
      <c r="AB8" s="24">
        <f t="shared" si="0"/>
        <v>233.2791666666667</v>
      </c>
      <c r="AC8" s="24">
        <f t="shared" si="0"/>
        <v>312.41333333333336</v>
      </c>
      <c r="AD8" s="24">
        <f t="shared" si="0"/>
        <v>273.41750000000002</v>
      </c>
      <c r="AE8" s="24">
        <f t="shared" si="0"/>
        <v>278.43583333333333</v>
      </c>
      <c r="AF8" s="24">
        <f t="shared" si="0"/>
        <v>168.73000000000002</v>
      </c>
      <c r="AG8" s="24">
        <f t="shared" si="0"/>
        <v>327.08916666666664</v>
      </c>
      <c r="AH8" s="24">
        <f t="shared" si="0"/>
        <v>395.95</v>
      </c>
      <c r="AI8" s="24">
        <f t="shared" si="0"/>
        <v>267.46232142857144</v>
      </c>
      <c r="AK8" s="25">
        <f t="shared" si="1"/>
        <v>42</v>
      </c>
      <c r="AL8" s="26">
        <f t="shared" si="1"/>
        <v>130.97333333333333</v>
      </c>
      <c r="AM8" s="26">
        <f t="shared" si="1"/>
        <v>256.20083333333332</v>
      </c>
      <c r="AN8" s="26">
        <f t="shared" si="1"/>
        <v>365.94333333333333</v>
      </c>
      <c r="AO8" s="26">
        <f t="shared" si="1"/>
        <v>253.2441666666667</v>
      </c>
      <c r="AP8" s="26">
        <f t="shared" si="1"/>
        <v>283.49499999999995</v>
      </c>
      <c r="AQ8" s="26">
        <f t="shared" si="1"/>
        <v>184.15166666666664</v>
      </c>
      <c r="AR8" s="26">
        <f t="shared" si="1"/>
        <v>281.14916666666664</v>
      </c>
      <c r="AS8" s="26">
        <f t="shared" si="1"/>
        <v>233.2791666666667</v>
      </c>
      <c r="AT8" s="26">
        <f t="shared" si="1"/>
        <v>312.41333333333336</v>
      </c>
      <c r="AU8" s="26">
        <f t="shared" si="1"/>
        <v>273.41750000000002</v>
      </c>
      <c r="AV8" s="26">
        <f t="shared" si="1"/>
        <v>278.43583333333333</v>
      </c>
      <c r="AW8" s="26">
        <f t="shared" si="1"/>
        <v>168.73000000000002</v>
      </c>
      <c r="AX8" s="26">
        <f t="shared" si="1"/>
        <v>327.08916666666664</v>
      </c>
      <c r="AY8" s="26">
        <f t="shared" si="1"/>
        <v>395.95</v>
      </c>
      <c r="AZ8" s="26">
        <f t="shared" si="1"/>
        <v>267.46232142857144</v>
      </c>
      <c r="BA8" s="27">
        <f t="shared" si="6"/>
        <v>320.95478571428572</v>
      </c>
      <c r="BB8" s="28">
        <f t="shared" si="2"/>
        <v>325.58503047125947</v>
      </c>
      <c r="BC8" s="29">
        <f t="shared" si="3"/>
        <v>390.49931618554518</v>
      </c>
      <c r="BD8" s="30" t="str">
        <f t="shared" si="7"/>
        <v>OK</v>
      </c>
      <c r="BE8" s="31">
        <f t="shared" si="8"/>
        <v>816.4965809277262</v>
      </c>
      <c r="BF8" s="30" t="str">
        <f t="shared" si="9"/>
        <v>OK</v>
      </c>
      <c r="BG8" s="30"/>
      <c r="BH8" s="32">
        <f t="shared" si="10"/>
        <v>250</v>
      </c>
      <c r="BI8" s="33">
        <f t="shared" si="16"/>
        <v>42</v>
      </c>
      <c r="BJ8" s="34">
        <v>24</v>
      </c>
      <c r="BK8" s="35">
        <f t="shared" si="11"/>
        <v>400</v>
      </c>
      <c r="BL8" s="35">
        <f t="shared" si="12"/>
        <v>400</v>
      </c>
      <c r="BM8" s="35">
        <f t="shared" si="13"/>
        <v>71</v>
      </c>
      <c r="BN8" s="36">
        <v>10</v>
      </c>
      <c r="BO8" s="37">
        <v>280</v>
      </c>
      <c r="BP8" s="35">
        <f t="shared" si="14"/>
        <v>71</v>
      </c>
      <c r="BQ8" s="40">
        <v>10</v>
      </c>
      <c r="BR8" s="41">
        <v>200</v>
      </c>
    </row>
    <row r="9" spans="1:70">
      <c r="C9" s="18">
        <f t="shared" si="15"/>
        <v>41</v>
      </c>
      <c r="D9" s="20">
        <v>548.68666666666661</v>
      </c>
      <c r="E9" s="20">
        <v>1070.75</v>
      </c>
      <c r="F9" s="20">
        <v>1440.8166666666668</v>
      </c>
      <c r="G9" s="20">
        <v>1067.5866666666668</v>
      </c>
      <c r="H9" s="20">
        <v>1154.5266666666666</v>
      </c>
      <c r="I9" s="20">
        <v>739.44333333333327</v>
      </c>
      <c r="J9" s="21">
        <v>1161.4100000000001</v>
      </c>
      <c r="K9" s="21">
        <v>1024.3733333333332</v>
      </c>
      <c r="L9" s="21">
        <v>1244.93</v>
      </c>
      <c r="M9" s="21">
        <v>1122.6833333333334</v>
      </c>
      <c r="N9" s="21">
        <v>1158.5900000000001</v>
      </c>
      <c r="O9" s="21">
        <v>694.18666666666661</v>
      </c>
      <c r="P9" s="21">
        <v>1329.18</v>
      </c>
      <c r="Q9" s="21">
        <v>1648.3999999999999</v>
      </c>
      <c r="R9" s="21">
        <v>1100.3973809523811</v>
      </c>
      <c r="S9" s="22">
        <v>6</v>
      </c>
      <c r="T9" s="23">
        <f t="shared" si="4"/>
        <v>41</v>
      </c>
      <c r="U9" s="24">
        <f t="shared" si="5"/>
        <v>137.17166666666665</v>
      </c>
      <c r="V9" s="24">
        <f t="shared" si="0"/>
        <v>267.6875</v>
      </c>
      <c r="W9" s="24">
        <f t="shared" si="0"/>
        <v>360.20416666666671</v>
      </c>
      <c r="X9" s="24">
        <f t="shared" si="0"/>
        <v>266.8966666666667</v>
      </c>
      <c r="Y9" s="24">
        <f t="shared" si="0"/>
        <v>288.63166666666666</v>
      </c>
      <c r="Z9" s="24">
        <f t="shared" si="0"/>
        <v>184.86083333333332</v>
      </c>
      <c r="AA9" s="24">
        <f t="shared" si="0"/>
        <v>290.35250000000002</v>
      </c>
      <c r="AB9" s="24">
        <f t="shared" si="0"/>
        <v>256.09333333333331</v>
      </c>
      <c r="AC9" s="24">
        <f t="shared" si="0"/>
        <v>311.23250000000002</v>
      </c>
      <c r="AD9" s="24">
        <f t="shared" si="0"/>
        <v>280.67083333333335</v>
      </c>
      <c r="AE9" s="24">
        <f t="shared" si="0"/>
        <v>289.64750000000004</v>
      </c>
      <c r="AF9" s="24">
        <f t="shared" si="0"/>
        <v>173.54666666666665</v>
      </c>
      <c r="AG9" s="24">
        <f t="shared" si="0"/>
        <v>332.29500000000002</v>
      </c>
      <c r="AH9" s="24">
        <f t="shared" si="0"/>
        <v>412.09999999999997</v>
      </c>
      <c r="AI9" s="24">
        <f t="shared" si="0"/>
        <v>275.09934523809528</v>
      </c>
      <c r="AK9" s="25">
        <f t="shared" si="1"/>
        <v>41</v>
      </c>
      <c r="AL9" s="26">
        <f t="shared" si="1"/>
        <v>137.17166666666665</v>
      </c>
      <c r="AM9" s="26">
        <f t="shared" si="1"/>
        <v>267.6875</v>
      </c>
      <c r="AN9" s="26">
        <f t="shared" si="1"/>
        <v>360.20416666666671</v>
      </c>
      <c r="AO9" s="26">
        <f t="shared" si="1"/>
        <v>266.8966666666667</v>
      </c>
      <c r="AP9" s="26">
        <f t="shared" si="1"/>
        <v>288.63166666666666</v>
      </c>
      <c r="AQ9" s="26">
        <f t="shared" si="1"/>
        <v>184.86083333333332</v>
      </c>
      <c r="AR9" s="26">
        <f t="shared" si="1"/>
        <v>290.35250000000002</v>
      </c>
      <c r="AS9" s="26">
        <f t="shared" si="1"/>
        <v>256.09333333333331</v>
      </c>
      <c r="AT9" s="26">
        <f t="shared" si="1"/>
        <v>311.23250000000002</v>
      </c>
      <c r="AU9" s="26">
        <f t="shared" si="1"/>
        <v>280.67083333333335</v>
      </c>
      <c r="AV9" s="26">
        <f t="shared" si="1"/>
        <v>289.64750000000004</v>
      </c>
      <c r="AW9" s="26">
        <f t="shared" si="1"/>
        <v>173.54666666666665</v>
      </c>
      <c r="AX9" s="26">
        <f t="shared" si="1"/>
        <v>332.29500000000002</v>
      </c>
      <c r="AY9" s="26">
        <f t="shared" si="1"/>
        <v>412.09999999999997</v>
      </c>
      <c r="AZ9" s="26">
        <f t="shared" si="1"/>
        <v>275.09934523809528</v>
      </c>
      <c r="BA9" s="27">
        <f t="shared" si="6"/>
        <v>330.11921428571435</v>
      </c>
      <c r="BB9" s="28">
        <f t="shared" si="2"/>
        <v>325.58503047125947</v>
      </c>
      <c r="BC9" s="29">
        <f t="shared" si="3"/>
        <v>390.49931618554518</v>
      </c>
      <c r="BD9" s="30" t="str">
        <f t="shared" si="7"/>
        <v>OK</v>
      </c>
      <c r="BE9" s="31">
        <f t="shared" si="8"/>
        <v>816.4965809277262</v>
      </c>
      <c r="BF9" s="30" t="str">
        <f t="shared" si="9"/>
        <v>OK</v>
      </c>
      <c r="BG9" s="30"/>
      <c r="BH9" s="32">
        <f t="shared" si="10"/>
        <v>250</v>
      </c>
      <c r="BI9" s="33">
        <f t="shared" si="16"/>
        <v>41</v>
      </c>
      <c r="BJ9" s="34">
        <v>24</v>
      </c>
      <c r="BK9" s="35">
        <f t="shared" si="11"/>
        <v>400</v>
      </c>
      <c r="BL9" s="35">
        <f t="shared" si="12"/>
        <v>400</v>
      </c>
      <c r="BM9" s="35">
        <f t="shared" si="13"/>
        <v>71</v>
      </c>
      <c r="BN9" s="36">
        <v>10</v>
      </c>
      <c r="BO9" s="37">
        <v>280</v>
      </c>
      <c r="BP9" s="35">
        <f t="shared" si="14"/>
        <v>71</v>
      </c>
      <c r="BQ9" s="40">
        <v>10</v>
      </c>
      <c r="BR9" s="41">
        <v>200</v>
      </c>
    </row>
    <row r="10" spans="1:70">
      <c r="C10" s="18">
        <f t="shared" si="15"/>
        <v>40</v>
      </c>
      <c r="D10" s="20">
        <v>586.9466666666666</v>
      </c>
      <c r="E10" s="20">
        <v>1106.7366666666667</v>
      </c>
      <c r="F10" s="20">
        <v>1421.1000000000001</v>
      </c>
      <c r="G10" s="20">
        <v>1107.1466666666668</v>
      </c>
      <c r="H10" s="20">
        <v>1177.7833333333333</v>
      </c>
      <c r="I10" s="20">
        <v>743.12666666666667</v>
      </c>
      <c r="J10" s="21">
        <v>1201.6666666666667</v>
      </c>
      <c r="K10" s="21">
        <v>1074.9199999999998</v>
      </c>
      <c r="L10" s="21">
        <v>1261.0133333333333</v>
      </c>
      <c r="M10" s="21">
        <v>1146.9166666666667</v>
      </c>
      <c r="N10" s="21">
        <v>1193.2866666666666</v>
      </c>
      <c r="O10" s="21">
        <v>711.52</v>
      </c>
      <c r="P10" s="21">
        <v>1339.58</v>
      </c>
      <c r="Q10" s="21">
        <v>1713.1000000000001</v>
      </c>
      <c r="R10" s="21">
        <v>1127.4888095238096</v>
      </c>
      <c r="S10" s="22">
        <v>7</v>
      </c>
      <c r="T10" s="23">
        <f t="shared" si="4"/>
        <v>40</v>
      </c>
      <c r="U10" s="24">
        <f t="shared" si="5"/>
        <v>146.73666666666665</v>
      </c>
      <c r="V10" s="24">
        <f t="shared" si="0"/>
        <v>276.68416666666667</v>
      </c>
      <c r="W10" s="24">
        <f t="shared" si="0"/>
        <v>355.27500000000003</v>
      </c>
      <c r="X10" s="24">
        <f t="shared" si="0"/>
        <v>276.78666666666669</v>
      </c>
      <c r="Y10" s="24">
        <f t="shared" si="0"/>
        <v>294.44583333333333</v>
      </c>
      <c r="Z10" s="24">
        <f t="shared" si="0"/>
        <v>185.78166666666667</v>
      </c>
      <c r="AA10" s="24">
        <f t="shared" si="0"/>
        <v>300.41666666666669</v>
      </c>
      <c r="AB10" s="24">
        <f t="shared" si="0"/>
        <v>268.72999999999996</v>
      </c>
      <c r="AC10" s="24">
        <f t="shared" si="0"/>
        <v>315.25333333333333</v>
      </c>
      <c r="AD10" s="24">
        <f t="shared" si="0"/>
        <v>286.72916666666669</v>
      </c>
      <c r="AE10" s="24">
        <f t="shared" si="0"/>
        <v>298.32166666666666</v>
      </c>
      <c r="AF10" s="24">
        <f t="shared" si="0"/>
        <v>177.88</v>
      </c>
      <c r="AG10" s="24">
        <f t="shared" si="0"/>
        <v>334.89499999999998</v>
      </c>
      <c r="AH10" s="24">
        <f t="shared" si="0"/>
        <v>428.27500000000003</v>
      </c>
      <c r="AI10" s="24">
        <f t="shared" si="0"/>
        <v>281.87220238095239</v>
      </c>
      <c r="AK10" s="25">
        <f t="shared" si="1"/>
        <v>40</v>
      </c>
      <c r="AL10" s="26">
        <f t="shared" si="1"/>
        <v>146.73666666666665</v>
      </c>
      <c r="AM10" s="26">
        <f t="shared" si="1"/>
        <v>276.68416666666667</v>
      </c>
      <c r="AN10" s="26">
        <f t="shared" si="1"/>
        <v>355.27500000000003</v>
      </c>
      <c r="AO10" s="26">
        <f t="shared" si="1"/>
        <v>276.78666666666669</v>
      </c>
      <c r="AP10" s="26">
        <f t="shared" si="1"/>
        <v>294.44583333333333</v>
      </c>
      <c r="AQ10" s="26">
        <f t="shared" si="1"/>
        <v>185.78166666666667</v>
      </c>
      <c r="AR10" s="26">
        <f t="shared" si="1"/>
        <v>300.41666666666669</v>
      </c>
      <c r="AS10" s="26">
        <f t="shared" si="1"/>
        <v>268.72999999999996</v>
      </c>
      <c r="AT10" s="26">
        <f t="shared" si="1"/>
        <v>315.25333333333333</v>
      </c>
      <c r="AU10" s="26">
        <f t="shared" si="1"/>
        <v>286.72916666666669</v>
      </c>
      <c r="AV10" s="26">
        <f t="shared" si="1"/>
        <v>298.32166666666666</v>
      </c>
      <c r="AW10" s="26">
        <f t="shared" si="1"/>
        <v>177.88</v>
      </c>
      <c r="AX10" s="26">
        <f t="shared" si="1"/>
        <v>334.89499999999998</v>
      </c>
      <c r="AY10" s="26">
        <f t="shared" si="1"/>
        <v>428.27500000000003</v>
      </c>
      <c r="AZ10" s="26">
        <f t="shared" si="1"/>
        <v>281.87220238095239</v>
      </c>
      <c r="BA10" s="27">
        <f t="shared" si="6"/>
        <v>338.24664285714283</v>
      </c>
      <c r="BB10" s="28">
        <f t="shared" si="2"/>
        <v>325.58503047125947</v>
      </c>
      <c r="BC10" s="29">
        <f t="shared" si="3"/>
        <v>390.49931618554518</v>
      </c>
      <c r="BD10" s="30" t="str">
        <f t="shared" si="7"/>
        <v>OK</v>
      </c>
      <c r="BE10" s="31">
        <f t="shared" si="8"/>
        <v>816.4965809277262</v>
      </c>
      <c r="BF10" s="30" t="str">
        <f t="shared" si="9"/>
        <v>OK</v>
      </c>
      <c r="BG10" s="30"/>
      <c r="BH10" s="32">
        <f t="shared" si="10"/>
        <v>250</v>
      </c>
      <c r="BI10" s="33">
        <f t="shared" si="16"/>
        <v>40</v>
      </c>
      <c r="BJ10" s="34">
        <v>24</v>
      </c>
      <c r="BK10" s="35">
        <f t="shared" si="11"/>
        <v>400</v>
      </c>
      <c r="BL10" s="35">
        <f t="shared" si="12"/>
        <v>400</v>
      </c>
      <c r="BM10" s="35">
        <f t="shared" si="13"/>
        <v>71</v>
      </c>
      <c r="BN10" s="36">
        <v>10</v>
      </c>
      <c r="BO10" s="37">
        <v>280</v>
      </c>
      <c r="BP10" s="35">
        <f t="shared" si="14"/>
        <v>71</v>
      </c>
      <c r="BQ10" s="40">
        <v>10</v>
      </c>
      <c r="BR10" s="41">
        <v>200</v>
      </c>
    </row>
    <row r="11" spans="1:70">
      <c r="C11" s="18">
        <f t="shared" si="15"/>
        <v>39</v>
      </c>
      <c r="D11" s="20">
        <v>610.56666666666661</v>
      </c>
      <c r="E11" s="20">
        <v>1146.0966666666668</v>
      </c>
      <c r="F11" s="20">
        <v>1409.7333333333333</v>
      </c>
      <c r="G11" s="20">
        <v>1115.2133333333334</v>
      </c>
      <c r="H11" s="20">
        <v>1187.7233333333334</v>
      </c>
      <c r="I11" s="20">
        <v>730.77666666666664</v>
      </c>
      <c r="J11" s="21">
        <v>1228.18</v>
      </c>
      <c r="K11" s="21">
        <v>1125.58</v>
      </c>
      <c r="L11" s="21">
        <v>1263.9066666666665</v>
      </c>
      <c r="M11" s="21">
        <v>1152.0866666666666</v>
      </c>
      <c r="N11" s="21">
        <v>1213.4866666666667</v>
      </c>
      <c r="O11" s="21">
        <v>729.91</v>
      </c>
      <c r="P11" s="21">
        <v>1332.9433333333334</v>
      </c>
      <c r="Q11" s="21">
        <v>1749.0666666666666</v>
      </c>
      <c r="R11" s="21">
        <v>1142.5192857142854</v>
      </c>
      <c r="S11" s="22">
        <v>8</v>
      </c>
      <c r="T11" s="23">
        <f t="shared" si="4"/>
        <v>39</v>
      </c>
      <c r="U11" s="24">
        <f t="shared" si="5"/>
        <v>152.64166666666665</v>
      </c>
      <c r="V11" s="24">
        <f t="shared" si="0"/>
        <v>286.5241666666667</v>
      </c>
      <c r="W11" s="24">
        <f t="shared" si="0"/>
        <v>352.43333333333334</v>
      </c>
      <c r="X11" s="24">
        <f t="shared" si="0"/>
        <v>278.80333333333334</v>
      </c>
      <c r="Y11" s="24">
        <f t="shared" si="0"/>
        <v>296.93083333333334</v>
      </c>
      <c r="Z11" s="24">
        <f t="shared" si="0"/>
        <v>182.69416666666666</v>
      </c>
      <c r="AA11" s="24">
        <f t="shared" si="0"/>
        <v>307.04500000000002</v>
      </c>
      <c r="AB11" s="24">
        <f t="shared" si="0"/>
        <v>281.39499999999998</v>
      </c>
      <c r="AC11" s="24">
        <f t="shared" si="0"/>
        <v>315.97666666666663</v>
      </c>
      <c r="AD11" s="24">
        <f t="shared" si="0"/>
        <v>288.02166666666665</v>
      </c>
      <c r="AE11" s="24">
        <f t="shared" si="0"/>
        <v>303.37166666666667</v>
      </c>
      <c r="AF11" s="24">
        <f t="shared" si="0"/>
        <v>182.47749999999999</v>
      </c>
      <c r="AG11" s="24">
        <f t="shared" si="0"/>
        <v>333.23583333333335</v>
      </c>
      <c r="AH11" s="24">
        <f t="shared" si="0"/>
        <v>437.26666666666665</v>
      </c>
      <c r="AI11" s="24">
        <f t="shared" si="0"/>
        <v>285.62982142857135</v>
      </c>
      <c r="AK11" s="25">
        <f t="shared" si="1"/>
        <v>39</v>
      </c>
      <c r="AL11" s="26">
        <f t="shared" si="1"/>
        <v>152.64166666666665</v>
      </c>
      <c r="AM11" s="26">
        <f t="shared" si="1"/>
        <v>286.5241666666667</v>
      </c>
      <c r="AN11" s="26">
        <f t="shared" si="1"/>
        <v>352.43333333333334</v>
      </c>
      <c r="AO11" s="26">
        <f t="shared" si="1"/>
        <v>278.80333333333334</v>
      </c>
      <c r="AP11" s="26">
        <f t="shared" si="1"/>
        <v>296.93083333333334</v>
      </c>
      <c r="AQ11" s="26">
        <f t="shared" si="1"/>
        <v>182.69416666666666</v>
      </c>
      <c r="AR11" s="26">
        <f t="shared" si="1"/>
        <v>307.04500000000002</v>
      </c>
      <c r="AS11" s="26">
        <f t="shared" si="1"/>
        <v>281.39499999999998</v>
      </c>
      <c r="AT11" s="26">
        <f t="shared" si="1"/>
        <v>315.97666666666663</v>
      </c>
      <c r="AU11" s="26">
        <f t="shared" si="1"/>
        <v>288.02166666666665</v>
      </c>
      <c r="AV11" s="26">
        <f t="shared" si="1"/>
        <v>303.37166666666667</v>
      </c>
      <c r="AW11" s="26">
        <f t="shared" si="1"/>
        <v>182.47749999999999</v>
      </c>
      <c r="AX11" s="26">
        <f t="shared" si="1"/>
        <v>333.23583333333335</v>
      </c>
      <c r="AY11" s="26">
        <f t="shared" si="1"/>
        <v>437.26666666666665</v>
      </c>
      <c r="AZ11" s="26">
        <f t="shared" si="1"/>
        <v>285.62982142857135</v>
      </c>
      <c r="BA11" s="27">
        <f t="shared" si="6"/>
        <v>342.75578571428559</v>
      </c>
      <c r="BB11" s="28">
        <f t="shared" si="2"/>
        <v>325.58503047125947</v>
      </c>
      <c r="BC11" s="29">
        <f t="shared" si="3"/>
        <v>390.49931618554518</v>
      </c>
      <c r="BD11" s="30" t="str">
        <f t="shared" si="7"/>
        <v>OK</v>
      </c>
      <c r="BE11" s="31">
        <f t="shared" si="8"/>
        <v>816.4965809277262</v>
      </c>
      <c r="BF11" s="30" t="str">
        <f t="shared" si="9"/>
        <v>OK</v>
      </c>
      <c r="BG11" s="30"/>
      <c r="BH11" s="32">
        <f t="shared" si="10"/>
        <v>250</v>
      </c>
      <c r="BI11" s="33">
        <f t="shared" si="16"/>
        <v>39</v>
      </c>
      <c r="BJ11" s="34">
        <v>24</v>
      </c>
      <c r="BK11" s="35">
        <f t="shared" si="11"/>
        <v>400</v>
      </c>
      <c r="BL11" s="35">
        <f t="shared" si="12"/>
        <v>400</v>
      </c>
      <c r="BM11" s="35">
        <f t="shared" si="13"/>
        <v>71</v>
      </c>
      <c r="BN11" s="36">
        <v>10</v>
      </c>
      <c r="BO11" s="37">
        <v>280</v>
      </c>
      <c r="BP11" s="35">
        <f t="shared" si="14"/>
        <v>71</v>
      </c>
      <c r="BQ11" s="40">
        <v>10</v>
      </c>
      <c r="BR11" s="41">
        <v>200</v>
      </c>
    </row>
    <row r="12" spans="1:70">
      <c r="C12" s="18">
        <f t="shared" si="15"/>
        <v>38</v>
      </c>
      <c r="D12" s="20">
        <v>621.01666666666665</v>
      </c>
      <c r="E12" s="20">
        <v>1184.9466666666667</v>
      </c>
      <c r="F12" s="20">
        <v>1418</v>
      </c>
      <c r="G12" s="20">
        <v>1107.92</v>
      </c>
      <c r="H12" s="20">
        <v>1197.2066666666667</v>
      </c>
      <c r="I12" s="20">
        <v>720.5</v>
      </c>
      <c r="J12" s="21">
        <v>1253.76</v>
      </c>
      <c r="K12" s="21">
        <v>1158.4033333333334</v>
      </c>
      <c r="L12" s="21">
        <v>1262.76</v>
      </c>
      <c r="M12" s="21">
        <v>1148.5833333333333</v>
      </c>
      <c r="N12" s="21">
        <v>1220.7566666666664</v>
      </c>
      <c r="O12" s="21">
        <v>749.6</v>
      </c>
      <c r="P12" s="21">
        <v>1319.4533333333334</v>
      </c>
      <c r="Q12" s="21">
        <v>1773.1333333333332</v>
      </c>
      <c r="R12" s="21">
        <v>1152.5742857142857</v>
      </c>
      <c r="S12" s="22">
        <v>9</v>
      </c>
      <c r="T12" s="23">
        <f t="shared" si="4"/>
        <v>38</v>
      </c>
      <c r="U12" s="24">
        <f t="shared" si="5"/>
        <v>155.25416666666666</v>
      </c>
      <c r="V12" s="24">
        <f t="shared" si="0"/>
        <v>296.23666666666668</v>
      </c>
      <c r="W12" s="24">
        <f t="shared" si="0"/>
        <v>354.5</v>
      </c>
      <c r="X12" s="24">
        <f t="shared" si="0"/>
        <v>276.98</v>
      </c>
      <c r="Y12" s="24">
        <f t="shared" si="0"/>
        <v>299.30166666666668</v>
      </c>
      <c r="Z12" s="24">
        <f t="shared" si="0"/>
        <v>180.125</v>
      </c>
      <c r="AA12" s="24">
        <f t="shared" si="0"/>
        <v>313.44</v>
      </c>
      <c r="AB12" s="24">
        <f t="shared" si="0"/>
        <v>289.60083333333336</v>
      </c>
      <c r="AC12" s="24">
        <f t="shared" si="0"/>
        <v>315.69</v>
      </c>
      <c r="AD12" s="24">
        <f t="shared" si="0"/>
        <v>287.14583333333331</v>
      </c>
      <c r="AE12" s="24">
        <f t="shared" si="0"/>
        <v>305.18916666666661</v>
      </c>
      <c r="AF12" s="24">
        <f t="shared" si="0"/>
        <v>187.4</v>
      </c>
      <c r="AG12" s="24">
        <f t="shared" si="0"/>
        <v>329.86333333333334</v>
      </c>
      <c r="AH12" s="24">
        <f t="shared" si="0"/>
        <v>443.2833333333333</v>
      </c>
      <c r="AI12" s="24">
        <f t="shared" si="0"/>
        <v>288.14357142857142</v>
      </c>
      <c r="AK12" s="25">
        <f t="shared" si="1"/>
        <v>38</v>
      </c>
      <c r="AL12" s="26">
        <f t="shared" si="1"/>
        <v>155.25416666666666</v>
      </c>
      <c r="AM12" s="26">
        <f t="shared" si="1"/>
        <v>296.23666666666668</v>
      </c>
      <c r="AN12" s="26">
        <f t="shared" si="1"/>
        <v>354.5</v>
      </c>
      <c r="AO12" s="26">
        <f t="shared" si="1"/>
        <v>276.98</v>
      </c>
      <c r="AP12" s="26">
        <f t="shared" si="1"/>
        <v>299.30166666666668</v>
      </c>
      <c r="AQ12" s="26">
        <f t="shared" si="1"/>
        <v>180.125</v>
      </c>
      <c r="AR12" s="26">
        <f t="shared" si="1"/>
        <v>313.44</v>
      </c>
      <c r="AS12" s="26">
        <f t="shared" si="1"/>
        <v>289.60083333333336</v>
      </c>
      <c r="AT12" s="26">
        <f t="shared" si="1"/>
        <v>315.69</v>
      </c>
      <c r="AU12" s="26">
        <f t="shared" si="1"/>
        <v>287.14583333333331</v>
      </c>
      <c r="AV12" s="26">
        <f t="shared" si="1"/>
        <v>305.18916666666661</v>
      </c>
      <c r="AW12" s="26">
        <f t="shared" si="1"/>
        <v>187.4</v>
      </c>
      <c r="AX12" s="26">
        <f t="shared" si="1"/>
        <v>329.86333333333334</v>
      </c>
      <c r="AY12" s="26">
        <f t="shared" si="1"/>
        <v>443.2833333333333</v>
      </c>
      <c r="AZ12" s="26">
        <f t="shared" si="1"/>
        <v>288.14357142857142</v>
      </c>
      <c r="BA12" s="27">
        <f t="shared" si="6"/>
        <v>345.77228571428572</v>
      </c>
      <c r="BB12" s="28">
        <f t="shared" si="2"/>
        <v>325.58503047125947</v>
      </c>
      <c r="BC12" s="29">
        <f t="shared" si="3"/>
        <v>390.49931618554518</v>
      </c>
      <c r="BD12" s="30" t="str">
        <f t="shared" si="7"/>
        <v>OK</v>
      </c>
      <c r="BE12" s="31">
        <f t="shared" si="8"/>
        <v>816.4965809277262</v>
      </c>
      <c r="BF12" s="30" t="str">
        <f t="shared" si="9"/>
        <v>OK</v>
      </c>
      <c r="BG12" s="30"/>
      <c r="BH12" s="32">
        <f t="shared" si="10"/>
        <v>250</v>
      </c>
      <c r="BI12" s="33">
        <f t="shared" si="16"/>
        <v>38</v>
      </c>
      <c r="BJ12" s="34">
        <v>24</v>
      </c>
      <c r="BK12" s="35">
        <f t="shared" si="11"/>
        <v>400</v>
      </c>
      <c r="BL12" s="35">
        <f t="shared" si="12"/>
        <v>400</v>
      </c>
      <c r="BM12" s="35">
        <f t="shared" si="13"/>
        <v>71</v>
      </c>
      <c r="BN12" s="36">
        <v>10</v>
      </c>
      <c r="BO12" s="37">
        <v>280</v>
      </c>
      <c r="BP12" s="35">
        <f t="shared" si="14"/>
        <v>71</v>
      </c>
      <c r="BQ12" s="40">
        <v>10</v>
      </c>
      <c r="BR12" s="41">
        <v>200</v>
      </c>
    </row>
    <row r="13" spans="1:70">
      <c r="C13" s="18">
        <f t="shared" si="15"/>
        <v>37</v>
      </c>
      <c r="D13" s="20">
        <v>618.18333333333339</v>
      </c>
      <c r="E13" s="20">
        <v>1217.4333333333334</v>
      </c>
      <c r="F13" s="20">
        <v>1393.7666666666667</v>
      </c>
      <c r="G13" s="20">
        <v>1088.02</v>
      </c>
      <c r="H13" s="20">
        <v>1205.9066666666668</v>
      </c>
      <c r="I13" s="20">
        <v>721.94333333333327</v>
      </c>
      <c r="J13" s="21">
        <v>1276.6833333333334</v>
      </c>
      <c r="K13" s="21">
        <v>1180.5200000000002</v>
      </c>
      <c r="L13" s="21">
        <v>1266.3900000000001</v>
      </c>
      <c r="M13" s="21">
        <v>1133.7866666666666</v>
      </c>
      <c r="N13" s="21">
        <v>1224.3399999999999</v>
      </c>
      <c r="O13" s="21">
        <v>765.35333333333347</v>
      </c>
      <c r="P13" s="21">
        <v>1299.7033333333334</v>
      </c>
      <c r="Q13" s="21">
        <v>1781.7333333333333</v>
      </c>
      <c r="R13" s="21">
        <v>1155.2688095238095</v>
      </c>
      <c r="S13" s="22">
        <v>10</v>
      </c>
      <c r="T13" s="23">
        <f t="shared" si="4"/>
        <v>37</v>
      </c>
      <c r="U13" s="24">
        <f t="shared" si="5"/>
        <v>154.54583333333335</v>
      </c>
      <c r="V13" s="24">
        <f t="shared" si="0"/>
        <v>304.35833333333335</v>
      </c>
      <c r="W13" s="24">
        <f t="shared" si="0"/>
        <v>348.44166666666666</v>
      </c>
      <c r="X13" s="24">
        <f t="shared" si="0"/>
        <v>272.005</v>
      </c>
      <c r="Y13" s="24">
        <f t="shared" si="0"/>
        <v>301.47666666666669</v>
      </c>
      <c r="Z13" s="24">
        <f t="shared" si="0"/>
        <v>180.48583333333332</v>
      </c>
      <c r="AA13" s="24">
        <f t="shared" si="0"/>
        <v>319.17083333333335</v>
      </c>
      <c r="AB13" s="24">
        <f t="shared" si="0"/>
        <v>295.13000000000005</v>
      </c>
      <c r="AC13" s="24">
        <f t="shared" si="0"/>
        <v>316.59750000000003</v>
      </c>
      <c r="AD13" s="24">
        <f t="shared" si="0"/>
        <v>283.44666666666666</v>
      </c>
      <c r="AE13" s="24">
        <f t="shared" si="0"/>
        <v>306.08499999999998</v>
      </c>
      <c r="AF13" s="24">
        <f t="shared" si="0"/>
        <v>191.33833333333337</v>
      </c>
      <c r="AG13" s="24">
        <f t="shared" si="0"/>
        <v>324.92583333333334</v>
      </c>
      <c r="AH13" s="24">
        <f t="shared" si="0"/>
        <v>445.43333333333334</v>
      </c>
      <c r="AI13" s="24">
        <f t="shared" si="0"/>
        <v>288.81720238095238</v>
      </c>
      <c r="AK13" s="25">
        <f t="shared" si="1"/>
        <v>37</v>
      </c>
      <c r="AL13" s="26">
        <f t="shared" si="1"/>
        <v>154.54583333333335</v>
      </c>
      <c r="AM13" s="26">
        <f t="shared" si="1"/>
        <v>304.35833333333335</v>
      </c>
      <c r="AN13" s="26">
        <f t="shared" si="1"/>
        <v>348.44166666666666</v>
      </c>
      <c r="AO13" s="26">
        <f t="shared" si="1"/>
        <v>272.005</v>
      </c>
      <c r="AP13" s="26">
        <f t="shared" si="1"/>
        <v>301.47666666666669</v>
      </c>
      <c r="AQ13" s="26">
        <f t="shared" si="1"/>
        <v>180.48583333333332</v>
      </c>
      <c r="AR13" s="26">
        <f t="shared" si="1"/>
        <v>319.17083333333335</v>
      </c>
      <c r="AS13" s="26">
        <f t="shared" si="1"/>
        <v>295.13000000000005</v>
      </c>
      <c r="AT13" s="26">
        <f t="shared" si="1"/>
        <v>316.59750000000003</v>
      </c>
      <c r="AU13" s="26">
        <f t="shared" si="1"/>
        <v>283.44666666666666</v>
      </c>
      <c r="AV13" s="26">
        <f t="shared" si="1"/>
        <v>306.08499999999998</v>
      </c>
      <c r="AW13" s="26">
        <f t="shared" si="1"/>
        <v>191.33833333333337</v>
      </c>
      <c r="AX13" s="26">
        <f t="shared" si="1"/>
        <v>324.92583333333334</v>
      </c>
      <c r="AY13" s="26">
        <f t="shared" si="1"/>
        <v>445.43333333333334</v>
      </c>
      <c r="AZ13" s="26">
        <f t="shared" si="1"/>
        <v>288.81720238095238</v>
      </c>
      <c r="BA13" s="27">
        <f t="shared" si="6"/>
        <v>346.58064285714283</v>
      </c>
      <c r="BB13" s="28">
        <f t="shared" si="2"/>
        <v>325.58503047125947</v>
      </c>
      <c r="BC13" s="29">
        <f t="shared" si="3"/>
        <v>390.49931618554518</v>
      </c>
      <c r="BD13" s="30" t="str">
        <f t="shared" si="7"/>
        <v>OK</v>
      </c>
      <c r="BE13" s="31">
        <f t="shared" si="8"/>
        <v>816.4965809277262</v>
      </c>
      <c r="BF13" s="30" t="str">
        <f t="shared" si="9"/>
        <v>OK</v>
      </c>
      <c r="BG13" s="30"/>
      <c r="BH13" s="32">
        <f t="shared" si="10"/>
        <v>250</v>
      </c>
      <c r="BI13" s="33">
        <f t="shared" si="16"/>
        <v>37</v>
      </c>
      <c r="BJ13" s="34">
        <v>24</v>
      </c>
      <c r="BK13" s="35">
        <f t="shared" si="11"/>
        <v>400</v>
      </c>
      <c r="BL13" s="35">
        <f t="shared" si="12"/>
        <v>400</v>
      </c>
      <c r="BM13" s="35">
        <f t="shared" si="13"/>
        <v>71</v>
      </c>
      <c r="BN13" s="36">
        <v>10</v>
      </c>
      <c r="BO13" s="37">
        <v>280</v>
      </c>
      <c r="BP13" s="35">
        <f t="shared" si="14"/>
        <v>71</v>
      </c>
      <c r="BQ13" s="40">
        <v>10</v>
      </c>
      <c r="BR13" s="41">
        <v>200</v>
      </c>
    </row>
    <row r="14" spans="1:70">
      <c r="C14" s="18">
        <f t="shared" si="15"/>
        <v>36</v>
      </c>
      <c r="D14" s="20">
        <v>602.40333333333331</v>
      </c>
      <c r="E14" s="20">
        <v>1243.9933333333333</v>
      </c>
      <c r="F14" s="20">
        <v>1324.95</v>
      </c>
      <c r="G14" s="20">
        <v>1067.22</v>
      </c>
      <c r="H14" s="20">
        <v>1214.3966666666668</v>
      </c>
      <c r="I14" s="20">
        <v>725.94999999999993</v>
      </c>
      <c r="J14" s="21">
        <v>1295.9666666666665</v>
      </c>
      <c r="K14" s="21">
        <v>1207.9733333333334</v>
      </c>
      <c r="L14" s="21">
        <v>1264.3133333333333</v>
      </c>
      <c r="M14" s="21">
        <v>1112.2066666666667</v>
      </c>
      <c r="N14" s="21">
        <v>1232.1500000000001</v>
      </c>
      <c r="O14" s="21">
        <v>780.71333333333325</v>
      </c>
      <c r="P14" s="21">
        <v>1271.0733333333335</v>
      </c>
      <c r="Q14" s="21">
        <v>1785.5333333333335</v>
      </c>
      <c r="R14" s="21">
        <v>1152.060238095238</v>
      </c>
      <c r="S14" s="22">
        <v>11</v>
      </c>
      <c r="T14" s="23">
        <f t="shared" si="4"/>
        <v>36</v>
      </c>
      <c r="U14" s="24">
        <f t="shared" si="5"/>
        <v>150.60083333333333</v>
      </c>
      <c r="V14" s="24">
        <f t="shared" si="0"/>
        <v>310.99833333333333</v>
      </c>
      <c r="W14" s="24">
        <f t="shared" si="0"/>
        <v>331.23750000000001</v>
      </c>
      <c r="X14" s="24">
        <f t="shared" si="0"/>
        <v>266.80500000000001</v>
      </c>
      <c r="Y14" s="24">
        <f t="shared" si="0"/>
        <v>303.59916666666669</v>
      </c>
      <c r="Z14" s="24">
        <f t="shared" si="0"/>
        <v>181.48749999999998</v>
      </c>
      <c r="AA14" s="24">
        <f t="shared" si="0"/>
        <v>323.99166666666662</v>
      </c>
      <c r="AB14" s="24">
        <f t="shared" si="0"/>
        <v>301.99333333333334</v>
      </c>
      <c r="AC14" s="24">
        <f t="shared" si="0"/>
        <v>316.07833333333332</v>
      </c>
      <c r="AD14" s="24">
        <f t="shared" si="0"/>
        <v>278.05166666666668</v>
      </c>
      <c r="AE14" s="24">
        <f t="shared" si="0"/>
        <v>308.03750000000002</v>
      </c>
      <c r="AF14" s="24">
        <f t="shared" si="0"/>
        <v>195.17833333333331</v>
      </c>
      <c r="AG14" s="24">
        <f t="shared" si="0"/>
        <v>317.76833333333337</v>
      </c>
      <c r="AH14" s="24">
        <f t="shared" si="0"/>
        <v>446.38333333333338</v>
      </c>
      <c r="AI14" s="24">
        <f t="shared" si="0"/>
        <v>288.0150595238095</v>
      </c>
      <c r="AK14" s="25">
        <f t="shared" si="1"/>
        <v>36</v>
      </c>
      <c r="AL14" s="26">
        <f t="shared" si="1"/>
        <v>150.60083333333333</v>
      </c>
      <c r="AM14" s="26">
        <f t="shared" si="1"/>
        <v>310.99833333333333</v>
      </c>
      <c r="AN14" s="26">
        <f t="shared" si="1"/>
        <v>331.23750000000001</v>
      </c>
      <c r="AO14" s="26">
        <f t="shared" si="1"/>
        <v>266.80500000000001</v>
      </c>
      <c r="AP14" s="26">
        <f t="shared" si="1"/>
        <v>303.59916666666669</v>
      </c>
      <c r="AQ14" s="26">
        <f t="shared" si="1"/>
        <v>181.48749999999998</v>
      </c>
      <c r="AR14" s="26">
        <f t="shared" si="1"/>
        <v>323.99166666666662</v>
      </c>
      <c r="AS14" s="26">
        <f t="shared" si="1"/>
        <v>301.99333333333334</v>
      </c>
      <c r="AT14" s="26">
        <f t="shared" si="1"/>
        <v>316.07833333333332</v>
      </c>
      <c r="AU14" s="26">
        <f t="shared" si="1"/>
        <v>278.05166666666668</v>
      </c>
      <c r="AV14" s="26">
        <f t="shared" si="1"/>
        <v>308.03750000000002</v>
      </c>
      <c r="AW14" s="26">
        <f t="shared" si="1"/>
        <v>195.17833333333331</v>
      </c>
      <c r="AX14" s="26">
        <f t="shared" si="1"/>
        <v>317.76833333333337</v>
      </c>
      <c r="AY14" s="26">
        <f t="shared" si="1"/>
        <v>446.38333333333338</v>
      </c>
      <c r="AZ14" s="26">
        <f t="shared" si="1"/>
        <v>288.0150595238095</v>
      </c>
      <c r="BA14" s="27">
        <f t="shared" si="6"/>
        <v>345.6180714285714</v>
      </c>
      <c r="BB14" s="28">
        <f t="shared" si="2"/>
        <v>325.58503047125947</v>
      </c>
      <c r="BC14" s="29">
        <f t="shared" si="3"/>
        <v>390.49931618554518</v>
      </c>
      <c r="BD14" s="30" t="str">
        <f t="shared" si="7"/>
        <v>OK</v>
      </c>
      <c r="BE14" s="31">
        <f t="shared" si="8"/>
        <v>816.4965809277262</v>
      </c>
      <c r="BF14" s="30" t="str">
        <f t="shared" si="9"/>
        <v>OK</v>
      </c>
      <c r="BG14" s="30"/>
      <c r="BH14" s="32">
        <f t="shared" si="10"/>
        <v>250</v>
      </c>
      <c r="BI14" s="33">
        <f t="shared" si="16"/>
        <v>36</v>
      </c>
      <c r="BJ14" s="34">
        <v>24</v>
      </c>
      <c r="BK14" s="35">
        <f t="shared" si="11"/>
        <v>400</v>
      </c>
      <c r="BL14" s="35">
        <f t="shared" si="12"/>
        <v>400</v>
      </c>
      <c r="BM14" s="35">
        <f t="shared" si="13"/>
        <v>71</v>
      </c>
      <c r="BN14" s="36">
        <v>10</v>
      </c>
      <c r="BO14" s="37">
        <v>280</v>
      </c>
      <c r="BP14" s="35">
        <f t="shared" si="14"/>
        <v>71</v>
      </c>
      <c r="BQ14" s="40">
        <v>10</v>
      </c>
      <c r="BR14" s="41">
        <v>200</v>
      </c>
    </row>
    <row r="15" spans="1:70">
      <c r="C15" s="18">
        <f t="shared" si="15"/>
        <v>35</v>
      </c>
      <c r="D15" s="20">
        <v>584.10333333333335</v>
      </c>
      <c r="E15" s="20">
        <v>1264.9100000000001</v>
      </c>
      <c r="F15" s="20">
        <v>1239.6766666666667</v>
      </c>
      <c r="G15" s="20">
        <v>1054.26</v>
      </c>
      <c r="H15" s="20">
        <v>1223.1766666666665</v>
      </c>
      <c r="I15" s="20">
        <v>722.60666666666668</v>
      </c>
      <c r="J15" s="21">
        <v>1312.8666666666666</v>
      </c>
      <c r="K15" s="21">
        <v>1228.3366666666668</v>
      </c>
      <c r="L15" s="21">
        <v>1264.3999999999999</v>
      </c>
      <c r="M15" s="21">
        <v>1090.47</v>
      </c>
      <c r="N15" s="21">
        <v>1239.7966666666669</v>
      </c>
      <c r="O15" s="21">
        <v>793.68333333333339</v>
      </c>
      <c r="P15" s="21">
        <v>1235.8766666666668</v>
      </c>
      <c r="Q15" s="21">
        <v>1784.7666666666667</v>
      </c>
      <c r="R15" s="21">
        <v>1145.6378571428572</v>
      </c>
      <c r="S15" s="22">
        <v>12</v>
      </c>
      <c r="T15" s="23">
        <f t="shared" si="4"/>
        <v>35</v>
      </c>
      <c r="U15" s="24">
        <f t="shared" si="5"/>
        <v>146.02583333333334</v>
      </c>
      <c r="V15" s="24">
        <f t="shared" si="0"/>
        <v>316.22750000000002</v>
      </c>
      <c r="W15" s="24">
        <f t="shared" si="0"/>
        <v>309.91916666666668</v>
      </c>
      <c r="X15" s="24">
        <f t="shared" si="0"/>
        <v>263.565</v>
      </c>
      <c r="Y15" s="24">
        <f t="shared" si="0"/>
        <v>305.79416666666663</v>
      </c>
      <c r="Z15" s="24">
        <f t="shared" si="0"/>
        <v>180.65166666666667</v>
      </c>
      <c r="AA15" s="24">
        <f t="shared" si="0"/>
        <v>328.21666666666664</v>
      </c>
      <c r="AB15" s="24">
        <f t="shared" si="0"/>
        <v>307.0841666666667</v>
      </c>
      <c r="AC15" s="24">
        <f t="shared" si="0"/>
        <v>316.09999999999997</v>
      </c>
      <c r="AD15" s="24">
        <f t="shared" si="0"/>
        <v>272.61750000000001</v>
      </c>
      <c r="AE15" s="24">
        <f t="shared" si="0"/>
        <v>309.94916666666671</v>
      </c>
      <c r="AF15" s="24">
        <f t="shared" si="0"/>
        <v>198.42083333333335</v>
      </c>
      <c r="AG15" s="24">
        <f t="shared" si="0"/>
        <v>308.96916666666669</v>
      </c>
      <c r="AH15" s="24">
        <f t="shared" si="0"/>
        <v>446.19166666666666</v>
      </c>
      <c r="AI15" s="24">
        <f t="shared" si="0"/>
        <v>286.40946428571431</v>
      </c>
      <c r="AK15" s="25">
        <f t="shared" si="1"/>
        <v>35</v>
      </c>
      <c r="AL15" s="26">
        <f t="shared" si="1"/>
        <v>146.02583333333334</v>
      </c>
      <c r="AM15" s="26">
        <f t="shared" si="1"/>
        <v>316.22750000000002</v>
      </c>
      <c r="AN15" s="26">
        <f t="shared" si="1"/>
        <v>309.91916666666668</v>
      </c>
      <c r="AO15" s="26">
        <f t="shared" si="1"/>
        <v>263.565</v>
      </c>
      <c r="AP15" s="26">
        <f t="shared" si="1"/>
        <v>305.79416666666663</v>
      </c>
      <c r="AQ15" s="26">
        <f t="shared" si="1"/>
        <v>180.65166666666667</v>
      </c>
      <c r="AR15" s="26">
        <f t="shared" si="1"/>
        <v>328.21666666666664</v>
      </c>
      <c r="AS15" s="26">
        <f t="shared" si="1"/>
        <v>307.0841666666667</v>
      </c>
      <c r="AT15" s="26">
        <f t="shared" si="1"/>
        <v>316.09999999999997</v>
      </c>
      <c r="AU15" s="26">
        <f t="shared" si="1"/>
        <v>272.61750000000001</v>
      </c>
      <c r="AV15" s="26">
        <f t="shared" si="1"/>
        <v>309.94916666666671</v>
      </c>
      <c r="AW15" s="26">
        <f t="shared" si="1"/>
        <v>198.42083333333335</v>
      </c>
      <c r="AX15" s="26">
        <f t="shared" si="1"/>
        <v>308.96916666666669</v>
      </c>
      <c r="AY15" s="26">
        <f t="shared" si="1"/>
        <v>446.19166666666666</v>
      </c>
      <c r="AZ15" s="26">
        <f t="shared" si="1"/>
        <v>286.40946428571431</v>
      </c>
      <c r="BA15" s="27">
        <f t="shared" si="6"/>
        <v>343.69135714285716</v>
      </c>
      <c r="BB15" s="28">
        <f t="shared" si="2"/>
        <v>325.58503047125947</v>
      </c>
      <c r="BC15" s="29">
        <f t="shared" si="3"/>
        <v>390.49931618554518</v>
      </c>
      <c r="BD15" s="30" t="str">
        <f t="shared" si="7"/>
        <v>OK</v>
      </c>
      <c r="BE15" s="31">
        <f t="shared" si="8"/>
        <v>816.4965809277262</v>
      </c>
      <c r="BF15" s="30" t="str">
        <f t="shared" si="9"/>
        <v>OK</v>
      </c>
      <c r="BG15" s="30"/>
      <c r="BH15" s="32">
        <f t="shared" si="10"/>
        <v>250</v>
      </c>
      <c r="BI15" s="33">
        <f t="shared" si="16"/>
        <v>35</v>
      </c>
      <c r="BJ15" s="34">
        <v>24</v>
      </c>
      <c r="BK15" s="35">
        <f t="shared" si="11"/>
        <v>400</v>
      </c>
      <c r="BL15" s="35">
        <f t="shared" si="12"/>
        <v>400</v>
      </c>
      <c r="BM15" s="35">
        <f t="shared" si="13"/>
        <v>71</v>
      </c>
      <c r="BN15" s="36">
        <v>10</v>
      </c>
      <c r="BO15" s="37">
        <v>280</v>
      </c>
      <c r="BP15" s="35">
        <f t="shared" si="14"/>
        <v>71</v>
      </c>
      <c r="BQ15" s="40">
        <v>10</v>
      </c>
      <c r="BR15" s="41">
        <v>200</v>
      </c>
    </row>
    <row r="16" spans="1:70">
      <c r="C16" s="18">
        <f t="shared" si="15"/>
        <v>34</v>
      </c>
      <c r="D16" s="20">
        <v>591.1966666666666</v>
      </c>
      <c r="E16" s="20">
        <v>1281.4266666666667</v>
      </c>
      <c r="F16" s="20">
        <v>1184.5233333333333</v>
      </c>
      <c r="G16" s="20">
        <v>1029.3033333333333</v>
      </c>
      <c r="H16" s="20">
        <v>1230.4833333333333</v>
      </c>
      <c r="I16" s="20">
        <v>712.22666666666657</v>
      </c>
      <c r="J16" s="21">
        <v>1327.6333333333334</v>
      </c>
      <c r="K16" s="21">
        <v>1239.6666666666667</v>
      </c>
      <c r="L16" s="21">
        <v>1256.45</v>
      </c>
      <c r="M16" s="21">
        <v>1064.5033333333333</v>
      </c>
      <c r="N16" s="21">
        <v>1246.4566666666667</v>
      </c>
      <c r="O16" s="21">
        <v>805.58666666666659</v>
      </c>
      <c r="P16" s="21">
        <v>1193.0333333333333</v>
      </c>
      <c r="Q16" s="21">
        <v>1774.0666666666668</v>
      </c>
      <c r="R16" s="21">
        <v>1138.3254761904761</v>
      </c>
      <c r="S16" s="22">
        <v>13</v>
      </c>
      <c r="T16" s="23">
        <f t="shared" si="4"/>
        <v>34</v>
      </c>
      <c r="U16" s="24">
        <f t="shared" si="5"/>
        <v>147.79916666666665</v>
      </c>
      <c r="V16" s="24">
        <f t="shared" si="0"/>
        <v>320.35666666666668</v>
      </c>
      <c r="W16" s="24">
        <f t="shared" si="0"/>
        <v>296.13083333333333</v>
      </c>
      <c r="X16" s="24">
        <f t="shared" si="0"/>
        <v>257.32583333333332</v>
      </c>
      <c r="Y16" s="24">
        <f t="shared" si="0"/>
        <v>307.62083333333334</v>
      </c>
      <c r="Z16" s="24">
        <f t="shared" si="0"/>
        <v>178.05666666666664</v>
      </c>
      <c r="AA16" s="24">
        <f t="shared" si="0"/>
        <v>331.90833333333336</v>
      </c>
      <c r="AB16" s="24">
        <f t="shared" si="0"/>
        <v>309.91666666666669</v>
      </c>
      <c r="AC16" s="24">
        <f t="shared" si="0"/>
        <v>314.11250000000001</v>
      </c>
      <c r="AD16" s="24">
        <f t="shared" si="0"/>
        <v>266.12583333333333</v>
      </c>
      <c r="AE16" s="24">
        <f t="shared" si="0"/>
        <v>311.61416666666668</v>
      </c>
      <c r="AF16" s="24">
        <f t="shared" si="0"/>
        <v>201.39666666666665</v>
      </c>
      <c r="AG16" s="24">
        <f t="shared" si="0"/>
        <v>298.25833333333333</v>
      </c>
      <c r="AH16" s="24">
        <f t="shared" si="0"/>
        <v>443.51666666666671</v>
      </c>
      <c r="AI16" s="24">
        <f t="shared" si="0"/>
        <v>284.58136904761903</v>
      </c>
      <c r="AK16" s="25">
        <f t="shared" si="1"/>
        <v>34</v>
      </c>
      <c r="AL16" s="26">
        <f t="shared" si="1"/>
        <v>147.79916666666665</v>
      </c>
      <c r="AM16" s="26">
        <f t="shared" si="1"/>
        <v>320.35666666666668</v>
      </c>
      <c r="AN16" s="26">
        <f t="shared" si="1"/>
        <v>296.13083333333333</v>
      </c>
      <c r="AO16" s="26">
        <f t="shared" si="1"/>
        <v>257.32583333333332</v>
      </c>
      <c r="AP16" s="26">
        <f t="shared" si="1"/>
        <v>307.62083333333334</v>
      </c>
      <c r="AQ16" s="26">
        <f t="shared" si="1"/>
        <v>178.05666666666664</v>
      </c>
      <c r="AR16" s="26">
        <f t="shared" si="1"/>
        <v>331.90833333333336</v>
      </c>
      <c r="AS16" s="26">
        <f t="shared" si="1"/>
        <v>309.91666666666669</v>
      </c>
      <c r="AT16" s="26">
        <f t="shared" si="1"/>
        <v>314.11250000000001</v>
      </c>
      <c r="AU16" s="26">
        <f t="shared" si="1"/>
        <v>266.12583333333333</v>
      </c>
      <c r="AV16" s="26">
        <f t="shared" si="1"/>
        <v>311.61416666666668</v>
      </c>
      <c r="AW16" s="26">
        <f t="shared" si="1"/>
        <v>201.39666666666665</v>
      </c>
      <c r="AX16" s="26">
        <f t="shared" si="1"/>
        <v>298.25833333333333</v>
      </c>
      <c r="AY16" s="26">
        <f t="shared" si="1"/>
        <v>443.51666666666671</v>
      </c>
      <c r="AZ16" s="26">
        <f t="shared" si="1"/>
        <v>284.58136904761903</v>
      </c>
      <c r="BA16" s="27">
        <f t="shared" si="6"/>
        <v>341.49764285714281</v>
      </c>
      <c r="BB16" s="28">
        <f t="shared" si="2"/>
        <v>325.58503047125947</v>
      </c>
      <c r="BC16" s="29">
        <f t="shared" si="3"/>
        <v>390.49931618554518</v>
      </c>
      <c r="BD16" s="30" t="str">
        <f t="shared" si="7"/>
        <v>OK</v>
      </c>
      <c r="BE16" s="31">
        <f t="shared" si="8"/>
        <v>816.4965809277262</v>
      </c>
      <c r="BF16" s="30" t="str">
        <f t="shared" si="9"/>
        <v>OK</v>
      </c>
      <c r="BG16" s="30"/>
      <c r="BH16" s="32">
        <f t="shared" si="10"/>
        <v>250</v>
      </c>
      <c r="BI16" s="33">
        <f t="shared" si="16"/>
        <v>34</v>
      </c>
      <c r="BJ16" s="34">
        <v>24</v>
      </c>
      <c r="BK16" s="35">
        <f t="shared" si="11"/>
        <v>400</v>
      </c>
      <c r="BL16" s="35">
        <f t="shared" si="12"/>
        <v>400</v>
      </c>
      <c r="BM16" s="35">
        <f t="shared" si="13"/>
        <v>71</v>
      </c>
      <c r="BN16" s="36">
        <v>10</v>
      </c>
      <c r="BO16" s="37">
        <v>280</v>
      </c>
      <c r="BP16" s="35">
        <f t="shared" si="14"/>
        <v>71</v>
      </c>
      <c r="BQ16" s="40">
        <v>10</v>
      </c>
      <c r="BR16" s="41">
        <v>200</v>
      </c>
    </row>
    <row r="17" spans="3:70">
      <c r="C17" s="18">
        <f t="shared" si="15"/>
        <v>33</v>
      </c>
      <c r="D17" s="20">
        <v>597.46999999999991</v>
      </c>
      <c r="E17" s="20">
        <v>1291.5566666666666</v>
      </c>
      <c r="F17" s="20">
        <v>1152.1233333333332</v>
      </c>
      <c r="G17" s="20">
        <v>994.96999999999991</v>
      </c>
      <c r="H17" s="20">
        <v>1236.78</v>
      </c>
      <c r="I17" s="20">
        <v>695.60666666666668</v>
      </c>
      <c r="J17" s="21">
        <v>1343.3333333333333</v>
      </c>
      <c r="K17" s="21">
        <v>1247.1433333333334</v>
      </c>
      <c r="L17" s="21">
        <v>1240.8666666666668</v>
      </c>
      <c r="M17" s="21">
        <v>1020.9133333333333</v>
      </c>
      <c r="N17" s="21">
        <v>1255.2133333333334</v>
      </c>
      <c r="O17" s="21">
        <v>813.73333333333323</v>
      </c>
      <c r="P17" s="21">
        <v>1147.1633333333332</v>
      </c>
      <c r="Q17" s="21">
        <v>1754.1000000000001</v>
      </c>
      <c r="R17" s="21">
        <v>1127.9266666666667</v>
      </c>
      <c r="S17" s="22">
        <v>14</v>
      </c>
      <c r="T17" s="23">
        <f t="shared" si="4"/>
        <v>33</v>
      </c>
      <c r="U17" s="24">
        <f t="shared" si="5"/>
        <v>149.36749999999998</v>
      </c>
      <c r="V17" s="24">
        <f t="shared" si="0"/>
        <v>322.88916666666665</v>
      </c>
      <c r="W17" s="24">
        <f t="shared" si="0"/>
        <v>288.03083333333331</v>
      </c>
      <c r="X17" s="24">
        <f t="shared" si="0"/>
        <v>248.74249999999998</v>
      </c>
      <c r="Y17" s="24">
        <f t="shared" si="0"/>
        <v>309.19499999999999</v>
      </c>
      <c r="Z17" s="24">
        <f t="shared" si="0"/>
        <v>173.90166666666667</v>
      </c>
      <c r="AA17" s="24">
        <f t="shared" si="0"/>
        <v>335.83333333333331</v>
      </c>
      <c r="AB17" s="24">
        <f t="shared" si="0"/>
        <v>311.78583333333336</v>
      </c>
      <c r="AC17" s="24">
        <f t="shared" si="0"/>
        <v>310.2166666666667</v>
      </c>
      <c r="AD17" s="24">
        <f t="shared" si="0"/>
        <v>255.22833333333332</v>
      </c>
      <c r="AE17" s="24">
        <f t="shared" si="0"/>
        <v>313.80333333333334</v>
      </c>
      <c r="AF17" s="24">
        <f t="shared" si="0"/>
        <v>203.43333333333331</v>
      </c>
      <c r="AG17" s="24">
        <f t="shared" si="0"/>
        <v>286.7908333333333</v>
      </c>
      <c r="AH17" s="24">
        <f t="shared" si="0"/>
        <v>438.52500000000003</v>
      </c>
      <c r="AI17" s="24">
        <f t="shared" si="0"/>
        <v>281.98166666666668</v>
      </c>
      <c r="AK17" s="25">
        <f t="shared" si="1"/>
        <v>33</v>
      </c>
      <c r="AL17" s="26">
        <f t="shared" si="1"/>
        <v>149.36749999999998</v>
      </c>
      <c r="AM17" s="26">
        <f t="shared" si="1"/>
        <v>322.88916666666665</v>
      </c>
      <c r="AN17" s="26">
        <f t="shared" si="1"/>
        <v>288.03083333333331</v>
      </c>
      <c r="AO17" s="26">
        <f t="shared" si="1"/>
        <v>248.74249999999998</v>
      </c>
      <c r="AP17" s="26">
        <f t="shared" si="1"/>
        <v>309.19499999999999</v>
      </c>
      <c r="AQ17" s="26">
        <f t="shared" si="1"/>
        <v>173.90166666666667</v>
      </c>
      <c r="AR17" s="26">
        <f t="shared" si="1"/>
        <v>335.83333333333331</v>
      </c>
      <c r="AS17" s="26">
        <f t="shared" si="1"/>
        <v>311.78583333333336</v>
      </c>
      <c r="AT17" s="26">
        <f t="shared" si="1"/>
        <v>310.2166666666667</v>
      </c>
      <c r="AU17" s="26">
        <f t="shared" si="1"/>
        <v>255.22833333333332</v>
      </c>
      <c r="AV17" s="26">
        <f t="shared" si="1"/>
        <v>313.80333333333334</v>
      </c>
      <c r="AW17" s="26">
        <f t="shared" si="1"/>
        <v>203.43333333333331</v>
      </c>
      <c r="AX17" s="26">
        <f t="shared" si="1"/>
        <v>286.7908333333333</v>
      </c>
      <c r="AY17" s="26">
        <f t="shared" si="1"/>
        <v>438.52500000000003</v>
      </c>
      <c r="AZ17" s="26">
        <f t="shared" si="1"/>
        <v>281.98166666666668</v>
      </c>
      <c r="BA17" s="27">
        <f t="shared" si="6"/>
        <v>338.37799999999999</v>
      </c>
      <c r="BB17" s="28">
        <f t="shared" si="2"/>
        <v>325.58503047125947</v>
      </c>
      <c r="BC17" s="29">
        <f t="shared" si="3"/>
        <v>390.49931618554518</v>
      </c>
      <c r="BD17" s="44" t="str">
        <f t="shared" si="7"/>
        <v>OK</v>
      </c>
      <c r="BE17" s="31">
        <f t="shared" si="8"/>
        <v>816.4965809277262</v>
      </c>
      <c r="BF17" s="30" t="str">
        <f t="shared" si="9"/>
        <v>OK</v>
      </c>
      <c r="BG17" s="30"/>
      <c r="BH17" s="32">
        <f t="shared" si="10"/>
        <v>250</v>
      </c>
      <c r="BI17" s="33">
        <f t="shared" si="16"/>
        <v>33</v>
      </c>
      <c r="BJ17" s="34">
        <v>24</v>
      </c>
      <c r="BK17" s="35">
        <f t="shared" si="11"/>
        <v>400</v>
      </c>
      <c r="BL17" s="35">
        <f t="shared" si="12"/>
        <v>400</v>
      </c>
      <c r="BM17" s="35">
        <f t="shared" si="13"/>
        <v>71</v>
      </c>
      <c r="BN17" s="36">
        <v>10</v>
      </c>
      <c r="BO17" s="37">
        <v>280</v>
      </c>
      <c r="BP17" s="35">
        <f t="shared" si="14"/>
        <v>71</v>
      </c>
      <c r="BQ17" s="40">
        <v>10</v>
      </c>
      <c r="BR17" s="41">
        <v>200</v>
      </c>
    </row>
    <row r="18" spans="3:70">
      <c r="C18" s="18">
        <f t="shared" si="15"/>
        <v>32</v>
      </c>
      <c r="D18" s="20">
        <v>603.1633333333333</v>
      </c>
      <c r="E18" s="20">
        <v>1295.1199999999999</v>
      </c>
      <c r="F18" s="20">
        <v>1125.0833333333333</v>
      </c>
      <c r="G18" s="20">
        <v>977.80000000000007</v>
      </c>
      <c r="H18" s="20">
        <v>1241.8666666666666</v>
      </c>
      <c r="I18" s="20">
        <v>677.01666666666677</v>
      </c>
      <c r="J18" s="21">
        <v>1356.1000000000001</v>
      </c>
      <c r="K18" s="21">
        <v>1242.2933333333333</v>
      </c>
      <c r="L18" s="21">
        <v>1215.0433333333333</v>
      </c>
      <c r="M18" s="21">
        <v>969.67333333333352</v>
      </c>
      <c r="N18" s="21">
        <v>1252.3366666666666</v>
      </c>
      <c r="O18" s="21">
        <v>817.05333333333328</v>
      </c>
      <c r="P18" s="21">
        <v>1114.4199999999998</v>
      </c>
      <c r="Q18" s="21">
        <v>1726.6666666666667</v>
      </c>
      <c r="R18" s="21">
        <v>1115.2597619047619</v>
      </c>
      <c r="S18" s="22">
        <v>15</v>
      </c>
      <c r="T18" s="23">
        <f t="shared" si="4"/>
        <v>32</v>
      </c>
      <c r="U18" s="24">
        <f t="shared" si="5"/>
        <v>150.79083333333332</v>
      </c>
      <c r="V18" s="24">
        <f t="shared" si="0"/>
        <v>323.77999999999997</v>
      </c>
      <c r="W18" s="24">
        <f t="shared" si="0"/>
        <v>281.27083333333331</v>
      </c>
      <c r="X18" s="24">
        <f t="shared" si="0"/>
        <v>244.45000000000002</v>
      </c>
      <c r="Y18" s="24">
        <f t="shared" si="0"/>
        <v>310.46666666666664</v>
      </c>
      <c r="Z18" s="24">
        <f t="shared" si="0"/>
        <v>169.25416666666669</v>
      </c>
      <c r="AA18" s="24">
        <f t="shared" si="0"/>
        <v>339.02500000000003</v>
      </c>
      <c r="AB18" s="24">
        <f t="shared" si="0"/>
        <v>310.57333333333332</v>
      </c>
      <c r="AC18" s="24">
        <f t="shared" si="0"/>
        <v>303.76083333333332</v>
      </c>
      <c r="AD18" s="24">
        <f t="shared" si="0"/>
        <v>242.41833333333338</v>
      </c>
      <c r="AE18" s="24">
        <f t="shared" si="0"/>
        <v>313.08416666666665</v>
      </c>
      <c r="AF18" s="24">
        <f t="shared" si="0"/>
        <v>204.26333333333332</v>
      </c>
      <c r="AG18" s="24">
        <f t="shared" si="0"/>
        <v>278.60499999999996</v>
      </c>
      <c r="AH18" s="24">
        <f t="shared" si="0"/>
        <v>431.66666666666669</v>
      </c>
      <c r="AI18" s="24">
        <f t="shared" si="0"/>
        <v>278.81494047619049</v>
      </c>
      <c r="AK18" s="25">
        <f t="shared" si="1"/>
        <v>32</v>
      </c>
      <c r="AL18" s="26">
        <f t="shared" si="1"/>
        <v>150.79083333333332</v>
      </c>
      <c r="AM18" s="26">
        <f t="shared" si="1"/>
        <v>323.77999999999997</v>
      </c>
      <c r="AN18" s="26">
        <f t="shared" si="1"/>
        <v>281.27083333333331</v>
      </c>
      <c r="AO18" s="26">
        <f t="shared" si="1"/>
        <v>244.45000000000002</v>
      </c>
      <c r="AP18" s="26">
        <f t="shared" si="1"/>
        <v>310.46666666666664</v>
      </c>
      <c r="AQ18" s="26">
        <f t="shared" si="1"/>
        <v>169.25416666666669</v>
      </c>
      <c r="AR18" s="26">
        <f t="shared" si="1"/>
        <v>339.02500000000003</v>
      </c>
      <c r="AS18" s="26">
        <f t="shared" si="1"/>
        <v>310.57333333333332</v>
      </c>
      <c r="AT18" s="26">
        <f t="shared" si="1"/>
        <v>303.76083333333332</v>
      </c>
      <c r="AU18" s="26">
        <f t="shared" si="1"/>
        <v>242.41833333333338</v>
      </c>
      <c r="AV18" s="26">
        <f t="shared" si="1"/>
        <v>313.08416666666665</v>
      </c>
      <c r="AW18" s="26">
        <f t="shared" si="1"/>
        <v>204.26333333333332</v>
      </c>
      <c r="AX18" s="26">
        <f t="shared" si="1"/>
        <v>278.60499999999996</v>
      </c>
      <c r="AY18" s="26">
        <f t="shared" si="1"/>
        <v>431.66666666666669</v>
      </c>
      <c r="AZ18" s="26">
        <f t="shared" si="1"/>
        <v>278.81494047619049</v>
      </c>
      <c r="BA18" s="27">
        <f t="shared" si="6"/>
        <v>334.57792857142857</v>
      </c>
      <c r="BB18" s="28">
        <f t="shared" si="2"/>
        <v>325.58503047125947</v>
      </c>
      <c r="BC18" s="29">
        <f t="shared" si="3"/>
        <v>390.49931618554518</v>
      </c>
      <c r="BD18" s="44" t="str">
        <f t="shared" si="7"/>
        <v>OK</v>
      </c>
      <c r="BE18" s="31">
        <f t="shared" si="8"/>
        <v>816.4965809277262</v>
      </c>
      <c r="BF18" s="30" t="str">
        <f t="shared" si="9"/>
        <v>OK</v>
      </c>
      <c r="BG18" s="30"/>
      <c r="BH18" s="32">
        <f t="shared" si="10"/>
        <v>250</v>
      </c>
      <c r="BI18" s="33">
        <f t="shared" si="16"/>
        <v>32</v>
      </c>
      <c r="BJ18" s="34">
        <v>24</v>
      </c>
      <c r="BK18" s="35">
        <f t="shared" si="11"/>
        <v>400</v>
      </c>
      <c r="BL18" s="35">
        <f t="shared" si="12"/>
        <v>400</v>
      </c>
      <c r="BM18" s="35">
        <f t="shared" si="13"/>
        <v>71</v>
      </c>
      <c r="BN18" s="36">
        <v>10</v>
      </c>
      <c r="BO18" s="37">
        <v>280</v>
      </c>
      <c r="BP18" s="35">
        <f t="shared" si="14"/>
        <v>71</v>
      </c>
      <c r="BQ18" s="40">
        <v>10</v>
      </c>
      <c r="BR18" s="41">
        <v>200</v>
      </c>
    </row>
    <row r="19" spans="3:70">
      <c r="C19" s="18">
        <f t="shared" si="15"/>
        <v>31</v>
      </c>
      <c r="D19" s="20">
        <v>606.77666666666676</v>
      </c>
      <c r="E19" s="20">
        <v>1290.95</v>
      </c>
      <c r="F19" s="20">
        <v>1064.2133333333334</v>
      </c>
      <c r="G19" s="20">
        <v>969.0866666666667</v>
      </c>
      <c r="H19" s="20">
        <v>1255.6966666666667</v>
      </c>
      <c r="I19" s="20">
        <v>660.05666666666673</v>
      </c>
      <c r="J19" s="21">
        <v>1361.4999999999998</v>
      </c>
      <c r="K19" s="21">
        <v>1218.6400000000001</v>
      </c>
      <c r="L19" s="21">
        <v>1185.9466666666667</v>
      </c>
      <c r="M19" s="21">
        <v>920.75333333333344</v>
      </c>
      <c r="N19" s="21">
        <v>1235.5200000000002</v>
      </c>
      <c r="O19" s="21">
        <v>813.70333333333338</v>
      </c>
      <c r="P19" s="21">
        <v>1089.8033333333333</v>
      </c>
      <c r="Q19" s="21">
        <v>1689.5</v>
      </c>
      <c r="R19" s="21">
        <v>1097.2961904761905</v>
      </c>
      <c r="S19" s="22">
        <v>16</v>
      </c>
      <c r="T19" s="23">
        <f t="shared" si="4"/>
        <v>31</v>
      </c>
      <c r="U19" s="24">
        <f t="shared" si="5"/>
        <v>151.69416666666669</v>
      </c>
      <c r="V19" s="24">
        <f t="shared" si="0"/>
        <v>322.73750000000001</v>
      </c>
      <c r="W19" s="24">
        <f t="shared" si="0"/>
        <v>266.05333333333334</v>
      </c>
      <c r="X19" s="24">
        <f t="shared" si="0"/>
        <v>242.27166666666668</v>
      </c>
      <c r="Y19" s="24">
        <f t="shared" si="0"/>
        <v>313.92416666666668</v>
      </c>
      <c r="Z19" s="24">
        <f t="shared" si="0"/>
        <v>165.01416666666668</v>
      </c>
      <c r="AA19" s="24">
        <f t="shared" si="0"/>
        <v>340.37499999999994</v>
      </c>
      <c r="AB19" s="24">
        <f t="shared" si="0"/>
        <v>304.66000000000003</v>
      </c>
      <c r="AC19" s="24">
        <f t="shared" si="0"/>
        <v>296.48666666666668</v>
      </c>
      <c r="AD19" s="24">
        <f t="shared" si="0"/>
        <v>230.18833333333336</v>
      </c>
      <c r="AE19" s="24">
        <f t="shared" si="0"/>
        <v>308.88000000000005</v>
      </c>
      <c r="AF19" s="24">
        <f t="shared" si="0"/>
        <v>203.42583333333334</v>
      </c>
      <c r="AG19" s="24">
        <f t="shared" si="0"/>
        <v>272.45083333333332</v>
      </c>
      <c r="AH19" s="24">
        <f t="shared" si="0"/>
        <v>422.375</v>
      </c>
      <c r="AI19" s="24">
        <f t="shared" si="0"/>
        <v>274.32404761904763</v>
      </c>
      <c r="AK19" s="25">
        <f t="shared" si="1"/>
        <v>31</v>
      </c>
      <c r="AL19" s="26">
        <f t="shared" si="1"/>
        <v>151.69416666666669</v>
      </c>
      <c r="AM19" s="26">
        <f t="shared" si="1"/>
        <v>322.73750000000001</v>
      </c>
      <c r="AN19" s="26">
        <f t="shared" si="1"/>
        <v>266.05333333333334</v>
      </c>
      <c r="AO19" s="26">
        <f t="shared" si="1"/>
        <v>242.27166666666668</v>
      </c>
      <c r="AP19" s="26">
        <f t="shared" si="1"/>
        <v>313.92416666666668</v>
      </c>
      <c r="AQ19" s="26">
        <f t="shared" si="1"/>
        <v>165.01416666666668</v>
      </c>
      <c r="AR19" s="26">
        <f t="shared" si="1"/>
        <v>340.37499999999994</v>
      </c>
      <c r="AS19" s="26">
        <f t="shared" si="1"/>
        <v>304.66000000000003</v>
      </c>
      <c r="AT19" s="26">
        <f t="shared" si="1"/>
        <v>296.48666666666668</v>
      </c>
      <c r="AU19" s="26">
        <f t="shared" si="1"/>
        <v>230.18833333333336</v>
      </c>
      <c r="AV19" s="26">
        <f t="shared" si="1"/>
        <v>308.88000000000005</v>
      </c>
      <c r="AW19" s="26">
        <f t="shared" si="1"/>
        <v>203.42583333333334</v>
      </c>
      <c r="AX19" s="26">
        <f t="shared" si="1"/>
        <v>272.45083333333332</v>
      </c>
      <c r="AY19" s="26">
        <f t="shared" si="1"/>
        <v>422.375</v>
      </c>
      <c r="AZ19" s="26">
        <f t="shared" ref="AZ19:AZ57" si="17">AI19</f>
        <v>274.32404761904763</v>
      </c>
      <c r="BA19" s="27">
        <f t="shared" si="6"/>
        <v>329.18885714285716</v>
      </c>
      <c r="BB19" s="28">
        <f t="shared" si="2"/>
        <v>325.58503047125947</v>
      </c>
      <c r="BC19" s="29">
        <f t="shared" si="3"/>
        <v>390.49931618554518</v>
      </c>
      <c r="BD19" s="44" t="str">
        <f t="shared" si="7"/>
        <v>OK</v>
      </c>
      <c r="BE19" s="31">
        <f t="shared" si="8"/>
        <v>816.4965809277262</v>
      </c>
      <c r="BF19" s="30" t="str">
        <f t="shared" si="9"/>
        <v>OK</v>
      </c>
      <c r="BG19" s="30"/>
      <c r="BH19" s="32">
        <f t="shared" si="10"/>
        <v>250</v>
      </c>
      <c r="BI19" s="33">
        <f t="shared" si="16"/>
        <v>31</v>
      </c>
      <c r="BJ19" s="34">
        <v>24</v>
      </c>
      <c r="BK19" s="35">
        <f t="shared" si="11"/>
        <v>400</v>
      </c>
      <c r="BL19" s="35">
        <f t="shared" si="12"/>
        <v>400</v>
      </c>
      <c r="BM19" s="35">
        <f t="shared" si="13"/>
        <v>71</v>
      </c>
      <c r="BN19" s="36">
        <v>10</v>
      </c>
      <c r="BO19" s="37">
        <v>280</v>
      </c>
      <c r="BP19" s="35">
        <f t="shared" si="14"/>
        <v>71</v>
      </c>
      <c r="BQ19" s="40">
        <v>10</v>
      </c>
      <c r="BR19" s="41">
        <v>200</v>
      </c>
    </row>
    <row r="20" spans="3:70">
      <c r="C20" s="18">
        <f t="shared" si="15"/>
        <v>30</v>
      </c>
      <c r="D20" s="20">
        <v>631.48333333333323</v>
      </c>
      <c r="E20" s="20">
        <v>1298.5866666666668</v>
      </c>
      <c r="F20" s="20">
        <v>1040.2966666666669</v>
      </c>
      <c r="G20" s="20">
        <v>985.43</v>
      </c>
      <c r="H20" s="20">
        <v>1313.2933333333333</v>
      </c>
      <c r="I20" s="20">
        <v>656.26</v>
      </c>
      <c r="J20" s="21">
        <v>1395.3333333333333</v>
      </c>
      <c r="K20" s="21">
        <v>1215.49</v>
      </c>
      <c r="L20" s="21">
        <v>1170.49</v>
      </c>
      <c r="M20" s="21">
        <v>907.59666666666669</v>
      </c>
      <c r="N20" s="21">
        <v>1229.2099999999998</v>
      </c>
      <c r="O20" s="21">
        <v>828.21999999999991</v>
      </c>
      <c r="P20" s="21">
        <v>1108.9166666666667</v>
      </c>
      <c r="Q20" s="21">
        <v>1683.3999999999999</v>
      </c>
      <c r="R20" s="21">
        <v>1104.5719047619045</v>
      </c>
      <c r="S20" s="22">
        <v>17</v>
      </c>
      <c r="T20" s="23">
        <f t="shared" si="4"/>
        <v>30</v>
      </c>
      <c r="U20" s="24">
        <f t="shared" si="5"/>
        <v>157.87083333333331</v>
      </c>
      <c r="V20" s="24">
        <f t="shared" si="0"/>
        <v>324.6466666666667</v>
      </c>
      <c r="W20" s="24">
        <f t="shared" si="0"/>
        <v>260.07416666666671</v>
      </c>
      <c r="X20" s="24">
        <f t="shared" si="0"/>
        <v>246.35749999999999</v>
      </c>
      <c r="Y20" s="24">
        <f t="shared" si="0"/>
        <v>328.32333333333332</v>
      </c>
      <c r="Z20" s="24">
        <f t="shared" si="0"/>
        <v>164.065</v>
      </c>
      <c r="AA20" s="24">
        <f t="shared" si="0"/>
        <v>348.83333333333331</v>
      </c>
      <c r="AB20" s="24">
        <f t="shared" si="0"/>
        <v>303.8725</v>
      </c>
      <c r="AC20" s="24">
        <f t="shared" si="0"/>
        <v>292.6225</v>
      </c>
      <c r="AD20" s="24">
        <f t="shared" si="0"/>
        <v>226.89916666666667</v>
      </c>
      <c r="AE20" s="24">
        <f t="shared" si="0"/>
        <v>307.30249999999995</v>
      </c>
      <c r="AF20" s="24">
        <f t="shared" si="0"/>
        <v>207.05499999999998</v>
      </c>
      <c r="AG20" s="24">
        <f t="shared" si="0"/>
        <v>277.22916666666669</v>
      </c>
      <c r="AH20" s="24">
        <f t="shared" si="0"/>
        <v>420.84999999999997</v>
      </c>
      <c r="AI20" s="24">
        <f t="shared" si="0"/>
        <v>276.14297619047613</v>
      </c>
      <c r="AK20" s="25">
        <f t="shared" ref="AK20:AY36" si="18">T20</f>
        <v>30</v>
      </c>
      <c r="AL20" s="26">
        <f t="shared" si="18"/>
        <v>157.87083333333331</v>
      </c>
      <c r="AM20" s="26">
        <f t="shared" si="18"/>
        <v>324.6466666666667</v>
      </c>
      <c r="AN20" s="26">
        <f t="shared" si="18"/>
        <v>260.07416666666671</v>
      </c>
      <c r="AO20" s="26">
        <f t="shared" si="18"/>
        <v>246.35749999999999</v>
      </c>
      <c r="AP20" s="26">
        <f t="shared" si="18"/>
        <v>328.32333333333332</v>
      </c>
      <c r="AQ20" s="26">
        <f t="shared" si="18"/>
        <v>164.065</v>
      </c>
      <c r="AR20" s="26">
        <f t="shared" si="18"/>
        <v>348.83333333333331</v>
      </c>
      <c r="AS20" s="26">
        <f t="shared" si="18"/>
        <v>303.8725</v>
      </c>
      <c r="AT20" s="26">
        <f t="shared" si="18"/>
        <v>292.6225</v>
      </c>
      <c r="AU20" s="26">
        <f t="shared" si="18"/>
        <v>226.89916666666667</v>
      </c>
      <c r="AV20" s="26">
        <f t="shared" si="18"/>
        <v>307.30249999999995</v>
      </c>
      <c r="AW20" s="26">
        <f t="shared" si="18"/>
        <v>207.05499999999998</v>
      </c>
      <c r="AX20" s="26">
        <f t="shared" si="18"/>
        <v>277.22916666666669</v>
      </c>
      <c r="AY20" s="26">
        <f t="shared" si="18"/>
        <v>420.84999999999997</v>
      </c>
      <c r="AZ20" s="26">
        <f t="shared" si="17"/>
        <v>276.14297619047613</v>
      </c>
      <c r="BA20" s="27">
        <f t="shared" si="6"/>
        <v>331.37157142857137</v>
      </c>
      <c r="BB20" s="28">
        <f t="shared" si="2"/>
        <v>335.49079504260197</v>
      </c>
      <c r="BC20" s="29">
        <f t="shared" si="3"/>
        <v>400.40508075688774</v>
      </c>
      <c r="BD20" s="44" t="str">
        <f t="shared" si="7"/>
        <v>OK</v>
      </c>
      <c r="BE20" s="31">
        <f t="shared" si="8"/>
        <v>866.02540378443882</v>
      </c>
      <c r="BF20" s="30" t="str">
        <f t="shared" si="9"/>
        <v>OK</v>
      </c>
      <c r="BG20" s="30"/>
      <c r="BH20" s="32">
        <f t="shared" si="10"/>
        <v>250</v>
      </c>
      <c r="BI20" s="33">
        <f t="shared" si="16"/>
        <v>30</v>
      </c>
      <c r="BJ20" s="34">
        <v>27</v>
      </c>
      <c r="BK20" s="35">
        <f t="shared" si="11"/>
        <v>400</v>
      </c>
      <c r="BL20" s="35">
        <f t="shared" si="12"/>
        <v>400</v>
      </c>
      <c r="BM20" s="35">
        <f t="shared" si="13"/>
        <v>71</v>
      </c>
      <c r="BN20" s="36">
        <v>10</v>
      </c>
      <c r="BO20" s="37">
        <v>280</v>
      </c>
      <c r="BP20" s="35">
        <f t="shared" si="14"/>
        <v>71</v>
      </c>
      <c r="BQ20" s="40">
        <v>10</v>
      </c>
      <c r="BR20" s="41">
        <v>200</v>
      </c>
    </row>
    <row r="21" spans="3:70">
      <c r="C21" s="18">
        <f t="shared" si="15"/>
        <v>29</v>
      </c>
      <c r="D21" s="20">
        <v>633.67999999999995</v>
      </c>
      <c r="E21" s="20">
        <v>1267.1433333333334</v>
      </c>
      <c r="F21" s="20">
        <v>971.02</v>
      </c>
      <c r="G21" s="20">
        <v>972.04333333333341</v>
      </c>
      <c r="H21" s="20">
        <v>1325.9733333333334</v>
      </c>
      <c r="I21" s="20">
        <v>643.99333333333334</v>
      </c>
      <c r="J21" s="21">
        <v>1390.1000000000001</v>
      </c>
      <c r="K21" s="21">
        <v>1207.3433333333335</v>
      </c>
      <c r="L21" s="21">
        <v>1117.6666666666667</v>
      </c>
      <c r="M21" s="21">
        <v>873.37666666666667</v>
      </c>
      <c r="N21" s="21">
        <v>1186.4966666666667</v>
      </c>
      <c r="O21" s="21">
        <v>814.74000000000012</v>
      </c>
      <c r="P21" s="21">
        <v>1088.2233333333334</v>
      </c>
      <c r="Q21" s="21">
        <v>1618.5333333333335</v>
      </c>
      <c r="R21" s="21">
        <v>1079.3095238095239</v>
      </c>
      <c r="S21" s="22">
        <v>18</v>
      </c>
      <c r="T21" s="23">
        <f t="shared" si="4"/>
        <v>29</v>
      </c>
      <c r="U21" s="24">
        <f t="shared" si="5"/>
        <v>158.41999999999999</v>
      </c>
      <c r="V21" s="24">
        <f t="shared" si="0"/>
        <v>316.78583333333336</v>
      </c>
      <c r="W21" s="24">
        <f t="shared" si="0"/>
        <v>242.755</v>
      </c>
      <c r="X21" s="24">
        <f t="shared" si="0"/>
        <v>243.01083333333335</v>
      </c>
      <c r="Y21" s="24">
        <f t="shared" si="0"/>
        <v>331.49333333333334</v>
      </c>
      <c r="Z21" s="24">
        <f t="shared" si="0"/>
        <v>160.99833333333333</v>
      </c>
      <c r="AA21" s="24">
        <f t="shared" si="0"/>
        <v>347.52500000000003</v>
      </c>
      <c r="AB21" s="24">
        <f t="shared" si="0"/>
        <v>301.83583333333337</v>
      </c>
      <c r="AC21" s="24">
        <f t="shared" si="0"/>
        <v>279.41666666666669</v>
      </c>
      <c r="AD21" s="24">
        <f t="shared" si="0"/>
        <v>218.34416666666667</v>
      </c>
      <c r="AE21" s="24">
        <f t="shared" si="0"/>
        <v>296.62416666666667</v>
      </c>
      <c r="AF21" s="24">
        <f t="shared" si="0"/>
        <v>203.68500000000003</v>
      </c>
      <c r="AG21" s="24">
        <f t="shared" si="0"/>
        <v>272.05583333333334</v>
      </c>
      <c r="AH21" s="24">
        <f t="shared" si="0"/>
        <v>404.63333333333338</v>
      </c>
      <c r="AI21" s="24">
        <f t="shared" si="0"/>
        <v>269.82738095238096</v>
      </c>
      <c r="AK21" s="25">
        <f t="shared" si="18"/>
        <v>29</v>
      </c>
      <c r="AL21" s="26">
        <f t="shared" si="18"/>
        <v>158.41999999999999</v>
      </c>
      <c r="AM21" s="26">
        <f t="shared" si="18"/>
        <v>316.78583333333336</v>
      </c>
      <c r="AN21" s="26">
        <f t="shared" si="18"/>
        <v>242.755</v>
      </c>
      <c r="AO21" s="26">
        <f t="shared" si="18"/>
        <v>243.01083333333335</v>
      </c>
      <c r="AP21" s="26">
        <f t="shared" si="18"/>
        <v>331.49333333333334</v>
      </c>
      <c r="AQ21" s="26">
        <f t="shared" si="18"/>
        <v>160.99833333333333</v>
      </c>
      <c r="AR21" s="26">
        <f t="shared" si="18"/>
        <v>347.52500000000003</v>
      </c>
      <c r="AS21" s="26">
        <f t="shared" si="18"/>
        <v>301.83583333333337</v>
      </c>
      <c r="AT21" s="26">
        <f t="shared" si="18"/>
        <v>279.41666666666669</v>
      </c>
      <c r="AU21" s="26">
        <f t="shared" si="18"/>
        <v>218.34416666666667</v>
      </c>
      <c r="AV21" s="26">
        <f t="shared" si="18"/>
        <v>296.62416666666667</v>
      </c>
      <c r="AW21" s="26">
        <f t="shared" si="18"/>
        <v>203.68500000000003</v>
      </c>
      <c r="AX21" s="26">
        <f t="shared" si="18"/>
        <v>272.05583333333334</v>
      </c>
      <c r="AY21" s="26">
        <f t="shared" si="18"/>
        <v>404.63333333333338</v>
      </c>
      <c r="AZ21" s="26">
        <f t="shared" si="17"/>
        <v>269.82738095238096</v>
      </c>
      <c r="BA21" s="27">
        <f t="shared" si="6"/>
        <v>323.79285714285714</v>
      </c>
      <c r="BB21" s="28">
        <f t="shared" si="2"/>
        <v>335.49079504260197</v>
      </c>
      <c r="BC21" s="29">
        <f t="shared" si="3"/>
        <v>400.40508075688774</v>
      </c>
      <c r="BD21" s="45" t="str">
        <f t="shared" si="7"/>
        <v>OK</v>
      </c>
      <c r="BE21" s="31">
        <f t="shared" si="8"/>
        <v>866.02540378443882</v>
      </c>
      <c r="BF21" s="30" t="str">
        <f t="shared" si="9"/>
        <v>OK</v>
      </c>
      <c r="BG21" s="30"/>
      <c r="BH21" s="32">
        <f t="shared" si="10"/>
        <v>250</v>
      </c>
      <c r="BI21" s="33">
        <f t="shared" si="16"/>
        <v>29</v>
      </c>
      <c r="BJ21" s="34">
        <v>27</v>
      </c>
      <c r="BK21" s="35">
        <f t="shared" si="11"/>
        <v>400</v>
      </c>
      <c r="BL21" s="35">
        <f t="shared" si="12"/>
        <v>400</v>
      </c>
      <c r="BM21" s="35">
        <f t="shared" si="13"/>
        <v>71</v>
      </c>
      <c r="BN21" s="36">
        <v>10</v>
      </c>
      <c r="BO21" s="37">
        <v>280</v>
      </c>
      <c r="BP21" s="35">
        <f t="shared" si="14"/>
        <v>71</v>
      </c>
      <c r="BQ21" s="40">
        <v>10</v>
      </c>
      <c r="BR21" s="41">
        <v>200</v>
      </c>
    </row>
    <row r="22" spans="3:70">
      <c r="C22" s="18">
        <f t="shared" si="15"/>
        <v>28</v>
      </c>
      <c r="D22" s="20">
        <v>636.86666666666667</v>
      </c>
      <c r="E22" s="20">
        <v>1217.53</v>
      </c>
      <c r="F22" s="20">
        <v>913.93333333333339</v>
      </c>
      <c r="G22" s="20">
        <v>966.94666666666672</v>
      </c>
      <c r="H22" s="20">
        <v>1335.88</v>
      </c>
      <c r="I22" s="20">
        <v>630.35</v>
      </c>
      <c r="J22" s="21">
        <v>1383</v>
      </c>
      <c r="K22" s="21">
        <v>1266.8333333333333</v>
      </c>
      <c r="L22" s="21">
        <v>1085.07</v>
      </c>
      <c r="M22" s="21">
        <v>844.55333333333328</v>
      </c>
      <c r="N22" s="21">
        <v>1148.1166666666666</v>
      </c>
      <c r="O22" s="21">
        <v>797.41</v>
      </c>
      <c r="P22" s="21">
        <v>1076.8133333333333</v>
      </c>
      <c r="Q22" s="21">
        <v>1568.3333333333333</v>
      </c>
      <c r="R22" s="21">
        <v>1062.2597619047619</v>
      </c>
      <c r="S22" s="22">
        <v>19</v>
      </c>
      <c r="T22" s="23">
        <f t="shared" si="4"/>
        <v>28</v>
      </c>
      <c r="U22" s="24">
        <f t="shared" si="5"/>
        <v>159.21666666666667</v>
      </c>
      <c r="V22" s="24">
        <f t="shared" si="0"/>
        <v>304.38249999999999</v>
      </c>
      <c r="W22" s="24">
        <f t="shared" si="0"/>
        <v>228.48333333333335</v>
      </c>
      <c r="X22" s="24">
        <f t="shared" si="0"/>
        <v>241.73666666666668</v>
      </c>
      <c r="Y22" s="24">
        <f t="shared" ref="Y22:AI41" si="19">H22*$U$1*$U$2</f>
        <v>333.97</v>
      </c>
      <c r="Z22" s="24">
        <f t="shared" si="19"/>
        <v>157.58750000000001</v>
      </c>
      <c r="AA22" s="24">
        <f t="shared" si="19"/>
        <v>345.75</v>
      </c>
      <c r="AB22" s="24">
        <f t="shared" si="19"/>
        <v>316.70833333333331</v>
      </c>
      <c r="AC22" s="24">
        <f t="shared" si="19"/>
        <v>271.26749999999998</v>
      </c>
      <c r="AD22" s="24">
        <f t="shared" si="19"/>
        <v>211.13833333333332</v>
      </c>
      <c r="AE22" s="24">
        <f t="shared" si="19"/>
        <v>287.02916666666664</v>
      </c>
      <c r="AF22" s="24">
        <f t="shared" si="19"/>
        <v>199.35249999999999</v>
      </c>
      <c r="AG22" s="24">
        <f t="shared" si="19"/>
        <v>269.20333333333332</v>
      </c>
      <c r="AH22" s="24">
        <f t="shared" si="19"/>
        <v>392.08333333333331</v>
      </c>
      <c r="AI22" s="24">
        <f t="shared" si="19"/>
        <v>265.56494047619049</v>
      </c>
      <c r="AK22" s="25">
        <f t="shared" si="18"/>
        <v>28</v>
      </c>
      <c r="AL22" s="26">
        <f t="shared" si="18"/>
        <v>159.21666666666667</v>
      </c>
      <c r="AM22" s="26">
        <f t="shared" si="18"/>
        <v>304.38249999999999</v>
      </c>
      <c r="AN22" s="26">
        <f t="shared" si="18"/>
        <v>228.48333333333335</v>
      </c>
      <c r="AO22" s="26">
        <f t="shared" si="18"/>
        <v>241.73666666666668</v>
      </c>
      <c r="AP22" s="26">
        <f t="shared" si="18"/>
        <v>333.97</v>
      </c>
      <c r="AQ22" s="26">
        <f t="shared" si="18"/>
        <v>157.58750000000001</v>
      </c>
      <c r="AR22" s="26">
        <f t="shared" si="18"/>
        <v>345.75</v>
      </c>
      <c r="AS22" s="26">
        <f t="shared" si="18"/>
        <v>316.70833333333331</v>
      </c>
      <c r="AT22" s="26">
        <f t="shared" si="18"/>
        <v>271.26749999999998</v>
      </c>
      <c r="AU22" s="26">
        <f t="shared" si="18"/>
        <v>211.13833333333332</v>
      </c>
      <c r="AV22" s="26">
        <f t="shared" si="18"/>
        <v>287.02916666666664</v>
      </c>
      <c r="AW22" s="26">
        <f t="shared" si="18"/>
        <v>199.35249999999999</v>
      </c>
      <c r="AX22" s="26">
        <f t="shared" si="18"/>
        <v>269.20333333333332</v>
      </c>
      <c r="AY22" s="26">
        <f t="shared" si="18"/>
        <v>392.08333333333331</v>
      </c>
      <c r="AZ22" s="26">
        <f t="shared" si="17"/>
        <v>265.56494047619049</v>
      </c>
      <c r="BA22" s="27">
        <f t="shared" si="6"/>
        <v>318.67792857142859</v>
      </c>
      <c r="BB22" s="28">
        <f t="shared" si="2"/>
        <v>335.49079504260197</v>
      </c>
      <c r="BC22" s="29">
        <f t="shared" si="3"/>
        <v>400.40508075688774</v>
      </c>
      <c r="BD22" s="44" t="str">
        <f t="shared" si="7"/>
        <v>OK</v>
      </c>
      <c r="BE22" s="31">
        <f t="shared" si="8"/>
        <v>866.02540378443882</v>
      </c>
      <c r="BF22" s="30" t="str">
        <f t="shared" si="9"/>
        <v>OK</v>
      </c>
      <c r="BG22" s="30"/>
      <c r="BH22" s="32">
        <f t="shared" si="10"/>
        <v>250</v>
      </c>
      <c r="BI22" s="33">
        <f t="shared" si="16"/>
        <v>28</v>
      </c>
      <c r="BJ22" s="34">
        <v>27</v>
      </c>
      <c r="BK22" s="35">
        <f t="shared" si="11"/>
        <v>400</v>
      </c>
      <c r="BL22" s="35">
        <f t="shared" si="12"/>
        <v>400</v>
      </c>
      <c r="BM22" s="35">
        <f t="shared" si="13"/>
        <v>71</v>
      </c>
      <c r="BN22" s="36">
        <v>10</v>
      </c>
      <c r="BO22" s="37">
        <v>280</v>
      </c>
      <c r="BP22" s="35">
        <f t="shared" si="14"/>
        <v>71</v>
      </c>
      <c r="BQ22" s="40">
        <v>10</v>
      </c>
      <c r="BR22" s="41">
        <v>200</v>
      </c>
    </row>
    <row r="23" spans="3:70">
      <c r="C23" s="18">
        <f t="shared" si="15"/>
        <v>27</v>
      </c>
      <c r="D23" s="20">
        <v>640.16666666666663</v>
      </c>
      <c r="E23" s="20">
        <v>1152.3766666666668</v>
      </c>
      <c r="F23" s="20">
        <v>853.88333333333321</v>
      </c>
      <c r="G23" s="20">
        <v>969.69333333333327</v>
      </c>
      <c r="H23" s="20">
        <v>1340.9766666666667</v>
      </c>
      <c r="I23" s="20">
        <v>611.81000000000006</v>
      </c>
      <c r="J23" s="21">
        <v>1370.9333333333334</v>
      </c>
      <c r="K23" s="21">
        <v>1181.5833333333333</v>
      </c>
      <c r="L23" s="21">
        <v>1046.9866666666667</v>
      </c>
      <c r="M23" s="21">
        <v>811.53000000000009</v>
      </c>
      <c r="N23" s="21">
        <v>1111.2866666666666</v>
      </c>
      <c r="O23" s="21">
        <v>774.77666666666664</v>
      </c>
      <c r="P23" s="21">
        <v>1059.27</v>
      </c>
      <c r="Q23" s="21">
        <v>1538.1333333333332</v>
      </c>
      <c r="R23" s="21">
        <v>1033.1004761904762</v>
      </c>
      <c r="S23" s="22">
        <v>20</v>
      </c>
      <c r="T23" s="23">
        <f t="shared" si="4"/>
        <v>27</v>
      </c>
      <c r="U23" s="24">
        <f t="shared" si="5"/>
        <v>160.04166666666666</v>
      </c>
      <c r="V23" s="24">
        <f t="shared" si="5"/>
        <v>288.09416666666669</v>
      </c>
      <c r="W23" s="24">
        <f t="shared" si="5"/>
        <v>213.4708333333333</v>
      </c>
      <c r="X23" s="24">
        <f t="shared" si="5"/>
        <v>242.42333333333332</v>
      </c>
      <c r="Y23" s="24">
        <f t="shared" si="19"/>
        <v>335.24416666666667</v>
      </c>
      <c r="Z23" s="24">
        <f t="shared" si="19"/>
        <v>152.95250000000001</v>
      </c>
      <c r="AA23" s="24">
        <f t="shared" si="19"/>
        <v>342.73333333333335</v>
      </c>
      <c r="AB23" s="24">
        <f t="shared" si="19"/>
        <v>295.39583333333331</v>
      </c>
      <c r="AC23" s="24">
        <f t="shared" si="19"/>
        <v>261.74666666666667</v>
      </c>
      <c r="AD23" s="24">
        <f t="shared" si="19"/>
        <v>202.88250000000002</v>
      </c>
      <c r="AE23" s="24">
        <f t="shared" si="19"/>
        <v>277.82166666666666</v>
      </c>
      <c r="AF23" s="24">
        <f t="shared" si="19"/>
        <v>193.69416666666666</v>
      </c>
      <c r="AG23" s="24">
        <f t="shared" si="19"/>
        <v>264.8175</v>
      </c>
      <c r="AH23" s="24">
        <f t="shared" si="19"/>
        <v>384.5333333333333</v>
      </c>
      <c r="AI23" s="24">
        <f t="shared" si="19"/>
        <v>258.27511904761906</v>
      </c>
      <c r="AK23" s="25">
        <f t="shared" si="18"/>
        <v>27</v>
      </c>
      <c r="AL23" s="26">
        <f t="shared" si="18"/>
        <v>160.04166666666666</v>
      </c>
      <c r="AM23" s="26">
        <f t="shared" si="18"/>
        <v>288.09416666666669</v>
      </c>
      <c r="AN23" s="26">
        <f t="shared" si="18"/>
        <v>213.4708333333333</v>
      </c>
      <c r="AO23" s="26">
        <f t="shared" si="18"/>
        <v>242.42333333333332</v>
      </c>
      <c r="AP23" s="26">
        <f t="shared" si="18"/>
        <v>335.24416666666667</v>
      </c>
      <c r="AQ23" s="26">
        <f t="shared" si="18"/>
        <v>152.95250000000001</v>
      </c>
      <c r="AR23" s="26">
        <f t="shared" si="18"/>
        <v>342.73333333333335</v>
      </c>
      <c r="AS23" s="26">
        <f t="shared" si="18"/>
        <v>295.39583333333331</v>
      </c>
      <c r="AT23" s="26">
        <f t="shared" si="18"/>
        <v>261.74666666666667</v>
      </c>
      <c r="AU23" s="26">
        <f t="shared" si="18"/>
        <v>202.88250000000002</v>
      </c>
      <c r="AV23" s="26">
        <f t="shared" si="18"/>
        <v>277.82166666666666</v>
      </c>
      <c r="AW23" s="26">
        <f t="shared" si="18"/>
        <v>193.69416666666666</v>
      </c>
      <c r="AX23" s="26">
        <f t="shared" si="18"/>
        <v>264.8175</v>
      </c>
      <c r="AY23" s="26">
        <f t="shared" si="18"/>
        <v>384.5333333333333</v>
      </c>
      <c r="AZ23" s="26">
        <f t="shared" si="17"/>
        <v>258.27511904761906</v>
      </c>
      <c r="BA23" s="27">
        <f t="shared" si="6"/>
        <v>309.93014285714287</v>
      </c>
      <c r="BB23" s="28">
        <f t="shared" si="2"/>
        <v>335.49079504260197</v>
      </c>
      <c r="BC23" s="29">
        <f t="shared" si="3"/>
        <v>400.40508075688774</v>
      </c>
      <c r="BD23" s="44" t="str">
        <f t="shared" si="7"/>
        <v>OK</v>
      </c>
      <c r="BE23" s="31">
        <f t="shared" si="8"/>
        <v>866.02540378443882</v>
      </c>
      <c r="BF23" s="30" t="str">
        <f t="shared" si="9"/>
        <v>OK</v>
      </c>
      <c r="BH23" s="32">
        <f t="shared" si="10"/>
        <v>250</v>
      </c>
      <c r="BI23" s="33">
        <f t="shared" si="16"/>
        <v>27</v>
      </c>
      <c r="BJ23" s="34">
        <v>27</v>
      </c>
      <c r="BK23" s="35">
        <f t="shared" si="11"/>
        <v>400</v>
      </c>
      <c r="BL23" s="35">
        <f t="shared" si="12"/>
        <v>400</v>
      </c>
      <c r="BM23" s="35">
        <f t="shared" si="13"/>
        <v>71</v>
      </c>
      <c r="BN23" s="36">
        <v>10</v>
      </c>
      <c r="BO23" s="37">
        <v>280</v>
      </c>
      <c r="BP23" s="35">
        <f t="shared" si="14"/>
        <v>71</v>
      </c>
      <c r="BQ23" s="40">
        <v>10</v>
      </c>
      <c r="BR23" s="41">
        <v>200</v>
      </c>
    </row>
    <row r="24" spans="3:70">
      <c r="C24" s="18">
        <f t="shared" si="15"/>
        <v>26</v>
      </c>
      <c r="D24">
        <v>642.66</v>
      </c>
      <c r="E24">
        <v>1105.1566666666668</v>
      </c>
      <c r="F24">
        <v>796.55333333333328</v>
      </c>
      <c r="G24">
        <v>960.59</v>
      </c>
      <c r="H24">
        <v>1342.2866666666666</v>
      </c>
      <c r="I24">
        <v>588.77666666666664</v>
      </c>
      <c r="J24">
        <v>1350.4333333333332</v>
      </c>
      <c r="K24">
        <v>1080.4166666666667</v>
      </c>
      <c r="L24">
        <v>1005.4533333333334</v>
      </c>
      <c r="M24">
        <v>782.35</v>
      </c>
      <c r="N24">
        <v>1053.8933333333332</v>
      </c>
      <c r="O24">
        <v>751.50999999999988</v>
      </c>
      <c r="P24">
        <v>1047.1300000000001</v>
      </c>
      <c r="Q24">
        <v>1504.6333333333332</v>
      </c>
      <c r="R24">
        <v>1000.8459523809526</v>
      </c>
      <c r="T24" s="23">
        <f t="shared" si="4"/>
        <v>26</v>
      </c>
      <c r="U24" s="24">
        <f t="shared" ref="U24:AI46" si="20">D24*$U$1*$U$2</f>
        <v>160.66499999999999</v>
      </c>
      <c r="V24" s="24">
        <f t="shared" si="20"/>
        <v>276.28916666666669</v>
      </c>
      <c r="W24" s="24">
        <f t="shared" si="20"/>
        <v>199.13833333333332</v>
      </c>
      <c r="X24" s="24">
        <f t="shared" si="20"/>
        <v>240.14750000000001</v>
      </c>
      <c r="Y24" s="24">
        <f t="shared" si="19"/>
        <v>335.57166666666666</v>
      </c>
      <c r="Z24" s="24">
        <f t="shared" si="19"/>
        <v>147.19416666666666</v>
      </c>
      <c r="AA24" s="24">
        <f t="shared" si="19"/>
        <v>337.60833333333329</v>
      </c>
      <c r="AB24" s="24">
        <f t="shared" si="19"/>
        <v>270.10416666666669</v>
      </c>
      <c r="AC24" s="24">
        <f t="shared" si="19"/>
        <v>251.36333333333334</v>
      </c>
      <c r="AD24" s="24">
        <f t="shared" si="19"/>
        <v>195.58750000000001</v>
      </c>
      <c r="AE24" s="24">
        <f t="shared" si="19"/>
        <v>263.4733333333333</v>
      </c>
      <c r="AF24" s="24">
        <f t="shared" si="19"/>
        <v>187.87749999999997</v>
      </c>
      <c r="AG24" s="24">
        <f t="shared" si="19"/>
        <v>261.78250000000003</v>
      </c>
      <c r="AH24" s="24">
        <f t="shared" si="19"/>
        <v>376.1583333333333</v>
      </c>
      <c r="AI24" s="24">
        <f t="shared" si="19"/>
        <v>250.21148809523814</v>
      </c>
      <c r="AK24" s="25">
        <f t="shared" si="18"/>
        <v>26</v>
      </c>
      <c r="AL24" s="26">
        <f t="shared" si="18"/>
        <v>160.66499999999999</v>
      </c>
      <c r="AM24" s="26">
        <f t="shared" si="18"/>
        <v>276.28916666666669</v>
      </c>
      <c r="AN24" s="26">
        <f t="shared" si="18"/>
        <v>199.13833333333332</v>
      </c>
      <c r="AO24" s="26">
        <f t="shared" si="18"/>
        <v>240.14750000000001</v>
      </c>
      <c r="AP24" s="26">
        <f t="shared" si="18"/>
        <v>335.57166666666666</v>
      </c>
      <c r="AQ24" s="26">
        <f t="shared" si="18"/>
        <v>147.19416666666666</v>
      </c>
      <c r="AR24" s="26">
        <f t="shared" si="18"/>
        <v>337.60833333333329</v>
      </c>
      <c r="AS24" s="26">
        <f t="shared" si="18"/>
        <v>270.10416666666669</v>
      </c>
      <c r="AT24" s="26">
        <f t="shared" si="18"/>
        <v>251.36333333333334</v>
      </c>
      <c r="AU24" s="26">
        <f t="shared" si="18"/>
        <v>195.58750000000001</v>
      </c>
      <c r="AV24" s="26">
        <f t="shared" si="18"/>
        <v>263.4733333333333</v>
      </c>
      <c r="AW24" s="26">
        <f t="shared" si="18"/>
        <v>187.87749999999997</v>
      </c>
      <c r="AX24" s="26">
        <f t="shared" si="18"/>
        <v>261.78250000000003</v>
      </c>
      <c r="AY24" s="26">
        <f t="shared" si="18"/>
        <v>376.1583333333333</v>
      </c>
      <c r="AZ24" s="26">
        <f t="shared" si="17"/>
        <v>250.21148809523814</v>
      </c>
      <c r="BA24" s="27">
        <f t="shared" si="6"/>
        <v>300.25378571428575</v>
      </c>
      <c r="BB24" s="28">
        <f t="shared" si="2"/>
        <v>335.49079504260197</v>
      </c>
      <c r="BC24" s="29">
        <f t="shared" si="3"/>
        <v>400.40508075688774</v>
      </c>
      <c r="BD24" s="44" t="str">
        <f t="shared" si="7"/>
        <v>OK</v>
      </c>
      <c r="BE24" s="31">
        <f t="shared" si="8"/>
        <v>866.02540378443882</v>
      </c>
      <c r="BF24" s="30" t="str">
        <f t="shared" si="9"/>
        <v>OK</v>
      </c>
      <c r="BH24" s="32">
        <f t="shared" si="10"/>
        <v>250</v>
      </c>
      <c r="BI24" s="33">
        <f t="shared" si="16"/>
        <v>26</v>
      </c>
      <c r="BJ24" s="34">
        <v>27</v>
      </c>
      <c r="BK24" s="35">
        <f t="shared" si="11"/>
        <v>400</v>
      </c>
      <c r="BL24" s="35">
        <f t="shared" si="12"/>
        <v>400</v>
      </c>
      <c r="BM24" s="35">
        <f t="shared" si="13"/>
        <v>71</v>
      </c>
      <c r="BN24" s="36">
        <v>10</v>
      </c>
      <c r="BO24" s="37">
        <v>280</v>
      </c>
      <c r="BP24" s="35">
        <f t="shared" si="14"/>
        <v>71</v>
      </c>
      <c r="BQ24" s="40">
        <v>10</v>
      </c>
      <c r="BR24" s="41">
        <v>200</v>
      </c>
    </row>
    <row r="25" spans="3:70">
      <c r="C25" s="18">
        <f t="shared" si="15"/>
        <v>25</v>
      </c>
      <c r="D25">
        <v>642.83000000000004</v>
      </c>
      <c r="E25">
        <v>1065.79</v>
      </c>
      <c r="F25">
        <v>754.52333333333343</v>
      </c>
      <c r="G25">
        <v>943.38</v>
      </c>
      <c r="H25">
        <v>1347.3</v>
      </c>
      <c r="I25">
        <v>570.23</v>
      </c>
      <c r="J25">
        <v>1313.6666666666667</v>
      </c>
      <c r="K25">
        <v>1000.15</v>
      </c>
      <c r="L25">
        <v>960.82333333333338</v>
      </c>
      <c r="M25">
        <v>764.75666666666666</v>
      </c>
      <c r="N25">
        <v>989.14</v>
      </c>
      <c r="O25">
        <v>739.49333333333334</v>
      </c>
      <c r="P25">
        <v>1039.6133333333335</v>
      </c>
      <c r="Q25">
        <v>1470.3</v>
      </c>
      <c r="R25">
        <v>971.57119047619028</v>
      </c>
      <c r="T25" s="23">
        <f t="shared" si="4"/>
        <v>25</v>
      </c>
      <c r="U25" s="24">
        <f t="shared" si="20"/>
        <v>160.70750000000001</v>
      </c>
      <c r="V25" s="24">
        <f t="shared" si="20"/>
        <v>266.44749999999999</v>
      </c>
      <c r="W25" s="24">
        <f t="shared" si="20"/>
        <v>188.63083333333336</v>
      </c>
      <c r="X25" s="24">
        <f t="shared" si="20"/>
        <v>235.845</v>
      </c>
      <c r="Y25" s="24">
        <f t="shared" si="19"/>
        <v>336.82499999999999</v>
      </c>
      <c r="Z25" s="24">
        <f t="shared" si="19"/>
        <v>142.5575</v>
      </c>
      <c r="AA25" s="24">
        <f t="shared" si="19"/>
        <v>328.41666666666669</v>
      </c>
      <c r="AB25" s="24">
        <f t="shared" si="19"/>
        <v>250.03749999999999</v>
      </c>
      <c r="AC25" s="24">
        <f t="shared" si="19"/>
        <v>240.20583333333335</v>
      </c>
      <c r="AD25" s="24">
        <f t="shared" si="19"/>
        <v>191.18916666666667</v>
      </c>
      <c r="AE25" s="24">
        <f t="shared" si="19"/>
        <v>247.285</v>
      </c>
      <c r="AF25" s="24">
        <f t="shared" si="19"/>
        <v>184.87333333333333</v>
      </c>
      <c r="AG25" s="24">
        <f t="shared" si="19"/>
        <v>259.90333333333336</v>
      </c>
      <c r="AH25" s="24">
        <f t="shared" si="19"/>
        <v>367.57499999999999</v>
      </c>
      <c r="AI25" s="24">
        <f t="shared" si="19"/>
        <v>242.89279761904757</v>
      </c>
      <c r="AK25" s="25">
        <f t="shared" si="18"/>
        <v>25</v>
      </c>
      <c r="AL25" s="26">
        <f t="shared" si="18"/>
        <v>160.70750000000001</v>
      </c>
      <c r="AM25" s="26">
        <f t="shared" si="18"/>
        <v>266.44749999999999</v>
      </c>
      <c r="AN25" s="26">
        <f t="shared" si="18"/>
        <v>188.63083333333336</v>
      </c>
      <c r="AO25" s="26">
        <f t="shared" si="18"/>
        <v>235.845</v>
      </c>
      <c r="AP25" s="26">
        <f t="shared" si="18"/>
        <v>336.82499999999999</v>
      </c>
      <c r="AQ25" s="26">
        <f t="shared" si="18"/>
        <v>142.5575</v>
      </c>
      <c r="AR25" s="26">
        <f t="shared" si="18"/>
        <v>328.41666666666669</v>
      </c>
      <c r="AS25" s="26">
        <f t="shared" si="18"/>
        <v>250.03749999999999</v>
      </c>
      <c r="AT25" s="26">
        <f t="shared" si="18"/>
        <v>240.20583333333335</v>
      </c>
      <c r="AU25" s="26">
        <f t="shared" si="18"/>
        <v>191.18916666666667</v>
      </c>
      <c r="AV25" s="26">
        <f t="shared" si="18"/>
        <v>247.285</v>
      </c>
      <c r="AW25" s="26">
        <f t="shared" si="18"/>
        <v>184.87333333333333</v>
      </c>
      <c r="AX25" s="26">
        <f t="shared" si="18"/>
        <v>259.90333333333336</v>
      </c>
      <c r="AY25" s="26">
        <f t="shared" si="18"/>
        <v>367.57499999999999</v>
      </c>
      <c r="AZ25" s="26">
        <f t="shared" si="17"/>
        <v>242.89279761904757</v>
      </c>
      <c r="BA25" s="27">
        <f t="shared" si="6"/>
        <v>291.47135714285707</v>
      </c>
      <c r="BB25" s="28">
        <f t="shared" si="2"/>
        <v>335.49079504260197</v>
      </c>
      <c r="BC25" s="29">
        <f t="shared" si="3"/>
        <v>400.40508075688774</v>
      </c>
      <c r="BD25" s="44" t="str">
        <f t="shared" si="7"/>
        <v>OK</v>
      </c>
      <c r="BE25" s="31">
        <f t="shared" si="8"/>
        <v>866.02540378443882</v>
      </c>
      <c r="BF25" s="30" t="str">
        <f t="shared" si="9"/>
        <v>OK</v>
      </c>
      <c r="BH25" s="32">
        <f t="shared" si="10"/>
        <v>250</v>
      </c>
      <c r="BI25" s="33">
        <f t="shared" si="16"/>
        <v>25</v>
      </c>
      <c r="BJ25" s="34">
        <v>27</v>
      </c>
      <c r="BK25" s="35">
        <f t="shared" si="11"/>
        <v>400</v>
      </c>
      <c r="BL25" s="35">
        <f t="shared" si="12"/>
        <v>400</v>
      </c>
      <c r="BM25" s="35">
        <f t="shared" si="13"/>
        <v>71</v>
      </c>
      <c r="BN25" s="36">
        <v>10</v>
      </c>
      <c r="BO25" s="37">
        <v>280</v>
      </c>
      <c r="BP25" s="35">
        <f t="shared" si="14"/>
        <v>71</v>
      </c>
      <c r="BQ25" s="40">
        <v>10</v>
      </c>
      <c r="BR25" s="41">
        <v>200</v>
      </c>
    </row>
    <row r="26" spans="3:70">
      <c r="C26" s="18">
        <f t="shared" si="15"/>
        <v>24</v>
      </c>
      <c r="D26">
        <v>642.14666666666665</v>
      </c>
      <c r="E26">
        <v>1014.5866666666667</v>
      </c>
      <c r="F26">
        <v>737.61</v>
      </c>
      <c r="G26">
        <v>936.95000000000016</v>
      </c>
      <c r="H26">
        <v>1356.92</v>
      </c>
      <c r="I26">
        <v>549.85666666666668</v>
      </c>
      <c r="J26">
        <v>1270.0666666666666</v>
      </c>
      <c r="K26">
        <v>1025.1933333333334</v>
      </c>
      <c r="L26">
        <v>908.66666666666663</v>
      </c>
      <c r="M26">
        <v>770.4766666666668</v>
      </c>
      <c r="N26">
        <v>928.38333333333333</v>
      </c>
      <c r="O26">
        <v>734.49000000000012</v>
      </c>
      <c r="P26">
        <v>1040.1866666666667</v>
      </c>
      <c r="Q26">
        <v>1437.0666666666668</v>
      </c>
      <c r="R26">
        <v>953.75714285714287</v>
      </c>
      <c r="T26" s="23">
        <f t="shared" si="4"/>
        <v>24</v>
      </c>
      <c r="U26" s="24">
        <f t="shared" si="20"/>
        <v>160.53666666666666</v>
      </c>
      <c r="V26" s="24">
        <f t="shared" si="20"/>
        <v>253.64666666666668</v>
      </c>
      <c r="W26" s="24">
        <f t="shared" si="20"/>
        <v>184.4025</v>
      </c>
      <c r="X26" s="24">
        <f t="shared" si="20"/>
        <v>234.23750000000004</v>
      </c>
      <c r="Y26" s="24">
        <f t="shared" si="19"/>
        <v>339.23</v>
      </c>
      <c r="Z26" s="24">
        <f t="shared" si="19"/>
        <v>137.46416666666667</v>
      </c>
      <c r="AA26" s="24">
        <f t="shared" si="19"/>
        <v>317.51666666666665</v>
      </c>
      <c r="AB26" s="24">
        <f t="shared" si="19"/>
        <v>256.29833333333335</v>
      </c>
      <c r="AC26" s="24">
        <f t="shared" si="19"/>
        <v>227.16666666666666</v>
      </c>
      <c r="AD26" s="24">
        <f t="shared" si="19"/>
        <v>192.6191666666667</v>
      </c>
      <c r="AE26" s="24">
        <f t="shared" si="19"/>
        <v>232.09583333333333</v>
      </c>
      <c r="AF26" s="24">
        <f t="shared" si="19"/>
        <v>183.62250000000003</v>
      </c>
      <c r="AG26" s="24">
        <f t="shared" si="19"/>
        <v>260.04666666666668</v>
      </c>
      <c r="AH26" s="24">
        <f t="shared" si="19"/>
        <v>359.26666666666671</v>
      </c>
      <c r="AI26" s="24">
        <f t="shared" si="19"/>
        <v>238.43928571428572</v>
      </c>
      <c r="AK26" s="25">
        <f t="shared" si="18"/>
        <v>24</v>
      </c>
      <c r="AL26" s="26">
        <f t="shared" si="18"/>
        <v>160.53666666666666</v>
      </c>
      <c r="AM26" s="26">
        <f t="shared" si="18"/>
        <v>253.64666666666668</v>
      </c>
      <c r="AN26" s="26">
        <f t="shared" si="18"/>
        <v>184.4025</v>
      </c>
      <c r="AO26" s="26">
        <f t="shared" si="18"/>
        <v>234.23750000000004</v>
      </c>
      <c r="AP26" s="26">
        <f t="shared" si="18"/>
        <v>339.23</v>
      </c>
      <c r="AQ26" s="26">
        <f t="shared" si="18"/>
        <v>137.46416666666667</v>
      </c>
      <c r="AR26" s="26">
        <f t="shared" si="18"/>
        <v>317.51666666666665</v>
      </c>
      <c r="AS26" s="26">
        <f t="shared" si="18"/>
        <v>256.29833333333335</v>
      </c>
      <c r="AT26" s="26">
        <f t="shared" si="18"/>
        <v>227.16666666666666</v>
      </c>
      <c r="AU26" s="26">
        <f t="shared" si="18"/>
        <v>192.6191666666667</v>
      </c>
      <c r="AV26" s="26">
        <f t="shared" si="18"/>
        <v>232.09583333333333</v>
      </c>
      <c r="AW26" s="26">
        <f t="shared" si="18"/>
        <v>183.62250000000003</v>
      </c>
      <c r="AX26" s="26">
        <f t="shared" si="18"/>
        <v>260.04666666666668</v>
      </c>
      <c r="AY26" s="26">
        <f t="shared" si="18"/>
        <v>359.26666666666671</v>
      </c>
      <c r="AZ26" s="26">
        <f t="shared" si="17"/>
        <v>238.43928571428572</v>
      </c>
      <c r="BA26" s="27">
        <f t="shared" si="6"/>
        <v>286.12714285714287</v>
      </c>
      <c r="BB26" s="28">
        <f t="shared" si="2"/>
        <v>335.49079504260197</v>
      </c>
      <c r="BC26" s="29">
        <f t="shared" si="3"/>
        <v>400.40508075688774</v>
      </c>
      <c r="BD26" s="44" t="str">
        <f t="shared" si="7"/>
        <v>OK</v>
      </c>
      <c r="BE26" s="31">
        <f t="shared" si="8"/>
        <v>866.02540378443882</v>
      </c>
      <c r="BF26" s="30" t="str">
        <f t="shared" si="9"/>
        <v>OK</v>
      </c>
      <c r="BH26" s="32">
        <f t="shared" si="10"/>
        <v>250</v>
      </c>
      <c r="BI26" s="33">
        <f t="shared" si="16"/>
        <v>24</v>
      </c>
      <c r="BJ26" s="34">
        <v>27</v>
      </c>
      <c r="BK26" s="35">
        <f t="shared" si="11"/>
        <v>400</v>
      </c>
      <c r="BL26" s="35">
        <f t="shared" si="12"/>
        <v>400</v>
      </c>
      <c r="BM26" s="35">
        <f t="shared" si="13"/>
        <v>71</v>
      </c>
      <c r="BN26" s="36">
        <v>10</v>
      </c>
      <c r="BO26" s="37">
        <v>280</v>
      </c>
      <c r="BP26" s="35">
        <f t="shared" si="14"/>
        <v>71</v>
      </c>
      <c r="BQ26" s="40">
        <v>10</v>
      </c>
      <c r="BR26" s="41">
        <v>200</v>
      </c>
    </row>
    <row r="27" spans="3:70">
      <c r="C27" s="18">
        <f t="shared" si="15"/>
        <v>23</v>
      </c>
      <c r="D27">
        <v>662.1633333333333</v>
      </c>
      <c r="E27">
        <v>1014.6333333333332</v>
      </c>
      <c r="F27">
        <v>724.17666666666673</v>
      </c>
      <c r="G27">
        <v>941.94666666666672</v>
      </c>
      <c r="H27">
        <v>1404.3933333333334</v>
      </c>
      <c r="I27">
        <v>548.46</v>
      </c>
      <c r="J27">
        <v>1249.1133333333335</v>
      </c>
      <c r="K27">
        <v>1083.8800000000001</v>
      </c>
      <c r="L27">
        <v>889.21333333333325</v>
      </c>
      <c r="M27">
        <v>798.44333333333327</v>
      </c>
      <c r="N27">
        <v>899.64666666666665</v>
      </c>
      <c r="O27">
        <v>747.26666666666677</v>
      </c>
      <c r="P27">
        <v>1077.2466666666667</v>
      </c>
      <c r="Q27">
        <v>1435.1000000000001</v>
      </c>
      <c r="R27">
        <v>962.54880952380961</v>
      </c>
      <c r="T27" s="23">
        <f t="shared" si="4"/>
        <v>23</v>
      </c>
      <c r="U27" s="24">
        <f t="shared" si="20"/>
        <v>165.54083333333332</v>
      </c>
      <c r="V27" s="24">
        <f t="shared" si="20"/>
        <v>253.6583333333333</v>
      </c>
      <c r="W27" s="24">
        <f t="shared" si="20"/>
        <v>181.04416666666668</v>
      </c>
      <c r="X27" s="24">
        <f t="shared" si="20"/>
        <v>235.48666666666668</v>
      </c>
      <c r="Y27" s="24">
        <f t="shared" si="19"/>
        <v>351.09833333333336</v>
      </c>
      <c r="Z27" s="24">
        <f t="shared" si="19"/>
        <v>137.11500000000001</v>
      </c>
      <c r="AA27" s="24">
        <f t="shared" si="19"/>
        <v>312.27833333333336</v>
      </c>
      <c r="AB27" s="24">
        <f t="shared" si="19"/>
        <v>270.97000000000003</v>
      </c>
      <c r="AC27" s="24">
        <f t="shared" si="19"/>
        <v>222.30333333333331</v>
      </c>
      <c r="AD27" s="24">
        <f t="shared" si="19"/>
        <v>199.61083333333332</v>
      </c>
      <c r="AE27" s="24">
        <f t="shared" si="19"/>
        <v>224.91166666666666</v>
      </c>
      <c r="AF27" s="24">
        <f t="shared" si="19"/>
        <v>186.81666666666669</v>
      </c>
      <c r="AG27" s="24">
        <f t="shared" si="19"/>
        <v>269.31166666666667</v>
      </c>
      <c r="AH27" s="24">
        <f t="shared" si="19"/>
        <v>358.77500000000003</v>
      </c>
      <c r="AI27" s="24">
        <f t="shared" si="19"/>
        <v>240.6372023809524</v>
      </c>
      <c r="AK27" s="25">
        <f t="shared" si="18"/>
        <v>23</v>
      </c>
      <c r="AL27" s="26">
        <f t="shared" si="18"/>
        <v>165.54083333333332</v>
      </c>
      <c r="AM27" s="26">
        <f t="shared" si="18"/>
        <v>253.6583333333333</v>
      </c>
      <c r="AN27" s="26">
        <f t="shared" si="18"/>
        <v>181.04416666666668</v>
      </c>
      <c r="AO27" s="26">
        <f t="shared" si="18"/>
        <v>235.48666666666668</v>
      </c>
      <c r="AP27" s="26">
        <f t="shared" si="18"/>
        <v>351.09833333333336</v>
      </c>
      <c r="AQ27" s="26">
        <f t="shared" si="18"/>
        <v>137.11500000000001</v>
      </c>
      <c r="AR27" s="26">
        <f t="shared" si="18"/>
        <v>312.27833333333336</v>
      </c>
      <c r="AS27" s="26">
        <f t="shared" si="18"/>
        <v>270.97000000000003</v>
      </c>
      <c r="AT27" s="26">
        <f t="shared" si="18"/>
        <v>222.30333333333331</v>
      </c>
      <c r="AU27" s="26">
        <f t="shared" si="18"/>
        <v>199.61083333333332</v>
      </c>
      <c r="AV27" s="26">
        <f t="shared" si="18"/>
        <v>224.91166666666666</v>
      </c>
      <c r="AW27" s="26">
        <f t="shared" si="18"/>
        <v>186.81666666666669</v>
      </c>
      <c r="AX27" s="26">
        <f t="shared" si="18"/>
        <v>269.31166666666667</v>
      </c>
      <c r="AY27" s="26">
        <f t="shared" si="18"/>
        <v>358.77500000000003</v>
      </c>
      <c r="AZ27" s="26">
        <f t="shared" si="17"/>
        <v>240.6372023809524</v>
      </c>
      <c r="BA27" s="27">
        <f t="shared" si="6"/>
        <v>288.76464285714286</v>
      </c>
      <c r="BB27" s="28">
        <f t="shared" si="2"/>
        <v>344.85990012076962</v>
      </c>
      <c r="BC27" s="29">
        <f t="shared" si="3"/>
        <v>409.77418583505533</v>
      </c>
      <c r="BD27" s="44" t="str">
        <f t="shared" si="7"/>
        <v>OK</v>
      </c>
      <c r="BE27" s="31">
        <f t="shared" si="8"/>
        <v>912.87092917527696</v>
      </c>
      <c r="BF27" s="30" t="str">
        <f t="shared" si="9"/>
        <v>OK</v>
      </c>
      <c r="BH27" s="32">
        <f t="shared" si="10"/>
        <v>250</v>
      </c>
      <c r="BI27" s="33">
        <f t="shared" si="16"/>
        <v>23</v>
      </c>
      <c r="BJ27" s="34">
        <v>30</v>
      </c>
      <c r="BK27" s="35">
        <f t="shared" si="11"/>
        <v>400</v>
      </c>
      <c r="BL27" s="35">
        <f t="shared" si="12"/>
        <v>400</v>
      </c>
      <c r="BM27" s="35">
        <f t="shared" si="13"/>
        <v>71</v>
      </c>
      <c r="BN27" s="36">
        <v>10</v>
      </c>
      <c r="BO27" s="37">
        <v>280</v>
      </c>
      <c r="BP27" s="35">
        <f t="shared" si="14"/>
        <v>71</v>
      </c>
      <c r="BQ27" s="40">
        <v>10</v>
      </c>
      <c r="BR27" s="41">
        <v>200</v>
      </c>
    </row>
    <row r="28" spans="3:70">
      <c r="C28" s="18">
        <f t="shared" si="15"/>
        <v>22</v>
      </c>
      <c r="D28">
        <v>656.89</v>
      </c>
      <c r="E28">
        <v>1006.2266666666666</v>
      </c>
      <c r="F28">
        <v>690.34</v>
      </c>
      <c r="G28">
        <v>929.11</v>
      </c>
      <c r="H28">
        <v>1400.1066666666666</v>
      </c>
      <c r="I28">
        <v>549.50999999999988</v>
      </c>
      <c r="J28">
        <v>1184.6300000000001</v>
      </c>
      <c r="K28">
        <v>1111.7266666666667</v>
      </c>
      <c r="L28">
        <v>840.41333333333341</v>
      </c>
      <c r="M28">
        <v>813.04666666666674</v>
      </c>
      <c r="N28">
        <v>856.58333333333337</v>
      </c>
      <c r="O28">
        <v>737.94333333333327</v>
      </c>
      <c r="P28">
        <v>1088.72</v>
      </c>
      <c r="Q28">
        <v>1383.2866666666666</v>
      </c>
      <c r="R28">
        <v>946.32380952380947</v>
      </c>
      <c r="T28" s="23">
        <f t="shared" si="4"/>
        <v>22</v>
      </c>
      <c r="U28" s="24">
        <f t="shared" si="20"/>
        <v>164.2225</v>
      </c>
      <c r="V28" s="24">
        <f t="shared" si="20"/>
        <v>251.55666666666664</v>
      </c>
      <c r="W28" s="24">
        <f t="shared" si="20"/>
        <v>172.58500000000001</v>
      </c>
      <c r="X28" s="24">
        <f t="shared" si="20"/>
        <v>232.2775</v>
      </c>
      <c r="Y28" s="24">
        <f t="shared" si="19"/>
        <v>350.02666666666664</v>
      </c>
      <c r="Z28" s="24">
        <f t="shared" si="19"/>
        <v>137.37749999999997</v>
      </c>
      <c r="AA28" s="24">
        <f t="shared" si="19"/>
        <v>296.15750000000003</v>
      </c>
      <c r="AB28" s="24">
        <f t="shared" si="19"/>
        <v>277.93166666666667</v>
      </c>
      <c r="AC28" s="24">
        <f t="shared" si="19"/>
        <v>210.10333333333335</v>
      </c>
      <c r="AD28" s="24">
        <f t="shared" si="19"/>
        <v>203.26166666666668</v>
      </c>
      <c r="AE28" s="24">
        <f t="shared" si="19"/>
        <v>214.14583333333334</v>
      </c>
      <c r="AF28" s="24">
        <f t="shared" si="19"/>
        <v>184.48583333333332</v>
      </c>
      <c r="AG28" s="24">
        <f t="shared" si="19"/>
        <v>272.18</v>
      </c>
      <c r="AH28" s="24">
        <f t="shared" si="19"/>
        <v>345.82166666666666</v>
      </c>
      <c r="AI28" s="24">
        <f t="shared" si="19"/>
        <v>236.58095238095237</v>
      </c>
      <c r="AK28" s="25">
        <f t="shared" si="18"/>
        <v>22</v>
      </c>
      <c r="AL28" s="26">
        <f t="shared" si="18"/>
        <v>164.2225</v>
      </c>
      <c r="AM28" s="26">
        <f t="shared" si="18"/>
        <v>251.55666666666664</v>
      </c>
      <c r="AN28" s="26">
        <f t="shared" si="18"/>
        <v>172.58500000000001</v>
      </c>
      <c r="AO28" s="26">
        <f t="shared" si="18"/>
        <v>232.2775</v>
      </c>
      <c r="AP28" s="26">
        <f t="shared" si="18"/>
        <v>350.02666666666664</v>
      </c>
      <c r="AQ28" s="26">
        <f t="shared" si="18"/>
        <v>137.37749999999997</v>
      </c>
      <c r="AR28" s="26">
        <f t="shared" si="18"/>
        <v>296.15750000000003</v>
      </c>
      <c r="AS28" s="26">
        <f t="shared" si="18"/>
        <v>277.93166666666667</v>
      </c>
      <c r="AT28" s="26">
        <f t="shared" si="18"/>
        <v>210.10333333333335</v>
      </c>
      <c r="AU28" s="26">
        <f t="shared" si="18"/>
        <v>203.26166666666668</v>
      </c>
      <c r="AV28" s="26">
        <f t="shared" si="18"/>
        <v>214.14583333333334</v>
      </c>
      <c r="AW28" s="26">
        <f t="shared" si="18"/>
        <v>184.48583333333332</v>
      </c>
      <c r="AX28" s="26">
        <f t="shared" si="18"/>
        <v>272.18</v>
      </c>
      <c r="AY28" s="26">
        <f t="shared" si="18"/>
        <v>345.82166666666666</v>
      </c>
      <c r="AZ28" s="26">
        <f t="shared" si="17"/>
        <v>236.58095238095237</v>
      </c>
      <c r="BA28" s="27">
        <f t="shared" si="6"/>
        <v>283.89714285714285</v>
      </c>
      <c r="BB28" s="28">
        <f t="shared" si="2"/>
        <v>344.85990012076962</v>
      </c>
      <c r="BC28" s="29">
        <f t="shared" si="3"/>
        <v>409.77418583505533</v>
      </c>
      <c r="BD28" s="44" t="str">
        <f t="shared" si="7"/>
        <v>OK</v>
      </c>
      <c r="BE28" s="31">
        <f t="shared" si="8"/>
        <v>912.87092917527696</v>
      </c>
      <c r="BF28" s="30" t="str">
        <f t="shared" si="9"/>
        <v>OK</v>
      </c>
      <c r="BH28" s="32">
        <f t="shared" si="10"/>
        <v>250</v>
      </c>
      <c r="BI28" s="33">
        <f t="shared" si="16"/>
        <v>22</v>
      </c>
      <c r="BJ28" s="34">
        <v>30</v>
      </c>
      <c r="BK28" s="35">
        <f t="shared" si="11"/>
        <v>400</v>
      </c>
      <c r="BL28" s="35">
        <f t="shared" si="12"/>
        <v>400</v>
      </c>
      <c r="BM28" s="35">
        <f t="shared" si="13"/>
        <v>71</v>
      </c>
      <c r="BN28" s="36">
        <v>10</v>
      </c>
      <c r="BO28" s="37">
        <v>280</v>
      </c>
      <c r="BP28" s="35">
        <f t="shared" si="14"/>
        <v>71</v>
      </c>
      <c r="BQ28" s="40">
        <v>10</v>
      </c>
      <c r="BR28" s="41">
        <v>200</v>
      </c>
    </row>
    <row r="29" spans="3:70">
      <c r="C29" s="18">
        <f t="shared" si="15"/>
        <v>21</v>
      </c>
      <c r="D29">
        <v>652.5</v>
      </c>
      <c r="E29">
        <v>995.58333333333337</v>
      </c>
      <c r="F29">
        <v>698.75333333333344</v>
      </c>
      <c r="G29">
        <v>917.18999999999994</v>
      </c>
      <c r="H29">
        <v>1390.823333333333</v>
      </c>
      <c r="I29">
        <v>565.06333333333339</v>
      </c>
      <c r="J29">
        <v>1124.3599999999999</v>
      </c>
      <c r="K29">
        <v>1138.8733333333332</v>
      </c>
      <c r="L29">
        <v>788.43666666666661</v>
      </c>
      <c r="M29">
        <v>853.99333333333334</v>
      </c>
      <c r="N29">
        <v>863.49333333333323</v>
      </c>
      <c r="O29">
        <v>727.29</v>
      </c>
      <c r="P29">
        <v>1090.5366666666666</v>
      </c>
      <c r="Q29">
        <v>1357.3466666666666</v>
      </c>
      <c r="R29">
        <v>940.30309523809524</v>
      </c>
      <c r="T29" s="23">
        <f t="shared" si="4"/>
        <v>21</v>
      </c>
      <c r="U29" s="24">
        <f t="shared" si="20"/>
        <v>163.125</v>
      </c>
      <c r="V29" s="24">
        <f t="shared" si="20"/>
        <v>248.89583333333334</v>
      </c>
      <c r="W29" s="24">
        <f t="shared" si="20"/>
        <v>174.68833333333336</v>
      </c>
      <c r="X29" s="24">
        <f t="shared" si="20"/>
        <v>229.29749999999999</v>
      </c>
      <c r="Y29" s="24">
        <f t="shared" si="19"/>
        <v>347.70583333333326</v>
      </c>
      <c r="Z29" s="24">
        <f t="shared" si="19"/>
        <v>141.26583333333335</v>
      </c>
      <c r="AA29" s="24">
        <f t="shared" si="19"/>
        <v>281.08999999999997</v>
      </c>
      <c r="AB29" s="24">
        <f t="shared" si="19"/>
        <v>284.71833333333331</v>
      </c>
      <c r="AC29" s="24">
        <f t="shared" si="19"/>
        <v>197.10916666666665</v>
      </c>
      <c r="AD29" s="24">
        <f t="shared" si="19"/>
        <v>213.49833333333333</v>
      </c>
      <c r="AE29" s="24">
        <f t="shared" si="19"/>
        <v>215.87333333333331</v>
      </c>
      <c r="AF29" s="24">
        <f t="shared" si="19"/>
        <v>181.82249999999999</v>
      </c>
      <c r="AG29" s="24">
        <f t="shared" si="19"/>
        <v>272.63416666666666</v>
      </c>
      <c r="AH29" s="24">
        <f t="shared" si="19"/>
        <v>339.33666666666664</v>
      </c>
      <c r="AI29" s="24">
        <f t="shared" si="19"/>
        <v>235.07577380952381</v>
      </c>
      <c r="AK29" s="25">
        <f t="shared" si="18"/>
        <v>21</v>
      </c>
      <c r="AL29" s="26">
        <f t="shared" si="18"/>
        <v>163.125</v>
      </c>
      <c r="AM29" s="26">
        <f t="shared" si="18"/>
        <v>248.89583333333334</v>
      </c>
      <c r="AN29" s="26">
        <f t="shared" si="18"/>
        <v>174.68833333333336</v>
      </c>
      <c r="AO29" s="26">
        <f t="shared" si="18"/>
        <v>229.29749999999999</v>
      </c>
      <c r="AP29" s="26">
        <f t="shared" si="18"/>
        <v>347.70583333333326</v>
      </c>
      <c r="AQ29" s="26">
        <f t="shared" si="18"/>
        <v>141.26583333333335</v>
      </c>
      <c r="AR29" s="26">
        <f t="shared" si="18"/>
        <v>281.08999999999997</v>
      </c>
      <c r="AS29" s="26">
        <f t="shared" si="18"/>
        <v>284.71833333333331</v>
      </c>
      <c r="AT29" s="26">
        <f t="shared" si="18"/>
        <v>197.10916666666665</v>
      </c>
      <c r="AU29" s="26">
        <f t="shared" si="18"/>
        <v>213.49833333333333</v>
      </c>
      <c r="AV29" s="26">
        <f t="shared" si="18"/>
        <v>215.87333333333331</v>
      </c>
      <c r="AW29" s="26">
        <f t="shared" si="18"/>
        <v>181.82249999999999</v>
      </c>
      <c r="AX29" s="26">
        <f t="shared" si="18"/>
        <v>272.63416666666666</v>
      </c>
      <c r="AY29" s="26">
        <f t="shared" si="18"/>
        <v>339.33666666666664</v>
      </c>
      <c r="AZ29" s="26">
        <f t="shared" si="17"/>
        <v>235.07577380952381</v>
      </c>
      <c r="BA29" s="27">
        <f t="shared" si="6"/>
        <v>282.09092857142855</v>
      </c>
      <c r="BB29" s="28">
        <f t="shared" si="2"/>
        <v>344.85990012076962</v>
      </c>
      <c r="BC29" s="29">
        <f t="shared" si="3"/>
        <v>409.77418583505533</v>
      </c>
      <c r="BD29" s="44" t="str">
        <f t="shared" si="7"/>
        <v>OK</v>
      </c>
      <c r="BE29" s="31">
        <f t="shared" si="8"/>
        <v>912.87092917527696</v>
      </c>
      <c r="BF29" s="30" t="str">
        <f t="shared" si="9"/>
        <v>OK</v>
      </c>
      <c r="BH29" s="32">
        <f t="shared" si="10"/>
        <v>250</v>
      </c>
      <c r="BI29" s="33">
        <f t="shared" si="16"/>
        <v>21</v>
      </c>
      <c r="BJ29" s="34">
        <v>30</v>
      </c>
      <c r="BK29" s="35">
        <f t="shared" si="11"/>
        <v>400</v>
      </c>
      <c r="BL29" s="35">
        <f t="shared" si="12"/>
        <v>400</v>
      </c>
      <c r="BM29" s="35">
        <f t="shared" si="13"/>
        <v>71</v>
      </c>
      <c r="BN29" s="36">
        <v>10</v>
      </c>
      <c r="BO29" s="37">
        <v>280</v>
      </c>
      <c r="BP29" s="35">
        <f t="shared" si="14"/>
        <v>71</v>
      </c>
      <c r="BQ29" s="40">
        <v>10</v>
      </c>
      <c r="BR29" s="41">
        <v>200</v>
      </c>
    </row>
    <row r="30" spans="3:70">
      <c r="C30" s="18">
        <f t="shared" si="15"/>
        <v>20</v>
      </c>
      <c r="D30">
        <v>646.12333333333333</v>
      </c>
      <c r="E30">
        <v>980.35333333333335</v>
      </c>
      <c r="F30">
        <v>743.06</v>
      </c>
      <c r="G30">
        <v>894.16</v>
      </c>
      <c r="H30">
        <v>1375.75</v>
      </c>
      <c r="I30">
        <v>581.76666666666677</v>
      </c>
      <c r="J30">
        <v>1068.8466666666666</v>
      </c>
      <c r="K30">
        <v>1158.1766666666667</v>
      </c>
      <c r="L30">
        <v>782.32333333333327</v>
      </c>
      <c r="M30">
        <v>890.76333333333332</v>
      </c>
      <c r="N30">
        <v>911.80666666666673</v>
      </c>
      <c r="O30">
        <v>712.51666666666677</v>
      </c>
      <c r="P30">
        <v>1077.27</v>
      </c>
      <c r="Q30">
        <v>1329.8033333333333</v>
      </c>
      <c r="R30">
        <v>939.48000000000013</v>
      </c>
      <c r="T30" s="23">
        <f t="shared" si="4"/>
        <v>20</v>
      </c>
      <c r="U30" s="24">
        <f t="shared" si="20"/>
        <v>161.53083333333333</v>
      </c>
      <c r="V30" s="24">
        <f t="shared" si="20"/>
        <v>245.08833333333334</v>
      </c>
      <c r="W30" s="24">
        <f t="shared" si="20"/>
        <v>185.76499999999999</v>
      </c>
      <c r="X30" s="24">
        <f t="shared" si="20"/>
        <v>223.54</v>
      </c>
      <c r="Y30" s="24">
        <f t="shared" si="19"/>
        <v>343.9375</v>
      </c>
      <c r="Z30" s="24">
        <f t="shared" si="19"/>
        <v>145.44166666666669</v>
      </c>
      <c r="AA30" s="24">
        <f t="shared" si="19"/>
        <v>267.21166666666664</v>
      </c>
      <c r="AB30" s="24">
        <f t="shared" si="19"/>
        <v>289.54416666666668</v>
      </c>
      <c r="AC30" s="24">
        <f t="shared" si="19"/>
        <v>195.58083333333332</v>
      </c>
      <c r="AD30" s="24">
        <f t="shared" si="19"/>
        <v>222.69083333333333</v>
      </c>
      <c r="AE30" s="24">
        <f t="shared" si="19"/>
        <v>227.95166666666668</v>
      </c>
      <c r="AF30" s="24">
        <f t="shared" si="19"/>
        <v>178.12916666666669</v>
      </c>
      <c r="AG30" s="24">
        <f t="shared" si="19"/>
        <v>269.3175</v>
      </c>
      <c r="AH30" s="24">
        <f t="shared" si="19"/>
        <v>332.45083333333332</v>
      </c>
      <c r="AI30" s="24">
        <f t="shared" si="19"/>
        <v>234.87000000000003</v>
      </c>
      <c r="AK30" s="25">
        <f t="shared" si="18"/>
        <v>20</v>
      </c>
      <c r="AL30" s="26">
        <f t="shared" si="18"/>
        <v>161.53083333333333</v>
      </c>
      <c r="AM30" s="26">
        <f t="shared" si="18"/>
        <v>245.08833333333334</v>
      </c>
      <c r="AN30" s="26">
        <f t="shared" si="18"/>
        <v>185.76499999999999</v>
      </c>
      <c r="AO30" s="26">
        <f t="shared" si="18"/>
        <v>223.54</v>
      </c>
      <c r="AP30" s="26">
        <f t="shared" si="18"/>
        <v>343.9375</v>
      </c>
      <c r="AQ30" s="26">
        <f t="shared" si="18"/>
        <v>145.44166666666669</v>
      </c>
      <c r="AR30" s="26">
        <f t="shared" si="18"/>
        <v>267.21166666666664</v>
      </c>
      <c r="AS30" s="26">
        <f t="shared" si="18"/>
        <v>289.54416666666668</v>
      </c>
      <c r="AT30" s="26">
        <f t="shared" si="18"/>
        <v>195.58083333333332</v>
      </c>
      <c r="AU30" s="26">
        <f t="shared" si="18"/>
        <v>222.69083333333333</v>
      </c>
      <c r="AV30" s="26">
        <f t="shared" si="18"/>
        <v>227.95166666666668</v>
      </c>
      <c r="AW30" s="26">
        <f t="shared" si="18"/>
        <v>178.12916666666669</v>
      </c>
      <c r="AX30" s="26">
        <f t="shared" si="18"/>
        <v>269.3175</v>
      </c>
      <c r="AY30" s="26">
        <f t="shared" si="18"/>
        <v>332.45083333333332</v>
      </c>
      <c r="AZ30" s="26">
        <f t="shared" si="17"/>
        <v>234.87000000000003</v>
      </c>
      <c r="BA30" s="27">
        <f t="shared" si="6"/>
        <v>281.84400000000005</v>
      </c>
      <c r="BB30" s="28">
        <f t="shared" si="2"/>
        <v>364.33418583505534</v>
      </c>
      <c r="BC30" s="29">
        <f t="shared" si="3"/>
        <v>409.77418583505533</v>
      </c>
      <c r="BD30" s="44" t="str">
        <f t="shared" si="7"/>
        <v>OK</v>
      </c>
      <c r="BE30" s="31">
        <f t="shared" si="8"/>
        <v>912.87092917527696</v>
      </c>
      <c r="BF30" s="30" t="str">
        <f t="shared" si="9"/>
        <v>OK</v>
      </c>
      <c r="BH30" s="32">
        <f t="shared" si="10"/>
        <v>250</v>
      </c>
      <c r="BI30" s="33">
        <f t="shared" si="16"/>
        <v>20</v>
      </c>
      <c r="BJ30" s="34">
        <v>30</v>
      </c>
      <c r="BK30" s="35">
        <f t="shared" si="11"/>
        <v>400</v>
      </c>
      <c r="BL30" s="35">
        <f t="shared" si="12"/>
        <v>400</v>
      </c>
      <c r="BM30" s="35">
        <f t="shared" si="13"/>
        <v>71</v>
      </c>
      <c r="BN30" s="36">
        <v>10</v>
      </c>
      <c r="BO30" s="37">
        <v>250</v>
      </c>
      <c r="BP30" s="35">
        <f t="shared" si="14"/>
        <v>71</v>
      </c>
      <c r="BQ30" s="40">
        <v>10</v>
      </c>
      <c r="BR30" s="41">
        <v>200</v>
      </c>
    </row>
    <row r="31" spans="3:70">
      <c r="C31" s="18">
        <f t="shared" si="15"/>
        <v>19</v>
      </c>
      <c r="D31">
        <v>637.47333333333336</v>
      </c>
      <c r="E31">
        <v>960.93333333333339</v>
      </c>
      <c r="F31">
        <v>787.32666666666671</v>
      </c>
      <c r="G31">
        <v>875.92333333333329</v>
      </c>
      <c r="H31">
        <v>1355.7766666666666</v>
      </c>
      <c r="I31">
        <v>595.46333333333325</v>
      </c>
      <c r="J31">
        <v>1022.9966666666668</v>
      </c>
      <c r="K31">
        <v>1167.18</v>
      </c>
      <c r="L31">
        <v>806.4133333333333</v>
      </c>
      <c r="M31">
        <v>922.72333333333336</v>
      </c>
      <c r="N31">
        <v>941.4666666666667</v>
      </c>
      <c r="O31">
        <v>693.5866666666667</v>
      </c>
      <c r="P31">
        <v>1057.0066666666667</v>
      </c>
      <c r="Q31">
        <v>1305.3533333333332</v>
      </c>
      <c r="R31">
        <v>937.83023809523809</v>
      </c>
      <c r="T31" s="23">
        <f t="shared" si="4"/>
        <v>19</v>
      </c>
      <c r="U31" s="24">
        <f t="shared" si="20"/>
        <v>159.36833333333334</v>
      </c>
      <c r="V31" s="24">
        <f t="shared" si="20"/>
        <v>240.23333333333335</v>
      </c>
      <c r="W31" s="24">
        <f t="shared" si="20"/>
        <v>196.83166666666668</v>
      </c>
      <c r="X31" s="24">
        <f t="shared" si="20"/>
        <v>218.98083333333332</v>
      </c>
      <c r="Y31" s="24">
        <f t="shared" si="19"/>
        <v>338.94416666666666</v>
      </c>
      <c r="Z31" s="24">
        <f t="shared" si="19"/>
        <v>148.86583333333331</v>
      </c>
      <c r="AA31" s="24">
        <f t="shared" si="19"/>
        <v>255.7491666666667</v>
      </c>
      <c r="AB31" s="24">
        <f t="shared" si="19"/>
        <v>291.79500000000002</v>
      </c>
      <c r="AC31" s="24">
        <f t="shared" si="19"/>
        <v>201.60333333333332</v>
      </c>
      <c r="AD31" s="24">
        <f t="shared" si="19"/>
        <v>230.68083333333334</v>
      </c>
      <c r="AE31" s="24">
        <f t="shared" si="19"/>
        <v>235.36666666666667</v>
      </c>
      <c r="AF31" s="24">
        <f t="shared" si="19"/>
        <v>173.39666666666668</v>
      </c>
      <c r="AG31" s="24">
        <f t="shared" si="19"/>
        <v>264.25166666666667</v>
      </c>
      <c r="AH31" s="24">
        <f t="shared" si="19"/>
        <v>326.33833333333331</v>
      </c>
      <c r="AI31" s="24">
        <f t="shared" si="19"/>
        <v>234.45755952380952</v>
      </c>
      <c r="AK31" s="25">
        <f t="shared" si="18"/>
        <v>19</v>
      </c>
      <c r="AL31" s="26">
        <f t="shared" si="18"/>
        <v>159.36833333333334</v>
      </c>
      <c r="AM31" s="26">
        <f t="shared" si="18"/>
        <v>240.23333333333335</v>
      </c>
      <c r="AN31" s="26">
        <f t="shared" si="18"/>
        <v>196.83166666666668</v>
      </c>
      <c r="AO31" s="26">
        <f t="shared" si="18"/>
        <v>218.98083333333332</v>
      </c>
      <c r="AP31" s="26">
        <f t="shared" si="18"/>
        <v>338.94416666666666</v>
      </c>
      <c r="AQ31" s="26">
        <f t="shared" si="18"/>
        <v>148.86583333333331</v>
      </c>
      <c r="AR31" s="26">
        <f t="shared" si="18"/>
        <v>255.7491666666667</v>
      </c>
      <c r="AS31" s="26">
        <f t="shared" si="18"/>
        <v>291.79500000000002</v>
      </c>
      <c r="AT31" s="26">
        <f t="shared" si="18"/>
        <v>201.60333333333332</v>
      </c>
      <c r="AU31" s="26">
        <f t="shared" si="18"/>
        <v>230.68083333333334</v>
      </c>
      <c r="AV31" s="26">
        <f t="shared" si="18"/>
        <v>235.36666666666667</v>
      </c>
      <c r="AW31" s="26">
        <f t="shared" si="18"/>
        <v>173.39666666666668</v>
      </c>
      <c r="AX31" s="26">
        <f t="shared" si="18"/>
        <v>264.25166666666667</v>
      </c>
      <c r="AY31" s="26">
        <f t="shared" si="18"/>
        <v>326.33833333333331</v>
      </c>
      <c r="AZ31" s="26">
        <f t="shared" si="17"/>
        <v>234.45755952380952</v>
      </c>
      <c r="BA31" s="27">
        <f t="shared" si="6"/>
        <v>281.34907142857139</v>
      </c>
      <c r="BB31" s="28">
        <f t="shared" si="2"/>
        <v>364.33418583505534</v>
      </c>
      <c r="BC31" s="29">
        <f t="shared" si="3"/>
        <v>409.77418583505533</v>
      </c>
      <c r="BD31" s="44" t="str">
        <f t="shared" si="7"/>
        <v>OK</v>
      </c>
      <c r="BE31" s="31">
        <f t="shared" si="8"/>
        <v>912.87092917527696</v>
      </c>
      <c r="BF31" s="30" t="str">
        <f t="shared" si="9"/>
        <v>OK</v>
      </c>
      <c r="BH31" s="32">
        <f t="shared" si="10"/>
        <v>250</v>
      </c>
      <c r="BI31" s="33">
        <f t="shared" si="16"/>
        <v>19</v>
      </c>
      <c r="BJ31" s="34">
        <v>30</v>
      </c>
      <c r="BK31" s="35">
        <f t="shared" si="11"/>
        <v>400</v>
      </c>
      <c r="BL31" s="35">
        <f t="shared" si="12"/>
        <v>400</v>
      </c>
      <c r="BM31" s="35">
        <f t="shared" si="13"/>
        <v>71</v>
      </c>
      <c r="BN31" s="36">
        <v>10</v>
      </c>
      <c r="BO31" s="37">
        <v>250</v>
      </c>
      <c r="BP31" s="35">
        <f t="shared" si="14"/>
        <v>71</v>
      </c>
      <c r="BQ31" s="40">
        <v>10</v>
      </c>
      <c r="BR31" s="41">
        <v>200</v>
      </c>
    </row>
    <row r="32" spans="3:70">
      <c r="C32" s="18">
        <f t="shared" si="15"/>
        <v>18</v>
      </c>
      <c r="D32">
        <v>618.84</v>
      </c>
      <c r="E32">
        <v>936.69999999999993</v>
      </c>
      <c r="F32">
        <v>839.71333333333325</v>
      </c>
      <c r="G32">
        <v>868.99333333333334</v>
      </c>
      <c r="H32">
        <v>1332.2466666666667</v>
      </c>
      <c r="I32">
        <v>610</v>
      </c>
      <c r="J32">
        <v>973.59000000000015</v>
      </c>
      <c r="K32">
        <v>1168.8633333333335</v>
      </c>
      <c r="L32">
        <v>833.88333333333321</v>
      </c>
      <c r="M32">
        <v>938.91666666666663</v>
      </c>
      <c r="N32">
        <v>986.34666666666669</v>
      </c>
      <c r="O32">
        <v>687.49666666666656</v>
      </c>
      <c r="P32">
        <v>1048.0533333333333</v>
      </c>
      <c r="Q32">
        <v>1273.1133333333335</v>
      </c>
      <c r="R32">
        <v>936.91119047619031</v>
      </c>
      <c r="T32" s="23">
        <f>C32</f>
        <v>18</v>
      </c>
      <c r="U32" s="24">
        <f t="shared" si="20"/>
        <v>154.71</v>
      </c>
      <c r="V32" s="24">
        <f t="shared" si="20"/>
        <v>234.17499999999998</v>
      </c>
      <c r="W32" s="24">
        <f t="shared" si="20"/>
        <v>209.92833333333331</v>
      </c>
      <c r="X32" s="24">
        <f t="shared" si="20"/>
        <v>217.24833333333333</v>
      </c>
      <c r="Y32" s="24">
        <f t="shared" si="19"/>
        <v>333.06166666666667</v>
      </c>
      <c r="Z32" s="24">
        <f t="shared" si="19"/>
        <v>152.5</v>
      </c>
      <c r="AA32" s="24">
        <f t="shared" si="19"/>
        <v>243.39750000000004</v>
      </c>
      <c r="AB32" s="24">
        <f t="shared" si="19"/>
        <v>292.21583333333336</v>
      </c>
      <c r="AC32" s="24">
        <f t="shared" si="19"/>
        <v>208.4708333333333</v>
      </c>
      <c r="AD32" s="24">
        <f t="shared" si="19"/>
        <v>234.72916666666666</v>
      </c>
      <c r="AE32" s="24">
        <f t="shared" si="19"/>
        <v>246.58666666666667</v>
      </c>
      <c r="AF32" s="24">
        <f t="shared" si="19"/>
        <v>171.87416666666664</v>
      </c>
      <c r="AG32" s="24">
        <f t="shared" si="19"/>
        <v>262.01333333333332</v>
      </c>
      <c r="AH32" s="24">
        <f t="shared" si="19"/>
        <v>318.27833333333336</v>
      </c>
      <c r="AI32" s="24">
        <f t="shared" si="19"/>
        <v>234.22779761904758</v>
      </c>
      <c r="AK32" s="25">
        <f t="shared" si="18"/>
        <v>18</v>
      </c>
      <c r="AL32" s="26">
        <f t="shared" si="18"/>
        <v>154.71</v>
      </c>
      <c r="AM32" s="26">
        <f t="shared" si="18"/>
        <v>234.17499999999998</v>
      </c>
      <c r="AN32" s="26">
        <f t="shared" si="18"/>
        <v>209.92833333333331</v>
      </c>
      <c r="AO32" s="26">
        <f t="shared" si="18"/>
        <v>217.24833333333333</v>
      </c>
      <c r="AP32" s="26">
        <f t="shared" si="18"/>
        <v>333.06166666666667</v>
      </c>
      <c r="AQ32" s="26">
        <f t="shared" si="18"/>
        <v>152.5</v>
      </c>
      <c r="AR32" s="26">
        <f t="shared" si="18"/>
        <v>243.39750000000004</v>
      </c>
      <c r="AS32" s="26">
        <f t="shared" si="18"/>
        <v>292.21583333333336</v>
      </c>
      <c r="AT32" s="26">
        <f t="shared" si="18"/>
        <v>208.4708333333333</v>
      </c>
      <c r="AU32" s="26">
        <f t="shared" si="18"/>
        <v>234.72916666666666</v>
      </c>
      <c r="AV32" s="26">
        <f t="shared" si="18"/>
        <v>246.58666666666667</v>
      </c>
      <c r="AW32" s="26">
        <f t="shared" si="18"/>
        <v>171.87416666666664</v>
      </c>
      <c r="AX32" s="26">
        <f t="shared" si="18"/>
        <v>262.01333333333332</v>
      </c>
      <c r="AY32" s="26">
        <f t="shared" si="18"/>
        <v>318.27833333333336</v>
      </c>
      <c r="AZ32" s="26">
        <f t="shared" si="17"/>
        <v>234.22779761904758</v>
      </c>
      <c r="BA32" s="27">
        <f t="shared" si="6"/>
        <v>281.07335714285711</v>
      </c>
      <c r="BB32" s="28">
        <f t="shared" si="2"/>
        <v>364.33418583505534</v>
      </c>
      <c r="BC32" s="29">
        <f t="shared" si="3"/>
        <v>409.77418583505533</v>
      </c>
      <c r="BD32" s="44" t="str">
        <f t="shared" si="7"/>
        <v>OK</v>
      </c>
      <c r="BE32" s="31">
        <f t="shared" si="8"/>
        <v>912.87092917527696</v>
      </c>
      <c r="BF32" s="30" t="str">
        <f t="shared" si="9"/>
        <v>OK</v>
      </c>
      <c r="BH32" s="32">
        <f t="shared" si="10"/>
        <v>250</v>
      </c>
      <c r="BI32" s="33">
        <f t="shared" si="16"/>
        <v>18</v>
      </c>
      <c r="BJ32" s="34">
        <v>30</v>
      </c>
      <c r="BK32" s="35">
        <f t="shared" si="11"/>
        <v>400</v>
      </c>
      <c r="BL32" s="35">
        <f t="shared" si="12"/>
        <v>400</v>
      </c>
      <c r="BM32" s="35">
        <f t="shared" si="13"/>
        <v>71</v>
      </c>
      <c r="BN32" s="36">
        <v>10</v>
      </c>
      <c r="BO32" s="37">
        <v>250</v>
      </c>
      <c r="BP32" s="35">
        <f t="shared" si="14"/>
        <v>71</v>
      </c>
      <c r="BQ32" s="40">
        <v>10</v>
      </c>
      <c r="BR32" s="41">
        <v>200</v>
      </c>
    </row>
    <row r="33" spans="3:70">
      <c r="C33" s="18">
        <f t="shared" si="15"/>
        <v>17</v>
      </c>
      <c r="D33">
        <v>611.14333333333332</v>
      </c>
      <c r="E33">
        <v>908.35666666666657</v>
      </c>
      <c r="F33">
        <v>907.04</v>
      </c>
      <c r="G33">
        <v>867.5100000000001</v>
      </c>
      <c r="H33">
        <v>1303.1066666666666</v>
      </c>
      <c r="I33">
        <v>621.09333333333336</v>
      </c>
      <c r="J33">
        <v>944.71666666666658</v>
      </c>
      <c r="K33">
        <v>1170.7099999999998</v>
      </c>
      <c r="L33">
        <v>853.40333333333331</v>
      </c>
      <c r="M33">
        <v>937.60666666666668</v>
      </c>
      <c r="N33">
        <v>1053.52</v>
      </c>
      <c r="O33">
        <v>684.9666666666667</v>
      </c>
      <c r="P33">
        <v>1039.2866666666666</v>
      </c>
      <c r="Q33">
        <v>1229.33</v>
      </c>
      <c r="R33">
        <v>937.98500000000001</v>
      </c>
      <c r="T33" s="23">
        <f t="shared" ref="T33:T57" si="21">C33</f>
        <v>17</v>
      </c>
      <c r="U33" s="24">
        <f t="shared" si="20"/>
        <v>152.78583333333333</v>
      </c>
      <c r="V33" s="24">
        <f t="shared" si="20"/>
        <v>227.08916666666664</v>
      </c>
      <c r="W33" s="24">
        <f t="shared" si="20"/>
        <v>226.76</v>
      </c>
      <c r="X33" s="24">
        <f t="shared" si="20"/>
        <v>216.87750000000003</v>
      </c>
      <c r="Y33" s="24">
        <f t="shared" si="19"/>
        <v>325.77666666666664</v>
      </c>
      <c r="Z33" s="24">
        <f t="shared" si="19"/>
        <v>155.27333333333334</v>
      </c>
      <c r="AA33" s="24">
        <f t="shared" si="19"/>
        <v>236.17916666666665</v>
      </c>
      <c r="AB33" s="24">
        <f t="shared" si="19"/>
        <v>292.67749999999995</v>
      </c>
      <c r="AC33" s="24">
        <f t="shared" si="19"/>
        <v>213.35083333333333</v>
      </c>
      <c r="AD33" s="24">
        <f t="shared" si="19"/>
        <v>234.40166666666667</v>
      </c>
      <c r="AE33" s="24">
        <f t="shared" si="19"/>
        <v>263.38</v>
      </c>
      <c r="AF33" s="24">
        <f t="shared" si="19"/>
        <v>171.24166666666667</v>
      </c>
      <c r="AG33" s="24">
        <f t="shared" si="19"/>
        <v>259.82166666666666</v>
      </c>
      <c r="AH33" s="24">
        <f t="shared" si="19"/>
        <v>307.33249999999998</v>
      </c>
      <c r="AI33" s="24">
        <f t="shared" si="19"/>
        <v>234.49625</v>
      </c>
      <c r="AK33" s="25">
        <f t="shared" si="18"/>
        <v>17</v>
      </c>
      <c r="AL33" s="26">
        <f t="shared" si="18"/>
        <v>152.78583333333333</v>
      </c>
      <c r="AM33" s="26">
        <f t="shared" si="18"/>
        <v>227.08916666666664</v>
      </c>
      <c r="AN33" s="26">
        <f t="shared" si="18"/>
        <v>226.76</v>
      </c>
      <c r="AO33" s="26">
        <f t="shared" si="18"/>
        <v>216.87750000000003</v>
      </c>
      <c r="AP33" s="26">
        <f t="shared" si="18"/>
        <v>325.77666666666664</v>
      </c>
      <c r="AQ33" s="26">
        <f t="shared" si="18"/>
        <v>155.27333333333334</v>
      </c>
      <c r="AR33" s="26">
        <f t="shared" si="18"/>
        <v>236.17916666666665</v>
      </c>
      <c r="AS33" s="26">
        <f t="shared" si="18"/>
        <v>292.67749999999995</v>
      </c>
      <c r="AT33" s="26">
        <f t="shared" si="18"/>
        <v>213.35083333333333</v>
      </c>
      <c r="AU33" s="26">
        <f t="shared" si="18"/>
        <v>234.40166666666667</v>
      </c>
      <c r="AV33" s="26">
        <f t="shared" si="18"/>
        <v>263.38</v>
      </c>
      <c r="AW33" s="26">
        <f t="shared" si="18"/>
        <v>171.24166666666667</v>
      </c>
      <c r="AX33" s="26">
        <f t="shared" si="18"/>
        <v>259.82166666666666</v>
      </c>
      <c r="AY33" s="26">
        <f t="shared" si="18"/>
        <v>307.33249999999998</v>
      </c>
      <c r="AZ33" s="26">
        <f t="shared" si="17"/>
        <v>234.49625</v>
      </c>
      <c r="BA33" s="27">
        <f t="shared" si="6"/>
        <v>281.39549999999997</v>
      </c>
      <c r="BB33" s="28">
        <f t="shared" si="2"/>
        <v>364.33418583505534</v>
      </c>
      <c r="BC33" s="29">
        <f t="shared" si="3"/>
        <v>409.77418583505533</v>
      </c>
      <c r="BD33" s="44" t="str">
        <f t="shared" si="7"/>
        <v>OK</v>
      </c>
      <c r="BE33" s="31">
        <f t="shared" si="8"/>
        <v>912.87092917527696</v>
      </c>
      <c r="BF33" s="30" t="str">
        <f t="shared" si="9"/>
        <v>OK</v>
      </c>
      <c r="BH33" s="32">
        <f t="shared" si="10"/>
        <v>250</v>
      </c>
      <c r="BI33" s="33">
        <f t="shared" si="16"/>
        <v>17</v>
      </c>
      <c r="BJ33" s="34">
        <v>30</v>
      </c>
      <c r="BK33" s="35">
        <f t="shared" si="11"/>
        <v>400</v>
      </c>
      <c r="BL33" s="35">
        <f t="shared" si="12"/>
        <v>400</v>
      </c>
      <c r="BM33" s="35">
        <f t="shared" si="13"/>
        <v>71</v>
      </c>
      <c r="BN33" s="36">
        <v>10</v>
      </c>
      <c r="BO33" s="37">
        <v>250</v>
      </c>
      <c r="BP33" s="35">
        <f t="shared" si="14"/>
        <v>71</v>
      </c>
      <c r="BQ33" s="40">
        <v>10</v>
      </c>
      <c r="BR33" s="41">
        <v>200</v>
      </c>
    </row>
    <row r="34" spans="3:70">
      <c r="C34" s="18">
        <f t="shared" si="15"/>
        <v>16</v>
      </c>
      <c r="D34">
        <v>637.79</v>
      </c>
      <c r="E34">
        <v>913.58333333333337</v>
      </c>
      <c r="F34">
        <v>973.86666666666667</v>
      </c>
      <c r="G34">
        <v>884.77</v>
      </c>
      <c r="H34">
        <v>1330.65</v>
      </c>
      <c r="I34">
        <v>658.19333333333327</v>
      </c>
      <c r="J34">
        <v>970.95666666666659</v>
      </c>
      <c r="K34">
        <v>1232.8799999999999</v>
      </c>
      <c r="L34">
        <v>906.9100000000002</v>
      </c>
      <c r="M34">
        <v>974.81333333333316</v>
      </c>
      <c r="N34">
        <v>1137.32</v>
      </c>
      <c r="O34">
        <v>707.94666666666672</v>
      </c>
      <c r="P34">
        <v>1069.1066666666668</v>
      </c>
      <c r="Q34">
        <v>1244.4533333333331</v>
      </c>
      <c r="R34">
        <v>974.51714285714286</v>
      </c>
      <c r="T34" s="23">
        <f t="shared" si="21"/>
        <v>16</v>
      </c>
      <c r="U34" s="24">
        <f t="shared" si="20"/>
        <v>159.44749999999999</v>
      </c>
      <c r="V34" s="24">
        <f t="shared" si="20"/>
        <v>228.39583333333334</v>
      </c>
      <c r="W34" s="24">
        <f t="shared" si="20"/>
        <v>243.46666666666667</v>
      </c>
      <c r="X34" s="24">
        <f t="shared" si="20"/>
        <v>221.1925</v>
      </c>
      <c r="Y34" s="24">
        <f t="shared" si="19"/>
        <v>332.66250000000002</v>
      </c>
      <c r="Z34" s="24">
        <f t="shared" si="19"/>
        <v>164.54833333333332</v>
      </c>
      <c r="AA34" s="24">
        <f t="shared" si="19"/>
        <v>242.73916666666665</v>
      </c>
      <c r="AB34" s="24">
        <f t="shared" si="19"/>
        <v>308.21999999999997</v>
      </c>
      <c r="AC34" s="24">
        <f t="shared" si="19"/>
        <v>226.72750000000005</v>
      </c>
      <c r="AD34" s="24">
        <f t="shared" si="19"/>
        <v>243.70333333333329</v>
      </c>
      <c r="AE34" s="24">
        <f t="shared" si="19"/>
        <v>284.33</v>
      </c>
      <c r="AF34" s="24">
        <f t="shared" si="19"/>
        <v>176.98666666666668</v>
      </c>
      <c r="AG34" s="24">
        <f t="shared" si="19"/>
        <v>267.2766666666667</v>
      </c>
      <c r="AH34" s="24">
        <f t="shared" si="19"/>
        <v>311.11333333333329</v>
      </c>
      <c r="AI34" s="24">
        <f t="shared" si="19"/>
        <v>243.62928571428571</v>
      </c>
      <c r="AK34" s="25">
        <f t="shared" si="18"/>
        <v>16</v>
      </c>
      <c r="AL34" s="26">
        <f t="shared" si="18"/>
        <v>159.44749999999999</v>
      </c>
      <c r="AM34" s="26">
        <f t="shared" si="18"/>
        <v>228.39583333333334</v>
      </c>
      <c r="AN34" s="26">
        <f t="shared" si="18"/>
        <v>243.46666666666667</v>
      </c>
      <c r="AO34" s="26">
        <f t="shared" si="18"/>
        <v>221.1925</v>
      </c>
      <c r="AP34" s="26">
        <f t="shared" si="18"/>
        <v>332.66250000000002</v>
      </c>
      <c r="AQ34" s="26">
        <f t="shared" si="18"/>
        <v>164.54833333333332</v>
      </c>
      <c r="AR34" s="26">
        <f t="shared" si="18"/>
        <v>242.73916666666665</v>
      </c>
      <c r="AS34" s="26">
        <f t="shared" si="18"/>
        <v>308.21999999999997</v>
      </c>
      <c r="AT34" s="26">
        <f t="shared" si="18"/>
        <v>226.72750000000005</v>
      </c>
      <c r="AU34" s="26">
        <f t="shared" si="18"/>
        <v>243.70333333333329</v>
      </c>
      <c r="AV34" s="26">
        <f t="shared" si="18"/>
        <v>284.33</v>
      </c>
      <c r="AW34" s="26">
        <f t="shared" si="18"/>
        <v>176.98666666666668</v>
      </c>
      <c r="AX34" s="26">
        <f t="shared" si="18"/>
        <v>267.2766666666667</v>
      </c>
      <c r="AY34" s="26">
        <f t="shared" si="18"/>
        <v>311.11333333333329</v>
      </c>
      <c r="AZ34" s="26">
        <f t="shared" si="17"/>
        <v>243.62928571428571</v>
      </c>
      <c r="BA34" s="27">
        <f t="shared" si="6"/>
        <v>292.35514285714282</v>
      </c>
      <c r="BB34" s="28">
        <f t="shared" si="2"/>
        <v>378.96265943665384</v>
      </c>
      <c r="BC34" s="29">
        <f t="shared" si="3"/>
        <v>424.40265943665383</v>
      </c>
      <c r="BD34" s="44" t="str">
        <f t="shared" si="7"/>
        <v>OK</v>
      </c>
      <c r="BE34" s="31">
        <f t="shared" si="8"/>
        <v>986.01329718326951</v>
      </c>
      <c r="BF34" s="30" t="str">
        <f t="shared" si="9"/>
        <v>OK</v>
      </c>
      <c r="BH34" s="32">
        <f t="shared" si="10"/>
        <v>250</v>
      </c>
      <c r="BI34" s="33">
        <f t="shared" si="16"/>
        <v>16</v>
      </c>
      <c r="BJ34" s="34">
        <v>35</v>
      </c>
      <c r="BK34" s="35">
        <f t="shared" si="11"/>
        <v>400</v>
      </c>
      <c r="BL34" s="35">
        <f t="shared" si="12"/>
        <v>400</v>
      </c>
      <c r="BM34" s="35">
        <f t="shared" si="13"/>
        <v>71</v>
      </c>
      <c r="BN34" s="36">
        <v>10</v>
      </c>
      <c r="BO34" s="37">
        <v>250</v>
      </c>
      <c r="BP34" s="35">
        <f t="shared" si="14"/>
        <v>71</v>
      </c>
      <c r="BQ34" s="40">
        <v>10</v>
      </c>
      <c r="BR34" s="41">
        <v>200</v>
      </c>
    </row>
    <row r="35" spans="3:70">
      <c r="C35" s="18">
        <f t="shared" si="15"/>
        <v>15</v>
      </c>
      <c r="D35">
        <v>634.72333333333336</v>
      </c>
      <c r="E35">
        <v>889.56666666666661</v>
      </c>
      <c r="F35">
        <v>1031.0433333333333</v>
      </c>
      <c r="G35">
        <v>861.39</v>
      </c>
      <c r="H35">
        <v>1289.1866666666665</v>
      </c>
      <c r="I35">
        <v>665.63333333333333</v>
      </c>
      <c r="J35">
        <v>959.31000000000006</v>
      </c>
      <c r="K35">
        <v>1258.8233333333333</v>
      </c>
      <c r="L35">
        <v>910.08333333333337</v>
      </c>
      <c r="M35">
        <v>982.40333333333331</v>
      </c>
      <c r="N35">
        <v>1170.7433333333331</v>
      </c>
      <c r="O35">
        <v>700.93333333333339</v>
      </c>
      <c r="P35">
        <v>1052.3433333333332</v>
      </c>
      <c r="Q35">
        <v>1217.7466666666667</v>
      </c>
      <c r="R35">
        <v>973.13785714285711</v>
      </c>
      <c r="T35" s="23">
        <f t="shared" si="21"/>
        <v>15</v>
      </c>
      <c r="U35" s="24">
        <f t="shared" si="20"/>
        <v>158.68083333333334</v>
      </c>
      <c r="V35" s="24">
        <f t="shared" si="20"/>
        <v>222.39166666666665</v>
      </c>
      <c r="W35" s="24">
        <f t="shared" si="20"/>
        <v>257.76083333333332</v>
      </c>
      <c r="X35" s="24">
        <f t="shared" si="20"/>
        <v>215.3475</v>
      </c>
      <c r="Y35" s="24">
        <f t="shared" si="19"/>
        <v>322.29666666666662</v>
      </c>
      <c r="Z35" s="24">
        <f t="shared" si="19"/>
        <v>166.40833333333333</v>
      </c>
      <c r="AA35" s="24">
        <f t="shared" si="19"/>
        <v>239.82750000000001</v>
      </c>
      <c r="AB35" s="24">
        <f t="shared" si="19"/>
        <v>314.70583333333332</v>
      </c>
      <c r="AC35" s="24">
        <f t="shared" si="19"/>
        <v>227.52083333333334</v>
      </c>
      <c r="AD35" s="24">
        <f t="shared" si="19"/>
        <v>245.60083333333333</v>
      </c>
      <c r="AE35" s="24">
        <f t="shared" si="19"/>
        <v>292.68583333333328</v>
      </c>
      <c r="AF35" s="24">
        <f t="shared" si="19"/>
        <v>175.23333333333335</v>
      </c>
      <c r="AG35" s="24">
        <f t="shared" si="19"/>
        <v>263.08583333333331</v>
      </c>
      <c r="AH35" s="24">
        <f t="shared" si="19"/>
        <v>304.43666666666667</v>
      </c>
      <c r="AI35" s="24">
        <f t="shared" si="19"/>
        <v>243.28446428571428</v>
      </c>
      <c r="AK35" s="25">
        <f t="shared" si="18"/>
        <v>15</v>
      </c>
      <c r="AL35" s="26">
        <f t="shared" si="18"/>
        <v>158.68083333333334</v>
      </c>
      <c r="AM35" s="26">
        <f t="shared" si="18"/>
        <v>222.39166666666665</v>
      </c>
      <c r="AN35" s="26">
        <f t="shared" si="18"/>
        <v>257.76083333333332</v>
      </c>
      <c r="AO35" s="26">
        <f t="shared" si="18"/>
        <v>215.3475</v>
      </c>
      <c r="AP35" s="26">
        <f t="shared" si="18"/>
        <v>322.29666666666662</v>
      </c>
      <c r="AQ35" s="26">
        <f t="shared" si="18"/>
        <v>166.40833333333333</v>
      </c>
      <c r="AR35" s="26">
        <f t="shared" si="18"/>
        <v>239.82750000000001</v>
      </c>
      <c r="AS35" s="26">
        <f t="shared" si="18"/>
        <v>314.70583333333332</v>
      </c>
      <c r="AT35" s="26">
        <f t="shared" si="18"/>
        <v>227.52083333333334</v>
      </c>
      <c r="AU35" s="26">
        <f t="shared" si="18"/>
        <v>245.60083333333333</v>
      </c>
      <c r="AV35" s="26">
        <f t="shared" si="18"/>
        <v>292.68583333333328</v>
      </c>
      <c r="AW35" s="26">
        <f t="shared" si="18"/>
        <v>175.23333333333335</v>
      </c>
      <c r="AX35" s="26">
        <f t="shared" si="18"/>
        <v>263.08583333333331</v>
      </c>
      <c r="AY35" s="26">
        <f t="shared" si="18"/>
        <v>304.43666666666667</v>
      </c>
      <c r="AZ35" s="26">
        <f t="shared" si="17"/>
        <v>243.28446428571428</v>
      </c>
      <c r="BA35" s="27">
        <f t="shared" si="6"/>
        <v>291.9413571428571</v>
      </c>
      <c r="BB35" s="28">
        <f t="shared" si="2"/>
        <v>378.96265943665384</v>
      </c>
      <c r="BC35" s="29">
        <f t="shared" si="3"/>
        <v>424.40265943665383</v>
      </c>
      <c r="BD35" s="44" t="str">
        <f t="shared" si="7"/>
        <v>OK</v>
      </c>
      <c r="BE35" s="31">
        <f t="shared" si="8"/>
        <v>986.01329718326951</v>
      </c>
      <c r="BF35" s="30" t="str">
        <f t="shared" si="9"/>
        <v>OK</v>
      </c>
      <c r="BH35" s="32">
        <f t="shared" si="10"/>
        <v>250</v>
      </c>
      <c r="BI35" s="33">
        <f t="shared" si="16"/>
        <v>15</v>
      </c>
      <c r="BJ35" s="34">
        <v>35</v>
      </c>
      <c r="BK35" s="35">
        <f t="shared" si="11"/>
        <v>400</v>
      </c>
      <c r="BL35" s="35">
        <f t="shared" si="12"/>
        <v>400</v>
      </c>
      <c r="BM35" s="35">
        <f t="shared" si="13"/>
        <v>71</v>
      </c>
      <c r="BN35" s="36">
        <v>10</v>
      </c>
      <c r="BO35" s="37">
        <v>250</v>
      </c>
      <c r="BP35" s="35">
        <f t="shared" si="14"/>
        <v>71</v>
      </c>
      <c r="BQ35" s="40">
        <v>10</v>
      </c>
      <c r="BR35" s="41">
        <v>200</v>
      </c>
    </row>
    <row r="36" spans="3:70">
      <c r="C36" s="18">
        <f t="shared" si="15"/>
        <v>14</v>
      </c>
      <c r="D36">
        <v>628.40000000000009</v>
      </c>
      <c r="E36">
        <v>879.44999999999993</v>
      </c>
      <c r="F36">
        <v>1090.7866666666666</v>
      </c>
      <c r="G36">
        <v>838.25999999999988</v>
      </c>
      <c r="H36">
        <v>1246.8700000000001</v>
      </c>
      <c r="I36">
        <v>667.48333333333346</v>
      </c>
      <c r="J36">
        <v>949.88333333333321</v>
      </c>
      <c r="K36">
        <v>1296</v>
      </c>
      <c r="L36">
        <v>906.37</v>
      </c>
      <c r="M36">
        <v>993.00666666666666</v>
      </c>
      <c r="N36">
        <v>1209.8500000000001</v>
      </c>
      <c r="O36">
        <v>721.68666666666661</v>
      </c>
      <c r="P36">
        <v>1032.9666666666665</v>
      </c>
      <c r="Q36">
        <v>1214.9633333333334</v>
      </c>
      <c r="R36">
        <v>976.85547619047622</v>
      </c>
      <c r="T36" s="23">
        <f t="shared" si="21"/>
        <v>14</v>
      </c>
      <c r="U36" s="24">
        <f t="shared" si="20"/>
        <v>157.10000000000002</v>
      </c>
      <c r="V36" s="24">
        <f t="shared" si="20"/>
        <v>219.86249999999998</v>
      </c>
      <c r="W36" s="24">
        <f t="shared" si="20"/>
        <v>272.69666666666666</v>
      </c>
      <c r="X36" s="24">
        <f t="shared" si="20"/>
        <v>209.56499999999997</v>
      </c>
      <c r="Y36" s="24">
        <f t="shared" si="19"/>
        <v>311.71750000000003</v>
      </c>
      <c r="Z36" s="24">
        <f t="shared" si="19"/>
        <v>166.87083333333337</v>
      </c>
      <c r="AA36" s="24">
        <f t="shared" si="19"/>
        <v>237.4708333333333</v>
      </c>
      <c r="AB36" s="24">
        <f t="shared" si="19"/>
        <v>324</v>
      </c>
      <c r="AC36" s="24">
        <f t="shared" si="19"/>
        <v>226.5925</v>
      </c>
      <c r="AD36" s="24">
        <f t="shared" si="19"/>
        <v>248.25166666666667</v>
      </c>
      <c r="AE36" s="24">
        <f t="shared" si="19"/>
        <v>302.46250000000003</v>
      </c>
      <c r="AF36" s="24">
        <f t="shared" si="19"/>
        <v>180.42166666666665</v>
      </c>
      <c r="AG36" s="24">
        <f t="shared" si="19"/>
        <v>258.24166666666662</v>
      </c>
      <c r="AH36" s="24">
        <f t="shared" si="19"/>
        <v>303.74083333333334</v>
      </c>
      <c r="AI36" s="24">
        <f t="shared" si="19"/>
        <v>244.21386904761906</v>
      </c>
      <c r="AK36" s="25">
        <f t="shared" si="18"/>
        <v>14</v>
      </c>
      <c r="AL36" s="26">
        <f t="shared" si="18"/>
        <v>157.10000000000002</v>
      </c>
      <c r="AM36" s="26">
        <f t="shared" si="18"/>
        <v>219.86249999999998</v>
      </c>
      <c r="AN36" s="26">
        <f t="shared" si="18"/>
        <v>272.69666666666666</v>
      </c>
      <c r="AO36" s="26">
        <f t="shared" si="18"/>
        <v>209.56499999999997</v>
      </c>
      <c r="AP36" s="26">
        <f t="shared" si="18"/>
        <v>311.71750000000003</v>
      </c>
      <c r="AQ36" s="26">
        <f t="shared" si="18"/>
        <v>166.87083333333337</v>
      </c>
      <c r="AR36" s="26">
        <f t="shared" si="18"/>
        <v>237.4708333333333</v>
      </c>
      <c r="AS36" s="26">
        <f t="shared" si="18"/>
        <v>324</v>
      </c>
      <c r="AT36" s="26">
        <f t="shared" si="18"/>
        <v>226.5925</v>
      </c>
      <c r="AU36" s="26">
        <f t="shared" si="18"/>
        <v>248.25166666666667</v>
      </c>
      <c r="AV36" s="26">
        <f t="shared" si="18"/>
        <v>302.46250000000003</v>
      </c>
      <c r="AW36" s="26">
        <f t="shared" si="18"/>
        <v>180.42166666666665</v>
      </c>
      <c r="AX36" s="26">
        <f t="shared" si="18"/>
        <v>258.24166666666662</v>
      </c>
      <c r="AY36" s="26">
        <f t="shared" si="18"/>
        <v>303.74083333333334</v>
      </c>
      <c r="AZ36" s="26">
        <f t="shared" si="17"/>
        <v>244.21386904761906</v>
      </c>
      <c r="BA36" s="27">
        <f t="shared" si="6"/>
        <v>293.05664285714283</v>
      </c>
      <c r="BB36" s="28">
        <f t="shared" si="2"/>
        <v>378.96265943665384</v>
      </c>
      <c r="BC36" s="29">
        <f t="shared" si="3"/>
        <v>424.40265943665383</v>
      </c>
      <c r="BD36" s="44" t="str">
        <f t="shared" si="7"/>
        <v>OK</v>
      </c>
      <c r="BE36" s="31">
        <f t="shared" si="8"/>
        <v>986.01329718326951</v>
      </c>
      <c r="BF36" s="30" t="str">
        <f t="shared" si="9"/>
        <v>OK</v>
      </c>
      <c r="BH36" s="32">
        <f t="shared" si="10"/>
        <v>250</v>
      </c>
      <c r="BI36" s="33">
        <f t="shared" si="16"/>
        <v>14</v>
      </c>
      <c r="BJ36" s="34">
        <v>35</v>
      </c>
      <c r="BK36" s="35">
        <f t="shared" si="11"/>
        <v>400</v>
      </c>
      <c r="BL36" s="35">
        <f t="shared" si="12"/>
        <v>400</v>
      </c>
      <c r="BM36" s="35">
        <f t="shared" si="13"/>
        <v>71</v>
      </c>
      <c r="BN36" s="36">
        <v>10</v>
      </c>
      <c r="BO36" s="37">
        <v>250</v>
      </c>
      <c r="BP36" s="35">
        <f t="shared" si="14"/>
        <v>71</v>
      </c>
      <c r="BQ36" s="40">
        <v>10</v>
      </c>
      <c r="BR36" s="41">
        <v>200</v>
      </c>
    </row>
    <row r="37" spans="3:70">
      <c r="C37" s="18">
        <f t="shared" si="15"/>
        <v>13</v>
      </c>
      <c r="D37">
        <v>620.41666666666663</v>
      </c>
      <c r="E37">
        <v>880.53666666666675</v>
      </c>
      <c r="F37">
        <v>1132.6633333333334</v>
      </c>
      <c r="G37">
        <v>824.63</v>
      </c>
      <c r="H37">
        <v>1197.75</v>
      </c>
      <c r="I37">
        <v>663.09999999999991</v>
      </c>
      <c r="J37">
        <v>935.61</v>
      </c>
      <c r="K37">
        <v>1346.0666666666668</v>
      </c>
      <c r="L37">
        <v>918.06666666666661</v>
      </c>
      <c r="M37">
        <v>996.82999999999993</v>
      </c>
      <c r="N37">
        <v>1240.8666666666666</v>
      </c>
      <c r="O37">
        <v>763.82333333333338</v>
      </c>
      <c r="P37">
        <v>1009.9266666666666</v>
      </c>
      <c r="Q37">
        <v>1217.1066666666666</v>
      </c>
      <c r="R37">
        <v>981.95666666666671</v>
      </c>
      <c r="T37" s="23">
        <f t="shared" si="21"/>
        <v>13</v>
      </c>
      <c r="U37" s="24">
        <f t="shared" si="20"/>
        <v>155.10416666666666</v>
      </c>
      <c r="V37" s="24">
        <f t="shared" si="20"/>
        <v>220.13416666666669</v>
      </c>
      <c r="W37" s="24">
        <f t="shared" si="20"/>
        <v>283.16583333333335</v>
      </c>
      <c r="X37" s="24">
        <f t="shared" si="20"/>
        <v>206.1575</v>
      </c>
      <c r="Y37" s="24">
        <f t="shared" si="19"/>
        <v>299.4375</v>
      </c>
      <c r="Z37" s="24">
        <f t="shared" si="19"/>
        <v>165.77499999999998</v>
      </c>
      <c r="AA37" s="24">
        <f t="shared" si="19"/>
        <v>233.9025</v>
      </c>
      <c r="AB37" s="24">
        <f t="shared" si="19"/>
        <v>336.51666666666671</v>
      </c>
      <c r="AC37" s="24">
        <f t="shared" si="19"/>
        <v>229.51666666666665</v>
      </c>
      <c r="AD37" s="24">
        <f t="shared" si="19"/>
        <v>249.20749999999998</v>
      </c>
      <c r="AE37" s="24">
        <f t="shared" si="19"/>
        <v>310.21666666666664</v>
      </c>
      <c r="AF37" s="24">
        <f t="shared" si="19"/>
        <v>190.95583333333335</v>
      </c>
      <c r="AG37" s="24">
        <f t="shared" si="19"/>
        <v>252.48166666666665</v>
      </c>
      <c r="AH37" s="24">
        <f t="shared" si="19"/>
        <v>304.27666666666664</v>
      </c>
      <c r="AI37" s="24">
        <f t="shared" si="19"/>
        <v>245.48916666666668</v>
      </c>
      <c r="AK37" s="25">
        <f t="shared" ref="AK37:AY53" si="22">T37</f>
        <v>13</v>
      </c>
      <c r="AL37" s="26">
        <f t="shared" si="22"/>
        <v>155.10416666666666</v>
      </c>
      <c r="AM37" s="26">
        <f t="shared" si="22"/>
        <v>220.13416666666669</v>
      </c>
      <c r="AN37" s="26">
        <f t="shared" si="22"/>
        <v>283.16583333333335</v>
      </c>
      <c r="AO37" s="26">
        <f t="shared" si="22"/>
        <v>206.1575</v>
      </c>
      <c r="AP37" s="26">
        <f t="shared" si="22"/>
        <v>299.4375</v>
      </c>
      <c r="AQ37" s="26">
        <f t="shared" si="22"/>
        <v>165.77499999999998</v>
      </c>
      <c r="AR37" s="26">
        <f t="shared" si="22"/>
        <v>233.9025</v>
      </c>
      <c r="AS37" s="26">
        <f t="shared" si="22"/>
        <v>336.51666666666671</v>
      </c>
      <c r="AT37" s="26">
        <f t="shared" si="22"/>
        <v>229.51666666666665</v>
      </c>
      <c r="AU37" s="26">
        <f t="shared" si="22"/>
        <v>249.20749999999998</v>
      </c>
      <c r="AV37" s="26">
        <f t="shared" si="22"/>
        <v>310.21666666666664</v>
      </c>
      <c r="AW37" s="26">
        <f t="shared" si="22"/>
        <v>190.95583333333335</v>
      </c>
      <c r="AX37" s="26">
        <f t="shared" si="22"/>
        <v>252.48166666666665</v>
      </c>
      <c r="AY37" s="26">
        <f t="shared" si="22"/>
        <v>304.27666666666664</v>
      </c>
      <c r="AZ37" s="26">
        <f t="shared" si="17"/>
        <v>245.48916666666668</v>
      </c>
      <c r="BA37" s="27">
        <f t="shared" si="6"/>
        <v>294.58699999999999</v>
      </c>
      <c r="BB37" s="28">
        <f t="shared" si="2"/>
        <v>378.96265943665384</v>
      </c>
      <c r="BC37" s="29">
        <f t="shared" si="3"/>
        <v>424.40265943665383</v>
      </c>
      <c r="BD37" s="44" t="str">
        <f t="shared" si="7"/>
        <v>OK</v>
      </c>
      <c r="BE37" s="31">
        <f t="shared" si="8"/>
        <v>986.01329718326951</v>
      </c>
      <c r="BF37" s="30" t="str">
        <f t="shared" si="9"/>
        <v>OK</v>
      </c>
      <c r="BH37" s="32">
        <f t="shared" si="10"/>
        <v>250</v>
      </c>
      <c r="BI37" s="33">
        <f t="shared" si="16"/>
        <v>13</v>
      </c>
      <c r="BJ37" s="34">
        <v>35</v>
      </c>
      <c r="BK37" s="35">
        <f t="shared" si="11"/>
        <v>400</v>
      </c>
      <c r="BL37" s="35">
        <f t="shared" si="12"/>
        <v>400</v>
      </c>
      <c r="BM37" s="35">
        <f t="shared" si="13"/>
        <v>71</v>
      </c>
      <c r="BN37" s="36">
        <v>10</v>
      </c>
      <c r="BO37" s="37">
        <v>250</v>
      </c>
      <c r="BP37" s="35">
        <f t="shared" si="14"/>
        <v>71</v>
      </c>
      <c r="BQ37" s="40">
        <v>10</v>
      </c>
      <c r="BR37" s="41">
        <v>200</v>
      </c>
    </row>
    <row r="38" spans="3:70">
      <c r="C38" s="18">
        <f t="shared" si="15"/>
        <v>12</v>
      </c>
      <c r="D38">
        <v>611.04666666666662</v>
      </c>
      <c r="E38">
        <v>889.50333333333344</v>
      </c>
      <c r="F38">
        <v>1152.4233333333334</v>
      </c>
      <c r="G38">
        <v>805.09666666666669</v>
      </c>
      <c r="H38">
        <v>1140.9666666666665</v>
      </c>
      <c r="I38">
        <v>654.76</v>
      </c>
      <c r="J38">
        <v>918.23333333333323</v>
      </c>
      <c r="K38">
        <v>1377</v>
      </c>
      <c r="L38">
        <v>932.89333333333343</v>
      </c>
      <c r="M38">
        <v>995.66666666666663</v>
      </c>
      <c r="N38">
        <v>1261.7366666666667</v>
      </c>
      <c r="O38">
        <v>770.6</v>
      </c>
      <c r="P38">
        <v>981.53000000000009</v>
      </c>
      <c r="Q38">
        <v>1225.3500000000001</v>
      </c>
      <c r="R38">
        <v>979.77190476190492</v>
      </c>
      <c r="T38" s="23">
        <f t="shared" si="21"/>
        <v>12</v>
      </c>
      <c r="U38" s="24">
        <f t="shared" si="20"/>
        <v>152.76166666666666</v>
      </c>
      <c r="V38" s="24">
        <f t="shared" si="20"/>
        <v>222.37583333333336</v>
      </c>
      <c r="W38" s="24">
        <f t="shared" si="20"/>
        <v>288.10583333333335</v>
      </c>
      <c r="X38" s="24">
        <f t="shared" si="20"/>
        <v>201.27416666666667</v>
      </c>
      <c r="Y38" s="24">
        <f t="shared" si="19"/>
        <v>285.24166666666662</v>
      </c>
      <c r="Z38" s="24">
        <f t="shared" si="19"/>
        <v>163.69</v>
      </c>
      <c r="AA38" s="24">
        <f t="shared" si="19"/>
        <v>229.55833333333331</v>
      </c>
      <c r="AB38" s="24">
        <f t="shared" si="19"/>
        <v>344.25</v>
      </c>
      <c r="AC38" s="24">
        <f t="shared" si="19"/>
        <v>233.22333333333336</v>
      </c>
      <c r="AD38" s="24">
        <f t="shared" si="19"/>
        <v>248.91666666666666</v>
      </c>
      <c r="AE38" s="24">
        <f t="shared" si="19"/>
        <v>315.43416666666667</v>
      </c>
      <c r="AF38" s="24">
        <f t="shared" si="19"/>
        <v>192.65</v>
      </c>
      <c r="AG38" s="24">
        <f t="shared" si="19"/>
        <v>245.38250000000002</v>
      </c>
      <c r="AH38" s="24">
        <f t="shared" si="19"/>
        <v>306.33750000000003</v>
      </c>
      <c r="AI38" s="24">
        <f t="shared" si="19"/>
        <v>244.94297619047623</v>
      </c>
      <c r="AK38" s="25">
        <f t="shared" si="22"/>
        <v>12</v>
      </c>
      <c r="AL38" s="26">
        <f t="shared" si="22"/>
        <v>152.76166666666666</v>
      </c>
      <c r="AM38" s="26">
        <f t="shared" si="22"/>
        <v>222.37583333333336</v>
      </c>
      <c r="AN38" s="26">
        <f t="shared" si="22"/>
        <v>288.10583333333335</v>
      </c>
      <c r="AO38" s="26">
        <f t="shared" si="22"/>
        <v>201.27416666666667</v>
      </c>
      <c r="AP38" s="26">
        <f t="shared" si="22"/>
        <v>285.24166666666662</v>
      </c>
      <c r="AQ38" s="26">
        <f t="shared" si="22"/>
        <v>163.69</v>
      </c>
      <c r="AR38" s="26">
        <f t="shared" si="22"/>
        <v>229.55833333333331</v>
      </c>
      <c r="AS38" s="26">
        <f t="shared" si="22"/>
        <v>344.25</v>
      </c>
      <c r="AT38" s="26">
        <f t="shared" si="22"/>
        <v>233.22333333333336</v>
      </c>
      <c r="AU38" s="26">
        <f t="shared" si="22"/>
        <v>248.91666666666666</v>
      </c>
      <c r="AV38" s="26">
        <f t="shared" si="22"/>
        <v>315.43416666666667</v>
      </c>
      <c r="AW38" s="26">
        <f t="shared" si="22"/>
        <v>192.65</v>
      </c>
      <c r="AX38" s="26">
        <f t="shared" si="22"/>
        <v>245.38250000000002</v>
      </c>
      <c r="AY38" s="26">
        <f t="shared" si="22"/>
        <v>306.33750000000003</v>
      </c>
      <c r="AZ38" s="26">
        <f t="shared" si="17"/>
        <v>244.94297619047623</v>
      </c>
      <c r="BA38" s="27">
        <f t="shared" si="6"/>
        <v>293.93157142857149</v>
      </c>
      <c r="BB38" s="28">
        <f t="shared" si="2"/>
        <v>378.96265943665384</v>
      </c>
      <c r="BC38" s="29">
        <f t="shared" si="3"/>
        <v>424.40265943665383</v>
      </c>
      <c r="BD38" s="44" t="str">
        <f t="shared" si="7"/>
        <v>OK</v>
      </c>
      <c r="BE38" s="31">
        <f t="shared" si="8"/>
        <v>986.01329718326951</v>
      </c>
      <c r="BF38" s="30" t="str">
        <f t="shared" si="9"/>
        <v>OK</v>
      </c>
      <c r="BH38" s="32">
        <f t="shared" si="10"/>
        <v>250</v>
      </c>
      <c r="BI38" s="33">
        <f t="shared" si="16"/>
        <v>12</v>
      </c>
      <c r="BJ38" s="34">
        <v>35</v>
      </c>
      <c r="BK38" s="35">
        <f t="shared" si="11"/>
        <v>400</v>
      </c>
      <c r="BL38" s="35">
        <f t="shared" si="12"/>
        <v>400</v>
      </c>
      <c r="BM38" s="35">
        <f t="shared" si="13"/>
        <v>71</v>
      </c>
      <c r="BN38" s="36">
        <v>10</v>
      </c>
      <c r="BO38" s="37">
        <v>250</v>
      </c>
      <c r="BP38" s="35">
        <f t="shared" si="14"/>
        <v>71</v>
      </c>
      <c r="BQ38" s="40">
        <v>10</v>
      </c>
      <c r="BR38" s="41">
        <v>200</v>
      </c>
    </row>
    <row r="39" spans="3:70">
      <c r="C39" s="18">
        <f t="shared" si="15"/>
        <v>11</v>
      </c>
      <c r="D39">
        <v>602.16666666666663</v>
      </c>
      <c r="E39">
        <v>893.48666666666668</v>
      </c>
      <c r="F39">
        <v>1152.9066666666668</v>
      </c>
      <c r="G39">
        <v>811.04666666666674</v>
      </c>
      <c r="H39">
        <v>1074.0333333333335</v>
      </c>
      <c r="I39">
        <v>660.73666666666668</v>
      </c>
      <c r="J39">
        <v>898.88666666666666</v>
      </c>
      <c r="K39">
        <v>1390.0666666666666</v>
      </c>
      <c r="L39">
        <v>943.48333333333323</v>
      </c>
      <c r="M39">
        <v>1005.2566666666667</v>
      </c>
      <c r="N39">
        <v>1265.8133333333333</v>
      </c>
      <c r="O39">
        <v>808.78333333333342</v>
      </c>
      <c r="P39">
        <v>970.56333333333339</v>
      </c>
      <c r="Q39">
        <v>1222.51</v>
      </c>
      <c r="R39">
        <v>978.55285714285708</v>
      </c>
      <c r="T39" s="23">
        <f t="shared" si="21"/>
        <v>11</v>
      </c>
      <c r="U39" s="24">
        <f t="shared" si="20"/>
        <v>150.54166666666666</v>
      </c>
      <c r="V39" s="24">
        <f t="shared" si="20"/>
        <v>223.37166666666667</v>
      </c>
      <c r="W39" s="24">
        <f t="shared" si="20"/>
        <v>288.22666666666669</v>
      </c>
      <c r="X39" s="24">
        <f t="shared" si="20"/>
        <v>202.76166666666668</v>
      </c>
      <c r="Y39" s="24">
        <f t="shared" si="19"/>
        <v>268.50833333333338</v>
      </c>
      <c r="Z39" s="24">
        <f t="shared" si="19"/>
        <v>165.18416666666667</v>
      </c>
      <c r="AA39" s="24">
        <f t="shared" si="19"/>
        <v>224.72166666666666</v>
      </c>
      <c r="AB39" s="24">
        <f t="shared" si="19"/>
        <v>347.51666666666665</v>
      </c>
      <c r="AC39" s="24">
        <f t="shared" si="19"/>
        <v>235.87083333333331</v>
      </c>
      <c r="AD39" s="24">
        <f t="shared" si="19"/>
        <v>251.31416666666667</v>
      </c>
      <c r="AE39" s="24">
        <f t="shared" si="19"/>
        <v>316.45333333333332</v>
      </c>
      <c r="AF39" s="24">
        <f t="shared" si="19"/>
        <v>202.19583333333335</v>
      </c>
      <c r="AG39" s="24">
        <f t="shared" si="19"/>
        <v>242.64083333333335</v>
      </c>
      <c r="AH39" s="24">
        <f t="shared" si="19"/>
        <v>305.6275</v>
      </c>
      <c r="AI39" s="24">
        <f t="shared" si="19"/>
        <v>244.63821428571427</v>
      </c>
      <c r="AK39" s="25">
        <f t="shared" si="22"/>
        <v>11</v>
      </c>
      <c r="AL39" s="26">
        <f t="shared" si="22"/>
        <v>150.54166666666666</v>
      </c>
      <c r="AM39" s="26">
        <f t="shared" si="22"/>
        <v>223.37166666666667</v>
      </c>
      <c r="AN39" s="26">
        <f t="shared" si="22"/>
        <v>288.22666666666669</v>
      </c>
      <c r="AO39" s="26">
        <f t="shared" si="22"/>
        <v>202.76166666666668</v>
      </c>
      <c r="AP39" s="26">
        <f t="shared" si="22"/>
        <v>268.50833333333338</v>
      </c>
      <c r="AQ39" s="26">
        <f t="shared" si="22"/>
        <v>165.18416666666667</v>
      </c>
      <c r="AR39" s="26">
        <f t="shared" si="22"/>
        <v>224.72166666666666</v>
      </c>
      <c r="AS39" s="26">
        <f t="shared" si="22"/>
        <v>347.51666666666665</v>
      </c>
      <c r="AT39" s="26">
        <f t="shared" si="22"/>
        <v>235.87083333333331</v>
      </c>
      <c r="AU39" s="26">
        <f t="shared" si="22"/>
        <v>251.31416666666667</v>
      </c>
      <c r="AV39" s="26">
        <f t="shared" si="22"/>
        <v>316.45333333333332</v>
      </c>
      <c r="AW39" s="26">
        <f t="shared" si="22"/>
        <v>202.19583333333335</v>
      </c>
      <c r="AX39" s="26">
        <f t="shared" si="22"/>
        <v>242.64083333333335</v>
      </c>
      <c r="AY39" s="26">
        <f t="shared" si="22"/>
        <v>305.6275</v>
      </c>
      <c r="AZ39" s="26">
        <f t="shared" si="17"/>
        <v>244.63821428571427</v>
      </c>
      <c r="BA39" s="27">
        <f t="shared" si="6"/>
        <v>293.56585714285711</v>
      </c>
      <c r="BB39" s="28">
        <f t="shared" si="2"/>
        <v>378.96265943665384</v>
      </c>
      <c r="BC39" s="29">
        <f t="shared" si="3"/>
        <v>424.40265943665383</v>
      </c>
      <c r="BD39" s="44" t="str">
        <f t="shared" si="7"/>
        <v>OK</v>
      </c>
      <c r="BE39" s="31">
        <f t="shared" si="8"/>
        <v>986.01329718326951</v>
      </c>
      <c r="BF39" s="30" t="str">
        <f t="shared" si="9"/>
        <v>OK</v>
      </c>
      <c r="BH39" s="32">
        <f t="shared" si="10"/>
        <v>250</v>
      </c>
      <c r="BI39" s="33">
        <f t="shared" si="16"/>
        <v>11</v>
      </c>
      <c r="BJ39" s="34">
        <v>35</v>
      </c>
      <c r="BK39" s="35">
        <f t="shared" si="11"/>
        <v>400</v>
      </c>
      <c r="BL39" s="35">
        <f t="shared" si="12"/>
        <v>400</v>
      </c>
      <c r="BM39" s="35">
        <f t="shared" si="13"/>
        <v>71</v>
      </c>
      <c r="BN39" s="36">
        <v>10</v>
      </c>
      <c r="BO39" s="37">
        <v>250</v>
      </c>
      <c r="BP39" s="35">
        <f t="shared" si="14"/>
        <v>71</v>
      </c>
      <c r="BQ39" s="40">
        <v>10</v>
      </c>
      <c r="BR39" s="41">
        <v>200</v>
      </c>
    </row>
    <row r="40" spans="3:70">
      <c r="C40" s="18">
        <f t="shared" si="15"/>
        <v>10</v>
      </c>
      <c r="D40">
        <v>593.24666666666667</v>
      </c>
      <c r="E40">
        <v>905.56000000000006</v>
      </c>
      <c r="F40">
        <v>1136.1666666666667</v>
      </c>
      <c r="G40">
        <v>818.45333333333326</v>
      </c>
      <c r="H40">
        <v>994.04</v>
      </c>
      <c r="I40">
        <v>667.04</v>
      </c>
      <c r="J40">
        <v>878.9</v>
      </c>
      <c r="K40">
        <v>1384.4000000000003</v>
      </c>
      <c r="L40">
        <v>947.48</v>
      </c>
      <c r="M40">
        <v>1006.8233333333334</v>
      </c>
      <c r="N40">
        <v>1243.3433333333332</v>
      </c>
      <c r="O40">
        <v>777.69</v>
      </c>
      <c r="P40">
        <v>968.75</v>
      </c>
      <c r="Q40">
        <v>1208.19</v>
      </c>
      <c r="R40">
        <v>966.43452380952397</v>
      </c>
      <c r="T40" s="23">
        <f t="shared" si="21"/>
        <v>10</v>
      </c>
      <c r="U40" s="24">
        <f t="shared" si="20"/>
        <v>148.31166666666667</v>
      </c>
      <c r="V40" s="24">
        <f t="shared" si="20"/>
        <v>226.39000000000001</v>
      </c>
      <c r="W40" s="24">
        <f t="shared" si="20"/>
        <v>284.04166666666669</v>
      </c>
      <c r="X40" s="24">
        <f t="shared" si="20"/>
        <v>204.61333333333332</v>
      </c>
      <c r="Y40" s="24">
        <f t="shared" si="19"/>
        <v>248.51</v>
      </c>
      <c r="Z40" s="24">
        <f t="shared" si="19"/>
        <v>166.76</v>
      </c>
      <c r="AA40" s="24">
        <f t="shared" si="19"/>
        <v>219.72499999999999</v>
      </c>
      <c r="AB40" s="24">
        <f t="shared" si="19"/>
        <v>346.10000000000008</v>
      </c>
      <c r="AC40" s="24">
        <f t="shared" si="19"/>
        <v>236.87</v>
      </c>
      <c r="AD40" s="24">
        <f t="shared" si="19"/>
        <v>251.70583333333335</v>
      </c>
      <c r="AE40" s="24">
        <f t="shared" si="19"/>
        <v>310.83583333333331</v>
      </c>
      <c r="AF40" s="24">
        <f t="shared" si="19"/>
        <v>194.42250000000001</v>
      </c>
      <c r="AG40" s="24">
        <f t="shared" si="19"/>
        <v>242.1875</v>
      </c>
      <c r="AH40" s="24">
        <f t="shared" si="19"/>
        <v>302.04750000000001</v>
      </c>
      <c r="AI40" s="24">
        <f t="shared" si="19"/>
        <v>241.60863095238099</v>
      </c>
      <c r="AK40" s="25">
        <f t="shared" si="22"/>
        <v>10</v>
      </c>
      <c r="AL40" s="26">
        <f t="shared" si="22"/>
        <v>148.31166666666667</v>
      </c>
      <c r="AM40" s="26">
        <f t="shared" si="22"/>
        <v>226.39000000000001</v>
      </c>
      <c r="AN40" s="26">
        <f t="shared" si="22"/>
        <v>284.04166666666669</v>
      </c>
      <c r="AO40" s="26">
        <f t="shared" si="22"/>
        <v>204.61333333333332</v>
      </c>
      <c r="AP40" s="26">
        <f t="shared" si="22"/>
        <v>248.51</v>
      </c>
      <c r="AQ40" s="26">
        <f t="shared" si="22"/>
        <v>166.76</v>
      </c>
      <c r="AR40" s="26">
        <f t="shared" si="22"/>
        <v>219.72499999999999</v>
      </c>
      <c r="AS40" s="26">
        <f t="shared" si="22"/>
        <v>346.10000000000008</v>
      </c>
      <c r="AT40" s="26">
        <f t="shared" si="22"/>
        <v>236.87</v>
      </c>
      <c r="AU40" s="26">
        <f t="shared" si="22"/>
        <v>251.70583333333335</v>
      </c>
      <c r="AV40" s="26">
        <f t="shared" si="22"/>
        <v>310.83583333333331</v>
      </c>
      <c r="AW40" s="26">
        <f t="shared" si="22"/>
        <v>194.42250000000001</v>
      </c>
      <c r="AX40" s="26">
        <f t="shared" si="22"/>
        <v>242.1875</v>
      </c>
      <c r="AY40" s="26">
        <f t="shared" si="22"/>
        <v>302.04750000000001</v>
      </c>
      <c r="AZ40" s="26">
        <f t="shared" si="17"/>
        <v>241.60863095238099</v>
      </c>
      <c r="BA40" s="27">
        <f t="shared" si="6"/>
        <v>289.93035714285719</v>
      </c>
      <c r="BB40" s="28">
        <f t="shared" si="2"/>
        <v>378.96265943665384</v>
      </c>
      <c r="BC40" s="29">
        <f t="shared" si="3"/>
        <v>424.40265943665383</v>
      </c>
      <c r="BD40" s="44" t="str">
        <f t="shared" si="7"/>
        <v>OK</v>
      </c>
      <c r="BE40" s="31">
        <f t="shared" si="8"/>
        <v>986.01329718326951</v>
      </c>
      <c r="BF40" s="30" t="str">
        <f t="shared" si="9"/>
        <v>OK</v>
      </c>
      <c r="BH40" s="32">
        <f t="shared" si="10"/>
        <v>250</v>
      </c>
      <c r="BI40" s="33">
        <f t="shared" si="16"/>
        <v>10</v>
      </c>
      <c r="BJ40" s="34">
        <v>35</v>
      </c>
      <c r="BK40" s="35">
        <f t="shared" si="11"/>
        <v>400</v>
      </c>
      <c r="BL40" s="35">
        <f t="shared" si="12"/>
        <v>400</v>
      </c>
      <c r="BM40" s="35">
        <f t="shared" si="13"/>
        <v>71</v>
      </c>
      <c r="BN40" s="36">
        <v>10</v>
      </c>
      <c r="BO40" s="37">
        <v>250</v>
      </c>
      <c r="BP40" s="35">
        <f t="shared" si="14"/>
        <v>71</v>
      </c>
      <c r="BQ40" s="40">
        <v>10</v>
      </c>
      <c r="BR40" s="41">
        <v>200</v>
      </c>
    </row>
    <row r="41" spans="3:70">
      <c r="C41" s="18">
        <f t="shared" si="15"/>
        <v>9</v>
      </c>
      <c r="D41">
        <v>608.97333333333336</v>
      </c>
      <c r="E41">
        <v>932.38333333333321</v>
      </c>
      <c r="F41">
        <v>1123.93</v>
      </c>
      <c r="G41">
        <v>839.7266666666668</v>
      </c>
      <c r="H41">
        <v>937.99666666666656</v>
      </c>
      <c r="I41">
        <v>689.08333333333337</v>
      </c>
      <c r="J41">
        <v>882.86333333333334</v>
      </c>
      <c r="K41">
        <v>1373.6333333333332</v>
      </c>
      <c r="L41">
        <v>970.83</v>
      </c>
      <c r="M41">
        <v>1031.3666666666666</v>
      </c>
      <c r="N41">
        <v>1214.6499999999999</v>
      </c>
      <c r="O41">
        <v>815.31333333333339</v>
      </c>
      <c r="P41">
        <v>993.9100000000002</v>
      </c>
      <c r="Q41">
        <v>1225.2133333333334</v>
      </c>
      <c r="R41">
        <v>974.27666666666664</v>
      </c>
      <c r="T41" s="23">
        <f t="shared" si="21"/>
        <v>9</v>
      </c>
      <c r="U41" s="24">
        <f t="shared" si="20"/>
        <v>152.24333333333334</v>
      </c>
      <c r="V41" s="24">
        <f t="shared" si="20"/>
        <v>233.0958333333333</v>
      </c>
      <c r="W41" s="24">
        <f t="shared" si="20"/>
        <v>280.98250000000002</v>
      </c>
      <c r="X41" s="24">
        <f t="shared" si="20"/>
        <v>209.9316666666667</v>
      </c>
      <c r="Y41" s="24">
        <f t="shared" si="19"/>
        <v>234.49916666666664</v>
      </c>
      <c r="Z41" s="24">
        <f t="shared" si="19"/>
        <v>172.27083333333334</v>
      </c>
      <c r="AA41" s="24">
        <f t="shared" si="19"/>
        <v>220.71583333333334</v>
      </c>
      <c r="AB41" s="24">
        <f t="shared" si="19"/>
        <v>343.4083333333333</v>
      </c>
      <c r="AC41" s="24">
        <f t="shared" si="19"/>
        <v>242.70750000000001</v>
      </c>
      <c r="AD41" s="24">
        <f t="shared" si="19"/>
        <v>257.84166666666664</v>
      </c>
      <c r="AE41" s="24">
        <f t="shared" si="19"/>
        <v>303.66249999999997</v>
      </c>
      <c r="AF41" s="24">
        <f t="shared" si="19"/>
        <v>203.82833333333335</v>
      </c>
      <c r="AG41" s="24">
        <f t="shared" si="19"/>
        <v>248.47750000000005</v>
      </c>
      <c r="AH41" s="24">
        <f t="shared" si="19"/>
        <v>306.30333333333334</v>
      </c>
      <c r="AI41" s="24">
        <f t="shared" si="19"/>
        <v>243.56916666666666</v>
      </c>
      <c r="AK41" s="25">
        <f t="shared" si="22"/>
        <v>9</v>
      </c>
      <c r="AL41" s="26">
        <f t="shared" si="22"/>
        <v>152.24333333333334</v>
      </c>
      <c r="AM41" s="26">
        <f t="shared" si="22"/>
        <v>233.0958333333333</v>
      </c>
      <c r="AN41" s="26">
        <f t="shared" si="22"/>
        <v>280.98250000000002</v>
      </c>
      <c r="AO41" s="26">
        <f t="shared" si="22"/>
        <v>209.9316666666667</v>
      </c>
      <c r="AP41" s="26">
        <f t="shared" si="22"/>
        <v>234.49916666666664</v>
      </c>
      <c r="AQ41" s="26">
        <f t="shared" si="22"/>
        <v>172.27083333333334</v>
      </c>
      <c r="AR41" s="26">
        <f t="shared" si="22"/>
        <v>220.71583333333334</v>
      </c>
      <c r="AS41" s="26">
        <f t="shared" si="22"/>
        <v>343.4083333333333</v>
      </c>
      <c r="AT41" s="26">
        <f t="shared" si="22"/>
        <v>242.70750000000001</v>
      </c>
      <c r="AU41" s="26">
        <f t="shared" si="22"/>
        <v>257.84166666666664</v>
      </c>
      <c r="AV41" s="26">
        <f t="shared" si="22"/>
        <v>303.66249999999997</v>
      </c>
      <c r="AW41" s="26">
        <f t="shared" si="22"/>
        <v>203.82833333333335</v>
      </c>
      <c r="AX41" s="26">
        <f t="shared" si="22"/>
        <v>248.47750000000005</v>
      </c>
      <c r="AY41" s="26">
        <f t="shared" si="22"/>
        <v>306.30333333333334</v>
      </c>
      <c r="AZ41" s="26">
        <f t="shared" si="17"/>
        <v>243.56916666666666</v>
      </c>
      <c r="BA41" s="27">
        <f t="shared" si="6"/>
        <v>292.28299999999996</v>
      </c>
      <c r="BB41" s="28">
        <f t="shared" si="2"/>
        <v>392.57851067789204</v>
      </c>
      <c r="BC41" s="29">
        <f t="shared" si="3"/>
        <v>438.01851067789204</v>
      </c>
      <c r="BD41" s="44" t="str">
        <f t="shared" si="7"/>
        <v>OK</v>
      </c>
      <c r="BE41" s="31">
        <f t="shared" si="8"/>
        <v>1054.0925533894601</v>
      </c>
      <c r="BF41" s="30" t="str">
        <f t="shared" si="9"/>
        <v>OK</v>
      </c>
      <c r="BH41" s="32">
        <f t="shared" si="10"/>
        <v>250</v>
      </c>
      <c r="BI41" s="33">
        <f t="shared" si="16"/>
        <v>9</v>
      </c>
      <c r="BJ41" s="34">
        <v>40</v>
      </c>
      <c r="BK41" s="35">
        <f t="shared" si="11"/>
        <v>400</v>
      </c>
      <c r="BL41" s="35">
        <f t="shared" si="12"/>
        <v>400</v>
      </c>
      <c r="BM41" s="35">
        <f t="shared" si="13"/>
        <v>71</v>
      </c>
      <c r="BN41" s="36">
        <v>10</v>
      </c>
      <c r="BO41" s="37">
        <v>250</v>
      </c>
      <c r="BP41" s="35">
        <f t="shared" si="14"/>
        <v>71</v>
      </c>
      <c r="BQ41" s="40">
        <v>10</v>
      </c>
      <c r="BR41" s="41">
        <v>200</v>
      </c>
    </row>
    <row r="42" spans="3:70">
      <c r="C42" s="18">
        <f t="shared" si="15"/>
        <v>8</v>
      </c>
      <c r="D42">
        <v>610.36</v>
      </c>
      <c r="E42">
        <v>955.6</v>
      </c>
      <c r="F42">
        <v>1139.7666666666667</v>
      </c>
      <c r="G42">
        <v>844.4133333333333</v>
      </c>
      <c r="H42">
        <v>905.93333333333339</v>
      </c>
      <c r="I42">
        <v>699.30666666666673</v>
      </c>
      <c r="J42">
        <v>896.09666666666669</v>
      </c>
      <c r="K42">
        <v>1352.1</v>
      </c>
      <c r="L42">
        <v>964.78000000000009</v>
      </c>
      <c r="M42">
        <v>1019.7466666666666</v>
      </c>
      <c r="N42">
        <v>1142.3399999999999</v>
      </c>
      <c r="O42">
        <v>790.85</v>
      </c>
      <c r="P42">
        <v>992.94333333333327</v>
      </c>
      <c r="Q42">
        <v>1207.2433333333333</v>
      </c>
      <c r="R42">
        <v>965.81999999999994</v>
      </c>
      <c r="T42" s="23">
        <f t="shared" si="21"/>
        <v>8</v>
      </c>
      <c r="U42" s="24">
        <f t="shared" si="20"/>
        <v>152.59</v>
      </c>
      <c r="V42" s="24">
        <f t="shared" si="20"/>
        <v>238.9</v>
      </c>
      <c r="W42" s="24">
        <f t="shared" si="20"/>
        <v>284.94166666666666</v>
      </c>
      <c r="X42" s="24">
        <f t="shared" si="20"/>
        <v>211.10333333333332</v>
      </c>
      <c r="Y42" s="24">
        <f t="shared" si="20"/>
        <v>226.48333333333335</v>
      </c>
      <c r="Z42" s="24">
        <f t="shared" si="20"/>
        <v>174.82666666666668</v>
      </c>
      <c r="AA42" s="24">
        <f t="shared" si="20"/>
        <v>224.02416666666667</v>
      </c>
      <c r="AB42" s="24">
        <f t="shared" si="20"/>
        <v>338.02499999999998</v>
      </c>
      <c r="AC42" s="24">
        <f t="shared" si="20"/>
        <v>241.19500000000002</v>
      </c>
      <c r="AD42" s="24">
        <f t="shared" si="20"/>
        <v>254.93666666666664</v>
      </c>
      <c r="AE42" s="24">
        <f t="shared" si="20"/>
        <v>285.58499999999998</v>
      </c>
      <c r="AF42" s="24">
        <f t="shared" si="20"/>
        <v>197.71250000000001</v>
      </c>
      <c r="AG42" s="24">
        <f t="shared" si="20"/>
        <v>248.23583333333332</v>
      </c>
      <c r="AH42" s="24">
        <f t="shared" si="20"/>
        <v>301.81083333333333</v>
      </c>
      <c r="AI42" s="24">
        <f t="shared" si="20"/>
        <v>241.45499999999998</v>
      </c>
      <c r="AK42" s="25">
        <f t="shared" si="22"/>
        <v>8</v>
      </c>
      <c r="AL42" s="26">
        <f t="shared" si="22"/>
        <v>152.59</v>
      </c>
      <c r="AM42" s="26">
        <f t="shared" si="22"/>
        <v>238.9</v>
      </c>
      <c r="AN42" s="26">
        <f t="shared" si="22"/>
        <v>284.94166666666666</v>
      </c>
      <c r="AO42" s="26">
        <f t="shared" si="22"/>
        <v>211.10333333333332</v>
      </c>
      <c r="AP42" s="26">
        <f t="shared" si="22"/>
        <v>226.48333333333335</v>
      </c>
      <c r="AQ42" s="26">
        <f t="shared" si="22"/>
        <v>174.82666666666668</v>
      </c>
      <c r="AR42" s="26">
        <f t="shared" si="22"/>
        <v>224.02416666666667</v>
      </c>
      <c r="AS42" s="26">
        <f t="shared" si="22"/>
        <v>338.02499999999998</v>
      </c>
      <c r="AT42" s="26">
        <f t="shared" si="22"/>
        <v>241.19500000000002</v>
      </c>
      <c r="AU42" s="26">
        <f t="shared" si="22"/>
        <v>254.93666666666664</v>
      </c>
      <c r="AV42" s="26">
        <f t="shared" si="22"/>
        <v>285.58499999999998</v>
      </c>
      <c r="AW42" s="26">
        <f t="shared" si="22"/>
        <v>197.71250000000001</v>
      </c>
      <c r="AX42" s="26">
        <f t="shared" si="22"/>
        <v>248.23583333333332</v>
      </c>
      <c r="AY42" s="26">
        <f t="shared" si="22"/>
        <v>301.81083333333333</v>
      </c>
      <c r="AZ42" s="26">
        <f t="shared" si="17"/>
        <v>241.45499999999998</v>
      </c>
      <c r="BA42" s="27">
        <f t="shared" si="6"/>
        <v>289.74599999999998</v>
      </c>
      <c r="BB42" s="28">
        <f t="shared" si="2"/>
        <v>392.57851067789204</v>
      </c>
      <c r="BC42" s="29">
        <f t="shared" si="3"/>
        <v>438.01851067789204</v>
      </c>
      <c r="BD42" s="44" t="str">
        <f t="shared" si="7"/>
        <v>OK</v>
      </c>
      <c r="BE42" s="31">
        <f t="shared" si="8"/>
        <v>1054.0925533894601</v>
      </c>
      <c r="BF42" s="30" t="str">
        <f t="shared" si="9"/>
        <v>OK</v>
      </c>
      <c r="BH42" s="32">
        <f t="shared" si="10"/>
        <v>250</v>
      </c>
      <c r="BI42" s="33">
        <f t="shared" si="16"/>
        <v>8</v>
      </c>
      <c r="BJ42" s="34">
        <v>40</v>
      </c>
      <c r="BK42" s="35">
        <f t="shared" si="11"/>
        <v>400</v>
      </c>
      <c r="BL42" s="35">
        <f t="shared" si="12"/>
        <v>400</v>
      </c>
      <c r="BM42" s="35">
        <f t="shared" si="13"/>
        <v>71</v>
      </c>
      <c r="BN42" s="36">
        <v>10</v>
      </c>
      <c r="BO42" s="37">
        <v>250</v>
      </c>
      <c r="BP42" s="35">
        <f t="shared" si="14"/>
        <v>71</v>
      </c>
      <c r="BQ42" s="40">
        <v>10</v>
      </c>
      <c r="BR42" s="41">
        <v>200</v>
      </c>
    </row>
    <row r="43" spans="3:70">
      <c r="C43" s="18">
        <f t="shared" si="15"/>
        <v>7</v>
      </c>
      <c r="D43">
        <v>626.1633333333333</v>
      </c>
      <c r="E43">
        <v>986.13666666666666</v>
      </c>
      <c r="F43">
        <v>1150.7866666666666</v>
      </c>
      <c r="G43">
        <v>858.9666666666667</v>
      </c>
      <c r="H43">
        <v>917.93</v>
      </c>
      <c r="I43">
        <v>729.04333333333341</v>
      </c>
      <c r="J43">
        <v>924.53000000000009</v>
      </c>
      <c r="K43">
        <v>1323.9433333333334</v>
      </c>
      <c r="L43">
        <v>960.51666666666677</v>
      </c>
      <c r="M43">
        <v>1017.0133333333333</v>
      </c>
      <c r="N43">
        <v>1045.8266666666668</v>
      </c>
      <c r="O43">
        <v>827.51333333333332</v>
      </c>
      <c r="P43">
        <v>1009.8533333333335</v>
      </c>
      <c r="Q43">
        <v>1186.9399999999998</v>
      </c>
      <c r="R43">
        <v>968.94023809523799</v>
      </c>
      <c r="T43" s="23">
        <f t="shared" si="21"/>
        <v>7</v>
      </c>
      <c r="U43" s="24">
        <f t="shared" si="20"/>
        <v>156.54083333333332</v>
      </c>
      <c r="V43" s="24">
        <f t="shared" si="20"/>
        <v>246.53416666666666</v>
      </c>
      <c r="W43" s="24">
        <f t="shared" si="20"/>
        <v>287.69666666666666</v>
      </c>
      <c r="X43" s="24">
        <f t="shared" si="20"/>
        <v>214.74166666666667</v>
      </c>
      <c r="Y43" s="24">
        <f t="shared" si="20"/>
        <v>229.48249999999999</v>
      </c>
      <c r="Z43" s="24">
        <f t="shared" si="20"/>
        <v>182.26083333333335</v>
      </c>
      <c r="AA43" s="24">
        <f t="shared" si="20"/>
        <v>231.13250000000002</v>
      </c>
      <c r="AB43" s="24">
        <f t="shared" si="20"/>
        <v>330.98583333333335</v>
      </c>
      <c r="AC43" s="24">
        <f t="shared" si="20"/>
        <v>240.12916666666669</v>
      </c>
      <c r="AD43" s="24">
        <f t="shared" si="20"/>
        <v>254.25333333333333</v>
      </c>
      <c r="AE43" s="24">
        <f t="shared" si="20"/>
        <v>261.45666666666671</v>
      </c>
      <c r="AF43" s="24">
        <f t="shared" si="20"/>
        <v>206.87833333333333</v>
      </c>
      <c r="AG43" s="24">
        <f t="shared" si="20"/>
        <v>252.46333333333337</v>
      </c>
      <c r="AH43" s="24">
        <f t="shared" si="20"/>
        <v>296.73499999999996</v>
      </c>
      <c r="AI43" s="24">
        <f t="shared" si="20"/>
        <v>242.2350595238095</v>
      </c>
      <c r="AK43" s="25">
        <f t="shared" si="22"/>
        <v>7</v>
      </c>
      <c r="AL43" s="26">
        <f t="shared" si="22"/>
        <v>156.54083333333332</v>
      </c>
      <c r="AM43" s="26">
        <f t="shared" si="22"/>
        <v>246.53416666666666</v>
      </c>
      <c r="AN43" s="26">
        <f t="shared" si="22"/>
        <v>287.69666666666666</v>
      </c>
      <c r="AO43" s="26">
        <f t="shared" si="22"/>
        <v>214.74166666666667</v>
      </c>
      <c r="AP43" s="26">
        <f t="shared" si="22"/>
        <v>229.48249999999999</v>
      </c>
      <c r="AQ43" s="26">
        <f t="shared" si="22"/>
        <v>182.26083333333335</v>
      </c>
      <c r="AR43" s="26">
        <f t="shared" si="22"/>
        <v>231.13250000000002</v>
      </c>
      <c r="AS43" s="26">
        <f t="shared" si="22"/>
        <v>330.98583333333335</v>
      </c>
      <c r="AT43" s="26">
        <f t="shared" si="22"/>
        <v>240.12916666666669</v>
      </c>
      <c r="AU43" s="26">
        <f t="shared" si="22"/>
        <v>254.25333333333333</v>
      </c>
      <c r="AV43" s="26">
        <f t="shared" si="22"/>
        <v>261.45666666666671</v>
      </c>
      <c r="AW43" s="26">
        <f t="shared" si="22"/>
        <v>206.87833333333333</v>
      </c>
      <c r="AX43" s="26">
        <f t="shared" si="22"/>
        <v>252.46333333333337</v>
      </c>
      <c r="AY43" s="26">
        <f t="shared" si="22"/>
        <v>296.73499999999996</v>
      </c>
      <c r="AZ43" s="26">
        <f t="shared" si="17"/>
        <v>242.2350595238095</v>
      </c>
      <c r="BA43" s="27">
        <f t="shared" si="6"/>
        <v>290.68207142857136</v>
      </c>
      <c r="BB43" s="28">
        <f t="shared" si="2"/>
        <v>438.01851067789204</v>
      </c>
      <c r="BC43" s="29">
        <f t="shared" si="3"/>
        <v>438.01851067789204</v>
      </c>
      <c r="BD43" s="44" t="str">
        <f t="shared" si="7"/>
        <v>OK</v>
      </c>
      <c r="BE43" s="31">
        <f t="shared" si="8"/>
        <v>1054.0925533894601</v>
      </c>
      <c r="BF43" s="30" t="str">
        <f t="shared" si="9"/>
        <v>OK</v>
      </c>
      <c r="BH43" s="32">
        <f t="shared" si="10"/>
        <v>250</v>
      </c>
      <c r="BI43" s="33">
        <f t="shared" si="16"/>
        <v>7</v>
      </c>
      <c r="BJ43" s="34">
        <v>40</v>
      </c>
      <c r="BK43" s="35">
        <f t="shared" si="11"/>
        <v>400</v>
      </c>
      <c r="BL43" s="35">
        <f t="shared" si="12"/>
        <v>400</v>
      </c>
      <c r="BM43" s="35">
        <f t="shared" si="13"/>
        <v>71</v>
      </c>
      <c r="BN43" s="36">
        <v>10</v>
      </c>
      <c r="BO43" s="37">
        <v>200</v>
      </c>
      <c r="BP43" s="35">
        <f t="shared" si="14"/>
        <v>71</v>
      </c>
      <c r="BQ43" s="40">
        <v>10</v>
      </c>
      <c r="BR43" s="41">
        <v>200</v>
      </c>
    </row>
    <row r="44" spans="3:70">
      <c r="C44" s="18">
        <f t="shared" si="15"/>
        <v>6</v>
      </c>
      <c r="D44">
        <v>666.71333333333325</v>
      </c>
      <c r="E44">
        <v>1008.9866666666667</v>
      </c>
      <c r="F44">
        <v>1155.76</v>
      </c>
      <c r="G44">
        <v>896.67666666666673</v>
      </c>
      <c r="H44">
        <v>945.29666666666674</v>
      </c>
      <c r="I44">
        <v>754.76666666666677</v>
      </c>
      <c r="J44">
        <v>973.50666666666677</v>
      </c>
      <c r="K44">
        <v>1310.6566666666668</v>
      </c>
      <c r="L44">
        <v>970.42000000000007</v>
      </c>
      <c r="M44">
        <v>1032.9666666666667</v>
      </c>
      <c r="N44">
        <v>967.52666666666664</v>
      </c>
      <c r="O44">
        <v>808.9</v>
      </c>
      <c r="P44">
        <v>1060.6066666666666</v>
      </c>
      <c r="Q44">
        <v>1167.5966666666666</v>
      </c>
      <c r="R44">
        <v>980.02714285714285</v>
      </c>
      <c r="T44" s="23">
        <f t="shared" si="21"/>
        <v>6</v>
      </c>
      <c r="U44" s="24">
        <f t="shared" si="20"/>
        <v>166.67833333333331</v>
      </c>
      <c r="V44" s="24">
        <f t="shared" si="20"/>
        <v>252.24666666666667</v>
      </c>
      <c r="W44" s="24">
        <f t="shared" si="20"/>
        <v>288.94</v>
      </c>
      <c r="X44" s="24">
        <f t="shared" si="20"/>
        <v>224.16916666666668</v>
      </c>
      <c r="Y44" s="24">
        <f t="shared" si="20"/>
        <v>236.32416666666668</v>
      </c>
      <c r="Z44" s="24">
        <f t="shared" si="20"/>
        <v>188.69166666666669</v>
      </c>
      <c r="AA44" s="24">
        <f t="shared" si="20"/>
        <v>243.37666666666669</v>
      </c>
      <c r="AB44" s="24">
        <f t="shared" si="20"/>
        <v>327.66416666666669</v>
      </c>
      <c r="AC44" s="24">
        <f t="shared" si="20"/>
        <v>242.60500000000002</v>
      </c>
      <c r="AD44" s="24">
        <f t="shared" si="20"/>
        <v>258.24166666666667</v>
      </c>
      <c r="AE44" s="24">
        <f t="shared" si="20"/>
        <v>241.88166666666666</v>
      </c>
      <c r="AF44" s="24">
        <f t="shared" si="20"/>
        <v>202.22499999999999</v>
      </c>
      <c r="AG44" s="24">
        <f t="shared" si="20"/>
        <v>265.15166666666664</v>
      </c>
      <c r="AH44" s="24">
        <f t="shared" si="20"/>
        <v>291.89916666666664</v>
      </c>
      <c r="AI44" s="24">
        <f t="shared" si="20"/>
        <v>245.00678571428571</v>
      </c>
      <c r="AK44" s="25">
        <f t="shared" si="22"/>
        <v>6</v>
      </c>
      <c r="AL44" s="26">
        <f t="shared" si="22"/>
        <v>166.67833333333331</v>
      </c>
      <c r="AM44" s="26">
        <f t="shared" si="22"/>
        <v>252.24666666666667</v>
      </c>
      <c r="AN44" s="26">
        <f t="shared" si="22"/>
        <v>288.94</v>
      </c>
      <c r="AO44" s="26">
        <f t="shared" si="22"/>
        <v>224.16916666666668</v>
      </c>
      <c r="AP44" s="26">
        <f t="shared" si="22"/>
        <v>236.32416666666668</v>
      </c>
      <c r="AQ44" s="26">
        <f t="shared" si="22"/>
        <v>188.69166666666669</v>
      </c>
      <c r="AR44" s="26">
        <f t="shared" si="22"/>
        <v>243.37666666666669</v>
      </c>
      <c r="AS44" s="26">
        <f t="shared" si="22"/>
        <v>327.66416666666669</v>
      </c>
      <c r="AT44" s="26">
        <f t="shared" si="22"/>
        <v>242.60500000000002</v>
      </c>
      <c r="AU44" s="26">
        <f t="shared" si="22"/>
        <v>258.24166666666667</v>
      </c>
      <c r="AV44" s="26">
        <f t="shared" si="22"/>
        <v>241.88166666666666</v>
      </c>
      <c r="AW44" s="26">
        <f t="shared" si="22"/>
        <v>202.22499999999999</v>
      </c>
      <c r="AX44" s="26">
        <f t="shared" si="22"/>
        <v>265.15166666666664</v>
      </c>
      <c r="AY44" s="26">
        <f t="shared" si="22"/>
        <v>291.89916666666664</v>
      </c>
      <c r="AZ44" s="26">
        <f t="shared" si="17"/>
        <v>245.00678571428571</v>
      </c>
      <c r="BA44" s="27">
        <f t="shared" si="6"/>
        <v>294.00814285714284</v>
      </c>
      <c r="BB44" s="28">
        <f t="shared" si="2"/>
        <v>438.01851067789204</v>
      </c>
      <c r="BC44" s="29">
        <f t="shared" si="3"/>
        <v>438.01851067789204</v>
      </c>
      <c r="BD44" s="44" t="str">
        <f t="shared" si="7"/>
        <v>OK</v>
      </c>
      <c r="BE44" s="31">
        <f t="shared" si="8"/>
        <v>1054.0925533894601</v>
      </c>
      <c r="BF44" s="30" t="str">
        <f t="shared" si="9"/>
        <v>OK</v>
      </c>
      <c r="BH44" s="32">
        <f t="shared" si="10"/>
        <v>250</v>
      </c>
      <c r="BI44" s="33">
        <f t="shared" si="16"/>
        <v>6</v>
      </c>
      <c r="BJ44" s="34">
        <v>40</v>
      </c>
      <c r="BK44" s="35">
        <f t="shared" si="11"/>
        <v>400</v>
      </c>
      <c r="BL44" s="35">
        <f t="shared" si="12"/>
        <v>400</v>
      </c>
      <c r="BM44" s="35">
        <f t="shared" si="13"/>
        <v>71</v>
      </c>
      <c r="BN44" s="36">
        <v>10</v>
      </c>
      <c r="BO44" s="37">
        <v>200</v>
      </c>
      <c r="BP44" s="35">
        <f t="shared" si="14"/>
        <v>71</v>
      </c>
      <c r="BQ44" s="40">
        <v>10</v>
      </c>
      <c r="BR44" s="41">
        <v>200</v>
      </c>
    </row>
    <row r="45" spans="3:70">
      <c r="C45" s="18">
        <f t="shared" si="15"/>
        <v>5</v>
      </c>
      <c r="D45">
        <v>766.46666666666658</v>
      </c>
      <c r="E45">
        <v>1056.9766666666667</v>
      </c>
      <c r="F45">
        <v>1189.1933333333334</v>
      </c>
      <c r="G45">
        <v>1021.1366666666667</v>
      </c>
      <c r="H45">
        <v>1014.5733333333334</v>
      </c>
      <c r="I45">
        <v>897.48333333333323</v>
      </c>
      <c r="J45">
        <v>1057.4666666666667</v>
      </c>
      <c r="K45">
        <v>1318.6733333333334</v>
      </c>
      <c r="L45">
        <v>1045.7666666666667</v>
      </c>
      <c r="M45">
        <v>1103.49</v>
      </c>
      <c r="N45">
        <v>1055.3366666666668</v>
      </c>
      <c r="O45">
        <v>804.37333333333333</v>
      </c>
      <c r="P45">
        <v>1200.5833333333333</v>
      </c>
      <c r="Q45">
        <v>1176.6266666666668</v>
      </c>
      <c r="R45">
        <v>1050.5819047619048</v>
      </c>
      <c r="T45" s="23">
        <f t="shared" si="21"/>
        <v>5</v>
      </c>
      <c r="U45" s="24">
        <f t="shared" si="20"/>
        <v>191.61666666666665</v>
      </c>
      <c r="V45" s="24">
        <f t="shared" si="20"/>
        <v>264.24416666666667</v>
      </c>
      <c r="W45" s="24">
        <f t="shared" si="20"/>
        <v>297.29833333333335</v>
      </c>
      <c r="X45" s="24">
        <f t="shared" si="20"/>
        <v>255.28416666666666</v>
      </c>
      <c r="Y45" s="24">
        <f t="shared" si="20"/>
        <v>253.64333333333335</v>
      </c>
      <c r="Z45" s="24">
        <f t="shared" si="20"/>
        <v>224.37083333333331</v>
      </c>
      <c r="AA45" s="24">
        <f t="shared" si="20"/>
        <v>264.36666666666667</v>
      </c>
      <c r="AB45" s="24">
        <f t="shared" si="20"/>
        <v>329.66833333333335</v>
      </c>
      <c r="AC45" s="24">
        <f t="shared" si="20"/>
        <v>261.44166666666666</v>
      </c>
      <c r="AD45" s="24">
        <f t="shared" si="20"/>
        <v>275.8725</v>
      </c>
      <c r="AE45" s="24">
        <f t="shared" si="20"/>
        <v>263.8341666666667</v>
      </c>
      <c r="AF45" s="24">
        <f t="shared" si="20"/>
        <v>201.09333333333333</v>
      </c>
      <c r="AG45" s="24">
        <f t="shared" si="20"/>
        <v>300.14583333333331</v>
      </c>
      <c r="AH45" s="24">
        <f t="shared" si="20"/>
        <v>294.15666666666669</v>
      </c>
      <c r="AI45" s="24">
        <f t="shared" si="20"/>
        <v>262.64547619047619</v>
      </c>
      <c r="AK45" s="25">
        <f t="shared" si="22"/>
        <v>5</v>
      </c>
      <c r="AL45" s="26">
        <f t="shared" si="22"/>
        <v>191.61666666666665</v>
      </c>
      <c r="AM45" s="26">
        <f t="shared" si="22"/>
        <v>264.24416666666667</v>
      </c>
      <c r="AN45" s="26">
        <f t="shared" si="22"/>
        <v>297.29833333333335</v>
      </c>
      <c r="AO45" s="26">
        <f t="shared" si="22"/>
        <v>255.28416666666666</v>
      </c>
      <c r="AP45" s="26">
        <f t="shared" si="22"/>
        <v>253.64333333333335</v>
      </c>
      <c r="AQ45" s="26">
        <f t="shared" si="22"/>
        <v>224.37083333333331</v>
      </c>
      <c r="AR45" s="26">
        <f t="shared" si="22"/>
        <v>264.36666666666667</v>
      </c>
      <c r="AS45" s="26">
        <f t="shared" si="22"/>
        <v>329.66833333333335</v>
      </c>
      <c r="AT45" s="26">
        <f t="shared" si="22"/>
        <v>261.44166666666666</v>
      </c>
      <c r="AU45" s="26">
        <f t="shared" si="22"/>
        <v>275.8725</v>
      </c>
      <c r="AV45" s="26">
        <f t="shared" si="22"/>
        <v>263.8341666666667</v>
      </c>
      <c r="AW45" s="26">
        <f t="shared" si="22"/>
        <v>201.09333333333333</v>
      </c>
      <c r="AX45" s="26">
        <f t="shared" si="22"/>
        <v>300.14583333333331</v>
      </c>
      <c r="AY45" s="26">
        <f t="shared" si="22"/>
        <v>294.15666666666669</v>
      </c>
      <c r="AZ45" s="26">
        <f t="shared" si="17"/>
        <v>262.64547619047619</v>
      </c>
      <c r="BA45" s="27">
        <f t="shared" si="6"/>
        <v>315.17457142857143</v>
      </c>
      <c r="BB45" s="28">
        <f t="shared" si="2"/>
        <v>438.01851067789204</v>
      </c>
      <c r="BC45" s="29">
        <f t="shared" si="3"/>
        <v>438.01851067789204</v>
      </c>
      <c r="BD45" s="44" t="str">
        <f t="shared" si="7"/>
        <v>OK</v>
      </c>
      <c r="BE45" s="31">
        <f t="shared" si="8"/>
        <v>1054.0925533894601</v>
      </c>
      <c r="BF45" s="30" t="str">
        <f t="shared" si="9"/>
        <v>OK</v>
      </c>
      <c r="BH45" s="32">
        <f t="shared" si="10"/>
        <v>250</v>
      </c>
      <c r="BI45" s="33">
        <f t="shared" si="16"/>
        <v>5</v>
      </c>
      <c r="BJ45" s="34">
        <v>40</v>
      </c>
      <c r="BK45" s="35">
        <f t="shared" si="11"/>
        <v>400</v>
      </c>
      <c r="BL45" s="35">
        <f t="shared" si="12"/>
        <v>400</v>
      </c>
      <c r="BM45" s="35">
        <f t="shared" si="13"/>
        <v>71</v>
      </c>
      <c r="BN45" s="36">
        <v>10</v>
      </c>
      <c r="BO45" s="37">
        <v>200</v>
      </c>
      <c r="BP45" s="35">
        <f t="shared" si="14"/>
        <v>71</v>
      </c>
      <c r="BQ45" s="40">
        <v>10</v>
      </c>
      <c r="BR45" s="41">
        <v>200</v>
      </c>
    </row>
    <row r="46" spans="3:70">
      <c r="C46" s="18">
        <f t="shared" si="15"/>
        <v>4</v>
      </c>
      <c r="D46">
        <v>941.04666666666662</v>
      </c>
      <c r="E46">
        <v>1193.8733333333332</v>
      </c>
      <c r="F46">
        <v>1293.9366666666667</v>
      </c>
      <c r="G46">
        <v>1235.97</v>
      </c>
      <c r="H46">
        <v>1157.28</v>
      </c>
      <c r="I46">
        <v>1264.5966666666666</v>
      </c>
      <c r="J46">
        <v>1177.8733333333332</v>
      </c>
      <c r="K46">
        <v>1298.2333333333333</v>
      </c>
      <c r="L46">
        <v>1250.0233333333333</v>
      </c>
      <c r="M46">
        <v>1250.7633333333333</v>
      </c>
      <c r="N46">
        <v>1265.4833333333333</v>
      </c>
      <c r="O46">
        <v>950.0866666666667</v>
      </c>
      <c r="P46">
        <v>1462.0199999999998</v>
      </c>
      <c r="Q46">
        <v>1320.3433333333332</v>
      </c>
      <c r="R46">
        <v>1218.6807142857142</v>
      </c>
      <c r="T46" s="23">
        <f t="shared" si="21"/>
        <v>4</v>
      </c>
      <c r="U46" s="24">
        <f t="shared" si="20"/>
        <v>235.26166666666666</v>
      </c>
      <c r="V46" s="24">
        <f t="shared" si="20"/>
        <v>298.46833333333331</v>
      </c>
      <c r="W46" s="24">
        <f t="shared" si="20"/>
        <v>323.48416666666668</v>
      </c>
      <c r="X46" s="24">
        <f t="shared" si="20"/>
        <v>308.99250000000001</v>
      </c>
      <c r="Y46" s="24">
        <f t="shared" si="20"/>
        <v>289.32</v>
      </c>
      <c r="Z46" s="24">
        <f t="shared" si="20"/>
        <v>316.14916666666664</v>
      </c>
      <c r="AA46" s="24">
        <f t="shared" si="20"/>
        <v>294.46833333333331</v>
      </c>
      <c r="AB46" s="24">
        <f t="shared" si="20"/>
        <v>324.55833333333334</v>
      </c>
      <c r="AC46" s="24">
        <f t="shared" si="20"/>
        <v>312.50583333333333</v>
      </c>
      <c r="AD46" s="24">
        <f t="shared" si="20"/>
        <v>312.69083333333333</v>
      </c>
      <c r="AE46" s="24">
        <f t="shared" si="20"/>
        <v>316.37083333333334</v>
      </c>
      <c r="AF46" s="24">
        <f t="shared" si="20"/>
        <v>237.52166666666668</v>
      </c>
      <c r="AG46" s="24">
        <f t="shared" si="20"/>
        <v>365.50499999999994</v>
      </c>
      <c r="AH46" s="24">
        <f t="shared" si="20"/>
        <v>330.08583333333331</v>
      </c>
      <c r="AI46" s="24">
        <f t="shared" si="20"/>
        <v>304.67017857142855</v>
      </c>
      <c r="AK46" s="25">
        <f t="shared" si="22"/>
        <v>4</v>
      </c>
      <c r="AL46" s="26">
        <f t="shared" si="22"/>
        <v>235.26166666666666</v>
      </c>
      <c r="AM46" s="26">
        <f t="shared" si="22"/>
        <v>298.46833333333331</v>
      </c>
      <c r="AN46" s="26">
        <f t="shared" si="22"/>
        <v>323.48416666666668</v>
      </c>
      <c r="AO46" s="26">
        <f t="shared" si="22"/>
        <v>308.99250000000001</v>
      </c>
      <c r="AP46" s="26">
        <f t="shared" si="22"/>
        <v>289.32</v>
      </c>
      <c r="AQ46" s="26">
        <f t="shared" si="22"/>
        <v>316.14916666666664</v>
      </c>
      <c r="AR46" s="26">
        <f t="shared" si="22"/>
        <v>294.46833333333331</v>
      </c>
      <c r="AS46" s="26">
        <f t="shared" si="22"/>
        <v>324.55833333333334</v>
      </c>
      <c r="AT46" s="26">
        <f t="shared" si="22"/>
        <v>312.50583333333333</v>
      </c>
      <c r="AU46" s="26">
        <f t="shared" si="22"/>
        <v>312.69083333333333</v>
      </c>
      <c r="AV46" s="26">
        <f t="shared" si="22"/>
        <v>316.37083333333334</v>
      </c>
      <c r="AW46" s="26">
        <f t="shared" si="22"/>
        <v>237.52166666666668</v>
      </c>
      <c r="AX46" s="26">
        <f t="shared" si="22"/>
        <v>365.50499999999994</v>
      </c>
      <c r="AY46" s="26">
        <f t="shared" si="22"/>
        <v>330.08583333333331</v>
      </c>
      <c r="AZ46" s="26">
        <f t="shared" si="17"/>
        <v>304.67017857142855</v>
      </c>
      <c r="BA46" s="27">
        <f t="shared" si="6"/>
        <v>365.60421428571425</v>
      </c>
      <c r="BB46" s="28">
        <f t="shared" si="2"/>
        <v>513.75184401122522</v>
      </c>
      <c r="BC46" s="29">
        <f t="shared" si="3"/>
        <v>513.75184401122522</v>
      </c>
      <c r="BD46" s="44" t="str">
        <f t="shared" si="7"/>
        <v>OK</v>
      </c>
      <c r="BE46" s="31">
        <f t="shared" si="8"/>
        <v>1054.0925533894601</v>
      </c>
      <c r="BF46" s="30" t="str">
        <f t="shared" si="9"/>
        <v>OK</v>
      </c>
      <c r="BH46" s="32">
        <f t="shared" si="10"/>
        <v>250</v>
      </c>
      <c r="BI46" s="33">
        <f t="shared" si="16"/>
        <v>4</v>
      </c>
      <c r="BJ46" s="34">
        <v>40</v>
      </c>
      <c r="BK46" s="35">
        <f t="shared" si="11"/>
        <v>400</v>
      </c>
      <c r="BL46" s="35">
        <f t="shared" si="12"/>
        <v>400</v>
      </c>
      <c r="BM46" s="35">
        <f t="shared" si="13"/>
        <v>71</v>
      </c>
      <c r="BN46" s="36">
        <v>10</v>
      </c>
      <c r="BO46" s="37">
        <v>150</v>
      </c>
      <c r="BP46" s="35" t="e">
        <f t="shared" si="14"/>
        <v>#N/A</v>
      </c>
      <c r="BQ46" s="40"/>
      <c r="BR46" s="46"/>
    </row>
    <row r="47" spans="3:70">
      <c r="C47" s="18">
        <f t="shared" si="15"/>
        <v>3</v>
      </c>
      <c r="D47">
        <v>1304.8233333333335</v>
      </c>
      <c r="E47">
        <v>1833.4333333333332</v>
      </c>
      <c r="F47">
        <v>1941.5333333333335</v>
      </c>
      <c r="G47">
        <v>1772.8333333333333</v>
      </c>
      <c r="H47">
        <v>1855.7333333333336</v>
      </c>
      <c r="I47">
        <v>2147</v>
      </c>
      <c r="J47">
        <v>1600.7</v>
      </c>
      <c r="K47">
        <v>1734.0333333333335</v>
      </c>
      <c r="L47">
        <v>1825.2666666666667</v>
      </c>
      <c r="M47">
        <v>1781.1000000000001</v>
      </c>
      <c r="N47">
        <v>1872.1333333333332</v>
      </c>
      <c r="O47">
        <v>1489.5199999999998</v>
      </c>
      <c r="P47">
        <v>2127.0666666666671</v>
      </c>
      <c r="Q47">
        <v>1945.9333333333332</v>
      </c>
      <c r="R47">
        <v>1802.2221428571427</v>
      </c>
      <c r="T47" s="23">
        <f t="shared" si="21"/>
        <v>3</v>
      </c>
      <c r="U47" s="24">
        <f t="shared" ref="U47:AI57" si="23">D47*$U$1*$U$2</f>
        <v>326.20583333333337</v>
      </c>
      <c r="V47" s="24">
        <f t="shared" si="23"/>
        <v>458.35833333333329</v>
      </c>
      <c r="W47" s="24">
        <f t="shared" si="23"/>
        <v>485.38333333333338</v>
      </c>
      <c r="X47" s="24">
        <f t="shared" si="23"/>
        <v>443.20833333333331</v>
      </c>
      <c r="Y47" s="24">
        <f t="shared" si="23"/>
        <v>463.93333333333339</v>
      </c>
      <c r="Z47" s="24">
        <f t="shared" si="23"/>
        <v>536.75</v>
      </c>
      <c r="AA47" s="24">
        <f t="shared" si="23"/>
        <v>400.17500000000001</v>
      </c>
      <c r="AB47" s="24">
        <f t="shared" si="23"/>
        <v>433.50833333333338</v>
      </c>
      <c r="AC47" s="24">
        <f t="shared" si="23"/>
        <v>456.31666666666666</v>
      </c>
      <c r="AD47" s="24">
        <f t="shared" si="23"/>
        <v>445.27500000000003</v>
      </c>
      <c r="AE47" s="24">
        <f t="shared" si="23"/>
        <v>468.0333333333333</v>
      </c>
      <c r="AF47" s="24">
        <f t="shared" si="23"/>
        <v>372.37999999999994</v>
      </c>
      <c r="AG47" s="24">
        <f t="shared" si="23"/>
        <v>531.76666666666677</v>
      </c>
      <c r="AH47" s="24">
        <f t="shared" si="23"/>
        <v>486.48333333333329</v>
      </c>
      <c r="AI47" s="24">
        <f t="shared" si="23"/>
        <v>450.55553571428567</v>
      </c>
      <c r="AK47" s="25">
        <f t="shared" si="22"/>
        <v>3</v>
      </c>
      <c r="AL47" s="26">
        <f t="shared" si="22"/>
        <v>326.20583333333337</v>
      </c>
      <c r="AM47" s="26">
        <f t="shared" si="22"/>
        <v>458.35833333333329</v>
      </c>
      <c r="AN47" s="26">
        <f t="shared" si="22"/>
        <v>485.38333333333338</v>
      </c>
      <c r="AO47" s="26">
        <f t="shared" si="22"/>
        <v>443.20833333333331</v>
      </c>
      <c r="AP47" s="26">
        <f t="shared" si="22"/>
        <v>463.93333333333339</v>
      </c>
      <c r="AQ47" s="26">
        <f t="shared" si="22"/>
        <v>536.75</v>
      </c>
      <c r="AR47" s="26">
        <f t="shared" si="22"/>
        <v>400.17500000000001</v>
      </c>
      <c r="AS47" s="26">
        <f t="shared" si="22"/>
        <v>433.50833333333338</v>
      </c>
      <c r="AT47" s="26">
        <f t="shared" si="22"/>
        <v>456.31666666666666</v>
      </c>
      <c r="AU47" s="26">
        <f t="shared" si="22"/>
        <v>445.27500000000003</v>
      </c>
      <c r="AV47" s="26">
        <f t="shared" si="22"/>
        <v>468.0333333333333</v>
      </c>
      <c r="AW47" s="26">
        <f t="shared" si="22"/>
        <v>372.37999999999994</v>
      </c>
      <c r="AX47" s="26">
        <f t="shared" si="22"/>
        <v>531.76666666666677</v>
      </c>
      <c r="AY47" s="26">
        <f t="shared" si="22"/>
        <v>486.48333333333329</v>
      </c>
      <c r="AZ47" s="26">
        <f t="shared" si="17"/>
        <v>450.55553571428567</v>
      </c>
      <c r="BA47" s="27">
        <f t="shared" si="6"/>
        <v>540.66664285714273</v>
      </c>
      <c r="BB47" s="28">
        <f t="shared" si="2"/>
        <v>513.75184401122522</v>
      </c>
      <c r="BC47" s="29">
        <f t="shared" si="3"/>
        <v>617.21851067789203</v>
      </c>
      <c r="BD47" s="44" t="str">
        <f t="shared" si="7"/>
        <v>OK</v>
      </c>
      <c r="BE47" s="31">
        <f t="shared" si="8"/>
        <v>1054.0925533894601</v>
      </c>
      <c r="BF47" s="30" t="str">
        <f t="shared" si="9"/>
        <v>OK</v>
      </c>
      <c r="BH47" s="32">
        <f t="shared" si="10"/>
        <v>250</v>
      </c>
      <c r="BI47" s="33">
        <f t="shared" si="16"/>
        <v>3</v>
      </c>
      <c r="BJ47" s="34">
        <v>40</v>
      </c>
      <c r="BK47" s="35">
        <f t="shared" si="11"/>
        <v>400</v>
      </c>
      <c r="BL47" s="35">
        <f t="shared" si="12"/>
        <v>400</v>
      </c>
      <c r="BM47" s="35">
        <f t="shared" si="13"/>
        <v>71</v>
      </c>
      <c r="BN47" s="36">
        <v>10</v>
      </c>
      <c r="BO47" s="37">
        <v>150</v>
      </c>
      <c r="BP47" s="35">
        <f t="shared" si="14"/>
        <v>127</v>
      </c>
      <c r="BQ47" s="40">
        <v>13</v>
      </c>
      <c r="BR47" s="46">
        <v>200</v>
      </c>
    </row>
    <row r="48" spans="3:70">
      <c r="C48" s="18">
        <f t="shared" si="15"/>
        <v>2</v>
      </c>
      <c r="D48">
        <v>1209.1466666666668</v>
      </c>
      <c r="E48">
        <v>2053.4</v>
      </c>
      <c r="F48">
        <v>1982.2333333333333</v>
      </c>
      <c r="G48">
        <v>1753.8</v>
      </c>
      <c r="H48">
        <v>2177.2999999999997</v>
      </c>
      <c r="I48">
        <v>1819.8333333333333</v>
      </c>
      <c r="J48">
        <v>1665.2333333333336</v>
      </c>
      <c r="K48">
        <v>1970.1000000000001</v>
      </c>
      <c r="L48">
        <v>1568.5</v>
      </c>
      <c r="M48">
        <v>1786.4666666666665</v>
      </c>
      <c r="N48">
        <v>1520.8666666666668</v>
      </c>
      <c r="O48">
        <v>1634</v>
      </c>
      <c r="P48">
        <v>2206.6333333333337</v>
      </c>
      <c r="Q48">
        <v>2360.9</v>
      </c>
      <c r="R48">
        <v>1836.3152380952386</v>
      </c>
      <c r="T48" s="23">
        <f t="shared" si="21"/>
        <v>2</v>
      </c>
      <c r="U48" s="24">
        <f t="shared" si="23"/>
        <v>302.28666666666669</v>
      </c>
      <c r="V48" s="24">
        <f t="shared" si="23"/>
        <v>513.35</v>
      </c>
      <c r="W48" s="24">
        <f t="shared" si="23"/>
        <v>495.55833333333334</v>
      </c>
      <c r="X48" s="24">
        <f t="shared" si="23"/>
        <v>438.45</v>
      </c>
      <c r="Y48" s="24">
        <f t="shared" si="23"/>
        <v>544.32499999999993</v>
      </c>
      <c r="Z48" s="24">
        <f t="shared" si="23"/>
        <v>454.95833333333331</v>
      </c>
      <c r="AA48" s="24">
        <f t="shared" si="23"/>
        <v>416.30833333333339</v>
      </c>
      <c r="AB48" s="24">
        <f t="shared" si="23"/>
        <v>492.52500000000003</v>
      </c>
      <c r="AC48" s="24">
        <f t="shared" si="23"/>
        <v>392.125</v>
      </c>
      <c r="AD48" s="24">
        <f t="shared" si="23"/>
        <v>446.61666666666662</v>
      </c>
      <c r="AE48" s="24">
        <f t="shared" si="23"/>
        <v>380.2166666666667</v>
      </c>
      <c r="AF48" s="24">
        <f t="shared" si="23"/>
        <v>408.5</v>
      </c>
      <c r="AG48" s="24">
        <f t="shared" si="23"/>
        <v>551.65833333333342</v>
      </c>
      <c r="AH48" s="24">
        <f t="shared" si="23"/>
        <v>590.22500000000002</v>
      </c>
      <c r="AI48" s="24">
        <f t="shared" si="23"/>
        <v>459.07880952380964</v>
      </c>
      <c r="AK48" s="25">
        <f t="shared" si="22"/>
        <v>2</v>
      </c>
      <c r="AL48" s="26">
        <f t="shared" si="22"/>
        <v>302.28666666666669</v>
      </c>
      <c r="AM48" s="26">
        <f t="shared" si="22"/>
        <v>513.35</v>
      </c>
      <c r="AN48" s="26">
        <f t="shared" si="22"/>
        <v>495.55833333333334</v>
      </c>
      <c r="AO48" s="26">
        <f t="shared" si="22"/>
        <v>438.45</v>
      </c>
      <c r="AP48" s="26">
        <f t="shared" si="22"/>
        <v>544.32499999999993</v>
      </c>
      <c r="AQ48" s="26">
        <f t="shared" si="22"/>
        <v>454.95833333333331</v>
      </c>
      <c r="AR48" s="26">
        <f t="shared" si="22"/>
        <v>416.30833333333339</v>
      </c>
      <c r="AS48" s="26">
        <f t="shared" si="22"/>
        <v>492.52500000000003</v>
      </c>
      <c r="AT48" s="26">
        <f t="shared" si="22"/>
        <v>392.125</v>
      </c>
      <c r="AU48" s="26">
        <f t="shared" si="22"/>
        <v>446.61666666666662</v>
      </c>
      <c r="AV48" s="26">
        <f t="shared" si="22"/>
        <v>380.2166666666667</v>
      </c>
      <c r="AW48" s="26">
        <f t="shared" si="22"/>
        <v>408.5</v>
      </c>
      <c r="AX48" s="26">
        <f t="shared" si="22"/>
        <v>551.65833333333342</v>
      </c>
      <c r="AY48" s="26">
        <f t="shared" si="22"/>
        <v>590.22500000000002</v>
      </c>
      <c r="AZ48" s="26">
        <f t="shared" si="17"/>
        <v>459.07880952380964</v>
      </c>
      <c r="BA48" s="27">
        <f t="shared" si="6"/>
        <v>550.89457142857157</v>
      </c>
      <c r="BB48" s="28">
        <f t="shared" si="2"/>
        <v>513.75184401122522</v>
      </c>
      <c r="BC48" s="29">
        <f t="shared" si="3"/>
        <v>617.21851067789203</v>
      </c>
      <c r="BD48" s="44" t="str">
        <f t="shared" si="7"/>
        <v>OK</v>
      </c>
      <c r="BE48" s="31">
        <f t="shared" si="8"/>
        <v>1054.0925533894601</v>
      </c>
      <c r="BF48" s="30" t="str">
        <f t="shared" si="9"/>
        <v>OK</v>
      </c>
      <c r="BH48" s="32">
        <f t="shared" si="10"/>
        <v>250</v>
      </c>
      <c r="BI48" s="33" t="s">
        <v>60</v>
      </c>
      <c r="BJ48" s="34">
        <v>40</v>
      </c>
      <c r="BK48" s="35">
        <f t="shared" si="11"/>
        <v>400</v>
      </c>
      <c r="BL48" s="35">
        <f t="shared" si="12"/>
        <v>400</v>
      </c>
      <c r="BM48" s="35">
        <f t="shared" si="13"/>
        <v>71</v>
      </c>
      <c r="BN48" s="36">
        <v>10</v>
      </c>
      <c r="BO48" s="37">
        <v>150</v>
      </c>
      <c r="BP48" s="35">
        <f t="shared" si="14"/>
        <v>127</v>
      </c>
      <c r="BQ48" s="40">
        <v>13</v>
      </c>
      <c r="BR48" s="46">
        <v>200</v>
      </c>
    </row>
    <row r="49" spans="3:70">
      <c r="C49" s="18">
        <f t="shared" si="15"/>
        <v>1</v>
      </c>
      <c r="D49">
        <v>1345.4666666666667</v>
      </c>
      <c r="E49">
        <v>2157.0666666666666</v>
      </c>
      <c r="F49">
        <v>1711.3</v>
      </c>
      <c r="G49">
        <v>1844</v>
      </c>
      <c r="H49">
        <v>1276.21</v>
      </c>
      <c r="I49">
        <v>1218.6266666666668</v>
      </c>
      <c r="J49">
        <v>1582.2433333333331</v>
      </c>
      <c r="K49">
        <v>1664.7</v>
      </c>
      <c r="L49">
        <v>1591.8400000000001</v>
      </c>
      <c r="M49">
        <v>1875.26</v>
      </c>
      <c r="N49">
        <v>1577.4666666666665</v>
      </c>
      <c r="O49">
        <v>1842.1000000000001</v>
      </c>
      <c r="P49">
        <v>1517.8533333333332</v>
      </c>
      <c r="Q49">
        <v>2036.7333333333333</v>
      </c>
      <c r="R49">
        <v>1660.0619047619045</v>
      </c>
      <c r="T49" s="23">
        <f t="shared" si="21"/>
        <v>1</v>
      </c>
      <c r="U49" s="24">
        <f t="shared" si="23"/>
        <v>336.36666666666667</v>
      </c>
      <c r="V49" s="24">
        <f t="shared" si="23"/>
        <v>539.26666666666665</v>
      </c>
      <c r="W49" s="24">
        <f t="shared" si="23"/>
        <v>427.82499999999999</v>
      </c>
      <c r="X49" s="24">
        <f t="shared" si="23"/>
        <v>461</v>
      </c>
      <c r="Y49" s="24">
        <f t="shared" si="23"/>
        <v>319.05250000000001</v>
      </c>
      <c r="Z49" s="24">
        <f t="shared" si="23"/>
        <v>304.65666666666669</v>
      </c>
      <c r="AA49" s="24">
        <f t="shared" si="23"/>
        <v>395.56083333333328</v>
      </c>
      <c r="AB49" s="24">
        <f t="shared" si="23"/>
        <v>416.17500000000001</v>
      </c>
      <c r="AC49" s="24">
        <f t="shared" si="23"/>
        <v>397.96000000000004</v>
      </c>
      <c r="AD49" s="24">
        <f t="shared" si="23"/>
        <v>468.815</v>
      </c>
      <c r="AE49" s="24">
        <f t="shared" si="23"/>
        <v>394.36666666666662</v>
      </c>
      <c r="AF49" s="24">
        <f t="shared" si="23"/>
        <v>460.52500000000003</v>
      </c>
      <c r="AG49" s="24">
        <f t="shared" si="23"/>
        <v>379.46333333333331</v>
      </c>
      <c r="AH49" s="24">
        <f t="shared" si="23"/>
        <v>509.18333333333334</v>
      </c>
      <c r="AI49" s="24">
        <f t="shared" si="23"/>
        <v>415.01547619047614</v>
      </c>
      <c r="AK49" s="25">
        <f t="shared" si="22"/>
        <v>1</v>
      </c>
      <c r="AL49" s="26">
        <f t="shared" si="22"/>
        <v>336.36666666666667</v>
      </c>
      <c r="AM49" s="26">
        <f t="shared" si="22"/>
        <v>539.26666666666665</v>
      </c>
      <c r="AN49" s="26">
        <f t="shared" si="22"/>
        <v>427.82499999999999</v>
      </c>
      <c r="AO49" s="26">
        <f t="shared" si="22"/>
        <v>461</v>
      </c>
      <c r="AP49" s="26">
        <f t="shared" si="22"/>
        <v>319.05250000000001</v>
      </c>
      <c r="AQ49" s="26">
        <f t="shared" si="22"/>
        <v>304.65666666666669</v>
      </c>
      <c r="AR49" s="26">
        <f t="shared" si="22"/>
        <v>395.56083333333328</v>
      </c>
      <c r="AS49" s="26">
        <f t="shared" si="22"/>
        <v>416.17500000000001</v>
      </c>
      <c r="AT49" s="26">
        <f t="shared" si="22"/>
        <v>397.96000000000004</v>
      </c>
      <c r="AU49" s="26">
        <f t="shared" si="22"/>
        <v>468.815</v>
      </c>
      <c r="AV49" s="26">
        <f t="shared" si="22"/>
        <v>394.36666666666662</v>
      </c>
      <c r="AW49" s="26">
        <f t="shared" si="22"/>
        <v>460.52500000000003</v>
      </c>
      <c r="AX49" s="26">
        <f t="shared" si="22"/>
        <v>379.46333333333331</v>
      </c>
      <c r="AY49" s="26">
        <f t="shared" si="22"/>
        <v>509.18333333333334</v>
      </c>
      <c r="AZ49" s="26">
        <f t="shared" si="17"/>
        <v>415.01547619047614</v>
      </c>
      <c r="BA49" s="27">
        <f t="shared" si="6"/>
        <v>498.01857142857136</v>
      </c>
      <c r="BB49" s="28">
        <f t="shared" si="2"/>
        <v>765.47346441664558</v>
      </c>
      <c r="BC49" s="29">
        <f t="shared" si="3"/>
        <v>765.47346441664558</v>
      </c>
      <c r="BD49" s="44" t="str">
        <f t="shared" si="7"/>
        <v>OK</v>
      </c>
      <c r="BE49" s="31">
        <f t="shared" si="8"/>
        <v>1118.0339887498949</v>
      </c>
      <c r="BF49" s="30" t="str">
        <f t="shared" si="9"/>
        <v>OK</v>
      </c>
      <c r="BH49" s="32">
        <f t="shared" si="10"/>
        <v>250</v>
      </c>
      <c r="BI49" s="33">
        <v>2</v>
      </c>
      <c r="BJ49" s="34">
        <v>45</v>
      </c>
      <c r="BK49" s="35">
        <f t="shared" si="11"/>
        <v>400</v>
      </c>
      <c r="BL49" s="35">
        <f t="shared" si="12"/>
        <v>400</v>
      </c>
      <c r="BM49" s="35">
        <f t="shared" si="13"/>
        <v>127</v>
      </c>
      <c r="BN49" s="36">
        <v>13</v>
      </c>
      <c r="BO49" s="37">
        <v>150</v>
      </c>
      <c r="BP49" s="35" t="e">
        <f t="shared" si="14"/>
        <v>#N/A</v>
      </c>
      <c r="BQ49" s="47"/>
      <c r="BR49" s="48"/>
    </row>
    <row r="50" spans="3:70">
      <c r="C50" s="18">
        <f t="shared" si="15"/>
        <v>0</v>
      </c>
      <c r="D50">
        <v>815.5</v>
      </c>
      <c r="E50">
        <v>2440.9666666666667</v>
      </c>
      <c r="F50">
        <v>2073.7333333333331</v>
      </c>
      <c r="G50">
        <v>2073.6</v>
      </c>
      <c r="H50">
        <v>1597.2666666666664</v>
      </c>
      <c r="I50">
        <v>1165.17</v>
      </c>
      <c r="J50">
        <v>1796.4599999999998</v>
      </c>
      <c r="K50">
        <v>2051.4</v>
      </c>
      <c r="L50">
        <v>1333.3666666666666</v>
      </c>
      <c r="M50">
        <v>1642.1000000000001</v>
      </c>
      <c r="N50">
        <v>1611.4666666666669</v>
      </c>
      <c r="O50">
        <v>1667.99</v>
      </c>
      <c r="P50">
        <v>1939.8</v>
      </c>
      <c r="Q50">
        <v>2441.6333333333337</v>
      </c>
      <c r="R50">
        <v>1760.7466666666667</v>
      </c>
      <c r="T50" s="23">
        <f t="shared" si="21"/>
        <v>0</v>
      </c>
      <c r="U50" s="24">
        <f t="shared" si="23"/>
        <v>203.875</v>
      </c>
      <c r="V50" s="24">
        <f t="shared" si="23"/>
        <v>610.24166666666667</v>
      </c>
      <c r="W50" s="24">
        <f t="shared" si="23"/>
        <v>518.43333333333328</v>
      </c>
      <c r="X50" s="24">
        <f t="shared" si="23"/>
        <v>518.4</v>
      </c>
      <c r="Y50" s="24">
        <f t="shared" si="23"/>
        <v>399.31666666666661</v>
      </c>
      <c r="Z50" s="24">
        <f t="shared" si="23"/>
        <v>291.29250000000002</v>
      </c>
      <c r="AA50" s="24">
        <f t="shared" si="23"/>
        <v>449.11499999999995</v>
      </c>
      <c r="AB50" s="24">
        <f t="shared" si="23"/>
        <v>512.85</v>
      </c>
      <c r="AC50" s="24">
        <f t="shared" si="23"/>
        <v>333.34166666666664</v>
      </c>
      <c r="AD50" s="24">
        <f t="shared" si="23"/>
        <v>410.52500000000003</v>
      </c>
      <c r="AE50" s="24">
        <f t="shared" si="23"/>
        <v>402.86666666666673</v>
      </c>
      <c r="AF50" s="24">
        <f t="shared" si="23"/>
        <v>416.9975</v>
      </c>
      <c r="AG50" s="24">
        <f t="shared" si="23"/>
        <v>484.95</v>
      </c>
      <c r="AH50" s="24">
        <f t="shared" si="23"/>
        <v>610.40833333333342</v>
      </c>
      <c r="AI50" s="24">
        <f t="shared" si="23"/>
        <v>440.18666666666667</v>
      </c>
      <c r="AK50" s="25">
        <f t="shared" si="22"/>
        <v>0</v>
      </c>
      <c r="AL50" s="26">
        <f t="shared" si="22"/>
        <v>203.875</v>
      </c>
      <c r="AM50" s="26">
        <f t="shared" si="22"/>
        <v>610.24166666666667</v>
      </c>
      <c r="AN50" s="26">
        <f t="shared" si="22"/>
        <v>518.43333333333328</v>
      </c>
      <c r="AO50" s="26">
        <f t="shared" si="22"/>
        <v>518.4</v>
      </c>
      <c r="AP50" s="26">
        <f t="shared" si="22"/>
        <v>399.31666666666661</v>
      </c>
      <c r="AQ50" s="26">
        <f t="shared" si="22"/>
        <v>291.29250000000002</v>
      </c>
      <c r="AR50" s="26">
        <f t="shared" si="22"/>
        <v>449.11499999999995</v>
      </c>
      <c r="AS50" s="26">
        <f t="shared" si="22"/>
        <v>512.85</v>
      </c>
      <c r="AT50" s="26">
        <f t="shared" si="22"/>
        <v>333.34166666666664</v>
      </c>
      <c r="AU50" s="26">
        <f t="shared" si="22"/>
        <v>410.52500000000003</v>
      </c>
      <c r="AV50" s="26">
        <f t="shared" si="22"/>
        <v>402.86666666666673</v>
      </c>
      <c r="AW50" s="26">
        <f t="shared" si="22"/>
        <v>416.9975</v>
      </c>
      <c r="AX50" s="26">
        <f t="shared" si="22"/>
        <v>484.95</v>
      </c>
      <c r="AY50" s="26">
        <f t="shared" si="22"/>
        <v>610.40833333333342</v>
      </c>
      <c r="AZ50" s="26">
        <f t="shared" si="17"/>
        <v>440.18666666666667</v>
      </c>
      <c r="BA50" s="27">
        <f t="shared" si="6"/>
        <v>528.22399999999993</v>
      </c>
      <c r="BB50" s="28">
        <f t="shared" si="2"/>
        <v>765.47346441664558</v>
      </c>
      <c r="BC50" s="29">
        <f t="shared" si="3"/>
        <v>765.47346441664558</v>
      </c>
      <c r="BD50" s="44" t="str">
        <f t="shared" si="7"/>
        <v>OK</v>
      </c>
      <c r="BE50" s="31">
        <f t="shared" si="8"/>
        <v>1118.0339887498949</v>
      </c>
      <c r="BF50" s="30" t="str">
        <f t="shared" si="9"/>
        <v>OK</v>
      </c>
      <c r="BH50" s="32">
        <f t="shared" si="10"/>
        <v>250</v>
      </c>
      <c r="BI50" s="33">
        <v>1</v>
      </c>
      <c r="BJ50" s="34">
        <v>45</v>
      </c>
      <c r="BK50" s="35">
        <f t="shared" si="11"/>
        <v>400</v>
      </c>
      <c r="BL50" s="35">
        <f t="shared" si="12"/>
        <v>400</v>
      </c>
      <c r="BM50" s="35">
        <f t="shared" si="13"/>
        <v>127</v>
      </c>
      <c r="BN50" s="36">
        <v>13</v>
      </c>
      <c r="BO50" s="37">
        <v>150</v>
      </c>
      <c r="BP50" s="35" t="e">
        <f t="shared" si="14"/>
        <v>#N/A</v>
      </c>
      <c r="BQ50" s="47"/>
      <c r="BR50" s="48"/>
    </row>
    <row r="51" spans="3:70">
      <c r="C51" s="18">
        <f t="shared" si="15"/>
        <v>-1</v>
      </c>
      <c r="D51">
        <v>652.72333333333336</v>
      </c>
      <c r="E51">
        <v>2030.6666666666667</v>
      </c>
      <c r="F51">
        <v>1563.7333333333333</v>
      </c>
      <c r="G51">
        <v>1737.1666666666667</v>
      </c>
      <c r="H51">
        <v>1571.8</v>
      </c>
      <c r="I51">
        <v>1058.1433333333334</v>
      </c>
      <c r="J51">
        <v>1575.5333333333335</v>
      </c>
      <c r="K51">
        <v>1747.5</v>
      </c>
      <c r="L51">
        <v>1091.7833333333333</v>
      </c>
      <c r="M51">
        <v>1680.3666666666668</v>
      </c>
      <c r="N51">
        <v>1215.3666666666668</v>
      </c>
      <c r="O51">
        <v>1343.8000000000002</v>
      </c>
      <c r="P51">
        <v>1751.2333333333333</v>
      </c>
      <c r="Q51">
        <v>2339.1999999999998</v>
      </c>
      <c r="R51">
        <v>1525.6440476190476</v>
      </c>
      <c r="T51" s="23">
        <f t="shared" si="21"/>
        <v>-1</v>
      </c>
      <c r="U51" s="24">
        <f t="shared" si="23"/>
        <v>163.18083333333334</v>
      </c>
      <c r="V51" s="24">
        <f t="shared" si="23"/>
        <v>507.66666666666669</v>
      </c>
      <c r="W51" s="24">
        <f t="shared" si="23"/>
        <v>390.93333333333334</v>
      </c>
      <c r="X51" s="24">
        <f t="shared" si="23"/>
        <v>434.29166666666669</v>
      </c>
      <c r="Y51" s="24">
        <f t="shared" si="23"/>
        <v>392.95</v>
      </c>
      <c r="Z51" s="24">
        <f t="shared" si="23"/>
        <v>264.53583333333336</v>
      </c>
      <c r="AA51" s="24">
        <f t="shared" si="23"/>
        <v>393.88333333333338</v>
      </c>
      <c r="AB51" s="24">
        <f t="shared" si="23"/>
        <v>436.875</v>
      </c>
      <c r="AC51" s="24">
        <f t="shared" si="23"/>
        <v>272.94583333333333</v>
      </c>
      <c r="AD51" s="24">
        <f t="shared" si="23"/>
        <v>420.0916666666667</v>
      </c>
      <c r="AE51" s="24">
        <f t="shared" si="23"/>
        <v>303.8416666666667</v>
      </c>
      <c r="AF51" s="24">
        <f t="shared" si="23"/>
        <v>335.95000000000005</v>
      </c>
      <c r="AG51" s="24">
        <f t="shared" si="23"/>
        <v>437.80833333333334</v>
      </c>
      <c r="AH51" s="24">
        <f t="shared" si="23"/>
        <v>584.79999999999995</v>
      </c>
      <c r="AI51" s="24">
        <f t="shared" si="23"/>
        <v>381.41101190476189</v>
      </c>
      <c r="AK51" s="25">
        <f t="shared" si="22"/>
        <v>-1</v>
      </c>
      <c r="AL51" s="26">
        <f t="shared" si="22"/>
        <v>163.18083333333334</v>
      </c>
      <c r="AM51" s="26">
        <f t="shared" si="22"/>
        <v>507.66666666666669</v>
      </c>
      <c r="AN51" s="26">
        <f t="shared" si="22"/>
        <v>390.93333333333334</v>
      </c>
      <c r="AO51" s="26">
        <f t="shared" si="22"/>
        <v>434.29166666666669</v>
      </c>
      <c r="AP51" s="26">
        <f t="shared" si="22"/>
        <v>392.95</v>
      </c>
      <c r="AQ51" s="26">
        <f t="shared" si="22"/>
        <v>264.53583333333336</v>
      </c>
      <c r="AR51" s="26">
        <f t="shared" si="22"/>
        <v>393.88333333333338</v>
      </c>
      <c r="AS51" s="26">
        <f t="shared" si="22"/>
        <v>436.875</v>
      </c>
      <c r="AT51" s="26">
        <f t="shared" si="22"/>
        <v>272.94583333333333</v>
      </c>
      <c r="AU51" s="26">
        <f t="shared" si="22"/>
        <v>420.0916666666667</v>
      </c>
      <c r="AV51" s="26">
        <f t="shared" si="22"/>
        <v>303.8416666666667</v>
      </c>
      <c r="AW51" s="26">
        <f t="shared" si="22"/>
        <v>335.95000000000005</v>
      </c>
      <c r="AX51" s="26">
        <f t="shared" si="22"/>
        <v>437.80833333333334</v>
      </c>
      <c r="AY51" s="26">
        <f t="shared" si="22"/>
        <v>584.79999999999995</v>
      </c>
      <c r="AZ51" s="26">
        <f t="shared" si="17"/>
        <v>381.41101190476189</v>
      </c>
      <c r="BA51" s="27">
        <f t="shared" si="6"/>
        <v>457.69321428571425</v>
      </c>
      <c r="BB51" s="28">
        <f t="shared" si="2"/>
        <v>765.47346441664558</v>
      </c>
      <c r="BC51" s="29">
        <f t="shared" si="3"/>
        <v>765.47346441664558</v>
      </c>
      <c r="BD51" s="44" t="str">
        <f t="shared" si="7"/>
        <v>OK</v>
      </c>
      <c r="BE51" s="31">
        <f t="shared" si="8"/>
        <v>1118.0339887498949</v>
      </c>
      <c r="BF51" s="30" t="str">
        <f t="shared" si="9"/>
        <v>OK</v>
      </c>
      <c r="BH51" s="32">
        <f t="shared" si="10"/>
        <v>250</v>
      </c>
      <c r="BI51" s="49">
        <v>1</v>
      </c>
      <c r="BJ51" s="34">
        <v>45</v>
      </c>
      <c r="BK51" s="35">
        <f t="shared" si="11"/>
        <v>400</v>
      </c>
      <c r="BL51" s="35">
        <f t="shared" si="12"/>
        <v>400</v>
      </c>
      <c r="BM51" s="35">
        <f t="shared" si="13"/>
        <v>127</v>
      </c>
      <c r="BN51" s="36">
        <v>13</v>
      </c>
      <c r="BO51" s="37">
        <v>150</v>
      </c>
      <c r="BP51" s="35" t="e">
        <f t="shared" si="14"/>
        <v>#N/A</v>
      </c>
      <c r="BQ51" s="47"/>
      <c r="BR51" s="48"/>
    </row>
    <row r="52" spans="3:70">
      <c r="C52" s="18">
        <f t="shared" si="15"/>
        <v>-2</v>
      </c>
      <c r="D52">
        <v>196.82000000000002</v>
      </c>
      <c r="E52">
        <v>238.83666666666667</v>
      </c>
      <c r="F52">
        <v>238.20333333333335</v>
      </c>
      <c r="G52">
        <v>251.23000000000002</v>
      </c>
      <c r="H52">
        <v>275.74666666666667</v>
      </c>
      <c r="I52">
        <v>247.43333333333331</v>
      </c>
      <c r="J52">
        <v>237.49333333333334</v>
      </c>
      <c r="K52">
        <v>230.27</v>
      </c>
      <c r="L52">
        <v>247.86999999999998</v>
      </c>
      <c r="M52">
        <v>293.3533333333333</v>
      </c>
      <c r="N52">
        <v>274.12</v>
      </c>
      <c r="O52">
        <v>566.12333333333333</v>
      </c>
      <c r="P52">
        <v>297.81666666666666</v>
      </c>
      <c r="Q52">
        <v>274.22666666666669</v>
      </c>
      <c r="R52">
        <v>276.39595238095234</v>
      </c>
      <c r="T52" s="23">
        <f t="shared" si="21"/>
        <v>-2</v>
      </c>
      <c r="U52" s="24">
        <f t="shared" si="23"/>
        <v>49.205000000000005</v>
      </c>
      <c r="V52" s="24">
        <f t="shared" si="23"/>
        <v>59.709166666666668</v>
      </c>
      <c r="W52" s="24">
        <f t="shared" si="23"/>
        <v>59.550833333333337</v>
      </c>
      <c r="X52" s="24">
        <f t="shared" si="23"/>
        <v>62.807500000000005</v>
      </c>
      <c r="Y52" s="24">
        <f t="shared" si="23"/>
        <v>68.936666666666667</v>
      </c>
      <c r="Z52" s="24">
        <f t="shared" si="23"/>
        <v>61.858333333333327</v>
      </c>
      <c r="AA52" s="24">
        <f t="shared" si="23"/>
        <v>59.373333333333335</v>
      </c>
      <c r="AB52" s="24">
        <f t="shared" si="23"/>
        <v>57.567500000000003</v>
      </c>
      <c r="AC52" s="24">
        <f t="shared" si="23"/>
        <v>61.967499999999994</v>
      </c>
      <c r="AD52" s="24">
        <f t="shared" si="23"/>
        <v>73.338333333333324</v>
      </c>
      <c r="AE52" s="24">
        <f t="shared" si="23"/>
        <v>68.53</v>
      </c>
      <c r="AF52" s="24">
        <f t="shared" si="23"/>
        <v>141.53083333333333</v>
      </c>
      <c r="AG52" s="24">
        <f t="shared" si="23"/>
        <v>74.454166666666666</v>
      </c>
      <c r="AH52" s="24">
        <f t="shared" si="23"/>
        <v>68.556666666666672</v>
      </c>
      <c r="AI52" s="24">
        <f t="shared" si="23"/>
        <v>69.098988095238084</v>
      </c>
      <c r="AK52" s="25">
        <f t="shared" si="22"/>
        <v>-2</v>
      </c>
      <c r="AL52" s="26">
        <f t="shared" si="22"/>
        <v>49.205000000000005</v>
      </c>
      <c r="AM52" s="26">
        <f t="shared" si="22"/>
        <v>59.709166666666668</v>
      </c>
      <c r="AN52" s="26">
        <f t="shared" si="22"/>
        <v>59.550833333333337</v>
      </c>
      <c r="AO52" s="26">
        <f t="shared" si="22"/>
        <v>62.807500000000005</v>
      </c>
      <c r="AP52" s="26">
        <f t="shared" si="22"/>
        <v>68.936666666666667</v>
      </c>
      <c r="AQ52" s="26">
        <f t="shared" si="22"/>
        <v>61.858333333333327</v>
      </c>
      <c r="AR52" s="26">
        <f t="shared" si="22"/>
        <v>59.373333333333335</v>
      </c>
      <c r="AS52" s="26">
        <f t="shared" si="22"/>
        <v>57.567500000000003</v>
      </c>
      <c r="AT52" s="26">
        <f t="shared" si="22"/>
        <v>61.967499999999994</v>
      </c>
      <c r="AU52" s="26">
        <f t="shared" si="22"/>
        <v>73.338333333333324</v>
      </c>
      <c r="AV52" s="26">
        <f t="shared" si="22"/>
        <v>68.53</v>
      </c>
      <c r="AW52" s="26">
        <f t="shared" si="22"/>
        <v>141.53083333333333</v>
      </c>
      <c r="AX52" s="26">
        <f t="shared" si="22"/>
        <v>74.454166666666666</v>
      </c>
      <c r="AY52" s="26">
        <f t="shared" si="22"/>
        <v>68.556666666666672</v>
      </c>
      <c r="AZ52" s="26">
        <f t="shared" si="17"/>
        <v>69.098988095238084</v>
      </c>
      <c r="BA52" s="27">
        <f t="shared" si="6"/>
        <v>82.918785714285704</v>
      </c>
      <c r="BB52" s="28">
        <f t="shared" si="2"/>
        <v>765.47346441664558</v>
      </c>
      <c r="BC52" s="29">
        <f t="shared" si="3"/>
        <v>765.47346441664558</v>
      </c>
      <c r="BD52" s="44" t="str">
        <f t="shared" si="7"/>
        <v>OK</v>
      </c>
      <c r="BE52" s="31">
        <f t="shared" si="8"/>
        <v>1118.0339887498949</v>
      </c>
      <c r="BF52" s="30" t="str">
        <f t="shared" si="9"/>
        <v>OK</v>
      </c>
      <c r="BH52" s="32">
        <f t="shared" si="10"/>
        <v>250</v>
      </c>
      <c r="BI52" s="49">
        <f t="shared" ref="BI52:BI54" si="24">BI51+1</f>
        <v>2</v>
      </c>
      <c r="BJ52" s="34">
        <v>45</v>
      </c>
      <c r="BK52" s="35">
        <f t="shared" si="11"/>
        <v>400</v>
      </c>
      <c r="BL52" s="35">
        <f t="shared" si="12"/>
        <v>400</v>
      </c>
      <c r="BM52" s="35">
        <f t="shared" si="13"/>
        <v>127</v>
      </c>
      <c r="BN52" s="36">
        <v>13</v>
      </c>
      <c r="BO52" s="37">
        <v>150</v>
      </c>
      <c r="BP52" s="35" t="e">
        <f t="shared" si="14"/>
        <v>#N/A</v>
      </c>
      <c r="BQ52" s="47"/>
      <c r="BR52" s="48"/>
    </row>
    <row r="53" spans="3:70">
      <c r="C53" s="18">
        <f t="shared" si="15"/>
        <v>-3</v>
      </c>
      <c r="D53">
        <v>183.76666666666668</v>
      </c>
      <c r="E53">
        <v>149.13</v>
      </c>
      <c r="F53">
        <v>178.81333333333336</v>
      </c>
      <c r="G53">
        <v>162.70233333333331</v>
      </c>
      <c r="H53">
        <v>141.84666666666666</v>
      </c>
      <c r="I53">
        <v>121.74000000000001</v>
      </c>
      <c r="J53">
        <v>108.90466666666667</v>
      </c>
      <c r="K53">
        <v>185.35333333333332</v>
      </c>
      <c r="L53">
        <v>127.18699999999997</v>
      </c>
      <c r="M53">
        <v>143.19666666666669</v>
      </c>
      <c r="N53">
        <v>168.74333333333334</v>
      </c>
      <c r="O53">
        <v>145.56</v>
      </c>
      <c r="P53">
        <v>118.31433333333332</v>
      </c>
      <c r="Q53">
        <v>165.38000000000002</v>
      </c>
      <c r="R53">
        <v>150.04559523809522</v>
      </c>
      <c r="T53" s="23">
        <f t="shared" si="21"/>
        <v>-3</v>
      </c>
      <c r="U53" s="24">
        <f t="shared" si="23"/>
        <v>45.94166666666667</v>
      </c>
      <c r="V53" s="24">
        <f t="shared" si="23"/>
        <v>37.282499999999999</v>
      </c>
      <c r="W53" s="24">
        <f t="shared" si="23"/>
        <v>44.70333333333334</v>
      </c>
      <c r="X53" s="24">
        <f t="shared" si="23"/>
        <v>40.675583333333329</v>
      </c>
      <c r="Y53" s="24">
        <f t="shared" si="23"/>
        <v>35.461666666666666</v>
      </c>
      <c r="Z53" s="24">
        <f t="shared" si="23"/>
        <v>30.435000000000002</v>
      </c>
      <c r="AA53" s="24">
        <f t="shared" si="23"/>
        <v>27.226166666666668</v>
      </c>
      <c r="AB53" s="24">
        <f t="shared" si="23"/>
        <v>46.338333333333331</v>
      </c>
      <c r="AC53" s="24">
        <f t="shared" si="23"/>
        <v>31.796749999999992</v>
      </c>
      <c r="AD53" s="24">
        <f t="shared" si="23"/>
        <v>35.799166666666672</v>
      </c>
      <c r="AE53" s="24">
        <f t="shared" si="23"/>
        <v>42.185833333333335</v>
      </c>
      <c r="AF53" s="24">
        <f t="shared" si="23"/>
        <v>36.39</v>
      </c>
      <c r="AG53" s="24">
        <f t="shared" si="23"/>
        <v>29.578583333333331</v>
      </c>
      <c r="AH53" s="24">
        <f t="shared" si="23"/>
        <v>41.345000000000006</v>
      </c>
      <c r="AI53" s="24">
        <f t="shared" si="23"/>
        <v>37.511398809523804</v>
      </c>
      <c r="AK53" s="25">
        <f t="shared" si="22"/>
        <v>-3</v>
      </c>
      <c r="AL53" s="26">
        <f t="shared" si="22"/>
        <v>45.94166666666667</v>
      </c>
      <c r="AM53" s="26">
        <f t="shared" si="22"/>
        <v>37.282499999999999</v>
      </c>
      <c r="AN53" s="26">
        <f t="shared" si="22"/>
        <v>44.70333333333334</v>
      </c>
      <c r="AO53" s="26">
        <f t="shared" si="22"/>
        <v>40.675583333333329</v>
      </c>
      <c r="AP53" s="26">
        <f t="shared" si="22"/>
        <v>35.461666666666666</v>
      </c>
      <c r="AQ53" s="26">
        <f t="shared" si="22"/>
        <v>30.435000000000002</v>
      </c>
      <c r="AR53" s="26">
        <f t="shared" si="22"/>
        <v>27.226166666666668</v>
      </c>
      <c r="AS53" s="26">
        <f t="shared" si="22"/>
        <v>46.338333333333331</v>
      </c>
      <c r="AT53" s="26">
        <f t="shared" si="22"/>
        <v>31.796749999999992</v>
      </c>
      <c r="AU53" s="26">
        <f t="shared" si="22"/>
        <v>35.799166666666672</v>
      </c>
      <c r="AV53" s="26">
        <f t="shared" si="22"/>
        <v>42.185833333333335</v>
      </c>
      <c r="AW53" s="26">
        <f t="shared" si="22"/>
        <v>36.39</v>
      </c>
      <c r="AX53" s="26">
        <f t="shared" si="22"/>
        <v>29.578583333333331</v>
      </c>
      <c r="AY53" s="26">
        <f t="shared" si="22"/>
        <v>41.345000000000006</v>
      </c>
      <c r="AZ53" s="26">
        <f t="shared" si="17"/>
        <v>37.511398809523804</v>
      </c>
      <c r="BA53" s="27">
        <f t="shared" si="6"/>
        <v>45.013678571428564</v>
      </c>
      <c r="BB53" s="28">
        <f t="shared" si="2"/>
        <v>765.47346441664558</v>
      </c>
      <c r="BC53" s="29">
        <f t="shared" si="3"/>
        <v>765.47346441664558</v>
      </c>
      <c r="BD53" s="44" t="str">
        <f t="shared" si="7"/>
        <v>OK</v>
      </c>
      <c r="BE53" s="31">
        <f t="shared" si="8"/>
        <v>1118.0339887498949</v>
      </c>
      <c r="BF53" s="30" t="str">
        <f t="shared" si="9"/>
        <v>OK</v>
      </c>
      <c r="BH53" s="32">
        <f t="shared" si="10"/>
        <v>250</v>
      </c>
      <c r="BI53" s="49">
        <f t="shared" si="24"/>
        <v>3</v>
      </c>
      <c r="BJ53" s="34">
        <v>45</v>
      </c>
      <c r="BK53" s="35">
        <f t="shared" si="11"/>
        <v>400</v>
      </c>
      <c r="BL53" s="35">
        <f t="shared" si="12"/>
        <v>400</v>
      </c>
      <c r="BM53" s="35">
        <f t="shared" si="13"/>
        <v>127</v>
      </c>
      <c r="BN53" s="36">
        <v>13</v>
      </c>
      <c r="BO53" s="37">
        <v>150</v>
      </c>
      <c r="BP53" s="35" t="e">
        <f t="shared" si="14"/>
        <v>#N/A</v>
      </c>
      <c r="BQ53" s="47"/>
      <c r="BR53" s="48"/>
    </row>
    <row r="54" spans="3:70">
      <c r="C54" s="18">
        <f t="shared" si="15"/>
        <v>-4</v>
      </c>
      <c r="D54">
        <v>414.17666666666668</v>
      </c>
      <c r="E54">
        <v>558.65</v>
      </c>
      <c r="F54">
        <v>560.84666666666669</v>
      </c>
      <c r="G54">
        <v>734.15333333333331</v>
      </c>
      <c r="H54">
        <v>543.88333333333333</v>
      </c>
      <c r="I54">
        <v>358.76333333333332</v>
      </c>
      <c r="J54">
        <v>473.11333333333329</v>
      </c>
      <c r="K54">
        <v>708.22666666666657</v>
      </c>
      <c r="L54">
        <v>494.84999999999997</v>
      </c>
      <c r="M54">
        <v>491.19</v>
      </c>
      <c r="N54">
        <v>631.68666666666661</v>
      </c>
      <c r="O54">
        <v>433.34333333333331</v>
      </c>
      <c r="P54">
        <v>494.65333333333336</v>
      </c>
      <c r="Q54">
        <v>575.40666666666664</v>
      </c>
      <c r="R54">
        <v>533.78166666666664</v>
      </c>
      <c r="T54" s="23">
        <f t="shared" si="21"/>
        <v>-4</v>
      </c>
      <c r="U54" s="24">
        <f t="shared" si="23"/>
        <v>103.54416666666667</v>
      </c>
      <c r="V54" s="24">
        <f t="shared" si="23"/>
        <v>139.66249999999999</v>
      </c>
      <c r="W54" s="24">
        <f t="shared" si="23"/>
        <v>140.21166666666667</v>
      </c>
      <c r="X54" s="24">
        <f t="shared" si="23"/>
        <v>183.53833333333333</v>
      </c>
      <c r="Y54" s="24">
        <f t="shared" si="23"/>
        <v>135.97083333333333</v>
      </c>
      <c r="Z54" s="24">
        <f t="shared" si="23"/>
        <v>89.69083333333333</v>
      </c>
      <c r="AA54" s="24">
        <f t="shared" si="23"/>
        <v>118.27833333333332</v>
      </c>
      <c r="AB54" s="24">
        <f t="shared" si="23"/>
        <v>177.05666666666664</v>
      </c>
      <c r="AC54" s="24">
        <f t="shared" si="23"/>
        <v>123.71249999999999</v>
      </c>
      <c r="AD54" s="24">
        <f t="shared" si="23"/>
        <v>122.7975</v>
      </c>
      <c r="AE54" s="24">
        <f t="shared" si="23"/>
        <v>157.92166666666665</v>
      </c>
      <c r="AF54" s="24">
        <f t="shared" si="23"/>
        <v>108.33583333333333</v>
      </c>
      <c r="AG54" s="24">
        <f t="shared" si="23"/>
        <v>123.66333333333334</v>
      </c>
      <c r="AH54" s="24">
        <f t="shared" si="23"/>
        <v>143.85166666666666</v>
      </c>
      <c r="AI54" s="24">
        <f t="shared" si="23"/>
        <v>133.44541666666666</v>
      </c>
      <c r="AK54" s="25">
        <f t="shared" ref="AK54:AY57" si="25">T54</f>
        <v>-4</v>
      </c>
      <c r="AL54" s="26">
        <f t="shared" si="25"/>
        <v>103.54416666666667</v>
      </c>
      <c r="AM54" s="26">
        <f t="shared" si="25"/>
        <v>139.66249999999999</v>
      </c>
      <c r="AN54" s="26">
        <f t="shared" si="25"/>
        <v>140.21166666666667</v>
      </c>
      <c r="AO54" s="26">
        <f t="shared" si="25"/>
        <v>183.53833333333333</v>
      </c>
      <c r="AP54" s="26">
        <f t="shared" si="25"/>
        <v>135.97083333333333</v>
      </c>
      <c r="AQ54" s="26">
        <f t="shared" si="25"/>
        <v>89.69083333333333</v>
      </c>
      <c r="AR54" s="26">
        <f t="shared" si="25"/>
        <v>118.27833333333332</v>
      </c>
      <c r="AS54" s="26">
        <f t="shared" si="25"/>
        <v>177.05666666666664</v>
      </c>
      <c r="AT54" s="26">
        <f t="shared" si="25"/>
        <v>123.71249999999999</v>
      </c>
      <c r="AU54" s="26">
        <f t="shared" si="25"/>
        <v>122.7975</v>
      </c>
      <c r="AV54" s="26">
        <f t="shared" si="25"/>
        <v>157.92166666666665</v>
      </c>
      <c r="AW54" s="26">
        <f t="shared" si="25"/>
        <v>108.33583333333333</v>
      </c>
      <c r="AX54" s="26">
        <f t="shared" si="25"/>
        <v>123.66333333333334</v>
      </c>
      <c r="AY54" s="26">
        <f t="shared" si="25"/>
        <v>143.85166666666666</v>
      </c>
      <c r="AZ54" s="26">
        <f t="shared" si="17"/>
        <v>133.44541666666666</v>
      </c>
      <c r="BA54" s="27">
        <f t="shared" si="6"/>
        <v>160.13449999999997</v>
      </c>
      <c r="BB54" s="28">
        <f t="shared" si="2"/>
        <v>765.47346441664558</v>
      </c>
      <c r="BC54" s="29">
        <f t="shared" si="3"/>
        <v>765.47346441664558</v>
      </c>
      <c r="BD54" s="44" t="str">
        <f t="shared" si="7"/>
        <v>OK</v>
      </c>
      <c r="BE54" s="31">
        <f t="shared" si="8"/>
        <v>1118.0339887498949</v>
      </c>
      <c r="BF54" s="30" t="str">
        <f t="shared" si="9"/>
        <v>OK</v>
      </c>
      <c r="BH54" s="32">
        <f t="shared" si="10"/>
        <v>250</v>
      </c>
      <c r="BI54" s="49">
        <f t="shared" si="24"/>
        <v>4</v>
      </c>
      <c r="BJ54" s="34">
        <v>45</v>
      </c>
      <c r="BK54" s="35">
        <f t="shared" si="11"/>
        <v>400</v>
      </c>
      <c r="BL54" s="35">
        <f t="shared" si="12"/>
        <v>400</v>
      </c>
      <c r="BM54" s="35">
        <f t="shared" si="13"/>
        <v>127</v>
      </c>
      <c r="BN54" s="36">
        <v>13</v>
      </c>
      <c r="BO54" s="37">
        <v>150</v>
      </c>
      <c r="BP54" s="35" t="e">
        <f t="shared" si="14"/>
        <v>#N/A</v>
      </c>
      <c r="BQ54" s="47"/>
      <c r="BR54" s="48"/>
    </row>
    <row r="55" spans="3:70">
      <c r="C55" s="18">
        <f t="shared" si="15"/>
        <v>-5</v>
      </c>
      <c r="T55" s="23">
        <f t="shared" si="21"/>
        <v>-5</v>
      </c>
      <c r="U55" s="24">
        <f t="shared" si="23"/>
        <v>0</v>
      </c>
      <c r="V55" s="24">
        <f t="shared" si="23"/>
        <v>0</v>
      </c>
      <c r="W55" s="24">
        <f t="shared" si="23"/>
        <v>0</v>
      </c>
      <c r="X55" s="24">
        <f t="shared" si="23"/>
        <v>0</v>
      </c>
      <c r="Y55" s="24">
        <f t="shared" si="23"/>
        <v>0</v>
      </c>
      <c r="Z55" s="24">
        <f t="shared" si="23"/>
        <v>0</v>
      </c>
      <c r="AA55" s="24">
        <f t="shared" si="23"/>
        <v>0</v>
      </c>
      <c r="AB55" s="24">
        <f t="shared" si="23"/>
        <v>0</v>
      </c>
      <c r="AC55" s="24">
        <f t="shared" si="23"/>
        <v>0</v>
      </c>
      <c r="AD55" s="24">
        <f t="shared" si="23"/>
        <v>0</v>
      </c>
      <c r="AE55" s="24">
        <f t="shared" si="23"/>
        <v>0</v>
      </c>
      <c r="AF55" s="24">
        <f t="shared" si="23"/>
        <v>0</v>
      </c>
      <c r="AG55" s="24">
        <f t="shared" si="23"/>
        <v>0</v>
      </c>
      <c r="AH55" s="24">
        <f t="shared" si="23"/>
        <v>0</v>
      </c>
      <c r="AI55" s="24">
        <f t="shared" si="23"/>
        <v>0</v>
      </c>
      <c r="AK55" s="25">
        <f t="shared" si="25"/>
        <v>-5</v>
      </c>
      <c r="AL55" s="26">
        <f t="shared" si="25"/>
        <v>0</v>
      </c>
      <c r="AM55" s="26">
        <f t="shared" si="25"/>
        <v>0</v>
      </c>
      <c r="AN55" s="26">
        <f t="shared" si="25"/>
        <v>0</v>
      </c>
      <c r="AO55" s="26">
        <f t="shared" si="25"/>
        <v>0</v>
      </c>
      <c r="AP55" s="26">
        <f t="shared" si="25"/>
        <v>0</v>
      </c>
      <c r="AQ55" s="26">
        <f t="shared" si="25"/>
        <v>0</v>
      </c>
      <c r="AR55" s="26">
        <f t="shared" si="25"/>
        <v>0</v>
      </c>
      <c r="AS55" s="26">
        <f t="shared" si="25"/>
        <v>0</v>
      </c>
      <c r="AT55" s="26">
        <f t="shared" si="25"/>
        <v>0</v>
      </c>
      <c r="AU55" s="26">
        <f t="shared" si="25"/>
        <v>0</v>
      </c>
      <c r="AV55" s="26">
        <f t="shared" si="25"/>
        <v>0</v>
      </c>
      <c r="AW55" s="26">
        <f t="shared" si="25"/>
        <v>0</v>
      </c>
      <c r="AX55" s="26">
        <f t="shared" si="25"/>
        <v>0</v>
      </c>
      <c r="AY55" s="26">
        <f t="shared" si="25"/>
        <v>0</v>
      </c>
      <c r="AZ55" s="26">
        <f t="shared" si="17"/>
        <v>0</v>
      </c>
      <c r="BA55" s="27">
        <f t="shared" si="6"/>
        <v>0</v>
      </c>
      <c r="BB55" s="28" t="e">
        <f t="shared" si="2"/>
        <v>#DIV/0!</v>
      </c>
      <c r="BC55" s="29" t="e">
        <f t="shared" si="3"/>
        <v>#DIV/0!</v>
      </c>
      <c r="BD55" s="44" t="e">
        <f t="shared" si="7"/>
        <v>#DIV/0!</v>
      </c>
      <c r="BE55" s="31">
        <f t="shared" si="8"/>
        <v>0</v>
      </c>
      <c r="BF55" s="30" t="e">
        <f t="shared" si="9"/>
        <v>#DIV/0!</v>
      </c>
      <c r="BH55" s="32"/>
      <c r="BI55" s="49"/>
      <c r="BJ55" s="34"/>
      <c r="BK55" s="35"/>
      <c r="BL55" s="35"/>
      <c r="BM55" s="35"/>
      <c r="BN55" s="36"/>
      <c r="BO55" s="37"/>
      <c r="BP55" s="35"/>
      <c r="BQ55" s="47"/>
      <c r="BR55" s="48"/>
    </row>
    <row r="56" spans="3:70">
      <c r="C56" s="18">
        <f t="shared" si="15"/>
        <v>-6</v>
      </c>
      <c r="T56" s="23">
        <f t="shared" si="21"/>
        <v>-6</v>
      </c>
      <c r="U56" s="24">
        <f t="shared" si="23"/>
        <v>0</v>
      </c>
      <c r="V56" s="24">
        <f t="shared" si="23"/>
        <v>0</v>
      </c>
      <c r="W56" s="24">
        <f t="shared" si="23"/>
        <v>0</v>
      </c>
      <c r="X56" s="24">
        <f t="shared" si="23"/>
        <v>0</v>
      </c>
      <c r="Y56" s="24">
        <f t="shared" si="23"/>
        <v>0</v>
      </c>
      <c r="Z56" s="24">
        <f t="shared" si="23"/>
        <v>0</v>
      </c>
      <c r="AA56" s="24">
        <f t="shared" si="23"/>
        <v>0</v>
      </c>
      <c r="AB56" s="24">
        <f t="shared" si="23"/>
        <v>0</v>
      </c>
      <c r="AC56" s="24">
        <f t="shared" si="23"/>
        <v>0</v>
      </c>
      <c r="AD56" s="24">
        <f t="shared" si="23"/>
        <v>0</v>
      </c>
      <c r="AE56" s="24">
        <f t="shared" si="23"/>
        <v>0</v>
      </c>
      <c r="AF56" s="24">
        <f t="shared" si="23"/>
        <v>0</v>
      </c>
      <c r="AG56" s="24">
        <f t="shared" si="23"/>
        <v>0</v>
      </c>
      <c r="AH56" s="24">
        <f t="shared" si="23"/>
        <v>0</v>
      </c>
      <c r="AI56" s="24">
        <f t="shared" si="23"/>
        <v>0</v>
      </c>
      <c r="AK56" s="25">
        <f t="shared" si="25"/>
        <v>-6</v>
      </c>
      <c r="AL56" s="26">
        <f t="shared" si="25"/>
        <v>0</v>
      </c>
      <c r="AM56" s="26">
        <f t="shared" si="25"/>
        <v>0</v>
      </c>
      <c r="AN56" s="26">
        <f t="shared" si="25"/>
        <v>0</v>
      </c>
      <c r="AO56" s="26">
        <f t="shared" si="25"/>
        <v>0</v>
      </c>
      <c r="AP56" s="26">
        <f t="shared" si="25"/>
        <v>0</v>
      </c>
      <c r="AQ56" s="26">
        <f t="shared" si="25"/>
        <v>0</v>
      </c>
      <c r="AR56" s="26">
        <f t="shared" si="25"/>
        <v>0</v>
      </c>
      <c r="AS56" s="26">
        <f t="shared" si="25"/>
        <v>0</v>
      </c>
      <c r="AT56" s="26">
        <f t="shared" si="25"/>
        <v>0</v>
      </c>
      <c r="AU56" s="26">
        <f t="shared" si="25"/>
        <v>0</v>
      </c>
      <c r="AV56" s="26">
        <f t="shared" si="25"/>
        <v>0</v>
      </c>
      <c r="AW56" s="26">
        <f t="shared" si="25"/>
        <v>0</v>
      </c>
      <c r="AX56" s="26">
        <f t="shared" si="25"/>
        <v>0</v>
      </c>
      <c r="AY56" s="26">
        <f t="shared" si="25"/>
        <v>0</v>
      </c>
      <c r="AZ56" s="26">
        <f t="shared" si="17"/>
        <v>0</v>
      </c>
      <c r="BA56" s="27">
        <f t="shared" si="6"/>
        <v>0</v>
      </c>
      <c r="BB56" s="28" t="e">
        <f t="shared" si="2"/>
        <v>#DIV/0!</v>
      </c>
      <c r="BC56" s="29" t="e">
        <f t="shared" si="3"/>
        <v>#DIV/0!</v>
      </c>
      <c r="BD56" s="44" t="e">
        <f t="shared" si="7"/>
        <v>#DIV/0!</v>
      </c>
      <c r="BE56" s="31">
        <f t="shared" si="8"/>
        <v>0</v>
      </c>
      <c r="BF56" s="30" t="e">
        <f t="shared" si="9"/>
        <v>#DIV/0!</v>
      </c>
      <c r="BH56" s="32"/>
      <c r="BI56" s="49"/>
      <c r="BJ56" s="34"/>
      <c r="BK56" s="35"/>
      <c r="BL56" s="35"/>
      <c r="BM56" s="35"/>
      <c r="BN56" s="36"/>
      <c r="BO56" s="37"/>
      <c r="BP56" s="35"/>
      <c r="BQ56" s="47"/>
      <c r="BR56" s="48"/>
    </row>
    <row r="57" spans="3:70">
      <c r="C57" s="18">
        <f t="shared" si="15"/>
        <v>-7</v>
      </c>
      <c r="T57" s="23">
        <f t="shared" si="21"/>
        <v>-7</v>
      </c>
      <c r="U57" s="24">
        <f t="shared" si="23"/>
        <v>0</v>
      </c>
      <c r="V57" s="24">
        <f t="shared" si="23"/>
        <v>0</v>
      </c>
      <c r="W57" s="24">
        <f t="shared" si="23"/>
        <v>0</v>
      </c>
      <c r="X57" s="24">
        <f t="shared" si="23"/>
        <v>0</v>
      </c>
      <c r="Y57" s="24">
        <f t="shared" si="23"/>
        <v>0</v>
      </c>
      <c r="Z57" s="24">
        <f t="shared" si="23"/>
        <v>0</v>
      </c>
      <c r="AA57" s="24">
        <f t="shared" si="23"/>
        <v>0</v>
      </c>
      <c r="AB57" s="24">
        <f t="shared" si="23"/>
        <v>0</v>
      </c>
      <c r="AC57" s="24">
        <f t="shared" si="23"/>
        <v>0</v>
      </c>
      <c r="AD57" s="24">
        <f t="shared" si="23"/>
        <v>0</v>
      </c>
      <c r="AE57" s="24">
        <f t="shared" si="23"/>
        <v>0</v>
      </c>
      <c r="AF57" s="24">
        <f t="shared" si="23"/>
        <v>0</v>
      </c>
      <c r="AG57" s="24">
        <f t="shared" si="23"/>
        <v>0</v>
      </c>
      <c r="AH57" s="24">
        <f t="shared" si="23"/>
        <v>0</v>
      </c>
      <c r="AI57" s="24">
        <f t="shared" si="23"/>
        <v>0</v>
      </c>
      <c r="AK57" s="25">
        <f t="shared" si="25"/>
        <v>-7</v>
      </c>
      <c r="AL57" s="26">
        <f t="shared" si="25"/>
        <v>0</v>
      </c>
      <c r="AM57" s="26">
        <f t="shared" si="25"/>
        <v>0</v>
      </c>
      <c r="AN57" s="26">
        <f t="shared" si="25"/>
        <v>0</v>
      </c>
      <c r="AO57" s="26">
        <f t="shared" si="25"/>
        <v>0</v>
      </c>
      <c r="AP57" s="26">
        <f t="shared" si="25"/>
        <v>0</v>
      </c>
      <c r="AQ57" s="26">
        <f t="shared" si="25"/>
        <v>0</v>
      </c>
      <c r="AR57" s="26">
        <f t="shared" si="25"/>
        <v>0</v>
      </c>
      <c r="AS57" s="26">
        <f t="shared" si="25"/>
        <v>0</v>
      </c>
      <c r="AT57" s="26">
        <f t="shared" si="25"/>
        <v>0</v>
      </c>
      <c r="AU57" s="26">
        <f t="shared" si="25"/>
        <v>0</v>
      </c>
      <c r="AV57" s="26">
        <f t="shared" si="25"/>
        <v>0</v>
      </c>
      <c r="AW57" s="26">
        <f t="shared" si="25"/>
        <v>0</v>
      </c>
      <c r="AX57" s="26">
        <f t="shared" si="25"/>
        <v>0</v>
      </c>
      <c r="AY57" s="26">
        <f t="shared" si="25"/>
        <v>0</v>
      </c>
      <c r="AZ57" s="26">
        <f t="shared" si="17"/>
        <v>0</v>
      </c>
      <c r="BA57" s="27">
        <f t="shared" si="6"/>
        <v>0</v>
      </c>
      <c r="BB57" s="28" t="e">
        <f t="shared" si="2"/>
        <v>#DIV/0!</v>
      </c>
      <c r="BC57" s="29" t="e">
        <f t="shared" si="3"/>
        <v>#DIV/0!</v>
      </c>
      <c r="BD57" s="44" t="e">
        <f t="shared" si="7"/>
        <v>#DIV/0!</v>
      </c>
      <c r="BE57" s="31">
        <f t="shared" si="8"/>
        <v>0</v>
      </c>
      <c r="BF57" s="30" t="e">
        <f t="shared" si="9"/>
        <v>#DIV/0!</v>
      </c>
      <c r="BH57" s="32"/>
      <c r="BI57" s="49"/>
      <c r="BJ57" s="34"/>
      <c r="BK57" s="35"/>
      <c r="BL57" s="35"/>
      <c r="BM57" s="35"/>
      <c r="BN57" s="36"/>
      <c r="BO57" s="37"/>
      <c r="BP57" s="35"/>
      <c r="BQ57" s="47"/>
      <c r="BR57" s="48"/>
    </row>
  </sheetData>
  <mergeCells count="2">
    <mergeCell ref="BN3:BO3"/>
    <mergeCell ref="BQ3:BR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57"/>
  <sheetViews>
    <sheetView topLeftCell="C1" zoomScale="55" zoomScaleNormal="55" workbookViewId="0">
      <selection activeCell="BA10" sqref="BA10"/>
    </sheetView>
  </sheetViews>
  <sheetFormatPr defaultRowHeight="17"/>
  <cols>
    <col min="1" max="1" width="6.33203125" hidden="1" customWidth="1"/>
    <col min="2" max="2" width="6.25" hidden="1" customWidth="1"/>
    <col min="3" max="3" width="6.25" style="50" customWidth="1"/>
    <col min="5" max="17" width="9" hidden="1" customWidth="1"/>
    <col min="18" max="18" width="9" customWidth="1"/>
    <col min="19" max="19" width="5" customWidth="1"/>
    <col min="20" max="20" width="13.5" customWidth="1"/>
    <col min="21" max="21" width="9.58203125" customWidth="1"/>
    <col min="22" max="26" width="9.58203125" hidden="1" customWidth="1"/>
    <col min="27" max="34" width="9.58203125" style="5" hidden="1" customWidth="1"/>
    <col min="35" max="35" width="9.58203125" style="5" customWidth="1"/>
    <col min="36" max="36" width="8.6640625" style="5"/>
    <col min="37" max="37" width="6.33203125" style="5" customWidth="1"/>
    <col min="38" max="45" width="8.6640625" style="5"/>
    <col min="53" max="53" width="14.25" bestFit="1" customWidth="1"/>
    <col min="55" max="55" width="12.58203125" bestFit="1" customWidth="1"/>
    <col min="56" max="58" width="7.58203125" customWidth="1"/>
    <col min="59" max="59" width="2.75" customWidth="1"/>
    <col min="60" max="62" width="7.58203125" customWidth="1"/>
    <col min="63" max="65" width="7.58203125" hidden="1" customWidth="1"/>
    <col min="66" max="67" width="7.58203125" customWidth="1"/>
    <col min="68" max="68" width="7.58203125" hidden="1" customWidth="1"/>
  </cols>
  <sheetData>
    <row r="1" spans="1:70">
      <c r="A1" s="1">
        <v>10</v>
      </c>
      <c r="B1" s="1">
        <v>71</v>
      </c>
      <c r="C1" s="2"/>
      <c r="T1" s="3" t="s">
        <v>0</v>
      </c>
      <c r="U1" s="4">
        <v>0.25</v>
      </c>
      <c r="BH1" s="6"/>
      <c r="BI1" s="6"/>
    </row>
    <row r="2" spans="1:70">
      <c r="A2" s="1">
        <v>13</v>
      </c>
      <c r="B2" s="1">
        <v>127</v>
      </c>
      <c r="C2" s="2"/>
      <c r="T2" s="7" t="s">
        <v>1</v>
      </c>
      <c r="U2" s="8">
        <v>1</v>
      </c>
    </row>
    <row r="3" spans="1:70">
      <c r="A3" s="1">
        <v>16</v>
      </c>
      <c r="B3" s="1">
        <v>199</v>
      </c>
      <c r="C3" s="2"/>
      <c r="D3" s="51" t="s">
        <v>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51" t="s">
        <v>13</v>
      </c>
      <c r="P3" s="51" t="s">
        <v>14</v>
      </c>
      <c r="Q3" s="51" t="s">
        <v>15</v>
      </c>
      <c r="R3" s="51" t="s">
        <v>16</v>
      </c>
      <c r="T3" s="51" t="s">
        <v>17</v>
      </c>
      <c r="U3" s="51" t="s">
        <v>18</v>
      </c>
      <c r="V3" s="51" t="s">
        <v>19</v>
      </c>
      <c r="W3" s="51" t="s">
        <v>20</v>
      </c>
      <c r="X3" s="51" t="s">
        <v>21</v>
      </c>
      <c r="Y3" s="51" t="s">
        <v>22</v>
      </c>
      <c r="Z3" s="51" t="s">
        <v>23</v>
      </c>
      <c r="AA3" s="51" t="s">
        <v>24</v>
      </c>
      <c r="AB3" s="51" t="s">
        <v>25</v>
      </c>
      <c r="AC3" s="51" t="s">
        <v>26</v>
      </c>
      <c r="AD3" s="51" t="s">
        <v>27</v>
      </c>
      <c r="AE3" s="51" t="s">
        <v>28</v>
      </c>
      <c r="AF3" s="51" t="s">
        <v>29</v>
      </c>
      <c r="AG3" s="51" t="s">
        <v>30</v>
      </c>
      <c r="AH3" s="51" t="s">
        <v>31</v>
      </c>
      <c r="AI3" s="51" t="s">
        <v>16</v>
      </c>
      <c r="AK3" s="51" t="s">
        <v>33</v>
      </c>
      <c r="AL3" s="51" t="s">
        <v>2</v>
      </c>
      <c r="AM3" s="51" t="s">
        <v>3</v>
      </c>
      <c r="AN3" s="51" t="s">
        <v>4</v>
      </c>
      <c r="AO3" s="51" t="s">
        <v>5</v>
      </c>
      <c r="AP3" s="51" t="s">
        <v>6</v>
      </c>
      <c r="AQ3" s="51" t="s">
        <v>7</v>
      </c>
      <c r="AR3" s="51" t="s">
        <v>8</v>
      </c>
      <c r="AS3" s="51" t="s">
        <v>9</v>
      </c>
      <c r="AT3" s="51" t="s">
        <v>10</v>
      </c>
      <c r="AU3" s="51" t="s">
        <v>11</v>
      </c>
      <c r="AV3" s="51" t="s">
        <v>12</v>
      </c>
      <c r="AW3" s="51" t="s">
        <v>13</v>
      </c>
      <c r="AX3" s="51" t="s">
        <v>14</v>
      </c>
      <c r="AY3" s="51" t="s">
        <v>15</v>
      </c>
      <c r="AZ3" s="51" t="s">
        <v>16</v>
      </c>
      <c r="BA3" s="52" t="s">
        <v>45</v>
      </c>
      <c r="BB3" s="11" t="s">
        <v>46</v>
      </c>
      <c r="BC3" s="11" t="s">
        <v>47</v>
      </c>
      <c r="BD3" s="12"/>
      <c r="BE3" s="13" t="s">
        <v>48</v>
      </c>
      <c r="BF3" s="12"/>
      <c r="BG3" s="14"/>
      <c r="BH3" s="15" t="s">
        <v>49</v>
      </c>
      <c r="BI3" s="51" t="s">
        <v>50</v>
      </c>
      <c r="BJ3" s="16" t="s">
        <v>51</v>
      </c>
      <c r="BK3" s="17" t="s">
        <v>52</v>
      </c>
      <c r="BL3" s="17" t="s">
        <v>53</v>
      </c>
      <c r="BM3" s="51" t="s">
        <v>54</v>
      </c>
      <c r="BN3" s="53" t="s">
        <v>55</v>
      </c>
      <c r="BO3" s="53"/>
      <c r="BP3" s="51" t="s">
        <v>56</v>
      </c>
      <c r="BQ3" s="54" t="s">
        <v>57</v>
      </c>
      <c r="BR3" s="54"/>
    </row>
    <row r="4" spans="1:70">
      <c r="A4" s="1">
        <v>19</v>
      </c>
      <c r="B4" s="1">
        <v>287</v>
      </c>
      <c r="C4" s="18">
        <v>46</v>
      </c>
      <c r="D4" s="19">
        <v>745.61333333333334</v>
      </c>
      <c r="E4" s="20">
        <v>932.32999999999993</v>
      </c>
      <c r="F4" s="20">
        <v>1181.1566666666665</v>
      </c>
      <c r="G4" s="20">
        <v>812.83333333333337</v>
      </c>
      <c r="H4" s="20">
        <v>844.06666666666661</v>
      </c>
      <c r="I4" s="20">
        <v>1018.1999999999999</v>
      </c>
      <c r="J4" s="21">
        <v>849.83333333333337</v>
      </c>
      <c r="K4" s="21">
        <v>1013.2099999999999</v>
      </c>
      <c r="L4" s="21">
        <v>1028.7833333333333</v>
      </c>
      <c r="M4" s="21">
        <v>1079.5033333333333</v>
      </c>
      <c r="N4" s="21">
        <v>1011.5400000000001</v>
      </c>
      <c r="O4" s="21">
        <v>1144.0033333333333</v>
      </c>
      <c r="P4" s="21">
        <v>1028.3533333333332</v>
      </c>
      <c r="Q4" s="21">
        <v>990.52</v>
      </c>
      <c r="R4" s="21">
        <v>977.1390476190478</v>
      </c>
      <c r="S4" s="22">
        <v>1</v>
      </c>
      <c r="T4" s="23">
        <f>C4</f>
        <v>46</v>
      </c>
      <c r="U4" s="24">
        <f>D4*$U$1*$U$2</f>
        <v>186.40333333333334</v>
      </c>
      <c r="V4" s="24">
        <f t="shared" ref="V4:AI22" si="0">E4*$U$1*$U$2</f>
        <v>233.08249999999998</v>
      </c>
      <c r="W4" s="24">
        <f t="shared" si="0"/>
        <v>295.28916666666663</v>
      </c>
      <c r="X4" s="24">
        <f t="shared" si="0"/>
        <v>203.20833333333334</v>
      </c>
      <c r="Y4" s="24">
        <f t="shared" si="0"/>
        <v>211.01666666666665</v>
      </c>
      <c r="Z4" s="24">
        <f t="shared" si="0"/>
        <v>254.54999999999998</v>
      </c>
      <c r="AA4" s="24">
        <f t="shared" si="0"/>
        <v>212.45833333333334</v>
      </c>
      <c r="AB4" s="24">
        <f t="shared" si="0"/>
        <v>253.30249999999998</v>
      </c>
      <c r="AC4" s="24">
        <f t="shared" si="0"/>
        <v>257.19583333333333</v>
      </c>
      <c r="AD4" s="24">
        <f t="shared" si="0"/>
        <v>269.87583333333333</v>
      </c>
      <c r="AE4" s="24">
        <f t="shared" si="0"/>
        <v>252.88500000000002</v>
      </c>
      <c r="AF4" s="24">
        <f t="shared" si="0"/>
        <v>286.00083333333333</v>
      </c>
      <c r="AG4" s="24">
        <f t="shared" si="0"/>
        <v>257.08833333333331</v>
      </c>
      <c r="AH4" s="24">
        <f t="shared" si="0"/>
        <v>247.63</v>
      </c>
      <c r="AI4" s="24">
        <f t="shared" si="0"/>
        <v>244.28476190476195</v>
      </c>
      <c r="AK4" s="25">
        <f t="shared" ref="AK4:AZ19" si="1">T4</f>
        <v>46</v>
      </c>
      <c r="AL4" s="26">
        <f t="shared" si="1"/>
        <v>186.40333333333334</v>
      </c>
      <c r="AM4" s="26">
        <f t="shared" si="1"/>
        <v>233.08249999999998</v>
      </c>
      <c r="AN4" s="26">
        <f t="shared" si="1"/>
        <v>295.28916666666663</v>
      </c>
      <c r="AO4" s="26">
        <f t="shared" si="1"/>
        <v>203.20833333333334</v>
      </c>
      <c r="AP4" s="26">
        <f t="shared" si="1"/>
        <v>211.01666666666665</v>
      </c>
      <c r="AQ4" s="26">
        <f t="shared" si="1"/>
        <v>254.54999999999998</v>
      </c>
      <c r="AR4" s="26">
        <f t="shared" si="1"/>
        <v>212.45833333333334</v>
      </c>
      <c r="AS4" s="26">
        <f t="shared" si="1"/>
        <v>253.30249999999998</v>
      </c>
      <c r="AT4" s="26">
        <f t="shared" si="1"/>
        <v>257.19583333333333</v>
      </c>
      <c r="AU4" s="26">
        <f t="shared" si="1"/>
        <v>269.87583333333333</v>
      </c>
      <c r="AV4" s="26">
        <f t="shared" si="1"/>
        <v>252.88500000000002</v>
      </c>
      <c r="AW4" s="26">
        <f t="shared" si="1"/>
        <v>286.00083333333333</v>
      </c>
      <c r="AX4" s="26">
        <f t="shared" si="1"/>
        <v>257.08833333333331</v>
      </c>
      <c r="AY4" s="26">
        <f t="shared" si="1"/>
        <v>247.63</v>
      </c>
      <c r="AZ4" s="26">
        <f t="shared" si="1"/>
        <v>244.28476190476195</v>
      </c>
      <c r="BA4" s="27">
        <f>AZ4*1.2</f>
        <v>293.14171428571433</v>
      </c>
      <c r="BB4" s="28">
        <f t="shared" ref="BB4:BB57" si="2">(1/6*(BJ4^0.5)*0.8*$U$2*1000*BH4+2*BM4*BK4*0.8*$U$2*1000/BO4)/1000</f>
        <v>487.87074475697381</v>
      </c>
      <c r="BC4" s="29">
        <f t="shared" ref="BC4:BC57" si="3">IF(BQ4="",BB4,(1/6*(BJ4^0.5)*0.8*$U$2*1000*BH4+2*BP4*BL4*0.8*$U$2*1000/BR4)/1000)</f>
        <v>487.87074475697381</v>
      </c>
      <c r="BD4" s="30" t="str">
        <f>IF(BA4&lt;BB4,"OK",IF(BA4&lt;BC4,"OK","NG"))</f>
        <v>OK</v>
      </c>
      <c r="BE4" s="31">
        <f>(5/6*(BJ4^0.5)*0.8*$U$2*1000*BH4)/1000</f>
        <v>816.4965809277262</v>
      </c>
      <c r="BF4" s="30" t="str">
        <f>IF(BC4&lt;=BE4,"OK","NG")</f>
        <v>OK</v>
      </c>
      <c r="BG4" s="30"/>
      <c r="BH4" s="32">
        <f>$U$1*1000</f>
        <v>250</v>
      </c>
      <c r="BI4" s="33" t="s">
        <v>58</v>
      </c>
      <c r="BJ4" s="34">
        <v>24</v>
      </c>
      <c r="BK4" s="35">
        <f>IF(BN4&lt;=13,400,500)</f>
        <v>400</v>
      </c>
      <c r="BL4" s="35">
        <f>IF(BQ4&lt;=13,400,500)</f>
        <v>400</v>
      </c>
      <c r="BM4" s="35">
        <f>VLOOKUP(BN4,$A$1:$B$4,2)</f>
        <v>71</v>
      </c>
      <c r="BN4" s="36">
        <v>10</v>
      </c>
      <c r="BO4" s="37">
        <v>140</v>
      </c>
      <c r="BP4" s="35" t="e">
        <f>VLOOKUP(BQ4,$A$1:$B$4,2)</f>
        <v>#N/A</v>
      </c>
      <c r="BQ4" s="38"/>
      <c r="BR4" s="39"/>
    </row>
    <row r="5" spans="1:70">
      <c r="C5" s="18">
        <f>C4-1</f>
        <v>45</v>
      </c>
      <c r="D5" s="20">
        <v>480.18</v>
      </c>
      <c r="E5" s="20">
        <v>889.21</v>
      </c>
      <c r="F5" s="20">
        <v>916.9799999999999</v>
      </c>
      <c r="G5" s="20">
        <v>626.89</v>
      </c>
      <c r="H5" s="20">
        <v>734.19999999999993</v>
      </c>
      <c r="I5" s="20">
        <v>597.23</v>
      </c>
      <c r="J5" s="21">
        <v>713.11999999999989</v>
      </c>
      <c r="K5" s="21">
        <v>1008.1566666666668</v>
      </c>
      <c r="L5" s="21">
        <v>777.33333333333337</v>
      </c>
      <c r="M5" s="21">
        <v>795.37333333333333</v>
      </c>
      <c r="N5" s="21">
        <v>734.05666666666673</v>
      </c>
      <c r="O5" s="21">
        <v>568.24666666666656</v>
      </c>
      <c r="P5" s="21">
        <v>920.89333333333343</v>
      </c>
      <c r="Q5" s="21">
        <v>1105.0866666666668</v>
      </c>
      <c r="R5" s="21">
        <v>776.21119047619038</v>
      </c>
      <c r="S5" s="22">
        <v>2</v>
      </c>
      <c r="T5" s="23">
        <f t="shared" ref="T5:T31" si="4">C5</f>
        <v>45</v>
      </c>
      <c r="U5" s="24">
        <f t="shared" ref="U5:X23" si="5">D5*$U$1*$U$2</f>
        <v>120.045</v>
      </c>
      <c r="V5" s="24">
        <f t="shared" si="0"/>
        <v>222.30250000000001</v>
      </c>
      <c r="W5" s="24">
        <f t="shared" si="0"/>
        <v>229.24499999999998</v>
      </c>
      <c r="X5" s="24">
        <f t="shared" si="0"/>
        <v>156.7225</v>
      </c>
      <c r="Y5" s="24">
        <f t="shared" si="0"/>
        <v>183.54999999999998</v>
      </c>
      <c r="Z5" s="24">
        <f t="shared" si="0"/>
        <v>149.3075</v>
      </c>
      <c r="AA5" s="24">
        <f t="shared" si="0"/>
        <v>178.27999999999997</v>
      </c>
      <c r="AB5" s="24">
        <f t="shared" si="0"/>
        <v>252.03916666666669</v>
      </c>
      <c r="AC5" s="24">
        <f t="shared" si="0"/>
        <v>194.33333333333334</v>
      </c>
      <c r="AD5" s="24">
        <f t="shared" si="0"/>
        <v>198.84333333333333</v>
      </c>
      <c r="AE5" s="24">
        <f t="shared" si="0"/>
        <v>183.51416666666668</v>
      </c>
      <c r="AF5" s="24">
        <f t="shared" si="0"/>
        <v>142.06166666666664</v>
      </c>
      <c r="AG5" s="24">
        <f t="shared" si="0"/>
        <v>230.22333333333336</v>
      </c>
      <c r="AH5" s="24">
        <f t="shared" si="0"/>
        <v>276.2716666666667</v>
      </c>
      <c r="AI5" s="24">
        <f t="shared" si="0"/>
        <v>194.0527976190476</v>
      </c>
      <c r="AK5" s="25">
        <f t="shared" si="1"/>
        <v>45</v>
      </c>
      <c r="AL5" s="26">
        <f t="shared" si="1"/>
        <v>120.045</v>
      </c>
      <c r="AM5" s="26">
        <f t="shared" si="1"/>
        <v>222.30250000000001</v>
      </c>
      <c r="AN5" s="26">
        <f t="shared" si="1"/>
        <v>229.24499999999998</v>
      </c>
      <c r="AO5" s="26">
        <f t="shared" si="1"/>
        <v>156.7225</v>
      </c>
      <c r="AP5" s="26">
        <f t="shared" si="1"/>
        <v>183.54999999999998</v>
      </c>
      <c r="AQ5" s="26">
        <f t="shared" si="1"/>
        <v>149.3075</v>
      </c>
      <c r="AR5" s="26">
        <f t="shared" si="1"/>
        <v>178.27999999999997</v>
      </c>
      <c r="AS5" s="26">
        <f t="shared" si="1"/>
        <v>252.03916666666669</v>
      </c>
      <c r="AT5" s="26">
        <f t="shared" si="1"/>
        <v>194.33333333333334</v>
      </c>
      <c r="AU5" s="26">
        <f t="shared" si="1"/>
        <v>198.84333333333333</v>
      </c>
      <c r="AV5" s="26">
        <f t="shared" si="1"/>
        <v>183.51416666666668</v>
      </c>
      <c r="AW5" s="26">
        <f t="shared" si="1"/>
        <v>142.06166666666664</v>
      </c>
      <c r="AX5" s="26">
        <f t="shared" si="1"/>
        <v>230.22333333333336</v>
      </c>
      <c r="AY5" s="26">
        <f t="shared" si="1"/>
        <v>276.2716666666667</v>
      </c>
      <c r="AZ5" s="26">
        <f t="shared" si="1"/>
        <v>194.0527976190476</v>
      </c>
      <c r="BA5" s="27">
        <f t="shared" ref="BA5:BA57" si="6">AZ5*1.2</f>
        <v>232.8633571428571</v>
      </c>
      <c r="BB5" s="28">
        <f t="shared" si="2"/>
        <v>325.58503047125947</v>
      </c>
      <c r="BC5" s="29">
        <f t="shared" si="3"/>
        <v>390.49931618554518</v>
      </c>
      <c r="BD5" s="30" t="str">
        <f t="shared" ref="BD5:BD57" si="7">IF(BA5&lt;BB5,"OK",IF(BA5&lt;BC5,"OK","NG"))</f>
        <v>OK</v>
      </c>
      <c r="BE5" s="31">
        <f t="shared" ref="BE5:BE57" si="8">(5/6*(BJ5^0.5)*0.8*$U$2*1000*BH5)/1000</f>
        <v>816.4965809277262</v>
      </c>
      <c r="BF5" s="30" t="str">
        <f t="shared" ref="BF5:BF57" si="9">IF(BC5&lt;=BE5,"OK","NG")</f>
        <v>OK</v>
      </c>
      <c r="BG5" s="30"/>
      <c r="BH5" s="32">
        <f t="shared" ref="BH5:BH54" si="10">$U$1*1000</f>
        <v>250</v>
      </c>
      <c r="BI5" s="33" t="s">
        <v>59</v>
      </c>
      <c r="BJ5" s="34">
        <v>24</v>
      </c>
      <c r="BK5" s="35">
        <f t="shared" ref="BK5:BK54" si="11">IF(BN5&lt;=13,400,500)</f>
        <v>400</v>
      </c>
      <c r="BL5" s="35">
        <f t="shared" ref="BL5:BL54" si="12">IF(BQ5&lt;=13,400,500)</f>
        <v>400</v>
      </c>
      <c r="BM5" s="35">
        <f t="shared" ref="BM5:BM54" si="13">VLOOKUP(BN5,$A$1:$B$4,2)</f>
        <v>71</v>
      </c>
      <c r="BN5" s="36">
        <v>10</v>
      </c>
      <c r="BO5" s="37">
        <v>280</v>
      </c>
      <c r="BP5" s="35">
        <f t="shared" ref="BP5:BP54" si="14">VLOOKUP(BQ5,$A$1:$B$4,2)</f>
        <v>71</v>
      </c>
      <c r="BQ5" s="40">
        <v>10</v>
      </c>
      <c r="BR5" s="41">
        <v>200</v>
      </c>
    </row>
    <row r="6" spans="1:70">
      <c r="C6" s="18">
        <f t="shared" ref="C6:C57" si="15">C5-1</f>
        <v>44</v>
      </c>
      <c r="D6" s="20">
        <v>546.17999999999995</v>
      </c>
      <c r="E6" s="20">
        <v>929.85</v>
      </c>
      <c r="F6" s="20">
        <v>1528.1666666666667</v>
      </c>
      <c r="G6" s="20">
        <v>978.25999999999988</v>
      </c>
      <c r="H6" s="20">
        <v>1212.0333333333335</v>
      </c>
      <c r="I6" s="20">
        <v>857.62333333333333</v>
      </c>
      <c r="J6" s="21">
        <v>1304.9099999999999</v>
      </c>
      <c r="K6" s="21">
        <v>1417.5999999999997</v>
      </c>
      <c r="L6" s="21">
        <v>1585.2</v>
      </c>
      <c r="M6" s="21">
        <v>1047.06</v>
      </c>
      <c r="N6" s="21">
        <v>1117.02</v>
      </c>
      <c r="O6" s="21">
        <v>756.2733333333332</v>
      </c>
      <c r="P6" s="21">
        <v>1338.3966666666668</v>
      </c>
      <c r="Q6" s="21">
        <v>1675.7333333333336</v>
      </c>
      <c r="R6" s="21">
        <v>1163.8790476190477</v>
      </c>
      <c r="S6" s="22">
        <v>3</v>
      </c>
      <c r="T6" s="23">
        <f t="shared" si="4"/>
        <v>44</v>
      </c>
      <c r="U6" s="24">
        <f t="shared" si="5"/>
        <v>136.54499999999999</v>
      </c>
      <c r="V6" s="24">
        <f t="shared" si="0"/>
        <v>232.46250000000001</v>
      </c>
      <c r="W6" s="24">
        <f t="shared" si="0"/>
        <v>382.04166666666669</v>
      </c>
      <c r="X6" s="24">
        <f t="shared" si="0"/>
        <v>244.56499999999997</v>
      </c>
      <c r="Y6" s="24">
        <f t="shared" si="0"/>
        <v>303.00833333333338</v>
      </c>
      <c r="Z6" s="24">
        <f t="shared" si="0"/>
        <v>214.40583333333333</v>
      </c>
      <c r="AA6" s="24">
        <f t="shared" si="0"/>
        <v>326.22749999999996</v>
      </c>
      <c r="AB6" s="24">
        <f t="shared" si="0"/>
        <v>354.39999999999992</v>
      </c>
      <c r="AC6" s="24">
        <f t="shared" si="0"/>
        <v>396.3</v>
      </c>
      <c r="AD6" s="24">
        <f t="shared" si="0"/>
        <v>261.76499999999999</v>
      </c>
      <c r="AE6" s="24">
        <f t="shared" si="0"/>
        <v>279.255</v>
      </c>
      <c r="AF6" s="24">
        <f t="shared" si="0"/>
        <v>189.0683333333333</v>
      </c>
      <c r="AG6" s="24">
        <f t="shared" si="0"/>
        <v>334.59916666666669</v>
      </c>
      <c r="AH6" s="24">
        <f t="shared" si="0"/>
        <v>418.93333333333339</v>
      </c>
      <c r="AI6" s="24">
        <f t="shared" si="0"/>
        <v>290.96976190476192</v>
      </c>
      <c r="AK6" s="25">
        <f t="shared" si="1"/>
        <v>44</v>
      </c>
      <c r="AL6" s="26">
        <f t="shared" si="1"/>
        <v>136.54499999999999</v>
      </c>
      <c r="AM6" s="26">
        <f t="shared" si="1"/>
        <v>232.46250000000001</v>
      </c>
      <c r="AN6" s="26">
        <f t="shared" si="1"/>
        <v>382.04166666666669</v>
      </c>
      <c r="AO6" s="26">
        <f t="shared" si="1"/>
        <v>244.56499999999997</v>
      </c>
      <c r="AP6" s="26">
        <f t="shared" si="1"/>
        <v>303.00833333333338</v>
      </c>
      <c r="AQ6" s="26">
        <f t="shared" si="1"/>
        <v>214.40583333333333</v>
      </c>
      <c r="AR6" s="26">
        <f t="shared" si="1"/>
        <v>326.22749999999996</v>
      </c>
      <c r="AS6" s="26">
        <f t="shared" si="1"/>
        <v>354.39999999999992</v>
      </c>
      <c r="AT6" s="26">
        <f t="shared" si="1"/>
        <v>396.3</v>
      </c>
      <c r="AU6" s="26">
        <f t="shared" si="1"/>
        <v>261.76499999999999</v>
      </c>
      <c r="AV6" s="26">
        <f t="shared" si="1"/>
        <v>279.255</v>
      </c>
      <c r="AW6" s="26">
        <f t="shared" si="1"/>
        <v>189.0683333333333</v>
      </c>
      <c r="AX6" s="26">
        <f t="shared" si="1"/>
        <v>334.59916666666669</v>
      </c>
      <c r="AY6" s="26">
        <f t="shared" si="1"/>
        <v>418.93333333333339</v>
      </c>
      <c r="AZ6" s="26">
        <f t="shared" si="1"/>
        <v>290.96976190476192</v>
      </c>
      <c r="BA6" s="42">
        <f t="shared" si="6"/>
        <v>349.16371428571432</v>
      </c>
      <c r="BB6" s="28">
        <f t="shared" si="2"/>
        <v>325.58503047125947</v>
      </c>
      <c r="BC6" s="28">
        <f t="shared" si="3"/>
        <v>390.49931618554518</v>
      </c>
      <c r="BD6" s="43" t="str">
        <f t="shared" si="7"/>
        <v>OK</v>
      </c>
      <c r="BE6" s="31">
        <f t="shared" si="8"/>
        <v>816.4965809277262</v>
      </c>
      <c r="BF6" s="30" t="str">
        <f t="shared" si="9"/>
        <v>OK</v>
      </c>
      <c r="BG6" s="30"/>
      <c r="BH6" s="32">
        <f t="shared" si="10"/>
        <v>250</v>
      </c>
      <c r="BI6" s="33">
        <f t="shared" ref="BI6:BI47" si="16">AK6</f>
        <v>44</v>
      </c>
      <c r="BJ6" s="34">
        <v>24</v>
      </c>
      <c r="BK6" s="35">
        <f t="shared" si="11"/>
        <v>400</v>
      </c>
      <c r="BL6" s="35">
        <f t="shared" si="12"/>
        <v>400</v>
      </c>
      <c r="BM6" s="35">
        <f t="shared" si="13"/>
        <v>71</v>
      </c>
      <c r="BN6" s="36">
        <v>10</v>
      </c>
      <c r="BO6" s="37">
        <v>280</v>
      </c>
      <c r="BP6" s="35">
        <f t="shared" si="14"/>
        <v>71</v>
      </c>
      <c r="BQ6" s="40">
        <v>10</v>
      </c>
      <c r="BR6" s="41">
        <v>200</v>
      </c>
    </row>
    <row r="7" spans="1:70">
      <c r="C7" s="18">
        <f t="shared" si="15"/>
        <v>43</v>
      </c>
      <c r="D7" s="20">
        <v>510.92333333333335</v>
      </c>
      <c r="E7" s="20">
        <v>966.36</v>
      </c>
      <c r="F7" s="20">
        <v>1417.42</v>
      </c>
      <c r="G7" s="20">
        <v>951.92666666666673</v>
      </c>
      <c r="H7" s="20">
        <v>1126.6766666666665</v>
      </c>
      <c r="I7" s="20">
        <v>736.13666666666666</v>
      </c>
      <c r="J7" s="21">
        <v>1109.3399999999999</v>
      </c>
      <c r="K7" s="21">
        <v>977.73333333333323</v>
      </c>
      <c r="L7" s="21">
        <v>1279.5466666666669</v>
      </c>
      <c r="M7" s="21">
        <v>1052.7533333333333</v>
      </c>
      <c r="N7" s="21">
        <v>1079.95</v>
      </c>
      <c r="O7" s="21">
        <v>647.15</v>
      </c>
      <c r="P7" s="21">
        <v>1290.2933333333333</v>
      </c>
      <c r="Q7" s="21">
        <v>1522.4666666666665</v>
      </c>
      <c r="R7" s="21">
        <v>1047.7626190476192</v>
      </c>
      <c r="S7" s="22">
        <v>4</v>
      </c>
      <c r="T7" s="23">
        <f t="shared" si="4"/>
        <v>43</v>
      </c>
      <c r="U7" s="24">
        <f t="shared" si="5"/>
        <v>127.73083333333334</v>
      </c>
      <c r="V7" s="24">
        <f t="shared" si="0"/>
        <v>241.59</v>
      </c>
      <c r="W7" s="24">
        <f t="shared" si="0"/>
        <v>354.35500000000002</v>
      </c>
      <c r="X7" s="24">
        <f t="shared" si="0"/>
        <v>237.98166666666668</v>
      </c>
      <c r="Y7" s="24">
        <f t="shared" si="0"/>
        <v>281.66916666666663</v>
      </c>
      <c r="Z7" s="24">
        <f t="shared" si="0"/>
        <v>184.03416666666666</v>
      </c>
      <c r="AA7" s="24">
        <f t="shared" si="0"/>
        <v>277.33499999999998</v>
      </c>
      <c r="AB7" s="24">
        <f t="shared" si="0"/>
        <v>244.43333333333331</v>
      </c>
      <c r="AC7" s="24">
        <f t="shared" si="0"/>
        <v>319.88666666666671</v>
      </c>
      <c r="AD7" s="24">
        <f t="shared" si="0"/>
        <v>263.18833333333333</v>
      </c>
      <c r="AE7" s="24">
        <f t="shared" si="0"/>
        <v>269.98750000000001</v>
      </c>
      <c r="AF7" s="24">
        <f t="shared" si="0"/>
        <v>161.78749999999999</v>
      </c>
      <c r="AG7" s="24">
        <f t="shared" si="0"/>
        <v>322.57333333333332</v>
      </c>
      <c r="AH7" s="24">
        <f t="shared" si="0"/>
        <v>380.61666666666662</v>
      </c>
      <c r="AI7" s="24">
        <f t="shared" si="0"/>
        <v>261.9406547619048</v>
      </c>
      <c r="AK7" s="25">
        <f t="shared" si="1"/>
        <v>43</v>
      </c>
      <c r="AL7" s="26">
        <f t="shared" si="1"/>
        <v>127.73083333333334</v>
      </c>
      <c r="AM7" s="26">
        <f t="shared" si="1"/>
        <v>241.59</v>
      </c>
      <c r="AN7" s="26">
        <f t="shared" si="1"/>
        <v>354.35500000000002</v>
      </c>
      <c r="AO7" s="26">
        <f t="shared" si="1"/>
        <v>237.98166666666668</v>
      </c>
      <c r="AP7" s="26">
        <f t="shared" si="1"/>
        <v>281.66916666666663</v>
      </c>
      <c r="AQ7" s="26">
        <f t="shared" si="1"/>
        <v>184.03416666666666</v>
      </c>
      <c r="AR7" s="26">
        <f t="shared" si="1"/>
        <v>277.33499999999998</v>
      </c>
      <c r="AS7" s="26">
        <f t="shared" si="1"/>
        <v>244.43333333333331</v>
      </c>
      <c r="AT7" s="26">
        <f t="shared" si="1"/>
        <v>319.88666666666671</v>
      </c>
      <c r="AU7" s="26">
        <f t="shared" si="1"/>
        <v>263.18833333333333</v>
      </c>
      <c r="AV7" s="26">
        <f t="shared" si="1"/>
        <v>269.98750000000001</v>
      </c>
      <c r="AW7" s="26">
        <f t="shared" si="1"/>
        <v>161.78749999999999</v>
      </c>
      <c r="AX7" s="26">
        <f t="shared" si="1"/>
        <v>322.57333333333332</v>
      </c>
      <c r="AY7" s="26">
        <f t="shared" si="1"/>
        <v>380.61666666666662</v>
      </c>
      <c r="AZ7" s="26">
        <f t="shared" si="1"/>
        <v>261.9406547619048</v>
      </c>
      <c r="BA7" s="27">
        <f t="shared" si="6"/>
        <v>314.32878571428574</v>
      </c>
      <c r="BB7" s="28">
        <f t="shared" si="2"/>
        <v>325.58503047125947</v>
      </c>
      <c r="BC7" s="29">
        <f t="shared" si="3"/>
        <v>390.49931618554518</v>
      </c>
      <c r="BD7" s="30" t="str">
        <f t="shared" si="7"/>
        <v>OK</v>
      </c>
      <c r="BE7" s="31">
        <f t="shared" si="8"/>
        <v>816.4965809277262</v>
      </c>
      <c r="BF7" s="30" t="str">
        <f t="shared" si="9"/>
        <v>OK</v>
      </c>
      <c r="BG7" s="30"/>
      <c r="BH7" s="32">
        <f t="shared" si="10"/>
        <v>250</v>
      </c>
      <c r="BI7" s="33">
        <f t="shared" si="16"/>
        <v>43</v>
      </c>
      <c r="BJ7" s="34">
        <v>24</v>
      </c>
      <c r="BK7" s="35">
        <f t="shared" si="11"/>
        <v>400</v>
      </c>
      <c r="BL7" s="35">
        <f t="shared" si="12"/>
        <v>400</v>
      </c>
      <c r="BM7" s="35">
        <f t="shared" si="13"/>
        <v>71</v>
      </c>
      <c r="BN7" s="36">
        <v>10</v>
      </c>
      <c r="BO7" s="37">
        <v>280</v>
      </c>
      <c r="BP7" s="35">
        <f t="shared" si="14"/>
        <v>71</v>
      </c>
      <c r="BQ7" s="40">
        <v>10</v>
      </c>
      <c r="BR7" s="41">
        <v>200</v>
      </c>
    </row>
    <row r="8" spans="1:70">
      <c r="C8" s="18">
        <f t="shared" si="15"/>
        <v>42</v>
      </c>
      <c r="D8" s="20">
        <v>523.89333333333332</v>
      </c>
      <c r="E8" s="20">
        <v>1024.8033333333333</v>
      </c>
      <c r="F8" s="20">
        <v>1463.7733333333333</v>
      </c>
      <c r="G8" s="20">
        <v>1012.9766666666668</v>
      </c>
      <c r="H8" s="20">
        <v>1133.9799999999998</v>
      </c>
      <c r="I8" s="20">
        <v>736.60666666666657</v>
      </c>
      <c r="J8" s="21">
        <v>1124.5966666666666</v>
      </c>
      <c r="K8" s="21">
        <v>933.11666666666679</v>
      </c>
      <c r="L8" s="21">
        <v>1249.6533333333334</v>
      </c>
      <c r="M8" s="21">
        <v>1093.67</v>
      </c>
      <c r="N8" s="21">
        <v>1113.7433333333333</v>
      </c>
      <c r="O8" s="21">
        <v>674.92000000000007</v>
      </c>
      <c r="P8" s="21">
        <v>1308.3566666666666</v>
      </c>
      <c r="Q8" s="21">
        <v>1583.8</v>
      </c>
      <c r="R8" s="21">
        <v>1069.8492857142858</v>
      </c>
      <c r="S8" s="22">
        <v>5</v>
      </c>
      <c r="T8" s="23">
        <f t="shared" si="4"/>
        <v>42</v>
      </c>
      <c r="U8" s="24">
        <f t="shared" si="5"/>
        <v>130.97333333333333</v>
      </c>
      <c r="V8" s="24">
        <f t="shared" si="0"/>
        <v>256.20083333333332</v>
      </c>
      <c r="W8" s="24">
        <f t="shared" si="0"/>
        <v>365.94333333333333</v>
      </c>
      <c r="X8" s="24">
        <f t="shared" si="0"/>
        <v>253.2441666666667</v>
      </c>
      <c r="Y8" s="24">
        <f t="shared" si="0"/>
        <v>283.49499999999995</v>
      </c>
      <c r="Z8" s="24">
        <f t="shared" si="0"/>
        <v>184.15166666666664</v>
      </c>
      <c r="AA8" s="24">
        <f t="shared" si="0"/>
        <v>281.14916666666664</v>
      </c>
      <c r="AB8" s="24">
        <f t="shared" si="0"/>
        <v>233.2791666666667</v>
      </c>
      <c r="AC8" s="24">
        <f t="shared" si="0"/>
        <v>312.41333333333336</v>
      </c>
      <c r="AD8" s="24">
        <f t="shared" si="0"/>
        <v>273.41750000000002</v>
      </c>
      <c r="AE8" s="24">
        <f t="shared" si="0"/>
        <v>278.43583333333333</v>
      </c>
      <c r="AF8" s="24">
        <f t="shared" si="0"/>
        <v>168.73000000000002</v>
      </c>
      <c r="AG8" s="24">
        <f t="shared" si="0"/>
        <v>327.08916666666664</v>
      </c>
      <c r="AH8" s="24">
        <f t="shared" si="0"/>
        <v>395.95</v>
      </c>
      <c r="AI8" s="24">
        <f t="shared" si="0"/>
        <v>267.46232142857144</v>
      </c>
      <c r="AK8" s="25">
        <f t="shared" si="1"/>
        <v>42</v>
      </c>
      <c r="AL8" s="26">
        <f t="shared" si="1"/>
        <v>130.97333333333333</v>
      </c>
      <c r="AM8" s="26">
        <f t="shared" si="1"/>
        <v>256.20083333333332</v>
      </c>
      <c r="AN8" s="26">
        <f t="shared" si="1"/>
        <v>365.94333333333333</v>
      </c>
      <c r="AO8" s="26">
        <f t="shared" si="1"/>
        <v>253.2441666666667</v>
      </c>
      <c r="AP8" s="26">
        <f t="shared" si="1"/>
        <v>283.49499999999995</v>
      </c>
      <c r="AQ8" s="26">
        <f t="shared" si="1"/>
        <v>184.15166666666664</v>
      </c>
      <c r="AR8" s="26">
        <f t="shared" si="1"/>
        <v>281.14916666666664</v>
      </c>
      <c r="AS8" s="26">
        <f t="shared" si="1"/>
        <v>233.2791666666667</v>
      </c>
      <c r="AT8" s="26">
        <f t="shared" si="1"/>
        <v>312.41333333333336</v>
      </c>
      <c r="AU8" s="26">
        <f t="shared" si="1"/>
        <v>273.41750000000002</v>
      </c>
      <c r="AV8" s="26">
        <f t="shared" si="1"/>
        <v>278.43583333333333</v>
      </c>
      <c r="AW8" s="26">
        <f t="shared" si="1"/>
        <v>168.73000000000002</v>
      </c>
      <c r="AX8" s="26">
        <f t="shared" si="1"/>
        <v>327.08916666666664</v>
      </c>
      <c r="AY8" s="26">
        <f t="shared" si="1"/>
        <v>395.95</v>
      </c>
      <c r="AZ8" s="26">
        <f t="shared" si="1"/>
        <v>267.46232142857144</v>
      </c>
      <c r="BA8" s="27">
        <f t="shared" si="6"/>
        <v>320.95478571428572</v>
      </c>
      <c r="BB8" s="28">
        <f t="shared" si="2"/>
        <v>325.58503047125947</v>
      </c>
      <c r="BC8" s="29">
        <f t="shared" si="3"/>
        <v>390.49931618554518</v>
      </c>
      <c r="BD8" s="30" t="str">
        <f t="shared" si="7"/>
        <v>OK</v>
      </c>
      <c r="BE8" s="31">
        <f t="shared" si="8"/>
        <v>816.4965809277262</v>
      </c>
      <c r="BF8" s="30" t="str">
        <f t="shared" si="9"/>
        <v>OK</v>
      </c>
      <c r="BG8" s="30"/>
      <c r="BH8" s="32">
        <f t="shared" si="10"/>
        <v>250</v>
      </c>
      <c r="BI8" s="33">
        <f t="shared" si="16"/>
        <v>42</v>
      </c>
      <c r="BJ8" s="34">
        <v>24</v>
      </c>
      <c r="BK8" s="35">
        <f t="shared" si="11"/>
        <v>400</v>
      </c>
      <c r="BL8" s="35">
        <f t="shared" si="12"/>
        <v>400</v>
      </c>
      <c r="BM8" s="35">
        <f t="shared" si="13"/>
        <v>71</v>
      </c>
      <c r="BN8" s="36">
        <v>10</v>
      </c>
      <c r="BO8" s="37">
        <v>280</v>
      </c>
      <c r="BP8" s="35">
        <f t="shared" si="14"/>
        <v>71</v>
      </c>
      <c r="BQ8" s="40">
        <v>10</v>
      </c>
      <c r="BR8" s="41">
        <v>200</v>
      </c>
    </row>
    <row r="9" spans="1:70">
      <c r="C9" s="18">
        <f t="shared" si="15"/>
        <v>41</v>
      </c>
      <c r="D9" s="20">
        <v>548.68666666666661</v>
      </c>
      <c r="E9" s="20">
        <v>1070.75</v>
      </c>
      <c r="F9" s="20">
        <v>1440.8166666666668</v>
      </c>
      <c r="G9" s="20">
        <v>1067.5866666666668</v>
      </c>
      <c r="H9" s="20">
        <v>1154.5266666666666</v>
      </c>
      <c r="I9" s="20">
        <v>739.44333333333327</v>
      </c>
      <c r="J9" s="21">
        <v>1161.4100000000001</v>
      </c>
      <c r="K9" s="21">
        <v>1024.3733333333332</v>
      </c>
      <c r="L9" s="21">
        <v>1244.93</v>
      </c>
      <c r="M9" s="21">
        <v>1122.6833333333334</v>
      </c>
      <c r="N9" s="21">
        <v>1158.5900000000001</v>
      </c>
      <c r="O9" s="21">
        <v>694.18666666666661</v>
      </c>
      <c r="P9" s="21">
        <v>1329.18</v>
      </c>
      <c r="Q9" s="21">
        <v>1648.3999999999999</v>
      </c>
      <c r="R9" s="21">
        <v>1100.3973809523811</v>
      </c>
      <c r="S9" s="22">
        <v>6</v>
      </c>
      <c r="T9" s="23">
        <f t="shared" si="4"/>
        <v>41</v>
      </c>
      <c r="U9" s="24">
        <f t="shared" si="5"/>
        <v>137.17166666666665</v>
      </c>
      <c r="V9" s="24">
        <f t="shared" si="0"/>
        <v>267.6875</v>
      </c>
      <c r="W9" s="24">
        <f t="shared" si="0"/>
        <v>360.20416666666671</v>
      </c>
      <c r="X9" s="24">
        <f t="shared" si="0"/>
        <v>266.8966666666667</v>
      </c>
      <c r="Y9" s="24">
        <f t="shared" si="0"/>
        <v>288.63166666666666</v>
      </c>
      <c r="Z9" s="24">
        <f t="shared" si="0"/>
        <v>184.86083333333332</v>
      </c>
      <c r="AA9" s="24">
        <f t="shared" si="0"/>
        <v>290.35250000000002</v>
      </c>
      <c r="AB9" s="24">
        <f t="shared" si="0"/>
        <v>256.09333333333331</v>
      </c>
      <c r="AC9" s="24">
        <f t="shared" si="0"/>
        <v>311.23250000000002</v>
      </c>
      <c r="AD9" s="24">
        <f t="shared" si="0"/>
        <v>280.67083333333335</v>
      </c>
      <c r="AE9" s="24">
        <f t="shared" si="0"/>
        <v>289.64750000000004</v>
      </c>
      <c r="AF9" s="24">
        <f t="shared" si="0"/>
        <v>173.54666666666665</v>
      </c>
      <c r="AG9" s="24">
        <f t="shared" si="0"/>
        <v>332.29500000000002</v>
      </c>
      <c r="AH9" s="24">
        <f t="shared" si="0"/>
        <v>412.09999999999997</v>
      </c>
      <c r="AI9" s="24">
        <f t="shared" si="0"/>
        <v>275.09934523809528</v>
      </c>
      <c r="AK9" s="25">
        <f t="shared" si="1"/>
        <v>41</v>
      </c>
      <c r="AL9" s="26">
        <f t="shared" si="1"/>
        <v>137.17166666666665</v>
      </c>
      <c r="AM9" s="26">
        <f t="shared" si="1"/>
        <v>267.6875</v>
      </c>
      <c r="AN9" s="26">
        <f t="shared" si="1"/>
        <v>360.20416666666671</v>
      </c>
      <c r="AO9" s="26">
        <f t="shared" si="1"/>
        <v>266.8966666666667</v>
      </c>
      <c r="AP9" s="26">
        <f t="shared" si="1"/>
        <v>288.63166666666666</v>
      </c>
      <c r="AQ9" s="26">
        <f t="shared" si="1"/>
        <v>184.86083333333332</v>
      </c>
      <c r="AR9" s="26">
        <f t="shared" si="1"/>
        <v>290.35250000000002</v>
      </c>
      <c r="AS9" s="26">
        <f t="shared" si="1"/>
        <v>256.09333333333331</v>
      </c>
      <c r="AT9" s="26">
        <f t="shared" si="1"/>
        <v>311.23250000000002</v>
      </c>
      <c r="AU9" s="26">
        <f t="shared" si="1"/>
        <v>280.67083333333335</v>
      </c>
      <c r="AV9" s="26">
        <f t="shared" si="1"/>
        <v>289.64750000000004</v>
      </c>
      <c r="AW9" s="26">
        <f t="shared" si="1"/>
        <v>173.54666666666665</v>
      </c>
      <c r="AX9" s="26">
        <f t="shared" si="1"/>
        <v>332.29500000000002</v>
      </c>
      <c r="AY9" s="26">
        <f t="shared" si="1"/>
        <v>412.09999999999997</v>
      </c>
      <c r="AZ9" s="26">
        <f t="shared" si="1"/>
        <v>275.09934523809528</v>
      </c>
      <c r="BA9" s="27">
        <f t="shared" si="6"/>
        <v>330.11921428571435</v>
      </c>
      <c r="BB9" s="28">
        <f t="shared" si="2"/>
        <v>325.58503047125947</v>
      </c>
      <c r="BC9" s="29">
        <f t="shared" si="3"/>
        <v>390.49931618554518</v>
      </c>
      <c r="BD9" s="30" t="str">
        <f t="shared" si="7"/>
        <v>OK</v>
      </c>
      <c r="BE9" s="31">
        <f t="shared" si="8"/>
        <v>816.4965809277262</v>
      </c>
      <c r="BF9" s="30" t="str">
        <f t="shared" si="9"/>
        <v>OK</v>
      </c>
      <c r="BG9" s="30"/>
      <c r="BH9" s="32">
        <f t="shared" si="10"/>
        <v>250</v>
      </c>
      <c r="BI9" s="33">
        <f t="shared" si="16"/>
        <v>41</v>
      </c>
      <c r="BJ9" s="34">
        <v>24</v>
      </c>
      <c r="BK9" s="35">
        <f t="shared" si="11"/>
        <v>400</v>
      </c>
      <c r="BL9" s="35">
        <f t="shared" si="12"/>
        <v>400</v>
      </c>
      <c r="BM9" s="35">
        <f t="shared" si="13"/>
        <v>71</v>
      </c>
      <c r="BN9" s="36">
        <v>10</v>
      </c>
      <c r="BO9" s="37">
        <v>280</v>
      </c>
      <c r="BP9" s="35">
        <f t="shared" si="14"/>
        <v>71</v>
      </c>
      <c r="BQ9" s="40">
        <v>10</v>
      </c>
      <c r="BR9" s="41">
        <v>200</v>
      </c>
    </row>
    <row r="10" spans="1:70">
      <c r="C10" s="18">
        <f t="shared" si="15"/>
        <v>40</v>
      </c>
      <c r="D10" s="20">
        <v>586.9466666666666</v>
      </c>
      <c r="E10" s="20">
        <v>1106.7366666666667</v>
      </c>
      <c r="F10" s="20">
        <v>1421.1000000000001</v>
      </c>
      <c r="G10" s="20">
        <v>1107.1466666666668</v>
      </c>
      <c r="H10" s="20">
        <v>1177.7833333333333</v>
      </c>
      <c r="I10" s="20">
        <v>743.12666666666667</v>
      </c>
      <c r="J10" s="21">
        <v>1201.6666666666667</v>
      </c>
      <c r="K10" s="21">
        <v>1074.9199999999998</v>
      </c>
      <c r="L10" s="21">
        <v>1261.0133333333333</v>
      </c>
      <c r="M10" s="21">
        <v>1146.9166666666667</v>
      </c>
      <c r="N10" s="21">
        <v>1193.2866666666666</v>
      </c>
      <c r="O10" s="21">
        <v>711.52</v>
      </c>
      <c r="P10" s="21">
        <v>1339.58</v>
      </c>
      <c r="Q10" s="21">
        <v>1713.1000000000001</v>
      </c>
      <c r="R10" s="21">
        <v>1127.4888095238096</v>
      </c>
      <c r="S10" s="22">
        <v>7</v>
      </c>
      <c r="T10" s="23">
        <f t="shared" si="4"/>
        <v>40</v>
      </c>
      <c r="U10" s="24">
        <f t="shared" si="5"/>
        <v>146.73666666666665</v>
      </c>
      <c r="V10" s="24">
        <f t="shared" si="0"/>
        <v>276.68416666666667</v>
      </c>
      <c r="W10" s="24">
        <f t="shared" si="0"/>
        <v>355.27500000000003</v>
      </c>
      <c r="X10" s="24">
        <f t="shared" si="0"/>
        <v>276.78666666666669</v>
      </c>
      <c r="Y10" s="24">
        <f t="shared" si="0"/>
        <v>294.44583333333333</v>
      </c>
      <c r="Z10" s="24">
        <f t="shared" si="0"/>
        <v>185.78166666666667</v>
      </c>
      <c r="AA10" s="24">
        <f t="shared" si="0"/>
        <v>300.41666666666669</v>
      </c>
      <c r="AB10" s="24">
        <f t="shared" si="0"/>
        <v>268.72999999999996</v>
      </c>
      <c r="AC10" s="24">
        <f t="shared" si="0"/>
        <v>315.25333333333333</v>
      </c>
      <c r="AD10" s="24">
        <f t="shared" si="0"/>
        <v>286.72916666666669</v>
      </c>
      <c r="AE10" s="24">
        <f t="shared" si="0"/>
        <v>298.32166666666666</v>
      </c>
      <c r="AF10" s="24">
        <f t="shared" si="0"/>
        <v>177.88</v>
      </c>
      <c r="AG10" s="24">
        <f t="shared" si="0"/>
        <v>334.89499999999998</v>
      </c>
      <c r="AH10" s="24">
        <f t="shared" si="0"/>
        <v>428.27500000000003</v>
      </c>
      <c r="AI10" s="24">
        <f t="shared" si="0"/>
        <v>281.87220238095239</v>
      </c>
      <c r="AK10" s="25">
        <f t="shared" si="1"/>
        <v>40</v>
      </c>
      <c r="AL10" s="26">
        <f t="shared" si="1"/>
        <v>146.73666666666665</v>
      </c>
      <c r="AM10" s="26">
        <f t="shared" si="1"/>
        <v>276.68416666666667</v>
      </c>
      <c r="AN10" s="26">
        <f t="shared" si="1"/>
        <v>355.27500000000003</v>
      </c>
      <c r="AO10" s="26">
        <f t="shared" si="1"/>
        <v>276.78666666666669</v>
      </c>
      <c r="AP10" s="26">
        <f t="shared" si="1"/>
        <v>294.44583333333333</v>
      </c>
      <c r="AQ10" s="26">
        <f t="shared" si="1"/>
        <v>185.78166666666667</v>
      </c>
      <c r="AR10" s="26">
        <f t="shared" si="1"/>
        <v>300.41666666666669</v>
      </c>
      <c r="AS10" s="26">
        <f t="shared" si="1"/>
        <v>268.72999999999996</v>
      </c>
      <c r="AT10" s="26">
        <f t="shared" si="1"/>
        <v>315.25333333333333</v>
      </c>
      <c r="AU10" s="26">
        <f t="shared" si="1"/>
        <v>286.72916666666669</v>
      </c>
      <c r="AV10" s="26">
        <f t="shared" si="1"/>
        <v>298.32166666666666</v>
      </c>
      <c r="AW10" s="26">
        <f t="shared" si="1"/>
        <v>177.88</v>
      </c>
      <c r="AX10" s="26">
        <f t="shared" si="1"/>
        <v>334.89499999999998</v>
      </c>
      <c r="AY10" s="26">
        <f t="shared" si="1"/>
        <v>428.27500000000003</v>
      </c>
      <c r="AZ10" s="26">
        <f t="shared" si="1"/>
        <v>281.87220238095239</v>
      </c>
      <c r="BA10" s="27">
        <f t="shared" si="6"/>
        <v>338.24664285714283</v>
      </c>
      <c r="BB10" s="28">
        <f t="shared" si="2"/>
        <v>325.58503047125947</v>
      </c>
      <c r="BC10" s="29">
        <f t="shared" si="3"/>
        <v>390.49931618554518</v>
      </c>
      <c r="BD10" s="30" t="str">
        <f t="shared" si="7"/>
        <v>OK</v>
      </c>
      <c r="BE10" s="31">
        <f t="shared" si="8"/>
        <v>816.4965809277262</v>
      </c>
      <c r="BF10" s="30" t="str">
        <f t="shared" si="9"/>
        <v>OK</v>
      </c>
      <c r="BG10" s="30"/>
      <c r="BH10" s="32">
        <f t="shared" si="10"/>
        <v>250</v>
      </c>
      <c r="BI10" s="33">
        <f t="shared" si="16"/>
        <v>40</v>
      </c>
      <c r="BJ10" s="34">
        <v>24</v>
      </c>
      <c r="BK10" s="35">
        <f t="shared" si="11"/>
        <v>400</v>
      </c>
      <c r="BL10" s="35">
        <f t="shared" si="12"/>
        <v>400</v>
      </c>
      <c r="BM10" s="35">
        <f t="shared" si="13"/>
        <v>71</v>
      </c>
      <c r="BN10" s="36">
        <v>10</v>
      </c>
      <c r="BO10" s="37">
        <v>280</v>
      </c>
      <c r="BP10" s="35">
        <f t="shared" si="14"/>
        <v>71</v>
      </c>
      <c r="BQ10" s="40">
        <v>10</v>
      </c>
      <c r="BR10" s="41">
        <v>200</v>
      </c>
    </row>
    <row r="11" spans="1:70">
      <c r="C11" s="18">
        <f t="shared" si="15"/>
        <v>39</v>
      </c>
      <c r="D11" s="20">
        <v>610.56666666666661</v>
      </c>
      <c r="E11" s="20">
        <v>1146.0966666666668</v>
      </c>
      <c r="F11" s="20">
        <v>1409.7333333333333</v>
      </c>
      <c r="G11" s="20">
        <v>1115.2133333333334</v>
      </c>
      <c r="H11" s="20">
        <v>1187.7233333333334</v>
      </c>
      <c r="I11" s="20">
        <v>730.77666666666664</v>
      </c>
      <c r="J11" s="21">
        <v>1228.18</v>
      </c>
      <c r="K11" s="21">
        <v>1125.58</v>
      </c>
      <c r="L11" s="21">
        <v>1263.9066666666665</v>
      </c>
      <c r="M11" s="21">
        <v>1152.0866666666666</v>
      </c>
      <c r="N11" s="21">
        <v>1213.4866666666667</v>
      </c>
      <c r="O11" s="21">
        <v>729.91</v>
      </c>
      <c r="P11" s="21">
        <v>1332.9433333333334</v>
      </c>
      <c r="Q11" s="21">
        <v>1749.0666666666666</v>
      </c>
      <c r="R11" s="21">
        <v>1142.5192857142854</v>
      </c>
      <c r="S11" s="22">
        <v>8</v>
      </c>
      <c r="T11" s="23">
        <f t="shared" si="4"/>
        <v>39</v>
      </c>
      <c r="U11" s="24">
        <f t="shared" si="5"/>
        <v>152.64166666666665</v>
      </c>
      <c r="V11" s="24">
        <f t="shared" si="0"/>
        <v>286.5241666666667</v>
      </c>
      <c r="W11" s="24">
        <f t="shared" si="0"/>
        <v>352.43333333333334</v>
      </c>
      <c r="X11" s="24">
        <f t="shared" si="0"/>
        <v>278.80333333333334</v>
      </c>
      <c r="Y11" s="24">
        <f t="shared" si="0"/>
        <v>296.93083333333334</v>
      </c>
      <c r="Z11" s="24">
        <f t="shared" si="0"/>
        <v>182.69416666666666</v>
      </c>
      <c r="AA11" s="24">
        <f t="shared" si="0"/>
        <v>307.04500000000002</v>
      </c>
      <c r="AB11" s="24">
        <f t="shared" si="0"/>
        <v>281.39499999999998</v>
      </c>
      <c r="AC11" s="24">
        <f t="shared" si="0"/>
        <v>315.97666666666663</v>
      </c>
      <c r="AD11" s="24">
        <f t="shared" si="0"/>
        <v>288.02166666666665</v>
      </c>
      <c r="AE11" s="24">
        <f t="shared" si="0"/>
        <v>303.37166666666667</v>
      </c>
      <c r="AF11" s="24">
        <f t="shared" si="0"/>
        <v>182.47749999999999</v>
      </c>
      <c r="AG11" s="24">
        <f t="shared" si="0"/>
        <v>333.23583333333335</v>
      </c>
      <c r="AH11" s="24">
        <f t="shared" si="0"/>
        <v>437.26666666666665</v>
      </c>
      <c r="AI11" s="24">
        <f t="shared" si="0"/>
        <v>285.62982142857135</v>
      </c>
      <c r="AK11" s="25">
        <f t="shared" si="1"/>
        <v>39</v>
      </c>
      <c r="AL11" s="26">
        <f t="shared" si="1"/>
        <v>152.64166666666665</v>
      </c>
      <c r="AM11" s="26">
        <f t="shared" si="1"/>
        <v>286.5241666666667</v>
      </c>
      <c r="AN11" s="26">
        <f t="shared" si="1"/>
        <v>352.43333333333334</v>
      </c>
      <c r="AO11" s="26">
        <f t="shared" si="1"/>
        <v>278.80333333333334</v>
      </c>
      <c r="AP11" s="26">
        <f t="shared" si="1"/>
        <v>296.93083333333334</v>
      </c>
      <c r="AQ11" s="26">
        <f t="shared" si="1"/>
        <v>182.69416666666666</v>
      </c>
      <c r="AR11" s="26">
        <f t="shared" si="1"/>
        <v>307.04500000000002</v>
      </c>
      <c r="AS11" s="26">
        <f t="shared" si="1"/>
        <v>281.39499999999998</v>
      </c>
      <c r="AT11" s="26">
        <f t="shared" si="1"/>
        <v>315.97666666666663</v>
      </c>
      <c r="AU11" s="26">
        <f t="shared" si="1"/>
        <v>288.02166666666665</v>
      </c>
      <c r="AV11" s="26">
        <f t="shared" si="1"/>
        <v>303.37166666666667</v>
      </c>
      <c r="AW11" s="26">
        <f t="shared" si="1"/>
        <v>182.47749999999999</v>
      </c>
      <c r="AX11" s="26">
        <f t="shared" si="1"/>
        <v>333.23583333333335</v>
      </c>
      <c r="AY11" s="26">
        <f t="shared" si="1"/>
        <v>437.26666666666665</v>
      </c>
      <c r="AZ11" s="26">
        <f t="shared" si="1"/>
        <v>285.62982142857135</v>
      </c>
      <c r="BA11" s="27">
        <f t="shared" si="6"/>
        <v>342.75578571428559</v>
      </c>
      <c r="BB11" s="28">
        <f t="shared" si="2"/>
        <v>325.58503047125947</v>
      </c>
      <c r="BC11" s="29">
        <f t="shared" si="3"/>
        <v>390.49931618554518</v>
      </c>
      <c r="BD11" s="30" t="str">
        <f t="shared" si="7"/>
        <v>OK</v>
      </c>
      <c r="BE11" s="31">
        <f t="shared" si="8"/>
        <v>816.4965809277262</v>
      </c>
      <c r="BF11" s="30" t="str">
        <f t="shared" si="9"/>
        <v>OK</v>
      </c>
      <c r="BG11" s="30"/>
      <c r="BH11" s="32">
        <f t="shared" si="10"/>
        <v>250</v>
      </c>
      <c r="BI11" s="33">
        <f t="shared" si="16"/>
        <v>39</v>
      </c>
      <c r="BJ11" s="34">
        <v>24</v>
      </c>
      <c r="BK11" s="35">
        <f t="shared" si="11"/>
        <v>400</v>
      </c>
      <c r="BL11" s="35">
        <f t="shared" si="12"/>
        <v>400</v>
      </c>
      <c r="BM11" s="35">
        <f t="shared" si="13"/>
        <v>71</v>
      </c>
      <c r="BN11" s="36">
        <v>10</v>
      </c>
      <c r="BO11" s="37">
        <v>280</v>
      </c>
      <c r="BP11" s="35">
        <f t="shared" si="14"/>
        <v>71</v>
      </c>
      <c r="BQ11" s="40">
        <v>10</v>
      </c>
      <c r="BR11" s="41">
        <v>200</v>
      </c>
    </row>
    <row r="12" spans="1:70">
      <c r="C12" s="18">
        <f t="shared" si="15"/>
        <v>38</v>
      </c>
      <c r="D12" s="20">
        <v>621.01666666666665</v>
      </c>
      <c r="E12" s="20">
        <v>1184.9466666666667</v>
      </c>
      <c r="F12" s="20">
        <v>1418</v>
      </c>
      <c r="G12" s="20">
        <v>1107.92</v>
      </c>
      <c r="H12" s="20">
        <v>1197.2066666666667</v>
      </c>
      <c r="I12" s="20">
        <v>720.5</v>
      </c>
      <c r="J12" s="21">
        <v>1253.76</v>
      </c>
      <c r="K12" s="21">
        <v>1158.4033333333334</v>
      </c>
      <c r="L12" s="21">
        <v>1262.76</v>
      </c>
      <c r="M12" s="21">
        <v>1148.5833333333333</v>
      </c>
      <c r="N12" s="21">
        <v>1220.7566666666664</v>
      </c>
      <c r="O12" s="21">
        <v>749.6</v>
      </c>
      <c r="P12" s="21">
        <v>1319.4533333333334</v>
      </c>
      <c r="Q12" s="21">
        <v>1773.1333333333332</v>
      </c>
      <c r="R12" s="21">
        <v>1152.5742857142857</v>
      </c>
      <c r="S12" s="22">
        <v>9</v>
      </c>
      <c r="T12" s="23">
        <f t="shared" si="4"/>
        <v>38</v>
      </c>
      <c r="U12" s="24">
        <f t="shared" si="5"/>
        <v>155.25416666666666</v>
      </c>
      <c r="V12" s="24">
        <f t="shared" si="0"/>
        <v>296.23666666666668</v>
      </c>
      <c r="W12" s="24">
        <f t="shared" si="0"/>
        <v>354.5</v>
      </c>
      <c r="X12" s="24">
        <f t="shared" si="0"/>
        <v>276.98</v>
      </c>
      <c r="Y12" s="24">
        <f t="shared" si="0"/>
        <v>299.30166666666668</v>
      </c>
      <c r="Z12" s="24">
        <f t="shared" si="0"/>
        <v>180.125</v>
      </c>
      <c r="AA12" s="24">
        <f t="shared" si="0"/>
        <v>313.44</v>
      </c>
      <c r="AB12" s="24">
        <f t="shared" si="0"/>
        <v>289.60083333333336</v>
      </c>
      <c r="AC12" s="24">
        <f t="shared" si="0"/>
        <v>315.69</v>
      </c>
      <c r="AD12" s="24">
        <f t="shared" si="0"/>
        <v>287.14583333333331</v>
      </c>
      <c r="AE12" s="24">
        <f t="shared" si="0"/>
        <v>305.18916666666661</v>
      </c>
      <c r="AF12" s="24">
        <f t="shared" si="0"/>
        <v>187.4</v>
      </c>
      <c r="AG12" s="24">
        <f t="shared" si="0"/>
        <v>329.86333333333334</v>
      </c>
      <c r="AH12" s="24">
        <f t="shared" si="0"/>
        <v>443.2833333333333</v>
      </c>
      <c r="AI12" s="24">
        <f t="shared" si="0"/>
        <v>288.14357142857142</v>
      </c>
      <c r="AK12" s="25">
        <f t="shared" si="1"/>
        <v>38</v>
      </c>
      <c r="AL12" s="26">
        <f t="shared" si="1"/>
        <v>155.25416666666666</v>
      </c>
      <c r="AM12" s="26">
        <f t="shared" si="1"/>
        <v>296.23666666666668</v>
      </c>
      <c r="AN12" s="26">
        <f t="shared" si="1"/>
        <v>354.5</v>
      </c>
      <c r="AO12" s="26">
        <f t="shared" si="1"/>
        <v>276.98</v>
      </c>
      <c r="AP12" s="26">
        <f t="shared" si="1"/>
        <v>299.30166666666668</v>
      </c>
      <c r="AQ12" s="26">
        <f t="shared" si="1"/>
        <v>180.125</v>
      </c>
      <c r="AR12" s="26">
        <f t="shared" si="1"/>
        <v>313.44</v>
      </c>
      <c r="AS12" s="26">
        <f t="shared" si="1"/>
        <v>289.60083333333336</v>
      </c>
      <c r="AT12" s="26">
        <f t="shared" si="1"/>
        <v>315.69</v>
      </c>
      <c r="AU12" s="26">
        <f t="shared" si="1"/>
        <v>287.14583333333331</v>
      </c>
      <c r="AV12" s="26">
        <f t="shared" si="1"/>
        <v>305.18916666666661</v>
      </c>
      <c r="AW12" s="26">
        <f t="shared" si="1"/>
        <v>187.4</v>
      </c>
      <c r="AX12" s="26">
        <f t="shared" si="1"/>
        <v>329.86333333333334</v>
      </c>
      <c r="AY12" s="26">
        <f t="shared" si="1"/>
        <v>443.2833333333333</v>
      </c>
      <c r="AZ12" s="26">
        <f t="shared" si="1"/>
        <v>288.14357142857142</v>
      </c>
      <c r="BA12" s="27">
        <f t="shared" si="6"/>
        <v>345.77228571428572</v>
      </c>
      <c r="BB12" s="28">
        <f t="shared" si="2"/>
        <v>325.58503047125947</v>
      </c>
      <c r="BC12" s="29">
        <f t="shared" si="3"/>
        <v>390.49931618554518</v>
      </c>
      <c r="BD12" s="30" t="str">
        <f t="shared" si="7"/>
        <v>OK</v>
      </c>
      <c r="BE12" s="31">
        <f t="shared" si="8"/>
        <v>816.4965809277262</v>
      </c>
      <c r="BF12" s="30" t="str">
        <f t="shared" si="9"/>
        <v>OK</v>
      </c>
      <c r="BG12" s="30"/>
      <c r="BH12" s="32">
        <f t="shared" si="10"/>
        <v>250</v>
      </c>
      <c r="BI12" s="33">
        <f t="shared" si="16"/>
        <v>38</v>
      </c>
      <c r="BJ12" s="34">
        <v>24</v>
      </c>
      <c r="BK12" s="35">
        <f t="shared" si="11"/>
        <v>400</v>
      </c>
      <c r="BL12" s="35">
        <f t="shared" si="12"/>
        <v>400</v>
      </c>
      <c r="BM12" s="35">
        <f t="shared" si="13"/>
        <v>71</v>
      </c>
      <c r="BN12" s="36">
        <v>10</v>
      </c>
      <c r="BO12" s="37">
        <v>280</v>
      </c>
      <c r="BP12" s="35">
        <f t="shared" si="14"/>
        <v>71</v>
      </c>
      <c r="BQ12" s="40">
        <v>10</v>
      </c>
      <c r="BR12" s="41">
        <v>200</v>
      </c>
    </row>
    <row r="13" spans="1:70">
      <c r="C13" s="18">
        <f t="shared" si="15"/>
        <v>37</v>
      </c>
      <c r="D13" s="20">
        <v>618.18333333333339</v>
      </c>
      <c r="E13" s="20">
        <v>1217.4333333333334</v>
      </c>
      <c r="F13" s="20">
        <v>1393.7666666666667</v>
      </c>
      <c r="G13" s="20">
        <v>1088.02</v>
      </c>
      <c r="H13" s="20">
        <v>1205.9066666666668</v>
      </c>
      <c r="I13" s="20">
        <v>721.94333333333327</v>
      </c>
      <c r="J13" s="21">
        <v>1276.6833333333334</v>
      </c>
      <c r="K13" s="21">
        <v>1180.5200000000002</v>
      </c>
      <c r="L13" s="21">
        <v>1266.3900000000001</v>
      </c>
      <c r="M13" s="21">
        <v>1133.7866666666666</v>
      </c>
      <c r="N13" s="21">
        <v>1224.3399999999999</v>
      </c>
      <c r="O13" s="21">
        <v>765.35333333333347</v>
      </c>
      <c r="P13" s="21">
        <v>1299.7033333333334</v>
      </c>
      <c r="Q13" s="21">
        <v>1781.7333333333333</v>
      </c>
      <c r="R13" s="21">
        <v>1155.2688095238095</v>
      </c>
      <c r="S13" s="22">
        <v>10</v>
      </c>
      <c r="T13" s="23">
        <f t="shared" si="4"/>
        <v>37</v>
      </c>
      <c r="U13" s="24">
        <f t="shared" si="5"/>
        <v>154.54583333333335</v>
      </c>
      <c r="V13" s="24">
        <f t="shared" si="0"/>
        <v>304.35833333333335</v>
      </c>
      <c r="W13" s="24">
        <f t="shared" si="0"/>
        <v>348.44166666666666</v>
      </c>
      <c r="X13" s="24">
        <f t="shared" si="0"/>
        <v>272.005</v>
      </c>
      <c r="Y13" s="24">
        <f t="shared" si="0"/>
        <v>301.47666666666669</v>
      </c>
      <c r="Z13" s="24">
        <f t="shared" si="0"/>
        <v>180.48583333333332</v>
      </c>
      <c r="AA13" s="24">
        <f t="shared" si="0"/>
        <v>319.17083333333335</v>
      </c>
      <c r="AB13" s="24">
        <f t="shared" si="0"/>
        <v>295.13000000000005</v>
      </c>
      <c r="AC13" s="24">
        <f t="shared" si="0"/>
        <v>316.59750000000003</v>
      </c>
      <c r="AD13" s="24">
        <f t="shared" si="0"/>
        <v>283.44666666666666</v>
      </c>
      <c r="AE13" s="24">
        <f t="shared" si="0"/>
        <v>306.08499999999998</v>
      </c>
      <c r="AF13" s="24">
        <f t="shared" si="0"/>
        <v>191.33833333333337</v>
      </c>
      <c r="AG13" s="24">
        <f t="shared" si="0"/>
        <v>324.92583333333334</v>
      </c>
      <c r="AH13" s="24">
        <f t="shared" si="0"/>
        <v>445.43333333333334</v>
      </c>
      <c r="AI13" s="24">
        <f t="shared" si="0"/>
        <v>288.81720238095238</v>
      </c>
      <c r="AK13" s="25">
        <f t="shared" si="1"/>
        <v>37</v>
      </c>
      <c r="AL13" s="26">
        <f t="shared" si="1"/>
        <v>154.54583333333335</v>
      </c>
      <c r="AM13" s="26">
        <f t="shared" si="1"/>
        <v>304.35833333333335</v>
      </c>
      <c r="AN13" s="26">
        <f t="shared" si="1"/>
        <v>348.44166666666666</v>
      </c>
      <c r="AO13" s="26">
        <f t="shared" si="1"/>
        <v>272.005</v>
      </c>
      <c r="AP13" s="26">
        <f t="shared" si="1"/>
        <v>301.47666666666669</v>
      </c>
      <c r="AQ13" s="26">
        <f t="shared" si="1"/>
        <v>180.48583333333332</v>
      </c>
      <c r="AR13" s="26">
        <f t="shared" si="1"/>
        <v>319.17083333333335</v>
      </c>
      <c r="AS13" s="26">
        <f t="shared" si="1"/>
        <v>295.13000000000005</v>
      </c>
      <c r="AT13" s="26">
        <f t="shared" si="1"/>
        <v>316.59750000000003</v>
      </c>
      <c r="AU13" s="26">
        <f t="shared" si="1"/>
        <v>283.44666666666666</v>
      </c>
      <c r="AV13" s="26">
        <f t="shared" si="1"/>
        <v>306.08499999999998</v>
      </c>
      <c r="AW13" s="26">
        <f t="shared" si="1"/>
        <v>191.33833333333337</v>
      </c>
      <c r="AX13" s="26">
        <f t="shared" si="1"/>
        <v>324.92583333333334</v>
      </c>
      <c r="AY13" s="26">
        <f t="shared" si="1"/>
        <v>445.43333333333334</v>
      </c>
      <c r="AZ13" s="26">
        <f t="shared" si="1"/>
        <v>288.81720238095238</v>
      </c>
      <c r="BA13" s="27">
        <f t="shared" si="6"/>
        <v>346.58064285714283</v>
      </c>
      <c r="BB13" s="28">
        <f t="shared" si="2"/>
        <v>325.58503047125947</v>
      </c>
      <c r="BC13" s="29">
        <f t="shared" si="3"/>
        <v>390.49931618554518</v>
      </c>
      <c r="BD13" s="30" t="str">
        <f t="shared" si="7"/>
        <v>OK</v>
      </c>
      <c r="BE13" s="31">
        <f t="shared" si="8"/>
        <v>816.4965809277262</v>
      </c>
      <c r="BF13" s="30" t="str">
        <f t="shared" si="9"/>
        <v>OK</v>
      </c>
      <c r="BG13" s="30"/>
      <c r="BH13" s="32">
        <f t="shared" si="10"/>
        <v>250</v>
      </c>
      <c r="BI13" s="33">
        <f t="shared" si="16"/>
        <v>37</v>
      </c>
      <c r="BJ13" s="34">
        <v>24</v>
      </c>
      <c r="BK13" s="35">
        <f t="shared" si="11"/>
        <v>400</v>
      </c>
      <c r="BL13" s="35">
        <f t="shared" si="12"/>
        <v>400</v>
      </c>
      <c r="BM13" s="35">
        <f t="shared" si="13"/>
        <v>71</v>
      </c>
      <c r="BN13" s="36">
        <v>10</v>
      </c>
      <c r="BO13" s="37">
        <v>280</v>
      </c>
      <c r="BP13" s="35">
        <f t="shared" si="14"/>
        <v>71</v>
      </c>
      <c r="BQ13" s="40">
        <v>10</v>
      </c>
      <c r="BR13" s="41">
        <v>200</v>
      </c>
    </row>
    <row r="14" spans="1:70">
      <c r="C14" s="18">
        <f t="shared" si="15"/>
        <v>36</v>
      </c>
      <c r="D14" s="20">
        <v>602.40333333333331</v>
      </c>
      <c r="E14" s="20">
        <v>1243.9933333333333</v>
      </c>
      <c r="F14" s="20">
        <v>1324.95</v>
      </c>
      <c r="G14" s="20">
        <v>1067.22</v>
      </c>
      <c r="H14" s="20">
        <v>1214.3966666666668</v>
      </c>
      <c r="I14" s="20">
        <v>725.94999999999993</v>
      </c>
      <c r="J14" s="21">
        <v>1295.9666666666665</v>
      </c>
      <c r="K14" s="21">
        <v>1207.9733333333334</v>
      </c>
      <c r="L14" s="21">
        <v>1264.3133333333333</v>
      </c>
      <c r="M14" s="21">
        <v>1112.2066666666667</v>
      </c>
      <c r="N14" s="21">
        <v>1232.1500000000001</v>
      </c>
      <c r="O14" s="21">
        <v>780.71333333333325</v>
      </c>
      <c r="P14" s="21">
        <v>1271.0733333333335</v>
      </c>
      <c r="Q14" s="21">
        <v>1785.5333333333335</v>
      </c>
      <c r="R14" s="21">
        <v>1152.060238095238</v>
      </c>
      <c r="S14" s="22">
        <v>11</v>
      </c>
      <c r="T14" s="23">
        <f t="shared" si="4"/>
        <v>36</v>
      </c>
      <c r="U14" s="24">
        <f t="shared" si="5"/>
        <v>150.60083333333333</v>
      </c>
      <c r="V14" s="24">
        <f t="shared" si="0"/>
        <v>310.99833333333333</v>
      </c>
      <c r="W14" s="24">
        <f t="shared" si="0"/>
        <v>331.23750000000001</v>
      </c>
      <c r="X14" s="24">
        <f t="shared" si="0"/>
        <v>266.80500000000001</v>
      </c>
      <c r="Y14" s="24">
        <f t="shared" si="0"/>
        <v>303.59916666666669</v>
      </c>
      <c r="Z14" s="24">
        <f t="shared" si="0"/>
        <v>181.48749999999998</v>
      </c>
      <c r="AA14" s="24">
        <f t="shared" si="0"/>
        <v>323.99166666666662</v>
      </c>
      <c r="AB14" s="24">
        <f t="shared" si="0"/>
        <v>301.99333333333334</v>
      </c>
      <c r="AC14" s="24">
        <f t="shared" si="0"/>
        <v>316.07833333333332</v>
      </c>
      <c r="AD14" s="24">
        <f t="shared" si="0"/>
        <v>278.05166666666668</v>
      </c>
      <c r="AE14" s="24">
        <f t="shared" si="0"/>
        <v>308.03750000000002</v>
      </c>
      <c r="AF14" s="24">
        <f t="shared" si="0"/>
        <v>195.17833333333331</v>
      </c>
      <c r="AG14" s="24">
        <f t="shared" si="0"/>
        <v>317.76833333333337</v>
      </c>
      <c r="AH14" s="24">
        <f t="shared" si="0"/>
        <v>446.38333333333338</v>
      </c>
      <c r="AI14" s="24">
        <f t="shared" si="0"/>
        <v>288.0150595238095</v>
      </c>
      <c r="AK14" s="25">
        <f t="shared" si="1"/>
        <v>36</v>
      </c>
      <c r="AL14" s="26">
        <f t="shared" si="1"/>
        <v>150.60083333333333</v>
      </c>
      <c r="AM14" s="26">
        <f t="shared" si="1"/>
        <v>310.99833333333333</v>
      </c>
      <c r="AN14" s="26">
        <f t="shared" si="1"/>
        <v>331.23750000000001</v>
      </c>
      <c r="AO14" s="26">
        <f t="shared" si="1"/>
        <v>266.80500000000001</v>
      </c>
      <c r="AP14" s="26">
        <f t="shared" si="1"/>
        <v>303.59916666666669</v>
      </c>
      <c r="AQ14" s="26">
        <f t="shared" si="1"/>
        <v>181.48749999999998</v>
      </c>
      <c r="AR14" s="26">
        <f t="shared" si="1"/>
        <v>323.99166666666662</v>
      </c>
      <c r="AS14" s="26">
        <f t="shared" si="1"/>
        <v>301.99333333333334</v>
      </c>
      <c r="AT14" s="26">
        <f t="shared" si="1"/>
        <v>316.07833333333332</v>
      </c>
      <c r="AU14" s="26">
        <f t="shared" si="1"/>
        <v>278.05166666666668</v>
      </c>
      <c r="AV14" s="26">
        <f t="shared" si="1"/>
        <v>308.03750000000002</v>
      </c>
      <c r="AW14" s="26">
        <f t="shared" si="1"/>
        <v>195.17833333333331</v>
      </c>
      <c r="AX14" s="26">
        <f t="shared" si="1"/>
        <v>317.76833333333337</v>
      </c>
      <c r="AY14" s="26">
        <f t="shared" si="1"/>
        <v>446.38333333333338</v>
      </c>
      <c r="AZ14" s="26">
        <f t="shared" si="1"/>
        <v>288.0150595238095</v>
      </c>
      <c r="BA14" s="27">
        <f t="shared" si="6"/>
        <v>345.6180714285714</v>
      </c>
      <c r="BB14" s="28">
        <f t="shared" si="2"/>
        <v>325.58503047125947</v>
      </c>
      <c r="BC14" s="29">
        <f t="shared" si="3"/>
        <v>390.49931618554518</v>
      </c>
      <c r="BD14" s="30" t="str">
        <f t="shared" si="7"/>
        <v>OK</v>
      </c>
      <c r="BE14" s="31">
        <f t="shared" si="8"/>
        <v>816.4965809277262</v>
      </c>
      <c r="BF14" s="30" t="str">
        <f t="shared" si="9"/>
        <v>OK</v>
      </c>
      <c r="BG14" s="30"/>
      <c r="BH14" s="32">
        <f t="shared" si="10"/>
        <v>250</v>
      </c>
      <c r="BI14" s="33">
        <f t="shared" si="16"/>
        <v>36</v>
      </c>
      <c r="BJ14" s="34">
        <v>24</v>
      </c>
      <c r="BK14" s="35">
        <f t="shared" si="11"/>
        <v>400</v>
      </c>
      <c r="BL14" s="35">
        <f t="shared" si="12"/>
        <v>400</v>
      </c>
      <c r="BM14" s="35">
        <f t="shared" si="13"/>
        <v>71</v>
      </c>
      <c r="BN14" s="36">
        <v>10</v>
      </c>
      <c r="BO14" s="37">
        <v>280</v>
      </c>
      <c r="BP14" s="35">
        <f t="shared" si="14"/>
        <v>71</v>
      </c>
      <c r="BQ14" s="40">
        <v>10</v>
      </c>
      <c r="BR14" s="41">
        <v>200</v>
      </c>
    </row>
    <row r="15" spans="1:70">
      <c r="C15" s="18">
        <f t="shared" si="15"/>
        <v>35</v>
      </c>
      <c r="D15" s="20">
        <v>584.10333333333335</v>
      </c>
      <c r="E15" s="20">
        <v>1264.9100000000001</v>
      </c>
      <c r="F15" s="20">
        <v>1239.6766666666667</v>
      </c>
      <c r="G15" s="20">
        <v>1054.26</v>
      </c>
      <c r="H15" s="20">
        <v>1223.1766666666665</v>
      </c>
      <c r="I15" s="20">
        <v>722.60666666666668</v>
      </c>
      <c r="J15" s="21">
        <v>1312.8666666666666</v>
      </c>
      <c r="K15" s="21">
        <v>1228.3366666666668</v>
      </c>
      <c r="L15" s="21">
        <v>1264.3999999999999</v>
      </c>
      <c r="M15" s="21">
        <v>1090.47</v>
      </c>
      <c r="N15" s="21">
        <v>1239.7966666666669</v>
      </c>
      <c r="O15" s="21">
        <v>793.68333333333339</v>
      </c>
      <c r="P15" s="21">
        <v>1235.8766666666668</v>
      </c>
      <c r="Q15" s="21">
        <v>1784.7666666666667</v>
      </c>
      <c r="R15" s="21">
        <v>1145.6378571428572</v>
      </c>
      <c r="S15" s="22">
        <v>12</v>
      </c>
      <c r="T15" s="23">
        <f t="shared" si="4"/>
        <v>35</v>
      </c>
      <c r="U15" s="24">
        <f t="shared" si="5"/>
        <v>146.02583333333334</v>
      </c>
      <c r="V15" s="24">
        <f t="shared" si="0"/>
        <v>316.22750000000002</v>
      </c>
      <c r="W15" s="24">
        <f t="shared" si="0"/>
        <v>309.91916666666668</v>
      </c>
      <c r="X15" s="24">
        <f t="shared" si="0"/>
        <v>263.565</v>
      </c>
      <c r="Y15" s="24">
        <f t="shared" si="0"/>
        <v>305.79416666666663</v>
      </c>
      <c r="Z15" s="24">
        <f t="shared" si="0"/>
        <v>180.65166666666667</v>
      </c>
      <c r="AA15" s="24">
        <f t="shared" si="0"/>
        <v>328.21666666666664</v>
      </c>
      <c r="AB15" s="24">
        <f t="shared" si="0"/>
        <v>307.0841666666667</v>
      </c>
      <c r="AC15" s="24">
        <f t="shared" si="0"/>
        <v>316.09999999999997</v>
      </c>
      <c r="AD15" s="24">
        <f t="shared" si="0"/>
        <v>272.61750000000001</v>
      </c>
      <c r="AE15" s="24">
        <f t="shared" si="0"/>
        <v>309.94916666666671</v>
      </c>
      <c r="AF15" s="24">
        <f t="shared" si="0"/>
        <v>198.42083333333335</v>
      </c>
      <c r="AG15" s="24">
        <f t="shared" si="0"/>
        <v>308.96916666666669</v>
      </c>
      <c r="AH15" s="24">
        <f t="shared" si="0"/>
        <v>446.19166666666666</v>
      </c>
      <c r="AI15" s="24">
        <f t="shared" si="0"/>
        <v>286.40946428571431</v>
      </c>
      <c r="AK15" s="25">
        <f t="shared" si="1"/>
        <v>35</v>
      </c>
      <c r="AL15" s="26">
        <f t="shared" si="1"/>
        <v>146.02583333333334</v>
      </c>
      <c r="AM15" s="26">
        <f t="shared" si="1"/>
        <v>316.22750000000002</v>
      </c>
      <c r="AN15" s="26">
        <f t="shared" si="1"/>
        <v>309.91916666666668</v>
      </c>
      <c r="AO15" s="26">
        <f t="shared" si="1"/>
        <v>263.565</v>
      </c>
      <c r="AP15" s="26">
        <f t="shared" si="1"/>
        <v>305.79416666666663</v>
      </c>
      <c r="AQ15" s="26">
        <f t="shared" si="1"/>
        <v>180.65166666666667</v>
      </c>
      <c r="AR15" s="26">
        <f t="shared" si="1"/>
        <v>328.21666666666664</v>
      </c>
      <c r="AS15" s="26">
        <f t="shared" si="1"/>
        <v>307.0841666666667</v>
      </c>
      <c r="AT15" s="26">
        <f t="shared" si="1"/>
        <v>316.09999999999997</v>
      </c>
      <c r="AU15" s="26">
        <f t="shared" si="1"/>
        <v>272.61750000000001</v>
      </c>
      <c r="AV15" s="26">
        <f t="shared" si="1"/>
        <v>309.94916666666671</v>
      </c>
      <c r="AW15" s="26">
        <f t="shared" si="1"/>
        <v>198.42083333333335</v>
      </c>
      <c r="AX15" s="26">
        <f t="shared" si="1"/>
        <v>308.96916666666669</v>
      </c>
      <c r="AY15" s="26">
        <f t="shared" si="1"/>
        <v>446.19166666666666</v>
      </c>
      <c r="AZ15" s="26">
        <f t="shared" si="1"/>
        <v>286.40946428571431</v>
      </c>
      <c r="BA15" s="27">
        <f t="shared" si="6"/>
        <v>343.69135714285716</v>
      </c>
      <c r="BB15" s="28">
        <f t="shared" si="2"/>
        <v>325.58503047125947</v>
      </c>
      <c r="BC15" s="29">
        <f t="shared" si="3"/>
        <v>390.49931618554518</v>
      </c>
      <c r="BD15" s="30" t="str">
        <f t="shared" si="7"/>
        <v>OK</v>
      </c>
      <c r="BE15" s="31">
        <f t="shared" si="8"/>
        <v>816.4965809277262</v>
      </c>
      <c r="BF15" s="30" t="str">
        <f t="shared" si="9"/>
        <v>OK</v>
      </c>
      <c r="BG15" s="30"/>
      <c r="BH15" s="32">
        <f t="shared" si="10"/>
        <v>250</v>
      </c>
      <c r="BI15" s="33">
        <f t="shared" si="16"/>
        <v>35</v>
      </c>
      <c r="BJ15" s="34">
        <v>24</v>
      </c>
      <c r="BK15" s="35">
        <f t="shared" si="11"/>
        <v>400</v>
      </c>
      <c r="BL15" s="35">
        <f t="shared" si="12"/>
        <v>400</v>
      </c>
      <c r="BM15" s="35">
        <f t="shared" si="13"/>
        <v>71</v>
      </c>
      <c r="BN15" s="36">
        <v>10</v>
      </c>
      <c r="BO15" s="37">
        <v>280</v>
      </c>
      <c r="BP15" s="35">
        <f t="shared" si="14"/>
        <v>71</v>
      </c>
      <c r="BQ15" s="40">
        <v>10</v>
      </c>
      <c r="BR15" s="41">
        <v>200</v>
      </c>
    </row>
    <row r="16" spans="1:70">
      <c r="C16" s="18">
        <f t="shared" si="15"/>
        <v>34</v>
      </c>
      <c r="D16" s="20">
        <v>591.1966666666666</v>
      </c>
      <c r="E16" s="20">
        <v>1281.4266666666667</v>
      </c>
      <c r="F16" s="20">
        <v>1184.5233333333333</v>
      </c>
      <c r="G16" s="20">
        <v>1029.3033333333333</v>
      </c>
      <c r="H16" s="20">
        <v>1230.4833333333333</v>
      </c>
      <c r="I16" s="20">
        <v>712.22666666666657</v>
      </c>
      <c r="J16" s="21">
        <v>1327.6333333333334</v>
      </c>
      <c r="K16" s="21">
        <v>1239.6666666666667</v>
      </c>
      <c r="L16" s="21">
        <v>1256.45</v>
      </c>
      <c r="M16" s="21">
        <v>1064.5033333333333</v>
      </c>
      <c r="N16" s="21">
        <v>1246.4566666666667</v>
      </c>
      <c r="O16" s="21">
        <v>805.58666666666659</v>
      </c>
      <c r="P16" s="21">
        <v>1193.0333333333333</v>
      </c>
      <c r="Q16" s="21">
        <v>1774.0666666666668</v>
      </c>
      <c r="R16" s="21">
        <v>1138.3254761904761</v>
      </c>
      <c r="S16" s="22">
        <v>13</v>
      </c>
      <c r="T16" s="23">
        <f t="shared" si="4"/>
        <v>34</v>
      </c>
      <c r="U16" s="24">
        <f t="shared" si="5"/>
        <v>147.79916666666665</v>
      </c>
      <c r="V16" s="24">
        <f t="shared" si="0"/>
        <v>320.35666666666668</v>
      </c>
      <c r="W16" s="24">
        <f t="shared" si="0"/>
        <v>296.13083333333333</v>
      </c>
      <c r="X16" s="24">
        <f t="shared" si="0"/>
        <v>257.32583333333332</v>
      </c>
      <c r="Y16" s="24">
        <f t="shared" si="0"/>
        <v>307.62083333333334</v>
      </c>
      <c r="Z16" s="24">
        <f t="shared" si="0"/>
        <v>178.05666666666664</v>
      </c>
      <c r="AA16" s="24">
        <f t="shared" si="0"/>
        <v>331.90833333333336</v>
      </c>
      <c r="AB16" s="24">
        <f t="shared" si="0"/>
        <v>309.91666666666669</v>
      </c>
      <c r="AC16" s="24">
        <f t="shared" si="0"/>
        <v>314.11250000000001</v>
      </c>
      <c r="AD16" s="24">
        <f t="shared" si="0"/>
        <v>266.12583333333333</v>
      </c>
      <c r="AE16" s="24">
        <f t="shared" si="0"/>
        <v>311.61416666666668</v>
      </c>
      <c r="AF16" s="24">
        <f t="shared" si="0"/>
        <v>201.39666666666665</v>
      </c>
      <c r="AG16" s="24">
        <f t="shared" si="0"/>
        <v>298.25833333333333</v>
      </c>
      <c r="AH16" s="24">
        <f t="shared" si="0"/>
        <v>443.51666666666671</v>
      </c>
      <c r="AI16" s="24">
        <f t="shared" si="0"/>
        <v>284.58136904761903</v>
      </c>
      <c r="AK16" s="25">
        <f t="shared" si="1"/>
        <v>34</v>
      </c>
      <c r="AL16" s="26">
        <f t="shared" si="1"/>
        <v>147.79916666666665</v>
      </c>
      <c r="AM16" s="26">
        <f t="shared" si="1"/>
        <v>320.35666666666668</v>
      </c>
      <c r="AN16" s="26">
        <f t="shared" si="1"/>
        <v>296.13083333333333</v>
      </c>
      <c r="AO16" s="26">
        <f t="shared" si="1"/>
        <v>257.32583333333332</v>
      </c>
      <c r="AP16" s="26">
        <f t="shared" si="1"/>
        <v>307.62083333333334</v>
      </c>
      <c r="AQ16" s="26">
        <f t="shared" si="1"/>
        <v>178.05666666666664</v>
      </c>
      <c r="AR16" s="26">
        <f t="shared" si="1"/>
        <v>331.90833333333336</v>
      </c>
      <c r="AS16" s="26">
        <f t="shared" si="1"/>
        <v>309.91666666666669</v>
      </c>
      <c r="AT16" s="26">
        <f t="shared" si="1"/>
        <v>314.11250000000001</v>
      </c>
      <c r="AU16" s="26">
        <f t="shared" si="1"/>
        <v>266.12583333333333</v>
      </c>
      <c r="AV16" s="26">
        <f t="shared" si="1"/>
        <v>311.61416666666668</v>
      </c>
      <c r="AW16" s="26">
        <f t="shared" si="1"/>
        <v>201.39666666666665</v>
      </c>
      <c r="AX16" s="26">
        <f t="shared" si="1"/>
        <v>298.25833333333333</v>
      </c>
      <c r="AY16" s="26">
        <f t="shared" si="1"/>
        <v>443.51666666666671</v>
      </c>
      <c r="AZ16" s="26">
        <f t="shared" si="1"/>
        <v>284.58136904761903</v>
      </c>
      <c r="BA16" s="27">
        <f t="shared" si="6"/>
        <v>341.49764285714281</v>
      </c>
      <c r="BB16" s="28">
        <f t="shared" si="2"/>
        <v>325.58503047125947</v>
      </c>
      <c r="BC16" s="29">
        <f t="shared" si="3"/>
        <v>390.49931618554518</v>
      </c>
      <c r="BD16" s="30" t="str">
        <f t="shared" si="7"/>
        <v>OK</v>
      </c>
      <c r="BE16" s="31">
        <f t="shared" si="8"/>
        <v>816.4965809277262</v>
      </c>
      <c r="BF16" s="30" t="str">
        <f t="shared" si="9"/>
        <v>OK</v>
      </c>
      <c r="BG16" s="30"/>
      <c r="BH16" s="32">
        <f t="shared" si="10"/>
        <v>250</v>
      </c>
      <c r="BI16" s="33">
        <f t="shared" si="16"/>
        <v>34</v>
      </c>
      <c r="BJ16" s="34">
        <v>24</v>
      </c>
      <c r="BK16" s="35">
        <f t="shared" si="11"/>
        <v>400</v>
      </c>
      <c r="BL16" s="35">
        <f t="shared" si="12"/>
        <v>400</v>
      </c>
      <c r="BM16" s="35">
        <f t="shared" si="13"/>
        <v>71</v>
      </c>
      <c r="BN16" s="36">
        <v>10</v>
      </c>
      <c r="BO16" s="37">
        <v>280</v>
      </c>
      <c r="BP16" s="35">
        <f t="shared" si="14"/>
        <v>71</v>
      </c>
      <c r="BQ16" s="40">
        <v>10</v>
      </c>
      <c r="BR16" s="41">
        <v>200</v>
      </c>
    </row>
    <row r="17" spans="3:70">
      <c r="C17" s="18">
        <f t="shared" si="15"/>
        <v>33</v>
      </c>
      <c r="D17" s="20">
        <v>597.46999999999991</v>
      </c>
      <c r="E17" s="20">
        <v>1291.5566666666666</v>
      </c>
      <c r="F17" s="20">
        <v>1152.1233333333332</v>
      </c>
      <c r="G17" s="20">
        <v>994.96999999999991</v>
      </c>
      <c r="H17" s="20">
        <v>1236.78</v>
      </c>
      <c r="I17" s="20">
        <v>695.60666666666668</v>
      </c>
      <c r="J17" s="21">
        <v>1343.3333333333333</v>
      </c>
      <c r="K17" s="21">
        <v>1247.1433333333334</v>
      </c>
      <c r="L17" s="21">
        <v>1240.8666666666668</v>
      </c>
      <c r="M17" s="21">
        <v>1020.9133333333333</v>
      </c>
      <c r="N17" s="21">
        <v>1255.2133333333334</v>
      </c>
      <c r="O17" s="21">
        <v>813.73333333333323</v>
      </c>
      <c r="P17" s="21">
        <v>1147.1633333333332</v>
      </c>
      <c r="Q17" s="21">
        <v>1754.1000000000001</v>
      </c>
      <c r="R17" s="21">
        <v>1127.9266666666667</v>
      </c>
      <c r="S17" s="22">
        <v>14</v>
      </c>
      <c r="T17" s="23">
        <f t="shared" si="4"/>
        <v>33</v>
      </c>
      <c r="U17" s="24">
        <f t="shared" si="5"/>
        <v>149.36749999999998</v>
      </c>
      <c r="V17" s="24">
        <f t="shared" si="0"/>
        <v>322.88916666666665</v>
      </c>
      <c r="W17" s="24">
        <f t="shared" si="0"/>
        <v>288.03083333333331</v>
      </c>
      <c r="X17" s="24">
        <f t="shared" si="0"/>
        <v>248.74249999999998</v>
      </c>
      <c r="Y17" s="24">
        <f t="shared" si="0"/>
        <v>309.19499999999999</v>
      </c>
      <c r="Z17" s="24">
        <f t="shared" si="0"/>
        <v>173.90166666666667</v>
      </c>
      <c r="AA17" s="24">
        <f t="shared" si="0"/>
        <v>335.83333333333331</v>
      </c>
      <c r="AB17" s="24">
        <f t="shared" si="0"/>
        <v>311.78583333333336</v>
      </c>
      <c r="AC17" s="24">
        <f t="shared" si="0"/>
        <v>310.2166666666667</v>
      </c>
      <c r="AD17" s="24">
        <f t="shared" si="0"/>
        <v>255.22833333333332</v>
      </c>
      <c r="AE17" s="24">
        <f t="shared" si="0"/>
        <v>313.80333333333334</v>
      </c>
      <c r="AF17" s="24">
        <f t="shared" si="0"/>
        <v>203.43333333333331</v>
      </c>
      <c r="AG17" s="24">
        <f t="shared" si="0"/>
        <v>286.7908333333333</v>
      </c>
      <c r="AH17" s="24">
        <f t="shared" si="0"/>
        <v>438.52500000000003</v>
      </c>
      <c r="AI17" s="24">
        <f t="shared" si="0"/>
        <v>281.98166666666668</v>
      </c>
      <c r="AK17" s="25">
        <f t="shared" si="1"/>
        <v>33</v>
      </c>
      <c r="AL17" s="26">
        <f t="shared" si="1"/>
        <v>149.36749999999998</v>
      </c>
      <c r="AM17" s="26">
        <f t="shared" si="1"/>
        <v>322.88916666666665</v>
      </c>
      <c r="AN17" s="26">
        <f t="shared" si="1"/>
        <v>288.03083333333331</v>
      </c>
      <c r="AO17" s="26">
        <f t="shared" si="1"/>
        <v>248.74249999999998</v>
      </c>
      <c r="AP17" s="26">
        <f t="shared" si="1"/>
        <v>309.19499999999999</v>
      </c>
      <c r="AQ17" s="26">
        <f t="shared" si="1"/>
        <v>173.90166666666667</v>
      </c>
      <c r="AR17" s="26">
        <f t="shared" si="1"/>
        <v>335.83333333333331</v>
      </c>
      <c r="AS17" s="26">
        <f t="shared" si="1"/>
        <v>311.78583333333336</v>
      </c>
      <c r="AT17" s="26">
        <f t="shared" si="1"/>
        <v>310.2166666666667</v>
      </c>
      <c r="AU17" s="26">
        <f t="shared" si="1"/>
        <v>255.22833333333332</v>
      </c>
      <c r="AV17" s="26">
        <f t="shared" si="1"/>
        <v>313.80333333333334</v>
      </c>
      <c r="AW17" s="26">
        <f t="shared" si="1"/>
        <v>203.43333333333331</v>
      </c>
      <c r="AX17" s="26">
        <f t="shared" si="1"/>
        <v>286.7908333333333</v>
      </c>
      <c r="AY17" s="26">
        <f t="shared" si="1"/>
        <v>438.52500000000003</v>
      </c>
      <c r="AZ17" s="26">
        <f t="shared" si="1"/>
        <v>281.98166666666668</v>
      </c>
      <c r="BA17" s="27">
        <f t="shared" si="6"/>
        <v>338.37799999999999</v>
      </c>
      <c r="BB17" s="28">
        <f t="shared" si="2"/>
        <v>325.58503047125947</v>
      </c>
      <c r="BC17" s="29">
        <f t="shared" si="3"/>
        <v>390.49931618554518</v>
      </c>
      <c r="BD17" s="44" t="str">
        <f t="shared" si="7"/>
        <v>OK</v>
      </c>
      <c r="BE17" s="31">
        <f t="shared" si="8"/>
        <v>816.4965809277262</v>
      </c>
      <c r="BF17" s="30" t="str">
        <f t="shared" si="9"/>
        <v>OK</v>
      </c>
      <c r="BG17" s="30"/>
      <c r="BH17" s="32">
        <f t="shared" si="10"/>
        <v>250</v>
      </c>
      <c r="BI17" s="33">
        <f t="shared" si="16"/>
        <v>33</v>
      </c>
      <c r="BJ17" s="34">
        <v>24</v>
      </c>
      <c r="BK17" s="35">
        <f t="shared" si="11"/>
        <v>400</v>
      </c>
      <c r="BL17" s="35">
        <f t="shared" si="12"/>
        <v>400</v>
      </c>
      <c r="BM17" s="35">
        <f t="shared" si="13"/>
        <v>71</v>
      </c>
      <c r="BN17" s="36">
        <v>10</v>
      </c>
      <c r="BO17" s="37">
        <v>280</v>
      </c>
      <c r="BP17" s="35">
        <f t="shared" si="14"/>
        <v>71</v>
      </c>
      <c r="BQ17" s="40">
        <v>10</v>
      </c>
      <c r="BR17" s="41">
        <v>200</v>
      </c>
    </row>
    <row r="18" spans="3:70">
      <c r="C18" s="18">
        <f t="shared" si="15"/>
        <v>32</v>
      </c>
      <c r="D18" s="20">
        <v>603.1633333333333</v>
      </c>
      <c r="E18" s="20">
        <v>1295.1199999999999</v>
      </c>
      <c r="F18" s="20">
        <v>1125.0833333333333</v>
      </c>
      <c r="G18" s="20">
        <v>977.80000000000007</v>
      </c>
      <c r="H18" s="20">
        <v>1241.8666666666666</v>
      </c>
      <c r="I18" s="20">
        <v>677.01666666666677</v>
      </c>
      <c r="J18" s="21">
        <v>1356.1000000000001</v>
      </c>
      <c r="K18" s="21">
        <v>1242.2933333333333</v>
      </c>
      <c r="L18" s="21">
        <v>1215.0433333333333</v>
      </c>
      <c r="M18" s="21">
        <v>969.67333333333352</v>
      </c>
      <c r="N18" s="21">
        <v>1252.3366666666666</v>
      </c>
      <c r="O18" s="21">
        <v>817.05333333333328</v>
      </c>
      <c r="P18" s="21">
        <v>1114.4199999999998</v>
      </c>
      <c r="Q18" s="21">
        <v>1726.6666666666667</v>
      </c>
      <c r="R18" s="21">
        <v>1115.2597619047619</v>
      </c>
      <c r="S18" s="22">
        <v>15</v>
      </c>
      <c r="T18" s="23">
        <f t="shared" si="4"/>
        <v>32</v>
      </c>
      <c r="U18" s="24">
        <f t="shared" si="5"/>
        <v>150.79083333333332</v>
      </c>
      <c r="V18" s="24">
        <f t="shared" si="0"/>
        <v>323.77999999999997</v>
      </c>
      <c r="W18" s="24">
        <f t="shared" si="0"/>
        <v>281.27083333333331</v>
      </c>
      <c r="X18" s="24">
        <f t="shared" si="0"/>
        <v>244.45000000000002</v>
      </c>
      <c r="Y18" s="24">
        <f t="shared" si="0"/>
        <v>310.46666666666664</v>
      </c>
      <c r="Z18" s="24">
        <f t="shared" si="0"/>
        <v>169.25416666666669</v>
      </c>
      <c r="AA18" s="24">
        <f t="shared" si="0"/>
        <v>339.02500000000003</v>
      </c>
      <c r="AB18" s="24">
        <f t="shared" si="0"/>
        <v>310.57333333333332</v>
      </c>
      <c r="AC18" s="24">
        <f t="shared" si="0"/>
        <v>303.76083333333332</v>
      </c>
      <c r="AD18" s="24">
        <f t="shared" si="0"/>
        <v>242.41833333333338</v>
      </c>
      <c r="AE18" s="24">
        <f t="shared" si="0"/>
        <v>313.08416666666665</v>
      </c>
      <c r="AF18" s="24">
        <f t="shared" si="0"/>
        <v>204.26333333333332</v>
      </c>
      <c r="AG18" s="24">
        <f t="shared" si="0"/>
        <v>278.60499999999996</v>
      </c>
      <c r="AH18" s="24">
        <f t="shared" si="0"/>
        <v>431.66666666666669</v>
      </c>
      <c r="AI18" s="24">
        <f t="shared" si="0"/>
        <v>278.81494047619049</v>
      </c>
      <c r="AK18" s="25">
        <f t="shared" si="1"/>
        <v>32</v>
      </c>
      <c r="AL18" s="26">
        <f t="shared" si="1"/>
        <v>150.79083333333332</v>
      </c>
      <c r="AM18" s="26">
        <f t="shared" si="1"/>
        <v>323.77999999999997</v>
      </c>
      <c r="AN18" s="26">
        <f t="shared" si="1"/>
        <v>281.27083333333331</v>
      </c>
      <c r="AO18" s="26">
        <f t="shared" si="1"/>
        <v>244.45000000000002</v>
      </c>
      <c r="AP18" s="26">
        <f t="shared" si="1"/>
        <v>310.46666666666664</v>
      </c>
      <c r="AQ18" s="26">
        <f t="shared" si="1"/>
        <v>169.25416666666669</v>
      </c>
      <c r="AR18" s="26">
        <f t="shared" si="1"/>
        <v>339.02500000000003</v>
      </c>
      <c r="AS18" s="26">
        <f t="shared" si="1"/>
        <v>310.57333333333332</v>
      </c>
      <c r="AT18" s="26">
        <f t="shared" si="1"/>
        <v>303.76083333333332</v>
      </c>
      <c r="AU18" s="26">
        <f t="shared" si="1"/>
        <v>242.41833333333338</v>
      </c>
      <c r="AV18" s="26">
        <f t="shared" si="1"/>
        <v>313.08416666666665</v>
      </c>
      <c r="AW18" s="26">
        <f t="shared" si="1"/>
        <v>204.26333333333332</v>
      </c>
      <c r="AX18" s="26">
        <f t="shared" si="1"/>
        <v>278.60499999999996</v>
      </c>
      <c r="AY18" s="26">
        <f t="shared" si="1"/>
        <v>431.66666666666669</v>
      </c>
      <c r="AZ18" s="26">
        <f t="shared" si="1"/>
        <v>278.81494047619049</v>
      </c>
      <c r="BA18" s="27">
        <f t="shared" si="6"/>
        <v>334.57792857142857</v>
      </c>
      <c r="BB18" s="28">
        <f t="shared" si="2"/>
        <v>325.58503047125947</v>
      </c>
      <c r="BC18" s="29">
        <f t="shared" si="3"/>
        <v>390.49931618554518</v>
      </c>
      <c r="BD18" s="44" t="str">
        <f t="shared" si="7"/>
        <v>OK</v>
      </c>
      <c r="BE18" s="31">
        <f t="shared" si="8"/>
        <v>816.4965809277262</v>
      </c>
      <c r="BF18" s="30" t="str">
        <f t="shared" si="9"/>
        <v>OK</v>
      </c>
      <c r="BG18" s="30"/>
      <c r="BH18" s="32">
        <f t="shared" si="10"/>
        <v>250</v>
      </c>
      <c r="BI18" s="33">
        <f t="shared" si="16"/>
        <v>32</v>
      </c>
      <c r="BJ18" s="34">
        <v>24</v>
      </c>
      <c r="BK18" s="35">
        <f t="shared" si="11"/>
        <v>400</v>
      </c>
      <c r="BL18" s="35">
        <f t="shared" si="12"/>
        <v>400</v>
      </c>
      <c r="BM18" s="35">
        <f t="shared" si="13"/>
        <v>71</v>
      </c>
      <c r="BN18" s="36">
        <v>10</v>
      </c>
      <c r="BO18" s="37">
        <v>280</v>
      </c>
      <c r="BP18" s="35">
        <f t="shared" si="14"/>
        <v>71</v>
      </c>
      <c r="BQ18" s="40">
        <v>10</v>
      </c>
      <c r="BR18" s="41">
        <v>200</v>
      </c>
    </row>
    <row r="19" spans="3:70">
      <c r="C19" s="18">
        <f t="shared" si="15"/>
        <v>31</v>
      </c>
      <c r="D19" s="20">
        <v>606.77666666666676</v>
      </c>
      <c r="E19" s="20">
        <v>1290.95</v>
      </c>
      <c r="F19" s="20">
        <v>1064.2133333333334</v>
      </c>
      <c r="G19" s="20">
        <v>969.0866666666667</v>
      </c>
      <c r="H19" s="20">
        <v>1255.6966666666667</v>
      </c>
      <c r="I19" s="20">
        <v>660.05666666666673</v>
      </c>
      <c r="J19" s="21">
        <v>1361.4999999999998</v>
      </c>
      <c r="K19" s="21">
        <v>1218.6400000000001</v>
      </c>
      <c r="L19" s="21">
        <v>1185.9466666666667</v>
      </c>
      <c r="M19" s="21">
        <v>920.75333333333344</v>
      </c>
      <c r="N19" s="21">
        <v>1235.5200000000002</v>
      </c>
      <c r="O19" s="21">
        <v>813.70333333333338</v>
      </c>
      <c r="P19" s="21">
        <v>1089.8033333333333</v>
      </c>
      <c r="Q19" s="21">
        <v>1689.5</v>
      </c>
      <c r="R19" s="21">
        <v>1097.2961904761905</v>
      </c>
      <c r="S19" s="22">
        <v>16</v>
      </c>
      <c r="T19" s="23">
        <f t="shared" si="4"/>
        <v>31</v>
      </c>
      <c r="U19" s="24">
        <f t="shared" si="5"/>
        <v>151.69416666666669</v>
      </c>
      <c r="V19" s="24">
        <f t="shared" si="0"/>
        <v>322.73750000000001</v>
      </c>
      <c r="W19" s="24">
        <f t="shared" si="0"/>
        <v>266.05333333333334</v>
      </c>
      <c r="X19" s="24">
        <f t="shared" si="0"/>
        <v>242.27166666666668</v>
      </c>
      <c r="Y19" s="24">
        <f t="shared" si="0"/>
        <v>313.92416666666668</v>
      </c>
      <c r="Z19" s="24">
        <f t="shared" si="0"/>
        <v>165.01416666666668</v>
      </c>
      <c r="AA19" s="24">
        <f t="shared" si="0"/>
        <v>340.37499999999994</v>
      </c>
      <c r="AB19" s="24">
        <f t="shared" si="0"/>
        <v>304.66000000000003</v>
      </c>
      <c r="AC19" s="24">
        <f t="shared" si="0"/>
        <v>296.48666666666668</v>
      </c>
      <c r="AD19" s="24">
        <f t="shared" si="0"/>
        <v>230.18833333333336</v>
      </c>
      <c r="AE19" s="24">
        <f t="shared" si="0"/>
        <v>308.88000000000005</v>
      </c>
      <c r="AF19" s="24">
        <f t="shared" si="0"/>
        <v>203.42583333333334</v>
      </c>
      <c r="AG19" s="24">
        <f t="shared" si="0"/>
        <v>272.45083333333332</v>
      </c>
      <c r="AH19" s="24">
        <f t="shared" si="0"/>
        <v>422.375</v>
      </c>
      <c r="AI19" s="24">
        <f t="shared" si="0"/>
        <v>274.32404761904763</v>
      </c>
      <c r="AK19" s="25">
        <f t="shared" si="1"/>
        <v>31</v>
      </c>
      <c r="AL19" s="26">
        <f t="shared" si="1"/>
        <v>151.69416666666669</v>
      </c>
      <c r="AM19" s="26">
        <f t="shared" si="1"/>
        <v>322.73750000000001</v>
      </c>
      <c r="AN19" s="26">
        <f t="shared" si="1"/>
        <v>266.05333333333334</v>
      </c>
      <c r="AO19" s="26">
        <f t="shared" si="1"/>
        <v>242.27166666666668</v>
      </c>
      <c r="AP19" s="26">
        <f t="shared" si="1"/>
        <v>313.92416666666668</v>
      </c>
      <c r="AQ19" s="26">
        <f t="shared" si="1"/>
        <v>165.01416666666668</v>
      </c>
      <c r="AR19" s="26">
        <f t="shared" si="1"/>
        <v>340.37499999999994</v>
      </c>
      <c r="AS19" s="26">
        <f t="shared" si="1"/>
        <v>304.66000000000003</v>
      </c>
      <c r="AT19" s="26">
        <f t="shared" si="1"/>
        <v>296.48666666666668</v>
      </c>
      <c r="AU19" s="26">
        <f t="shared" si="1"/>
        <v>230.18833333333336</v>
      </c>
      <c r="AV19" s="26">
        <f t="shared" si="1"/>
        <v>308.88000000000005</v>
      </c>
      <c r="AW19" s="26">
        <f t="shared" si="1"/>
        <v>203.42583333333334</v>
      </c>
      <c r="AX19" s="26">
        <f t="shared" si="1"/>
        <v>272.45083333333332</v>
      </c>
      <c r="AY19" s="26">
        <f t="shared" si="1"/>
        <v>422.375</v>
      </c>
      <c r="AZ19" s="26">
        <f t="shared" ref="AZ19:AZ57" si="17">AI19</f>
        <v>274.32404761904763</v>
      </c>
      <c r="BA19" s="27">
        <f t="shared" si="6"/>
        <v>329.18885714285716</v>
      </c>
      <c r="BB19" s="28">
        <f t="shared" si="2"/>
        <v>325.58503047125947</v>
      </c>
      <c r="BC19" s="29">
        <f t="shared" si="3"/>
        <v>390.49931618554518</v>
      </c>
      <c r="BD19" s="44" t="str">
        <f t="shared" si="7"/>
        <v>OK</v>
      </c>
      <c r="BE19" s="31">
        <f t="shared" si="8"/>
        <v>816.4965809277262</v>
      </c>
      <c r="BF19" s="30" t="str">
        <f t="shared" si="9"/>
        <v>OK</v>
      </c>
      <c r="BG19" s="30"/>
      <c r="BH19" s="32">
        <f t="shared" si="10"/>
        <v>250</v>
      </c>
      <c r="BI19" s="33">
        <f t="shared" si="16"/>
        <v>31</v>
      </c>
      <c r="BJ19" s="34">
        <v>24</v>
      </c>
      <c r="BK19" s="35">
        <f t="shared" si="11"/>
        <v>400</v>
      </c>
      <c r="BL19" s="35">
        <f t="shared" si="12"/>
        <v>400</v>
      </c>
      <c r="BM19" s="35">
        <f t="shared" si="13"/>
        <v>71</v>
      </c>
      <c r="BN19" s="36">
        <v>10</v>
      </c>
      <c r="BO19" s="37">
        <v>280</v>
      </c>
      <c r="BP19" s="35">
        <f t="shared" si="14"/>
        <v>71</v>
      </c>
      <c r="BQ19" s="40">
        <v>10</v>
      </c>
      <c r="BR19" s="41">
        <v>200</v>
      </c>
    </row>
    <row r="20" spans="3:70">
      <c r="C20" s="18">
        <f t="shared" si="15"/>
        <v>30</v>
      </c>
      <c r="D20" s="20">
        <v>631.48333333333323</v>
      </c>
      <c r="E20" s="20">
        <v>1298.5866666666668</v>
      </c>
      <c r="F20" s="20">
        <v>1040.2966666666669</v>
      </c>
      <c r="G20" s="20">
        <v>985.43</v>
      </c>
      <c r="H20" s="20">
        <v>1313.2933333333333</v>
      </c>
      <c r="I20" s="20">
        <v>656.26</v>
      </c>
      <c r="J20" s="21">
        <v>1395.3333333333333</v>
      </c>
      <c r="K20" s="21">
        <v>1215.49</v>
      </c>
      <c r="L20" s="21">
        <v>1170.49</v>
      </c>
      <c r="M20" s="21">
        <v>907.59666666666669</v>
      </c>
      <c r="N20" s="21">
        <v>1229.2099999999998</v>
      </c>
      <c r="O20" s="21">
        <v>828.21999999999991</v>
      </c>
      <c r="P20" s="21">
        <v>1108.9166666666667</v>
      </c>
      <c r="Q20" s="21">
        <v>1683.3999999999999</v>
      </c>
      <c r="R20" s="21">
        <v>1104.5719047619045</v>
      </c>
      <c r="S20" s="22">
        <v>17</v>
      </c>
      <c r="T20" s="23">
        <f t="shared" si="4"/>
        <v>30</v>
      </c>
      <c r="U20" s="24">
        <f t="shared" si="5"/>
        <v>157.87083333333331</v>
      </c>
      <c r="V20" s="24">
        <f t="shared" si="0"/>
        <v>324.6466666666667</v>
      </c>
      <c r="W20" s="24">
        <f t="shared" si="0"/>
        <v>260.07416666666671</v>
      </c>
      <c r="X20" s="24">
        <f t="shared" si="0"/>
        <v>246.35749999999999</v>
      </c>
      <c r="Y20" s="24">
        <f t="shared" si="0"/>
        <v>328.32333333333332</v>
      </c>
      <c r="Z20" s="24">
        <f t="shared" si="0"/>
        <v>164.065</v>
      </c>
      <c r="AA20" s="24">
        <f t="shared" si="0"/>
        <v>348.83333333333331</v>
      </c>
      <c r="AB20" s="24">
        <f t="shared" si="0"/>
        <v>303.8725</v>
      </c>
      <c r="AC20" s="24">
        <f t="shared" si="0"/>
        <v>292.6225</v>
      </c>
      <c r="AD20" s="24">
        <f t="shared" si="0"/>
        <v>226.89916666666667</v>
      </c>
      <c r="AE20" s="24">
        <f t="shared" si="0"/>
        <v>307.30249999999995</v>
      </c>
      <c r="AF20" s="24">
        <f t="shared" si="0"/>
        <v>207.05499999999998</v>
      </c>
      <c r="AG20" s="24">
        <f t="shared" si="0"/>
        <v>277.22916666666669</v>
      </c>
      <c r="AH20" s="24">
        <f t="shared" si="0"/>
        <v>420.84999999999997</v>
      </c>
      <c r="AI20" s="24">
        <f t="shared" si="0"/>
        <v>276.14297619047613</v>
      </c>
      <c r="AK20" s="25">
        <f t="shared" ref="AK20:AY36" si="18">T20</f>
        <v>30</v>
      </c>
      <c r="AL20" s="26">
        <f t="shared" si="18"/>
        <v>157.87083333333331</v>
      </c>
      <c r="AM20" s="26">
        <f t="shared" si="18"/>
        <v>324.6466666666667</v>
      </c>
      <c r="AN20" s="26">
        <f t="shared" si="18"/>
        <v>260.07416666666671</v>
      </c>
      <c r="AO20" s="26">
        <f t="shared" si="18"/>
        <v>246.35749999999999</v>
      </c>
      <c r="AP20" s="26">
        <f t="shared" si="18"/>
        <v>328.32333333333332</v>
      </c>
      <c r="AQ20" s="26">
        <f t="shared" si="18"/>
        <v>164.065</v>
      </c>
      <c r="AR20" s="26">
        <f t="shared" si="18"/>
        <v>348.83333333333331</v>
      </c>
      <c r="AS20" s="26">
        <f t="shared" si="18"/>
        <v>303.8725</v>
      </c>
      <c r="AT20" s="26">
        <f t="shared" si="18"/>
        <v>292.6225</v>
      </c>
      <c r="AU20" s="26">
        <f t="shared" si="18"/>
        <v>226.89916666666667</v>
      </c>
      <c r="AV20" s="26">
        <f t="shared" si="18"/>
        <v>307.30249999999995</v>
      </c>
      <c r="AW20" s="26">
        <f t="shared" si="18"/>
        <v>207.05499999999998</v>
      </c>
      <c r="AX20" s="26">
        <f t="shared" si="18"/>
        <v>277.22916666666669</v>
      </c>
      <c r="AY20" s="26">
        <f t="shared" si="18"/>
        <v>420.84999999999997</v>
      </c>
      <c r="AZ20" s="26">
        <f t="shared" si="17"/>
        <v>276.14297619047613</v>
      </c>
      <c r="BA20" s="27">
        <f t="shared" si="6"/>
        <v>331.37157142857137</v>
      </c>
      <c r="BB20" s="28">
        <f t="shared" si="2"/>
        <v>335.49079504260197</v>
      </c>
      <c r="BC20" s="29">
        <f t="shared" si="3"/>
        <v>400.40508075688774</v>
      </c>
      <c r="BD20" s="44" t="str">
        <f t="shared" si="7"/>
        <v>OK</v>
      </c>
      <c r="BE20" s="31">
        <f t="shared" si="8"/>
        <v>866.02540378443882</v>
      </c>
      <c r="BF20" s="30" t="str">
        <f t="shared" si="9"/>
        <v>OK</v>
      </c>
      <c r="BG20" s="30"/>
      <c r="BH20" s="32">
        <f t="shared" si="10"/>
        <v>250</v>
      </c>
      <c r="BI20" s="33">
        <f t="shared" si="16"/>
        <v>30</v>
      </c>
      <c r="BJ20" s="34">
        <v>27</v>
      </c>
      <c r="BK20" s="35">
        <f t="shared" si="11"/>
        <v>400</v>
      </c>
      <c r="BL20" s="35">
        <f t="shared" si="12"/>
        <v>400</v>
      </c>
      <c r="BM20" s="35">
        <f t="shared" si="13"/>
        <v>71</v>
      </c>
      <c r="BN20" s="36">
        <v>10</v>
      </c>
      <c r="BO20" s="37">
        <v>280</v>
      </c>
      <c r="BP20" s="35">
        <f t="shared" si="14"/>
        <v>71</v>
      </c>
      <c r="BQ20" s="40">
        <v>10</v>
      </c>
      <c r="BR20" s="41">
        <v>200</v>
      </c>
    </row>
    <row r="21" spans="3:70">
      <c r="C21" s="18">
        <f t="shared" si="15"/>
        <v>29</v>
      </c>
      <c r="D21" s="20">
        <v>633.67999999999995</v>
      </c>
      <c r="E21" s="20">
        <v>1267.1433333333334</v>
      </c>
      <c r="F21" s="20">
        <v>971.02</v>
      </c>
      <c r="G21" s="20">
        <v>972.04333333333341</v>
      </c>
      <c r="H21" s="20">
        <v>1325.9733333333334</v>
      </c>
      <c r="I21" s="20">
        <v>643.99333333333334</v>
      </c>
      <c r="J21" s="21">
        <v>1390.1000000000001</v>
      </c>
      <c r="K21" s="21">
        <v>1207.3433333333335</v>
      </c>
      <c r="L21" s="21">
        <v>1117.6666666666667</v>
      </c>
      <c r="M21" s="21">
        <v>873.37666666666667</v>
      </c>
      <c r="N21" s="21">
        <v>1186.4966666666667</v>
      </c>
      <c r="O21" s="21">
        <v>814.74000000000012</v>
      </c>
      <c r="P21" s="21">
        <v>1088.2233333333334</v>
      </c>
      <c r="Q21" s="21">
        <v>1618.5333333333335</v>
      </c>
      <c r="R21" s="21">
        <v>1079.3095238095239</v>
      </c>
      <c r="S21" s="22">
        <v>18</v>
      </c>
      <c r="T21" s="23">
        <f t="shared" si="4"/>
        <v>29</v>
      </c>
      <c r="U21" s="24">
        <f t="shared" si="5"/>
        <v>158.41999999999999</v>
      </c>
      <c r="V21" s="24">
        <f t="shared" si="0"/>
        <v>316.78583333333336</v>
      </c>
      <c r="W21" s="24">
        <f t="shared" si="0"/>
        <v>242.755</v>
      </c>
      <c r="X21" s="24">
        <f t="shared" si="0"/>
        <v>243.01083333333335</v>
      </c>
      <c r="Y21" s="24">
        <f t="shared" si="0"/>
        <v>331.49333333333334</v>
      </c>
      <c r="Z21" s="24">
        <f t="shared" si="0"/>
        <v>160.99833333333333</v>
      </c>
      <c r="AA21" s="24">
        <f t="shared" si="0"/>
        <v>347.52500000000003</v>
      </c>
      <c r="AB21" s="24">
        <f t="shared" si="0"/>
        <v>301.83583333333337</v>
      </c>
      <c r="AC21" s="24">
        <f t="shared" si="0"/>
        <v>279.41666666666669</v>
      </c>
      <c r="AD21" s="24">
        <f t="shared" si="0"/>
        <v>218.34416666666667</v>
      </c>
      <c r="AE21" s="24">
        <f t="shared" si="0"/>
        <v>296.62416666666667</v>
      </c>
      <c r="AF21" s="24">
        <f t="shared" si="0"/>
        <v>203.68500000000003</v>
      </c>
      <c r="AG21" s="24">
        <f t="shared" si="0"/>
        <v>272.05583333333334</v>
      </c>
      <c r="AH21" s="24">
        <f t="shared" si="0"/>
        <v>404.63333333333338</v>
      </c>
      <c r="AI21" s="24">
        <f t="shared" si="0"/>
        <v>269.82738095238096</v>
      </c>
      <c r="AK21" s="25">
        <f t="shared" si="18"/>
        <v>29</v>
      </c>
      <c r="AL21" s="26">
        <f t="shared" si="18"/>
        <v>158.41999999999999</v>
      </c>
      <c r="AM21" s="26">
        <f t="shared" si="18"/>
        <v>316.78583333333336</v>
      </c>
      <c r="AN21" s="26">
        <f t="shared" si="18"/>
        <v>242.755</v>
      </c>
      <c r="AO21" s="26">
        <f t="shared" si="18"/>
        <v>243.01083333333335</v>
      </c>
      <c r="AP21" s="26">
        <f t="shared" si="18"/>
        <v>331.49333333333334</v>
      </c>
      <c r="AQ21" s="26">
        <f t="shared" si="18"/>
        <v>160.99833333333333</v>
      </c>
      <c r="AR21" s="26">
        <f t="shared" si="18"/>
        <v>347.52500000000003</v>
      </c>
      <c r="AS21" s="26">
        <f t="shared" si="18"/>
        <v>301.83583333333337</v>
      </c>
      <c r="AT21" s="26">
        <f t="shared" si="18"/>
        <v>279.41666666666669</v>
      </c>
      <c r="AU21" s="26">
        <f t="shared" si="18"/>
        <v>218.34416666666667</v>
      </c>
      <c r="AV21" s="26">
        <f t="shared" si="18"/>
        <v>296.62416666666667</v>
      </c>
      <c r="AW21" s="26">
        <f t="shared" si="18"/>
        <v>203.68500000000003</v>
      </c>
      <c r="AX21" s="26">
        <f t="shared" si="18"/>
        <v>272.05583333333334</v>
      </c>
      <c r="AY21" s="26">
        <f t="shared" si="18"/>
        <v>404.63333333333338</v>
      </c>
      <c r="AZ21" s="26">
        <f t="shared" si="17"/>
        <v>269.82738095238096</v>
      </c>
      <c r="BA21" s="27">
        <f t="shared" si="6"/>
        <v>323.79285714285714</v>
      </c>
      <c r="BB21" s="28">
        <f t="shared" si="2"/>
        <v>335.49079504260197</v>
      </c>
      <c r="BC21" s="29">
        <f t="shared" si="3"/>
        <v>400.40508075688774</v>
      </c>
      <c r="BD21" s="45" t="str">
        <f t="shared" si="7"/>
        <v>OK</v>
      </c>
      <c r="BE21" s="31">
        <f t="shared" si="8"/>
        <v>866.02540378443882</v>
      </c>
      <c r="BF21" s="30" t="str">
        <f t="shared" si="9"/>
        <v>OK</v>
      </c>
      <c r="BG21" s="30"/>
      <c r="BH21" s="32">
        <f t="shared" si="10"/>
        <v>250</v>
      </c>
      <c r="BI21" s="33">
        <f t="shared" si="16"/>
        <v>29</v>
      </c>
      <c r="BJ21" s="34">
        <v>27</v>
      </c>
      <c r="BK21" s="35">
        <f t="shared" si="11"/>
        <v>400</v>
      </c>
      <c r="BL21" s="35">
        <f t="shared" si="12"/>
        <v>400</v>
      </c>
      <c r="BM21" s="35">
        <f t="shared" si="13"/>
        <v>71</v>
      </c>
      <c r="BN21" s="36">
        <v>10</v>
      </c>
      <c r="BO21" s="37">
        <v>280</v>
      </c>
      <c r="BP21" s="35">
        <f t="shared" si="14"/>
        <v>71</v>
      </c>
      <c r="BQ21" s="40">
        <v>10</v>
      </c>
      <c r="BR21" s="41">
        <v>200</v>
      </c>
    </row>
    <row r="22" spans="3:70">
      <c r="C22" s="18">
        <f t="shared" si="15"/>
        <v>28</v>
      </c>
      <c r="D22" s="20">
        <v>636.86666666666667</v>
      </c>
      <c r="E22" s="20">
        <v>1217.53</v>
      </c>
      <c r="F22" s="20">
        <v>913.93333333333339</v>
      </c>
      <c r="G22" s="20">
        <v>966.94666666666672</v>
      </c>
      <c r="H22" s="20">
        <v>1335.88</v>
      </c>
      <c r="I22" s="20">
        <v>630.35</v>
      </c>
      <c r="J22" s="21">
        <v>1383</v>
      </c>
      <c r="K22" s="21">
        <v>1266.8333333333333</v>
      </c>
      <c r="L22" s="21">
        <v>1085.07</v>
      </c>
      <c r="M22" s="21">
        <v>844.55333333333328</v>
      </c>
      <c r="N22" s="21">
        <v>1148.1166666666666</v>
      </c>
      <c r="O22" s="21">
        <v>797.41</v>
      </c>
      <c r="P22" s="21">
        <v>1076.8133333333333</v>
      </c>
      <c r="Q22" s="21">
        <v>1568.3333333333333</v>
      </c>
      <c r="R22" s="21">
        <v>1062.2597619047619</v>
      </c>
      <c r="S22" s="22">
        <v>19</v>
      </c>
      <c r="T22" s="23">
        <f t="shared" si="4"/>
        <v>28</v>
      </c>
      <c r="U22" s="24">
        <f t="shared" si="5"/>
        <v>159.21666666666667</v>
      </c>
      <c r="V22" s="24">
        <f t="shared" si="0"/>
        <v>304.38249999999999</v>
      </c>
      <c r="W22" s="24">
        <f t="shared" si="0"/>
        <v>228.48333333333335</v>
      </c>
      <c r="X22" s="24">
        <f t="shared" si="0"/>
        <v>241.73666666666668</v>
      </c>
      <c r="Y22" s="24">
        <f t="shared" ref="Y22:AI41" si="19">H22*$U$1*$U$2</f>
        <v>333.97</v>
      </c>
      <c r="Z22" s="24">
        <f t="shared" si="19"/>
        <v>157.58750000000001</v>
      </c>
      <c r="AA22" s="24">
        <f t="shared" si="19"/>
        <v>345.75</v>
      </c>
      <c r="AB22" s="24">
        <f t="shared" si="19"/>
        <v>316.70833333333331</v>
      </c>
      <c r="AC22" s="24">
        <f t="shared" si="19"/>
        <v>271.26749999999998</v>
      </c>
      <c r="AD22" s="24">
        <f t="shared" si="19"/>
        <v>211.13833333333332</v>
      </c>
      <c r="AE22" s="24">
        <f t="shared" si="19"/>
        <v>287.02916666666664</v>
      </c>
      <c r="AF22" s="24">
        <f t="shared" si="19"/>
        <v>199.35249999999999</v>
      </c>
      <c r="AG22" s="24">
        <f t="shared" si="19"/>
        <v>269.20333333333332</v>
      </c>
      <c r="AH22" s="24">
        <f t="shared" si="19"/>
        <v>392.08333333333331</v>
      </c>
      <c r="AI22" s="24">
        <f t="shared" si="19"/>
        <v>265.56494047619049</v>
      </c>
      <c r="AK22" s="25">
        <f t="shared" si="18"/>
        <v>28</v>
      </c>
      <c r="AL22" s="26">
        <f t="shared" si="18"/>
        <v>159.21666666666667</v>
      </c>
      <c r="AM22" s="26">
        <f t="shared" si="18"/>
        <v>304.38249999999999</v>
      </c>
      <c r="AN22" s="26">
        <f t="shared" si="18"/>
        <v>228.48333333333335</v>
      </c>
      <c r="AO22" s="26">
        <f t="shared" si="18"/>
        <v>241.73666666666668</v>
      </c>
      <c r="AP22" s="26">
        <f t="shared" si="18"/>
        <v>333.97</v>
      </c>
      <c r="AQ22" s="26">
        <f t="shared" si="18"/>
        <v>157.58750000000001</v>
      </c>
      <c r="AR22" s="26">
        <f t="shared" si="18"/>
        <v>345.75</v>
      </c>
      <c r="AS22" s="26">
        <f t="shared" si="18"/>
        <v>316.70833333333331</v>
      </c>
      <c r="AT22" s="26">
        <f t="shared" si="18"/>
        <v>271.26749999999998</v>
      </c>
      <c r="AU22" s="26">
        <f t="shared" si="18"/>
        <v>211.13833333333332</v>
      </c>
      <c r="AV22" s="26">
        <f t="shared" si="18"/>
        <v>287.02916666666664</v>
      </c>
      <c r="AW22" s="26">
        <f t="shared" si="18"/>
        <v>199.35249999999999</v>
      </c>
      <c r="AX22" s="26">
        <f t="shared" si="18"/>
        <v>269.20333333333332</v>
      </c>
      <c r="AY22" s="26">
        <f t="shared" si="18"/>
        <v>392.08333333333331</v>
      </c>
      <c r="AZ22" s="26">
        <f t="shared" si="17"/>
        <v>265.56494047619049</v>
      </c>
      <c r="BA22" s="27">
        <f t="shared" si="6"/>
        <v>318.67792857142859</v>
      </c>
      <c r="BB22" s="28">
        <f t="shared" si="2"/>
        <v>335.49079504260197</v>
      </c>
      <c r="BC22" s="29">
        <f t="shared" si="3"/>
        <v>400.40508075688774</v>
      </c>
      <c r="BD22" s="44" t="str">
        <f t="shared" si="7"/>
        <v>OK</v>
      </c>
      <c r="BE22" s="31">
        <f t="shared" si="8"/>
        <v>866.02540378443882</v>
      </c>
      <c r="BF22" s="30" t="str">
        <f t="shared" si="9"/>
        <v>OK</v>
      </c>
      <c r="BG22" s="30"/>
      <c r="BH22" s="32">
        <f t="shared" si="10"/>
        <v>250</v>
      </c>
      <c r="BI22" s="33">
        <f t="shared" si="16"/>
        <v>28</v>
      </c>
      <c r="BJ22" s="34">
        <v>27</v>
      </c>
      <c r="BK22" s="35">
        <f t="shared" si="11"/>
        <v>400</v>
      </c>
      <c r="BL22" s="35">
        <f t="shared" si="12"/>
        <v>400</v>
      </c>
      <c r="BM22" s="35">
        <f t="shared" si="13"/>
        <v>71</v>
      </c>
      <c r="BN22" s="36">
        <v>10</v>
      </c>
      <c r="BO22" s="37">
        <v>280</v>
      </c>
      <c r="BP22" s="35">
        <f t="shared" si="14"/>
        <v>71</v>
      </c>
      <c r="BQ22" s="40">
        <v>10</v>
      </c>
      <c r="BR22" s="41">
        <v>200</v>
      </c>
    </row>
    <row r="23" spans="3:70">
      <c r="C23" s="18">
        <f t="shared" si="15"/>
        <v>27</v>
      </c>
      <c r="D23" s="20">
        <v>640.16666666666663</v>
      </c>
      <c r="E23" s="20">
        <v>1152.3766666666668</v>
      </c>
      <c r="F23" s="20">
        <v>853.88333333333321</v>
      </c>
      <c r="G23" s="20">
        <v>969.69333333333327</v>
      </c>
      <c r="H23" s="20">
        <v>1340.9766666666667</v>
      </c>
      <c r="I23" s="20">
        <v>611.81000000000006</v>
      </c>
      <c r="J23" s="21">
        <v>1370.9333333333334</v>
      </c>
      <c r="K23" s="21">
        <v>1181.5833333333333</v>
      </c>
      <c r="L23" s="21">
        <v>1046.9866666666667</v>
      </c>
      <c r="M23" s="21">
        <v>811.53000000000009</v>
      </c>
      <c r="N23" s="21">
        <v>1111.2866666666666</v>
      </c>
      <c r="O23" s="21">
        <v>774.77666666666664</v>
      </c>
      <c r="P23" s="21">
        <v>1059.27</v>
      </c>
      <c r="Q23" s="21">
        <v>1538.1333333333332</v>
      </c>
      <c r="R23" s="21">
        <v>1033.1004761904762</v>
      </c>
      <c r="S23" s="22">
        <v>20</v>
      </c>
      <c r="T23" s="23">
        <f t="shared" si="4"/>
        <v>27</v>
      </c>
      <c r="U23" s="24">
        <f t="shared" si="5"/>
        <v>160.04166666666666</v>
      </c>
      <c r="V23" s="24">
        <f t="shared" si="5"/>
        <v>288.09416666666669</v>
      </c>
      <c r="W23" s="24">
        <f t="shared" si="5"/>
        <v>213.4708333333333</v>
      </c>
      <c r="X23" s="24">
        <f t="shared" si="5"/>
        <v>242.42333333333332</v>
      </c>
      <c r="Y23" s="24">
        <f t="shared" si="19"/>
        <v>335.24416666666667</v>
      </c>
      <c r="Z23" s="24">
        <f t="shared" si="19"/>
        <v>152.95250000000001</v>
      </c>
      <c r="AA23" s="24">
        <f t="shared" si="19"/>
        <v>342.73333333333335</v>
      </c>
      <c r="AB23" s="24">
        <f t="shared" si="19"/>
        <v>295.39583333333331</v>
      </c>
      <c r="AC23" s="24">
        <f t="shared" si="19"/>
        <v>261.74666666666667</v>
      </c>
      <c r="AD23" s="24">
        <f t="shared" si="19"/>
        <v>202.88250000000002</v>
      </c>
      <c r="AE23" s="24">
        <f t="shared" si="19"/>
        <v>277.82166666666666</v>
      </c>
      <c r="AF23" s="24">
        <f t="shared" si="19"/>
        <v>193.69416666666666</v>
      </c>
      <c r="AG23" s="24">
        <f t="shared" si="19"/>
        <v>264.8175</v>
      </c>
      <c r="AH23" s="24">
        <f t="shared" si="19"/>
        <v>384.5333333333333</v>
      </c>
      <c r="AI23" s="24">
        <f t="shared" si="19"/>
        <v>258.27511904761906</v>
      </c>
      <c r="AK23" s="25">
        <f t="shared" si="18"/>
        <v>27</v>
      </c>
      <c r="AL23" s="26">
        <f t="shared" si="18"/>
        <v>160.04166666666666</v>
      </c>
      <c r="AM23" s="26">
        <f t="shared" si="18"/>
        <v>288.09416666666669</v>
      </c>
      <c r="AN23" s="26">
        <f t="shared" si="18"/>
        <v>213.4708333333333</v>
      </c>
      <c r="AO23" s="26">
        <f t="shared" si="18"/>
        <v>242.42333333333332</v>
      </c>
      <c r="AP23" s="26">
        <f t="shared" si="18"/>
        <v>335.24416666666667</v>
      </c>
      <c r="AQ23" s="26">
        <f t="shared" si="18"/>
        <v>152.95250000000001</v>
      </c>
      <c r="AR23" s="26">
        <f t="shared" si="18"/>
        <v>342.73333333333335</v>
      </c>
      <c r="AS23" s="26">
        <f t="shared" si="18"/>
        <v>295.39583333333331</v>
      </c>
      <c r="AT23" s="26">
        <f t="shared" si="18"/>
        <v>261.74666666666667</v>
      </c>
      <c r="AU23" s="26">
        <f t="shared" si="18"/>
        <v>202.88250000000002</v>
      </c>
      <c r="AV23" s="26">
        <f t="shared" si="18"/>
        <v>277.82166666666666</v>
      </c>
      <c r="AW23" s="26">
        <f t="shared" si="18"/>
        <v>193.69416666666666</v>
      </c>
      <c r="AX23" s="26">
        <f t="shared" si="18"/>
        <v>264.8175</v>
      </c>
      <c r="AY23" s="26">
        <f t="shared" si="18"/>
        <v>384.5333333333333</v>
      </c>
      <c r="AZ23" s="26">
        <f t="shared" si="17"/>
        <v>258.27511904761906</v>
      </c>
      <c r="BA23" s="27">
        <f t="shared" si="6"/>
        <v>309.93014285714287</v>
      </c>
      <c r="BB23" s="28">
        <f t="shared" si="2"/>
        <v>335.49079504260197</v>
      </c>
      <c r="BC23" s="29">
        <f t="shared" si="3"/>
        <v>400.40508075688774</v>
      </c>
      <c r="BD23" s="44" t="str">
        <f t="shared" si="7"/>
        <v>OK</v>
      </c>
      <c r="BE23" s="31">
        <f t="shared" si="8"/>
        <v>866.02540378443882</v>
      </c>
      <c r="BF23" s="30" t="str">
        <f t="shared" si="9"/>
        <v>OK</v>
      </c>
      <c r="BH23" s="32">
        <f t="shared" si="10"/>
        <v>250</v>
      </c>
      <c r="BI23" s="33">
        <f t="shared" si="16"/>
        <v>27</v>
      </c>
      <c r="BJ23" s="34">
        <v>27</v>
      </c>
      <c r="BK23" s="35">
        <f t="shared" si="11"/>
        <v>400</v>
      </c>
      <c r="BL23" s="35">
        <f t="shared" si="12"/>
        <v>400</v>
      </c>
      <c r="BM23" s="35">
        <f t="shared" si="13"/>
        <v>71</v>
      </c>
      <c r="BN23" s="36">
        <v>10</v>
      </c>
      <c r="BO23" s="37">
        <v>280</v>
      </c>
      <c r="BP23" s="35">
        <f t="shared" si="14"/>
        <v>71</v>
      </c>
      <c r="BQ23" s="40">
        <v>10</v>
      </c>
      <c r="BR23" s="41">
        <v>200</v>
      </c>
    </row>
    <row r="24" spans="3:70">
      <c r="C24" s="18">
        <f t="shared" si="15"/>
        <v>26</v>
      </c>
      <c r="D24">
        <v>642.66</v>
      </c>
      <c r="E24">
        <v>1105.1566666666668</v>
      </c>
      <c r="F24">
        <v>796.55333333333328</v>
      </c>
      <c r="G24">
        <v>960.59</v>
      </c>
      <c r="H24">
        <v>1342.2866666666666</v>
      </c>
      <c r="I24">
        <v>588.77666666666664</v>
      </c>
      <c r="J24">
        <v>1350.4333333333332</v>
      </c>
      <c r="K24">
        <v>1080.4166666666667</v>
      </c>
      <c r="L24">
        <v>1005.4533333333334</v>
      </c>
      <c r="M24">
        <v>782.35</v>
      </c>
      <c r="N24">
        <v>1053.8933333333332</v>
      </c>
      <c r="O24">
        <v>751.50999999999988</v>
      </c>
      <c r="P24">
        <v>1047.1300000000001</v>
      </c>
      <c r="Q24">
        <v>1504.6333333333332</v>
      </c>
      <c r="R24">
        <v>1000.8459523809526</v>
      </c>
      <c r="T24" s="23">
        <f t="shared" si="4"/>
        <v>26</v>
      </c>
      <c r="U24" s="24">
        <f t="shared" ref="U24:AI46" si="20">D24*$U$1*$U$2</f>
        <v>160.66499999999999</v>
      </c>
      <c r="V24" s="24">
        <f t="shared" si="20"/>
        <v>276.28916666666669</v>
      </c>
      <c r="W24" s="24">
        <f t="shared" si="20"/>
        <v>199.13833333333332</v>
      </c>
      <c r="X24" s="24">
        <f t="shared" si="20"/>
        <v>240.14750000000001</v>
      </c>
      <c r="Y24" s="24">
        <f t="shared" si="19"/>
        <v>335.57166666666666</v>
      </c>
      <c r="Z24" s="24">
        <f t="shared" si="19"/>
        <v>147.19416666666666</v>
      </c>
      <c r="AA24" s="24">
        <f t="shared" si="19"/>
        <v>337.60833333333329</v>
      </c>
      <c r="AB24" s="24">
        <f t="shared" si="19"/>
        <v>270.10416666666669</v>
      </c>
      <c r="AC24" s="24">
        <f t="shared" si="19"/>
        <v>251.36333333333334</v>
      </c>
      <c r="AD24" s="24">
        <f t="shared" si="19"/>
        <v>195.58750000000001</v>
      </c>
      <c r="AE24" s="24">
        <f t="shared" si="19"/>
        <v>263.4733333333333</v>
      </c>
      <c r="AF24" s="24">
        <f t="shared" si="19"/>
        <v>187.87749999999997</v>
      </c>
      <c r="AG24" s="24">
        <f t="shared" si="19"/>
        <v>261.78250000000003</v>
      </c>
      <c r="AH24" s="24">
        <f t="shared" si="19"/>
        <v>376.1583333333333</v>
      </c>
      <c r="AI24" s="24">
        <f t="shared" si="19"/>
        <v>250.21148809523814</v>
      </c>
      <c r="AK24" s="25">
        <f t="shared" si="18"/>
        <v>26</v>
      </c>
      <c r="AL24" s="26">
        <f t="shared" si="18"/>
        <v>160.66499999999999</v>
      </c>
      <c r="AM24" s="26">
        <f t="shared" si="18"/>
        <v>276.28916666666669</v>
      </c>
      <c r="AN24" s="26">
        <f t="shared" si="18"/>
        <v>199.13833333333332</v>
      </c>
      <c r="AO24" s="26">
        <f t="shared" si="18"/>
        <v>240.14750000000001</v>
      </c>
      <c r="AP24" s="26">
        <f t="shared" si="18"/>
        <v>335.57166666666666</v>
      </c>
      <c r="AQ24" s="26">
        <f t="shared" si="18"/>
        <v>147.19416666666666</v>
      </c>
      <c r="AR24" s="26">
        <f t="shared" si="18"/>
        <v>337.60833333333329</v>
      </c>
      <c r="AS24" s="26">
        <f t="shared" si="18"/>
        <v>270.10416666666669</v>
      </c>
      <c r="AT24" s="26">
        <f t="shared" si="18"/>
        <v>251.36333333333334</v>
      </c>
      <c r="AU24" s="26">
        <f t="shared" si="18"/>
        <v>195.58750000000001</v>
      </c>
      <c r="AV24" s="26">
        <f t="shared" si="18"/>
        <v>263.4733333333333</v>
      </c>
      <c r="AW24" s="26">
        <f t="shared" si="18"/>
        <v>187.87749999999997</v>
      </c>
      <c r="AX24" s="26">
        <f t="shared" si="18"/>
        <v>261.78250000000003</v>
      </c>
      <c r="AY24" s="26">
        <f t="shared" si="18"/>
        <v>376.1583333333333</v>
      </c>
      <c r="AZ24" s="26">
        <f t="shared" si="17"/>
        <v>250.21148809523814</v>
      </c>
      <c r="BA24" s="27">
        <f t="shared" si="6"/>
        <v>300.25378571428575</v>
      </c>
      <c r="BB24" s="28">
        <f t="shared" si="2"/>
        <v>335.49079504260197</v>
      </c>
      <c r="BC24" s="29">
        <f t="shared" si="3"/>
        <v>400.40508075688774</v>
      </c>
      <c r="BD24" s="44" t="str">
        <f t="shared" si="7"/>
        <v>OK</v>
      </c>
      <c r="BE24" s="31">
        <f t="shared" si="8"/>
        <v>866.02540378443882</v>
      </c>
      <c r="BF24" s="30" t="str">
        <f t="shared" si="9"/>
        <v>OK</v>
      </c>
      <c r="BH24" s="32">
        <f t="shared" si="10"/>
        <v>250</v>
      </c>
      <c r="BI24" s="33">
        <f t="shared" si="16"/>
        <v>26</v>
      </c>
      <c r="BJ24" s="34">
        <v>27</v>
      </c>
      <c r="BK24" s="35">
        <f t="shared" si="11"/>
        <v>400</v>
      </c>
      <c r="BL24" s="35">
        <f t="shared" si="12"/>
        <v>400</v>
      </c>
      <c r="BM24" s="35">
        <f t="shared" si="13"/>
        <v>71</v>
      </c>
      <c r="BN24" s="36">
        <v>10</v>
      </c>
      <c r="BO24" s="37">
        <v>280</v>
      </c>
      <c r="BP24" s="35">
        <f t="shared" si="14"/>
        <v>71</v>
      </c>
      <c r="BQ24" s="40">
        <v>10</v>
      </c>
      <c r="BR24" s="41">
        <v>200</v>
      </c>
    </row>
    <row r="25" spans="3:70">
      <c r="C25" s="18">
        <f t="shared" si="15"/>
        <v>25</v>
      </c>
      <c r="D25">
        <v>642.83000000000004</v>
      </c>
      <c r="E25">
        <v>1065.79</v>
      </c>
      <c r="F25">
        <v>754.52333333333343</v>
      </c>
      <c r="G25">
        <v>943.38</v>
      </c>
      <c r="H25">
        <v>1347.3</v>
      </c>
      <c r="I25">
        <v>570.23</v>
      </c>
      <c r="J25">
        <v>1313.6666666666667</v>
      </c>
      <c r="K25">
        <v>1000.15</v>
      </c>
      <c r="L25">
        <v>960.82333333333338</v>
      </c>
      <c r="M25">
        <v>764.75666666666666</v>
      </c>
      <c r="N25">
        <v>989.14</v>
      </c>
      <c r="O25">
        <v>739.49333333333334</v>
      </c>
      <c r="P25">
        <v>1039.6133333333335</v>
      </c>
      <c r="Q25">
        <v>1470.3</v>
      </c>
      <c r="R25">
        <v>971.57119047619028</v>
      </c>
      <c r="T25" s="23">
        <f t="shared" si="4"/>
        <v>25</v>
      </c>
      <c r="U25" s="24">
        <f t="shared" si="20"/>
        <v>160.70750000000001</v>
      </c>
      <c r="V25" s="24">
        <f t="shared" si="20"/>
        <v>266.44749999999999</v>
      </c>
      <c r="W25" s="24">
        <f t="shared" si="20"/>
        <v>188.63083333333336</v>
      </c>
      <c r="X25" s="24">
        <f t="shared" si="20"/>
        <v>235.845</v>
      </c>
      <c r="Y25" s="24">
        <f t="shared" si="19"/>
        <v>336.82499999999999</v>
      </c>
      <c r="Z25" s="24">
        <f t="shared" si="19"/>
        <v>142.5575</v>
      </c>
      <c r="AA25" s="24">
        <f t="shared" si="19"/>
        <v>328.41666666666669</v>
      </c>
      <c r="AB25" s="24">
        <f t="shared" si="19"/>
        <v>250.03749999999999</v>
      </c>
      <c r="AC25" s="24">
        <f t="shared" si="19"/>
        <v>240.20583333333335</v>
      </c>
      <c r="AD25" s="24">
        <f t="shared" si="19"/>
        <v>191.18916666666667</v>
      </c>
      <c r="AE25" s="24">
        <f t="shared" si="19"/>
        <v>247.285</v>
      </c>
      <c r="AF25" s="24">
        <f t="shared" si="19"/>
        <v>184.87333333333333</v>
      </c>
      <c r="AG25" s="24">
        <f t="shared" si="19"/>
        <v>259.90333333333336</v>
      </c>
      <c r="AH25" s="24">
        <f t="shared" si="19"/>
        <v>367.57499999999999</v>
      </c>
      <c r="AI25" s="24">
        <f t="shared" si="19"/>
        <v>242.89279761904757</v>
      </c>
      <c r="AK25" s="25">
        <f t="shared" si="18"/>
        <v>25</v>
      </c>
      <c r="AL25" s="26">
        <f t="shared" si="18"/>
        <v>160.70750000000001</v>
      </c>
      <c r="AM25" s="26">
        <f t="shared" si="18"/>
        <v>266.44749999999999</v>
      </c>
      <c r="AN25" s="26">
        <f t="shared" si="18"/>
        <v>188.63083333333336</v>
      </c>
      <c r="AO25" s="26">
        <f t="shared" si="18"/>
        <v>235.845</v>
      </c>
      <c r="AP25" s="26">
        <f t="shared" si="18"/>
        <v>336.82499999999999</v>
      </c>
      <c r="AQ25" s="26">
        <f t="shared" si="18"/>
        <v>142.5575</v>
      </c>
      <c r="AR25" s="26">
        <f t="shared" si="18"/>
        <v>328.41666666666669</v>
      </c>
      <c r="AS25" s="26">
        <f t="shared" si="18"/>
        <v>250.03749999999999</v>
      </c>
      <c r="AT25" s="26">
        <f t="shared" si="18"/>
        <v>240.20583333333335</v>
      </c>
      <c r="AU25" s="26">
        <f t="shared" si="18"/>
        <v>191.18916666666667</v>
      </c>
      <c r="AV25" s="26">
        <f t="shared" si="18"/>
        <v>247.285</v>
      </c>
      <c r="AW25" s="26">
        <f t="shared" si="18"/>
        <v>184.87333333333333</v>
      </c>
      <c r="AX25" s="26">
        <f t="shared" si="18"/>
        <v>259.90333333333336</v>
      </c>
      <c r="AY25" s="26">
        <f t="shared" si="18"/>
        <v>367.57499999999999</v>
      </c>
      <c r="AZ25" s="26">
        <f t="shared" si="17"/>
        <v>242.89279761904757</v>
      </c>
      <c r="BA25" s="27">
        <f t="shared" si="6"/>
        <v>291.47135714285707</v>
      </c>
      <c r="BB25" s="28">
        <f t="shared" si="2"/>
        <v>335.49079504260197</v>
      </c>
      <c r="BC25" s="29">
        <f t="shared" si="3"/>
        <v>400.40508075688774</v>
      </c>
      <c r="BD25" s="44" t="str">
        <f t="shared" si="7"/>
        <v>OK</v>
      </c>
      <c r="BE25" s="31">
        <f t="shared" si="8"/>
        <v>866.02540378443882</v>
      </c>
      <c r="BF25" s="30" t="str">
        <f t="shared" si="9"/>
        <v>OK</v>
      </c>
      <c r="BH25" s="32">
        <f t="shared" si="10"/>
        <v>250</v>
      </c>
      <c r="BI25" s="33">
        <f t="shared" si="16"/>
        <v>25</v>
      </c>
      <c r="BJ25" s="34">
        <v>27</v>
      </c>
      <c r="BK25" s="35">
        <f t="shared" si="11"/>
        <v>400</v>
      </c>
      <c r="BL25" s="35">
        <f t="shared" si="12"/>
        <v>400</v>
      </c>
      <c r="BM25" s="35">
        <f t="shared" si="13"/>
        <v>71</v>
      </c>
      <c r="BN25" s="36">
        <v>10</v>
      </c>
      <c r="BO25" s="37">
        <v>280</v>
      </c>
      <c r="BP25" s="35">
        <f t="shared" si="14"/>
        <v>71</v>
      </c>
      <c r="BQ25" s="40">
        <v>10</v>
      </c>
      <c r="BR25" s="41">
        <v>200</v>
      </c>
    </row>
    <row r="26" spans="3:70">
      <c r="C26" s="18">
        <f t="shared" si="15"/>
        <v>24</v>
      </c>
      <c r="D26">
        <v>642.14666666666665</v>
      </c>
      <c r="E26">
        <v>1014.5866666666667</v>
      </c>
      <c r="F26">
        <v>737.61</v>
      </c>
      <c r="G26">
        <v>936.95000000000016</v>
      </c>
      <c r="H26">
        <v>1356.92</v>
      </c>
      <c r="I26">
        <v>549.85666666666668</v>
      </c>
      <c r="J26">
        <v>1270.0666666666666</v>
      </c>
      <c r="K26">
        <v>1025.1933333333334</v>
      </c>
      <c r="L26">
        <v>908.66666666666663</v>
      </c>
      <c r="M26">
        <v>770.4766666666668</v>
      </c>
      <c r="N26">
        <v>928.38333333333333</v>
      </c>
      <c r="O26">
        <v>734.49000000000012</v>
      </c>
      <c r="P26">
        <v>1040.1866666666667</v>
      </c>
      <c r="Q26">
        <v>1437.0666666666668</v>
      </c>
      <c r="R26">
        <v>953.75714285714287</v>
      </c>
      <c r="T26" s="23">
        <f t="shared" si="4"/>
        <v>24</v>
      </c>
      <c r="U26" s="24">
        <f t="shared" si="20"/>
        <v>160.53666666666666</v>
      </c>
      <c r="V26" s="24">
        <f t="shared" si="20"/>
        <v>253.64666666666668</v>
      </c>
      <c r="W26" s="24">
        <f t="shared" si="20"/>
        <v>184.4025</v>
      </c>
      <c r="X26" s="24">
        <f t="shared" si="20"/>
        <v>234.23750000000004</v>
      </c>
      <c r="Y26" s="24">
        <f t="shared" si="19"/>
        <v>339.23</v>
      </c>
      <c r="Z26" s="24">
        <f t="shared" si="19"/>
        <v>137.46416666666667</v>
      </c>
      <c r="AA26" s="24">
        <f t="shared" si="19"/>
        <v>317.51666666666665</v>
      </c>
      <c r="AB26" s="24">
        <f t="shared" si="19"/>
        <v>256.29833333333335</v>
      </c>
      <c r="AC26" s="24">
        <f t="shared" si="19"/>
        <v>227.16666666666666</v>
      </c>
      <c r="AD26" s="24">
        <f t="shared" si="19"/>
        <v>192.6191666666667</v>
      </c>
      <c r="AE26" s="24">
        <f t="shared" si="19"/>
        <v>232.09583333333333</v>
      </c>
      <c r="AF26" s="24">
        <f t="shared" si="19"/>
        <v>183.62250000000003</v>
      </c>
      <c r="AG26" s="24">
        <f t="shared" si="19"/>
        <v>260.04666666666668</v>
      </c>
      <c r="AH26" s="24">
        <f t="shared" si="19"/>
        <v>359.26666666666671</v>
      </c>
      <c r="AI26" s="24">
        <f t="shared" si="19"/>
        <v>238.43928571428572</v>
      </c>
      <c r="AK26" s="25">
        <f t="shared" si="18"/>
        <v>24</v>
      </c>
      <c r="AL26" s="26">
        <f t="shared" si="18"/>
        <v>160.53666666666666</v>
      </c>
      <c r="AM26" s="26">
        <f t="shared" si="18"/>
        <v>253.64666666666668</v>
      </c>
      <c r="AN26" s="26">
        <f t="shared" si="18"/>
        <v>184.4025</v>
      </c>
      <c r="AO26" s="26">
        <f t="shared" si="18"/>
        <v>234.23750000000004</v>
      </c>
      <c r="AP26" s="26">
        <f t="shared" si="18"/>
        <v>339.23</v>
      </c>
      <c r="AQ26" s="26">
        <f t="shared" si="18"/>
        <v>137.46416666666667</v>
      </c>
      <c r="AR26" s="26">
        <f t="shared" si="18"/>
        <v>317.51666666666665</v>
      </c>
      <c r="AS26" s="26">
        <f t="shared" si="18"/>
        <v>256.29833333333335</v>
      </c>
      <c r="AT26" s="26">
        <f t="shared" si="18"/>
        <v>227.16666666666666</v>
      </c>
      <c r="AU26" s="26">
        <f t="shared" si="18"/>
        <v>192.6191666666667</v>
      </c>
      <c r="AV26" s="26">
        <f t="shared" si="18"/>
        <v>232.09583333333333</v>
      </c>
      <c r="AW26" s="26">
        <f t="shared" si="18"/>
        <v>183.62250000000003</v>
      </c>
      <c r="AX26" s="26">
        <f t="shared" si="18"/>
        <v>260.04666666666668</v>
      </c>
      <c r="AY26" s="26">
        <f t="shared" si="18"/>
        <v>359.26666666666671</v>
      </c>
      <c r="AZ26" s="26">
        <f t="shared" si="17"/>
        <v>238.43928571428572</v>
      </c>
      <c r="BA26" s="27">
        <f t="shared" si="6"/>
        <v>286.12714285714287</v>
      </c>
      <c r="BB26" s="28">
        <f t="shared" si="2"/>
        <v>335.49079504260197</v>
      </c>
      <c r="BC26" s="29">
        <f t="shared" si="3"/>
        <v>400.40508075688774</v>
      </c>
      <c r="BD26" s="44" t="str">
        <f t="shared" si="7"/>
        <v>OK</v>
      </c>
      <c r="BE26" s="31">
        <f t="shared" si="8"/>
        <v>866.02540378443882</v>
      </c>
      <c r="BF26" s="30" t="str">
        <f t="shared" si="9"/>
        <v>OK</v>
      </c>
      <c r="BH26" s="32">
        <f t="shared" si="10"/>
        <v>250</v>
      </c>
      <c r="BI26" s="33">
        <f t="shared" si="16"/>
        <v>24</v>
      </c>
      <c r="BJ26" s="34">
        <v>27</v>
      </c>
      <c r="BK26" s="35">
        <f t="shared" si="11"/>
        <v>400</v>
      </c>
      <c r="BL26" s="35">
        <f t="shared" si="12"/>
        <v>400</v>
      </c>
      <c r="BM26" s="35">
        <f t="shared" si="13"/>
        <v>71</v>
      </c>
      <c r="BN26" s="36">
        <v>10</v>
      </c>
      <c r="BO26" s="37">
        <v>280</v>
      </c>
      <c r="BP26" s="35">
        <f t="shared" si="14"/>
        <v>71</v>
      </c>
      <c r="BQ26" s="40">
        <v>10</v>
      </c>
      <c r="BR26" s="41">
        <v>200</v>
      </c>
    </row>
    <row r="27" spans="3:70">
      <c r="C27" s="18">
        <f t="shared" si="15"/>
        <v>23</v>
      </c>
      <c r="D27">
        <v>662.1633333333333</v>
      </c>
      <c r="E27">
        <v>1014.6333333333332</v>
      </c>
      <c r="F27">
        <v>724.17666666666673</v>
      </c>
      <c r="G27">
        <v>941.94666666666672</v>
      </c>
      <c r="H27">
        <v>1404.3933333333334</v>
      </c>
      <c r="I27">
        <v>548.46</v>
      </c>
      <c r="J27">
        <v>1249.1133333333335</v>
      </c>
      <c r="K27">
        <v>1083.8800000000001</v>
      </c>
      <c r="L27">
        <v>889.21333333333325</v>
      </c>
      <c r="M27">
        <v>798.44333333333327</v>
      </c>
      <c r="N27">
        <v>899.64666666666665</v>
      </c>
      <c r="O27">
        <v>747.26666666666677</v>
      </c>
      <c r="P27">
        <v>1077.2466666666667</v>
      </c>
      <c r="Q27">
        <v>1435.1000000000001</v>
      </c>
      <c r="R27">
        <v>962.54880952380961</v>
      </c>
      <c r="T27" s="23">
        <f t="shared" si="4"/>
        <v>23</v>
      </c>
      <c r="U27" s="24">
        <f t="shared" si="20"/>
        <v>165.54083333333332</v>
      </c>
      <c r="V27" s="24">
        <f t="shared" si="20"/>
        <v>253.6583333333333</v>
      </c>
      <c r="W27" s="24">
        <f t="shared" si="20"/>
        <v>181.04416666666668</v>
      </c>
      <c r="X27" s="24">
        <f t="shared" si="20"/>
        <v>235.48666666666668</v>
      </c>
      <c r="Y27" s="24">
        <f t="shared" si="19"/>
        <v>351.09833333333336</v>
      </c>
      <c r="Z27" s="24">
        <f t="shared" si="19"/>
        <v>137.11500000000001</v>
      </c>
      <c r="AA27" s="24">
        <f t="shared" si="19"/>
        <v>312.27833333333336</v>
      </c>
      <c r="AB27" s="24">
        <f t="shared" si="19"/>
        <v>270.97000000000003</v>
      </c>
      <c r="AC27" s="24">
        <f t="shared" si="19"/>
        <v>222.30333333333331</v>
      </c>
      <c r="AD27" s="24">
        <f t="shared" si="19"/>
        <v>199.61083333333332</v>
      </c>
      <c r="AE27" s="24">
        <f t="shared" si="19"/>
        <v>224.91166666666666</v>
      </c>
      <c r="AF27" s="24">
        <f t="shared" si="19"/>
        <v>186.81666666666669</v>
      </c>
      <c r="AG27" s="24">
        <f t="shared" si="19"/>
        <v>269.31166666666667</v>
      </c>
      <c r="AH27" s="24">
        <f t="shared" si="19"/>
        <v>358.77500000000003</v>
      </c>
      <c r="AI27" s="24">
        <f t="shared" si="19"/>
        <v>240.6372023809524</v>
      </c>
      <c r="AK27" s="25">
        <f t="shared" si="18"/>
        <v>23</v>
      </c>
      <c r="AL27" s="26">
        <f t="shared" si="18"/>
        <v>165.54083333333332</v>
      </c>
      <c r="AM27" s="26">
        <f t="shared" si="18"/>
        <v>253.6583333333333</v>
      </c>
      <c r="AN27" s="26">
        <f t="shared" si="18"/>
        <v>181.04416666666668</v>
      </c>
      <c r="AO27" s="26">
        <f t="shared" si="18"/>
        <v>235.48666666666668</v>
      </c>
      <c r="AP27" s="26">
        <f t="shared" si="18"/>
        <v>351.09833333333336</v>
      </c>
      <c r="AQ27" s="26">
        <f t="shared" si="18"/>
        <v>137.11500000000001</v>
      </c>
      <c r="AR27" s="26">
        <f t="shared" si="18"/>
        <v>312.27833333333336</v>
      </c>
      <c r="AS27" s="26">
        <f t="shared" si="18"/>
        <v>270.97000000000003</v>
      </c>
      <c r="AT27" s="26">
        <f t="shared" si="18"/>
        <v>222.30333333333331</v>
      </c>
      <c r="AU27" s="26">
        <f t="shared" si="18"/>
        <v>199.61083333333332</v>
      </c>
      <c r="AV27" s="26">
        <f t="shared" si="18"/>
        <v>224.91166666666666</v>
      </c>
      <c r="AW27" s="26">
        <f t="shared" si="18"/>
        <v>186.81666666666669</v>
      </c>
      <c r="AX27" s="26">
        <f t="shared" si="18"/>
        <v>269.31166666666667</v>
      </c>
      <c r="AY27" s="26">
        <f t="shared" si="18"/>
        <v>358.77500000000003</v>
      </c>
      <c r="AZ27" s="26">
        <f t="shared" si="17"/>
        <v>240.6372023809524</v>
      </c>
      <c r="BA27" s="27">
        <f t="shared" si="6"/>
        <v>288.76464285714286</v>
      </c>
      <c r="BB27" s="28">
        <f t="shared" si="2"/>
        <v>344.85990012076962</v>
      </c>
      <c r="BC27" s="29">
        <f t="shared" si="3"/>
        <v>409.77418583505533</v>
      </c>
      <c r="BD27" s="44" t="str">
        <f t="shared" si="7"/>
        <v>OK</v>
      </c>
      <c r="BE27" s="31">
        <f t="shared" si="8"/>
        <v>912.87092917527696</v>
      </c>
      <c r="BF27" s="30" t="str">
        <f t="shared" si="9"/>
        <v>OK</v>
      </c>
      <c r="BH27" s="32">
        <f t="shared" si="10"/>
        <v>250</v>
      </c>
      <c r="BI27" s="33">
        <f t="shared" si="16"/>
        <v>23</v>
      </c>
      <c r="BJ27" s="34">
        <v>30</v>
      </c>
      <c r="BK27" s="35">
        <f t="shared" si="11"/>
        <v>400</v>
      </c>
      <c r="BL27" s="35">
        <f t="shared" si="12"/>
        <v>400</v>
      </c>
      <c r="BM27" s="35">
        <f t="shared" si="13"/>
        <v>71</v>
      </c>
      <c r="BN27" s="36">
        <v>10</v>
      </c>
      <c r="BO27" s="37">
        <v>280</v>
      </c>
      <c r="BP27" s="35">
        <f t="shared" si="14"/>
        <v>71</v>
      </c>
      <c r="BQ27" s="40">
        <v>10</v>
      </c>
      <c r="BR27" s="41">
        <v>200</v>
      </c>
    </row>
    <row r="28" spans="3:70">
      <c r="C28" s="18">
        <f t="shared" si="15"/>
        <v>22</v>
      </c>
      <c r="D28">
        <v>656.89</v>
      </c>
      <c r="E28">
        <v>1006.2266666666666</v>
      </c>
      <c r="F28">
        <v>690.34</v>
      </c>
      <c r="G28">
        <v>929.11</v>
      </c>
      <c r="H28">
        <v>1400.1066666666666</v>
      </c>
      <c r="I28">
        <v>549.50999999999988</v>
      </c>
      <c r="J28">
        <v>1184.6300000000001</v>
      </c>
      <c r="K28">
        <v>1111.7266666666667</v>
      </c>
      <c r="L28">
        <v>840.41333333333341</v>
      </c>
      <c r="M28">
        <v>813.04666666666674</v>
      </c>
      <c r="N28">
        <v>856.58333333333337</v>
      </c>
      <c r="O28">
        <v>737.94333333333327</v>
      </c>
      <c r="P28">
        <v>1088.72</v>
      </c>
      <c r="Q28">
        <v>1383.2866666666666</v>
      </c>
      <c r="R28">
        <v>946.32380952380947</v>
      </c>
      <c r="T28" s="23">
        <f t="shared" si="4"/>
        <v>22</v>
      </c>
      <c r="U28" s="24">
        <f t="shared" si="20"/>
        <v>164.2225</v>
      </c>
      <c r="V28" s="24">
        <f t="shared" si="20"/>
        <v>251.55666666666664</v>
      </c>
      <c r="W28" s="24">
        <f t="shared" si="20"/>
        <v>172.58500000000001</v>
      </c>
      <c r="X28" s="24">
        <f t="shared" si="20"/>
        <v>232.2775</v>
      </c>
      <c r="Y28" s="24">
        <f t="shared" si="19"/>
        <v>350.02666666666664</v>
      </c>
      <c r="Z28" s="24">
        <f t="shared" si="19"/>
        <v>137.37749999999997</v>
      </c>
      <c r="AA28" s="24">
        <f t="shared" si="19"/>
        <v>296.15750000000003</v>
      </c>
      <c r="AB28" s="24">
        <f t="shared" si="19"/>
        <v>277.93166666666667</v>
      </c>
      <c r="AC28" s="24">
        <f t="shared" si="19"/>
        <v>210.10333333333335</v>
      </c>
      <c r="AD28" s="24">
        <f t="shared" si="19"/>
        <v>203.26166666666668</v>
      </c>
      <c r="AE28" s="24">
        <f t="shared" si="19"/>
        <v>214.14583333333334</v>
      </c>
      <c r="AF28" s="24">
        <f t="shared" si="19"/>
        <v>184.48583333333332</v>
      </c>
      <c r="AG28" s="24">
        <f t="shared" si="19"/>
        <v>272.18</v>
      </c>
      <c r="AH28" s="24">
        <f t="shared" si="19"/>
        <v>345.82166666666666</v>
      </c>
      <c r="AI28" s="24">
        <f t="shared" si="19"/>
        <v>236.58095238095237</v>
      </c>
      <c r="AK28" s="25">
        <f t="shared" si="18"/>
        <v>22</v>
      </c>
      <c r="AL28" s="26">
        <f t="shared" si="18"/>
        <v>164.2225</v>
      </c>
      <c r="AM28" s="26">
        <f t="shared" si="18"/>
        <v>251.55666666666664</v>
      </c>
      <c r="AN28" s="26">
        <f t="shared" si="18"/>
        <v>172.58500000000001</v>
      </c>
      <c r="AO28" s="26">
        <f t="shared" si="18"/>
        <v>232.2775</v>
      </c>
      <c r="AP28" s="26">
        <f t="shared" si="18"/>
        <v>350.02666666666664</v>
      </c>
      <c r="AQ28" s="26">
        <f t="shared" si="18"/>
        <v>137.37749999999997</v>
      </c>
      <c r="AR28" s="26">
        <f t="shared" si="18"/>
        <v>296.15750000000003</v>
      </c>
      <c r="AS28" s="26">
        <f t="shared" si="18"/>
        <v>277.93166666666667</v>
      </c>
      <c r="AT28" s="26">
        <f t="shared" si="18"/>
        <v>210.10333333333335</v>
      </c>
      <c r="AU28" s="26">
        <f t="shared" si="18"/>
        <v>203.26166666666668</v>
      </c>
      <c r="AV28" s="26">
        <f t="shared" si="18"/>
        <v>214.14583333333334</v>
      </c>
      <c r="AW28" s="26">
        <f t="shared" si="18"/>
        <v>184.48583333333332</v>
      </c>
      <c r="AX28" s="26">
        <f t="shared" si="18"/>
        <v>272.18</v>
      </c>
      <c r="AY28" s="26">
        <f t="shared" si="18"/>
        <v>345.82166666666666</v>
      </c>
      <c r="AZ28" s="26">
        <f t="shared" si="17"/>
        <v>236.58095238095237</v>
      </c>
      <c r="BA28" s="27">
        <f t="shared" si="6"/>
        <v>283.89714285714285</v>
      </c>
      <c r="BB28" s="28">
        <f t="shared" si="2"/>
        <v>344.85990012076962</v>
      </c>
      <c r="BC28" s="29">
        <f t="shared" si="3"/>
        <v>409.77418583505533</v>
      </c>
      <c r="BD28" s="44" t="str">
        <f t="shared" si="7"/>
        <v>OK</v>
      </c>
      <c r="BE28" s="31">
        <f t="shared" si="8"/>
        <v>912.87092917527696</v>
      </c>
      <c r="BF28" s="30" t="str">
        <f t="shared" si="9"/>
        <v>OK</v>
      </c>
      <c r="BH28" s="32">
        <f t="shared" si="10"/>
        <v>250</v>
      </c>
      <c r="BI28" s="33">
        <f t="shared" si="16"/>
        <v>22</v>
      </c>
      <c r="BJ28" s="34">
        <v>30</v>
      </c>
      <c r="BK28" s="35">
        <f t="shared" si="11"/>
        <v>400</v>
      </c>
      <c r="BL28" s="35">
        <f t="shared" si="12"/>
        <v>400</v>
      </c>
      <c r="BM28" s="35">
        <f t="shared" si="13"/>
        <v>71</v>
      </c>
      <c r="BN28" s="36">
        <v>10</v>
      </c>
      <c r="BO28" s="37">
        <v>280</v>
      </c>
      <c r="BP28" s="35">
        <f t="shared" si="14"/>
        <v>71</v>
      </c>
      <c r="BQ28" s="40">
        <v>10</v>
      </c>
      <c r="BR28" s="41">
        <v>200</v>
      </c>
    </row>
    <row r="29" spans="3:70">
      <c r="C29" s="18">
        <f t="shared" si="15"/>
        <v>21</v>
      </c>
      <c r="D29">
        <v>652.5</v>
      </c>
      <c r="E29">
        <v>995.58333333333337</v>
      </c>
      <c r="F29">
        <v>698.75333333333344</v>
      </c>
      <c r="G29">
        <v>917.18999999999994</v>
      </c>
      <c r="H29">
        <v>1390.823333333333</v>
      </c>
      <c r="I29">
        <v>565.06333333333339</v>
      </c>
      <c r="J29">
        <v>1124.3599999999999</v>
      </c>
      <c r="K29">
        <v>1138.8733333333332</v>
      </c>
      <c r="L29">
        <v>788.43666666666661</v>
      </c>
      <c r="M29">
        <v>853.99333333333334</v>
      </c>
      <c r="N29">
        <v>863.49333333333323</v>
      </c>
      <c r="O29">
        <v>727.29</v>
      </c>
      <c r="P29">
        <v>1090.5366666666666</v>
      </c>
      <c r="Q29">
        <v>1357.3466666666666</v>
      </c>
      <c r="R29">
        <v>940.30309523809524</v>
      </c>
      <c r="T29" s="23">
        <f t="shared" si="4"/>
        <v>21</v>
      </c>
      <c r="U29" s="24">
        <f t="shared" si="20"/>
        <v>163.125</v>
      </c>
      <c r="V29" s="24">
        <f t="shared" si="20"/>
        <v>248.89583333333334</v>
      </c>
      <c r="W29" s="24">
        <f t="shared" si="20"/>
        <v>174.68833333333336</v>
      </c>
      <c r="X29" s="24">
        <f t="shared" si="20"/>
        <v>229.29749999999999</v>
      </c>
      <c r="Y29" s="24">
        <f t="shared" si="19"/>
        <v>347.70583333333326</v>
      </c>
      <c r="Z29" s="24">
        <f t="shared" si="19"/>
        <v>141.26583333333335</v>
      </c>
      <c r="AA29" s="24">
        <f t="shared" si="19"/>
        <v>281.08999999999997</v>
      </c>
      <c r="AB29" s="24">
        <f t="shared" si="19"/>
        <v>284.71833333333331</v>
      </c>
      <c r="AC29" s="24">
        <f t="shared" si="19"/>
        <v>197.10916666666665</v>
      </c>
      <c r="AD29" s="24">
        <f t="shared" si="19"/>
        <v>213.49833333333333</v>
      </c>
      <c r="AE29" s="24">
        <f t="shared" si="19"/>
        <v>215.87333333333331</v>
      </c>
      <c r="AF29" s="24">
        <f t="shared" si="19"/>
        <v>181.82249999999999</v>
      </c>
      <c r="AG29" s="24">
        <f t="shared" si="19"/>
        <v>272.63416666666666</v>
      </c>
      <c r="AH29" s="24">
        <f t="shared" si="19"/>
        <v>339.33666666666664</v>
      </c>
      <c r="AI29" s="24">
        <f t="shared" si="19"/>
        <v>235.07577380952381</v>
      </c>
      <c r="AK29" s="25">
        <f t="shared" si="18"/>
        <v>21</v>
      </c>
      <c r="AL29" s="26">
        <f t="shared" si="18"/>
        <v>163.125</v>
      </c>
      <c r="AM29" s="26">
        <f t="shared" si="18"/>
        <v>248.89583333333334</v>
      </c>
      <c r="AN29" s="26">
        <f t="shared" si="18"/>
        <v>174.68833333333336</v>
      </c>
      <c r="AO29" s="26">
        <f t="shared" si="18"/>
        <v>229.29749999999999</v>
      </c>
      <c r="AP29" s="26">
        <f t="shared" si="18"/>
        <v>347.70583333333326</v>
      </c>
      <c r="AQ29" s="26">
        <f t="shared" si="18"/>
        <v>141.26583333333335</v>
      </c>
      <c r="AR29" s="26">
        <f t="shared" si="18"/>
        <v>281.08999999999997</v>
      </c>
      <c r="AS29" s="26">
        <f t="shared" si="18"/>
        <v>284.71833333333331</v>
      </c>
      <c r="AT29" s="26">
        <f t="shared" si="18"/>
        <v>197.10916666666665</v>
      </c>
      <c r="AU29" s="26">
        <f t="shared" si="18"/>
        <v>213.49833333333333</v>
      </c>
      <c r="AV29" s="26">
        <f t="shared" si="18"/>
        <v>215.87333333333331</v>
      </c>
      <c r="AW29" s="26">
        <f t="shared" si="18"/>
        <v>181.82249999999999</v>
      </c>
      <c r="AX29" s="26">
        <f t="shared" si="18"/>
        <v>272.63416666666666</v>
      </c>
      <c r="AY29" s="26">
        <f t="shared" si="18"/>
        <v>339.33666666666664</v>
      </c>
      <c r="AZ29" s="26">
        <f t="shared" si="17"/>
        <v>235.07577380952381</v>
      </c>
      <c r="BA29" s="27">
        <f t="shared" si="6"/>
        <v>282.09092857142855</v>
      </c>
      <c r="BB29" s="28">
        <f t="shared" si="2"/>
        <v>344.85990012076962</v>
      </c>
      <c r="BC29" s="29">
        <f t="shared" si="3"/>
        <v>409.77418583505533</v>
      </c>
      <c r="BD29" s="44" t="str">
        <f t="shared" si="7"/>
        <v>OK</v>
      </c>
      <c r="BE29" s="31">
        <f t="shared" si="8"/>
        <v>912.87092917527696</v>
      </c>
      <c r="BF29" s="30" t="str">
        <f t="shared" si="9"/>
        <v>OK</v>
      </c>
      <c r="BH29" s="32">
        <f t="shared" si="10"/>
        <v>250</v>
      </c>
      <c r="BI29" s="33">
        <f t="shared" si="16"/>
        <v>21</v>
      </c>
      <c r="BJ29" s="34">
        <v>30</v>
      </c>
      <c r="BK29" s="35">
        <f t="shared" si="11"/>
        <v>400</v>
      </c>
      <c r="BL29" s="35">
        <f t="shared" si="12"/>
        <v>400</v>
      </c>
      <c r="BM29" s="35">
        <f t="shared" si="13"/>
        <v>71</v>
      </c>
      <c r="BN29" s="36">
        <v>10</v>
      </c>
      <c r="BO29" s="37">
        <v>280</v>
      </c>
      <c r="BP29" s="35">
        <f t="shared" si="14"/>
        <v>71</v>
      </c>
      <c r="BQ29" s="40">
        <v>10</v>
      </c>
      <c r="BR29" s="41">
        <v>200</v>
      </c>
    </row>
    <row r="30" spans="3:70">
      <c r="C30" s="18">
        <f t="shared" si="15"/>
        <v>20</v>
      </c>
      <c r="D30">
        <v>646.12333333333333</v>
      </c>
      <c r="E30">
        <v>980.35333333333335</v>
      </c>
      <c r="F30">
        <v>743.06</v>
      </c>
      <c r="G30">
        <v>894.16</v>
      </c>
      <c r="H30">
        <v>1375.75</v>
      </c>
      <c r="I30">
        <v>581.76666666666677</v>
      </c>
      <c r="J30">
        <v>1068.8466666666666</v>
      </c>
      <c r="K30">
        <v>1158.1766666666667</v>
      </c>
      <c r="L30">
        <v>782.32333333333327</v>
      </c>
      <c r="M30">
        <v>890.76333333333332</v>
      </c>
      <c r="N30">
        <v>911.80666666666673</v>
      </c>
      <c r="O30">
        <v>712.51666666666677</v>
      </c>
      <c r="P30">
        <v>1077.27</v>
      </c>
      <c r="Q30">
        <v>1329.8033333333333</v>
      </c>
      <c r="R30">
        <v>939.48000000000013</v>
      </c>
      <c r="T30" s="23">
        <f t="shared" si="4"/>
        <v>20</v>
      </c>
      <c r="U30" s="24">
        <f t="shared" si="20"/>
        <v>161.53083333333333</v>
      </c>
      <c r="V30" s="24">
        <f t="shared" si="20"/>
        <v>245.08833333333334</v>
      </c>
      <c r="W30" s="24">
        <f t="shared" si="20"/>
        <v>185.76499999999999</v>
      </c>
      <c r="X30" s="24">
        <f t="shared" si="20"/>
        <v>223.54</v>
      </c>
      <c r="Y30" s="24">
        <f t="shared" si="19"/>
        <v>343.9375</v>
      </c>
      <c r="Z30" s="24">
        <f t="shared" si="19"/>
        <v>145.44166666666669</v>
      </c>
      <c r="AA30" s="24">
        <f t="shared" si="19"/>
        <v>267.21166666666664</v>
      </c>
      <c r="AB30" s="24">
        <f t="shared" si="19"/>
        <v>289.54416666666668</v>
      </c>
      <c r="AC30" s="24">
        <f t="shared" si="19"/>
        <v>195.58083333333332</v>
      </c>
      <c r="AD30" s="24">
        <f t="shared" si="19"/>
        <v>222.69083333333333</v>
      </c>
      <c r="AE30" s="24">
        <f t="shared" si="19"/>
        <v>227.95166666666668</v>
      </c>
      <c r="AF30" s="24">
        <f t="shared" si="19"/>
        <v>178.12916666666669</v>
      </c>
      <c r="AG30" s="24">
        <f t="shared" si="19"/>
        <v>269.3175</v>
      </c>
      <c r="AH30" s="24">
        <f t="shared" si="19"/>
        <v>332.45083333333332</v>
      </c>
      <c r="AI30" s="24">
        <f t="shared" si="19"/>
        <v>234.87000000000003</v>
      </c>
      <c r="AK30" s="25">
        <f t="shared" si="18"/>
        <v>20</v>
      </c>
      <c r="AL30" s="26">
        <f t="shared" si="18"/>
        <v>161.53083333333333</v>
      </c>
      <c r="AM30" s="26">
        <f t="shared" si="18"/>
        <v>245.08833333333334</v>
      </c>
      <c r="AN30" s="26">
        <f t="shared" si="18"/>
        <v>185.76499999999999</v>
      </c>
      <c r="AO30" s="26">
        <f t="shared" si="18"/>
        <v>223.54</v>
      </c>
      <c r="AP30" s="26">
        <f t="shared" si="18"/>
        <v>343.9375</v>
      </c>
      <c r="AQ30" s="26">
        <f t="shared" si="18"/>
        <v>145.44166666666669</v>
      </c>
      <c r="AR30" s="26">
        <f t="shared" si="18"/>
        <v>267.21166666666664</v>
      </c>
      <c r="AS30" s="26">
        <f t="shared" si="18"/>
        <v>289.54416666666668</v>
      </c>
      <c r="AT30" s="26">
        <f t="shared" si="18"/>
        <v>195.58083333333332</v>
      </c>
      <c r="AU30" s="26">
        <f t="shared" si="18"/>
        <v>222.69083333333333</v>
      </c>
      <c r="AV30" s="26">
        <f t="shared" si="18"/>
        <v>227.95166666666668</v>
      </c>
      <c r="AW30" s="26">
        <f t="shared" si="18"/>
        <v>178.12916666666669</v>
      </c>
      <c r="AX30" s="26">
        <f t="shared" si="18"/>
        <v>269.3175</v>
      </c>
      <c r="AY30" s="26">
        <f t="shared" si="18"/>
        <v>332.45083333333332</v>
      </c>
      <c r="AZ30" s="26">
        <f t="shared" si="17"/>
        <v>234.87000000000003</v>
      </c>
      <c r="BA30" s="27">
        <f t="shared" si="6"/>
        <v>281.84400000000005</v>
      </c>
      <c r="BB30" s="28">
        <f t="shared" si="2"/>
        <v>364.33418583505534</v>
      </c>
      <c r="BC30" s="29">
        <f t="shared" si="3"/>
        <v>409.77418583505533</v>
      </c>
      <c r="BD30" s="44" t="str">
        <f t="shared" si="7"/>
        <v>OK</v>
      </c>
      <c r="BE30" s="31">
        <f t="shared" si="8"/>
        <v>912.87092917527696</v>
      </c>
      <c r="BF30" s="30" t="str">
        <f t="shared" si="9"/>
        <v>OK</v>
      </c>
      <c r="BH30" s="32">
        <f t="shared" si="10"/>
        <v>250</v>
      </c>
      <c r="BI30" s="33">
        <f t="shared" si="16"/>
        <v>20</v>
      </c>
      <c r="BJ30" s="34">
        <v>30</v>
      </c>
      <c r="BK30" s="35">
        <f t="shared" si="11"/>
        <v>400</v>
      </c>
      <c r="BL30" s="35">
        <f t="shared" si="12"/>
        <v>400</v>
      </c>
      <c r="BM30" s="35">
        <f t="shared" si="13"/>
        <v>71</v>
      </c>
      <c r="BN30" s="36">
        <v>10</v>
      </c>
      <c r="BO30" s="37">
        <v>250</v>
      </c>
      <c r="BP30" s="35">
        <f t="shared" si="14"/>
        <v>71</v>
      </c>
      <c r="BQ30" s="40">
        <v>10</v>
      </c>
      <c r="BR30" s="41">
        <v>200</v>
      </c>
    </row>
    <row r="31" spans="3:70">
      <c r="C31" s="18">
        <f t="shared" si="15"/>
        <v>19</v>
      </c>
      <c r="D31">
        <v>637.47333333333336</v>
      </c>
      <c r="E31">
        <v>960.93333333333339</v>
      </c>
      <c r="F31">
        <v>787.32666666666671</v>
      </c>
      <c r="G31">
        <v>875.92333333333329</v>
      </c>
      <c r="H31">
        <v>1355.7766666666666</v>
      </c>
      <c r="I31">
        <v>595.46333333333325</v>
      </c>
      <c r="J31">
        <v>1022.9966666666668</v>
      </c>
      <c r="K31">
        <v>1167.18</v>
      </c>
      <c r="L31">
        <v>806.4133333333333</v>
      </c>
      <c r="M31">
        <v>922.72333333333336</v>
      </c>
      <c r="N31">
        <v>941.4666666666667</v>
      </c>
      <c r="O31">
        <v>693.5866666666667</v>
      </c>
      <c r="P31">
        <v>1057.0066666666667</v>
      </c>
      <c r="Q31">
        <v>1305.3533333333332</v>
      </c>
      <c r="R31">
        <v>937.83023809523809</v>
      </c>
      <c r="T31" s="23">
        <f t="shared" si="4"/>
        <v>19</v>
      </c>
      <c r="U31" s="24">
        <f t="shared" si="20"/>
        <v>159.36833333333334</v>
      </c>
      <c r="V31" s="24">
        <f t="shared" si="20"/>
        <v>240.23333333333335</v>
      </c>
      <c r="W31" s="24">
        <f t="shared" si="20"/>
        <v>196.83166666666668</v>
      </c>
      <c r="X31" s="24">
        <f t="shared" si="20"/>
        <v>218.98083333333332</v>
      </c>
      <c r="Y31" s="24">
        <f t="shared" si="19"/>
        <v>338.94416666666666</v>
      </c>
      <c r="Z31" s="24">
        <f t="shared" si="19"/>
        <v>148.86583333333331</v>
      </c>
      <c r="AA31" s="24">
        <f t="shared" si="19"/>
        <v>255.7491666666667</v>
      </c>
      <c r="AB31" s="24">
        <f t="shared" si="19"/>
        <v>291.79500000000002</v>
      </c>
      <c r="AC31" s="24">
        <f t="shared" si="19"/>
        <v>201.60333333333332</v>
      </c>
      <c r="AD31" s="24">
        <f t="shared" si="19"/>
        <v>230.68083333333334</v>
      </c>
      <c r="AE31" s="24">
        <f t="shared" si="19"/>
        <v>235.36666666666667</v>
      </c>
      <c r="AF31" s="24">
        <f t="shared" si="19"/>
        <v>173.39666666666668</v>
      </c>
      <c r="AG31" s="24">
        <f t="shared" si="19"/>
        <v>264.25166666666667</v>
      </c>
      <c r="AH31" s="24">
        <f t="shared" si="19"/>
        <v>326.33833333333331</v>
      </c>
      <c r="AI31" s="24">
        <f t="shared" si="19"/>
        <v>234.45755952380952</v>
      </c>
      <c r="AK31" s="25">
        <f t="shared" si="18"/>
        <v>19</v>
      </c>
      <c r="AL31" s="26">
        <f t="shared" si="18"/>
        <v>159.36833333333334</v>
      </c>
      <c r="AM31" s="26">
        <f t="shared" si="18"/>
        <v>240.23333333333335</v>
      </c>
      <c r="AN31" s="26">
        <f t="shared" si="18"/>
        <v>196.83166666666668</v>
      </c>
      <c r="AO31" s="26">
        <f t="shared" si="18"/>
        <v>218.98083333333332</v>
      </c>
      <c r="AP31" s="26">
        <f t="shared" si="18"/>
        <v>338.94416666666666</v>
      </c>
      <c r="AQ31" s="26">
        <f t="shared" si="18"/>
        <v>148.86583333333331</v>
      </c>
      <c r="AR31" s="26">
        <f t="shared" si="18"/>
        <v>255.7491666666667</v>
      </c>
      <c r="AS31" s="26">
        <f t="shared" si="18"/>
        <v>291.79500000000002</v>
      </c>
      <c r="AT31" s="26">
        <f t="shared" si="18"/>
        <v>201.60333333333332</v>
      </c>
      <c r="AU31" s="26">
        <f t="shared" si="18"/>
        <v>230.68083333333334</v>
      </c>
      <c r="AV31" s="26">
        <f t="shared" si="18"/>
        <v>235.36666666666667</v>
      </c>
      <c r="AW31" s="26">
        <f t="shared" si="18"/>
        <v>173.39666666666668</v>
      </c>
      <c r="AX31" s="26">
        <f t="shared" si="18"/>
        <v>264.25166666666667</v>
      </c>
      <c r="AY31" s="26">
        <f t="shared" si="18"/>
        <v>326.33833333333331</v>
      </c>
      <c r="AZ31" s="26">
        <f t="shared" si="17"/>
        <v>234.45755952380952</v>
      </c>
      <c r="BA31" s="27">
        <f t="shared" si="6"/>
        <v>281.34907142857139</v>
      </c>
      <c r="BB31" s="28">
        <f t="shared" si="2"/>
        <v>364.33418583505534</v>
      </c>
      <c r="BC31" s="29">
        <f t="shared" si="3"/>
        <v>409.77418583505533</v>
      </c>
      <c r="BD31" s="44" t="str">
        <f t="shared" si="7"/>
        <v>OK</v>
      </c>
      <c r="BE31" s="31">
        <f t="shared" si="8"/>
        <v>912.87092917527696</v>
      </c>
      <c r="BF31" s="30" t="str">
        <f t="shared" si="9"/>
        <v>OK</v>
      </c>
      <c r="BH31" s="32">
        <f t="shared" si="10"/>
        <v>250</v>
      </c>
      <c r="BI31" s="33">
        <f t="shared" si="16"/>
        <v>19</v>
      </c>
      <c r="BJ31" s="34">
        <v>30</v>
      </c>
      <c r="BK31" s="35">
        <f t="shared" si="11"/>
        <v>400</v>
      </c>
      <c r="BL31" s="35">
        <f t="shared" si="12"/>
        <v>400</v>
      </c>
      <c r="BM31" s="35">
        <f t="shared" si="13"/>
        <v>71</v>
      </c>
      <c r="BN31" s="36">
        <v>10</v>
      </c>
      <c r="BO31" s="37">
        <v>250</v>
      </c>
      <c r="BP31" s="35">
        <f t="shared" si="14"/>
        <v>71</v>
      </c>
      <c r="BQ31" s="40">
        <v>10</v>
      </c>
      <c r="BR31" s="41">
        <v>200</v>
      </c>
    </row>
    <row r="32" spans="3:70">
      <c r="C32" s="18">
        <f t="shared" si="15"/>
        <v>18</v>
      </c>
      <c r="D32">
        <v>618.84</v>
      </c>
      <c r="E32">
        <v>936.69999999999993</v>
      </c>
      <c r="F32">
        <v>839.71333333333325</v>
      </c>
      <c r="G32">
        <v>868.99333333333334</v>
      </c>
      <c r="H32">
        <v>1332.2466666666667</v>
      </c>
      <c r="I32">
        <v>610</v>
      </c>
      <c r="J32">
        <v>973.59000000000015</v>
      </c>
      <c r="K32">
        <v>1168.8633333333335</v>
      </c>
      <c r="L32">
        <v>833.88333333333321</v>
      </c>
      <c r="M32">
        <v>938.91666666666663</v>
      </c>
      <c r="N32">
        <v>986.34666666666669</v>
      </c>
      <c r="O32">
        <v>687.49666666666656</v>
      </c>
      <c r="P32">
        <v>1048.0533333333333</v>
      </c>
      <c r="Q32">
        <v>1273.1133333333335</v>
      </c>
      <c r="R32">
        <v>936.91119047619031</v>
      </c>
      <c r="T32" s="23">
        <f>C32</f>
        <v>18</v>
      </c>
      <c r="U32" s="24">
        <f t="shared" si="20"/>
        <v>154.71</v>
      </c>
      <c r="V32" s="24">
        <f t="shared" si="20"/>
        <v>234.17499999999998</v>
      </c>
      <c r="W32" s="24">
        <f t="shared" si="20"/>
        <v>209.92833333333331</v>
      </c>
      <c r="X32" s="24">
        <f t="shared" si="20"/>
        <v>217.24833333333333</v>
      </c>
      <c r="Y32" s="24">
        <f t="shared" si="19"/>
        <v>333.06166666666667</v>
      </c>
      <c r="Z32" s="24">
        <f t="shared" si="19"/>
        <v>152.5</v>
      </c>
      <c r="AA32" s="24">
        <f t="shared" si="19"/>
        <v>243.39750000000004</v>
      </c>
      <c r="AB32" s="24">
        <f t="shared" si="19"/>
        <v>292.21583333333336</v>
      </c>
      <c r="AC32" s="24">
        <f t="shared" si="19"/>
        <v>208.4708333333333</v>
      </c>
      <c r="AD32" s="24">
        <f t="shared" si="19"/>
        <v>234.72916666666666</v>
      </c>
      <c r="AE32" s="24">
        <f t="shared" si="19"/>
        <v>246.58666666666667</v>
      </c>
      <c r="AF32" s="24">
        <f t="shared" si="19"/>
        <v>171.87416666666664</v>
      </c>
      <c r="AG32" s="24">
        <f t="shared" si="19"/>
        <v>262.01333333333332</v>
      </c>
      <c r="AH32" s="24">
        <f t="shared" si="19"/>
        <v>318.27833333333336</v>
      </c>
      <c r="AI32" s="24">
        <f t="shared" si="19"/>
        <v>234.22779761904758</v>
      </c>
      <c r="AK32" s="25">
        <f t="shared" si="18"/>
        <v>18</v>
      </c>
      <c r="AL32" s="26">
        <f t="shared" si="18"/>
        <v>154.71</v>
      </c>
      <c r="AM32" s="26">
        <f t="shared" si="18"/>
        <v>234.17499999999998</v>
      </c>
      <c r="AN32" s="26">
        <f t="shared" si="18"/>
        <v>209.92833333333331</v>
      </c>
      <c r="AO32" s="26">
        <f t="shared" si="18"/>
        <v>217.24833333333333</v>
      </c>
      <c r="AP32" s="26">
        <f t="shared" si="18"/>
        <v>333.06166666666667</v>
      </c>
      <c r="AQ32" s="26">
        <f t="shared" si="18"/>
        <v>152.5</v>
      </c>
      <c r="AR32" s="26">
        <f t="shared" si="18"/>
        <v>243.39750000000004</v>
      </c>
      <c r="AS32" s="26">
        <f t="shared" si="18"/>
        <v>292.21583333333336</v>
      </c>
      <c r="AT32" s="26">
        <f t="shared" si="18"/>
        <v>208.4708333333333</v>
      </c>
      <c r="AU32" s="26">
        <f t="shared" si="18"/>
        <v>234.72916666666666</v>
      </c>
      <c r="AV32" s="26">
        <f t="shared" si="18"/>
        <v>246.58666666666667</v>
      </c>
      <c r="AW32" s="26">
        <f t="shared" si="18"/>
        <v>171.87416666666664</v>
      </c>
      <c r="AX32" s="26">
        <f t="shared" si="18"/>
        <v>262.01333333333332</v>
      </c>
      <c r="AY32" s="26">
        <f t="shared" si="18"/>
        <v>318.27833333333336</v>
      </c>
      <c r="AZ32" s="26">
        <f t="shared" si="17"/>
        <v>234.22779761904758</v>
      </c>
      <c r="BA32" s="27">
        <f t="shared" si="6"/>
        <v>281.07335714285711</v>
      </c>
      <c r="BB32" s="28">
        <f t="shared" si="2"/>
        <v>364.33418583505534</v>
      </c>
      <c r="BC32" s="29">
        <f t="shared" si="3"/>
        <v>409.77418583505533</v>
      </c>
      <c r="BD32" s="44" t="str">
        <f t="shared" si="7"/>
        <v>OK</v>
      </c>
      <c r="BE32" s="31">
        <f t="shared" si="8"/>
        <v>912.87092917527696</v>
      </c>
      <c r="BF32" s="30" t="str">
        <f t="shared" si="9"/>
        <v>OK</v>
      </c>
      <c r="BH32" s="32">
        <f t="shared" si="10"/>
        <v>250</v>
      </c>
      <c r="BI32" s="33">
        <f t="shared" si="16"/>
        <v>18</v>
      </c>
      <c r="BJ32" s="34">
        <v>30</v>
      </c>
      <c r="BK32" s="35">
        <f t="shared" si="11"/>
        <v>400</v>
      </c>
      <c r="BL32" s="35">
        <f t="shared" si="12"/>
        <v>400</v>
      </c>
      <c r="BM32" s="35">
        <f t="shared" si="13"/>
        <v>71</v>
      </c>
      <c r="BN32" s="36">
        <v>10</v>
      </c>
      <c r="BO32" s="37">
        <v>250</v>
      </c>
      <c r="BP32" s="35">
        <f t="shared" si="14"/>
        <v>71</v>
      </c>
      <c r="BQ32" s="40">
        <v>10</v>
      </c>
      <c r="BR32" s="41">
        <v>200</v>
      </c>
    </row>
    <row r="33" spans="3:70">
      <c r="C33" s="18">
        <f t="shared" si="15"/>
        <v>17</v>
      </c>
      <c r="D33">
        <v>611.14333333333332</v>
      </c>
      <c r="E33">
        <v>908.35666666666657</v>
      </c>
      <c r="F33">
        <v>907.04</v>
      </c>
      <c r="G33">
        <v>867.5100000000001</v>
      </c>
      <c r="H33">
        <v>1303.1066666666666</v>
      </c>
      <c r="I33">
        <v>621.09333333333336</v>
      </c>
      <c r="J33">
        <v>944.71666666666658</v>
      </c>
      <c r="K33">
        <v>1170.7099999999998</v>
      </c>
      <c r="L33">
        <v>853.40333333333331</v>
      </c>
      <c r="M33">
        <v>937.60666666666668</v>
      </c>
      <c r="N33">
        <v>1053.52</v>
      </c>
      <c r="O33">
        <v>684.9666666666667</v>
      </c>
      <c r="P33">
        <v>1039.2866666666666</v>
      </c>
      <c r="Q33">
        <v>1229.33</v>
      </c>
      <c r="R33">
        <v>937.98500000000001</v>
      </c>
      <c r="T33" s="23">
        <f t="shared" ref="T33:T57" si="21">C33</f>
        <v>17</v>
      </c>
      <c r="U33" s="24">
        <f t="shared" si="20"/>
        <v>152.78583333333333</v>
      </c>
      <c r="V33" s="24">
        <f t="shared" si="20"/>
        <v>227.08916666666664</v>
      </c>
      <c r="W33" s="24">
        <f t="shared" si="20"/>
        <v>226.76</v>
      </c>
      <c r="X33" s="24">
        <f t="shared" si="20"/>
        <v>216.87750000000003</v>
      </c>
      <c r="Y33" s="24">
        <f t="shared" si="19"/>
        <v>325.77666666666664</v>
      </c>
      <c r="Z33" s="24">
        <f t="shared" si="19"/>
        <v>155.27333333333334</v>
      </c>
      <c r="AA33" s="24">
        <f t="shared" si="19"/>
        <v>236.17916666666665</v>
      </c>
      <c r="AB33" s="24">
        <f t="shared" si="19"/>
        <v>292.67749999999995</v>
      </c>
      <c r="AC33" s="24">
        <f t="shared" si="19"/>
        <v>213.35083333333333</v>
      </c>
      <c r="AD33" s="24">
        <f t="shared" si="19"/>
        <v>234.40166666666667</v>
      </c>
      <c r="AE33" s="24">
        <f t="shared" si="19"/>
        <v>263.38</v>
      </c>
      <c r="AF33" s="24">
        <f t="shared" si="19"/>
        <v>171.24166666666667</v>
      </c>
      <c r="AG33" s="24">
        <f t="shared" si="19"/>
        <v>259.82166666666666</v>
      </c>
      <c r="AH33" s="24">
        <f t="shared" si="19"/>
        <v>307.33249999999998</v>
      </c>
      <c r="AI33" s="24">
        <f t="shared" si="19"/>
        <v>234.49625</v>
      </c>
      <c r="AK33" s="25">
        <f t="shared" si="18"/>
        <v>17</v>
      </c>
      <c r="AL33" s="26">
        <f t="shared" si="18"/>
        <v>152.78583333333333</v>
      </c>
      <c r="AM33" s="26">
        <f t="shared" si="18"/>
        <v>227.08916666666664</v>
      </c>
      <c r="AN33" s="26">
        <f t="shared" si="18"/>
        <v>226.76</v>
      </c>
      <c r="AO33" s="26">
        <f t="shared" si="18"/>
        <v>216.87750000000003</v>
      </c>
      <c r="AP33" s="26">
        <f t="shared" si="18"/>
        <v>325.77666666666664</v>
      </c>
      <c r="AQ33" s="26">
        <f t="shared" si="18"/>
        <v>155.27333333333334</v>
      </c>
      <c r="AR33" s="26">
        <f t="shared" si="18"/>
        <v>236.17916666666665</v>
      </c>
      <c r="AS33" s="26">
        <f t="shared" si="18"/>
        <v>292.67749999999995</v>
      </c>
      <c r="AT33" s="26">
        <f t="shared" si="18"/>
        <v>213.35083333333333</v>
      </c>
      <c r="AU33" s="26">
        <f t="shared" si="18"/>
        <v>234.40166666666667</v>
      </c>
      <c r="AV33" s="26">
        <f t="shared" si="18"/>
        <v>263.38</v>
      </c>
      <c r="AW33" s="26">
        <f t="shared" si="18"/>
        <v>171.24166666666667</v>
      </c>
      <c r="AX33" s="26">
        <f t="shared" si="18"/>
        <v>259.82166666666666</v>
      </c>
      <c r="AY33" s="26">
        <f t="shared" si="18"/>
        <v>307.33249999999998</v>
      </c>
      <c r="AZ33" s="26">
        <f t="shared" si="17"/>
        <v>234.49625</v>
      </c>
      <c r="BA33" s="27">
        <f t="shared" si="6"/>
        <v>281.39549999999997</v>
      </c>
      <c r="BB33" s="28">
        <f t="shared" si="2"/>
        <v>364.33418583505534</v>
      </c>
      <c r="BC33" s="29">
        <f t="shared" si="3"/>
        <v>409.77418583505533</v>
      </c>
      <c r="BD33" s="44" t="str">
        <f t="shared" si="7"/>
        <v>OK</v>
      </c>
      <c r="BE33" s="31">
        <f t="shared" si="8"/>
        <v>912.87092917527696</v>
      </c>
      <c r="BF33" s="30" t="str">
        <f t="shared" si="9"/>
        <v>OK</v>
      </c>
      <c r="BH33" s="32">
        <f t="shared" si="10"/>
        <v>250</v>
      </c>
      <c r="BI33" s="33">
        <f t="shared" si="16"/>
        <v>17</v>
      </c>
      <c r="BJ33" s="34">
        <v>30</v>
      </c>
      <c r="BK33" s="35">
        <f t="shared" si="11"/>
        <v>400</v>
      </c>
      <c r="BL33" s="35">
        <f t="shared" si="12"/>
        <v>400</v>
      </c>
      <c r="BM33" s="35">
        <f t="shared" si="13"/>
        <v>71</v>
      </c>
      <c r="BN33" s="36">
        <v>10</v>
      </c>
      <c r="BO33" s="37">
        <v>250</v>
      </c>
      <c r="BP33" s="35">
        <f t="shared" si="14"/>
        <v>71</v>
      </c>
      <c r="BQ33" s="40">
        <v>10</v>
      </c>
      <c r="BR33" s="41">
        <v>200</v>
      </c>
    </row>
    <row r="34" spans="3:70">
      <c r="C34" s="18">
        <f t="shared" si="15"/>
        <v>16</v>
      </c>
      <c r="D34">
        <v>637.79</v>
      </c>
      <c r="E34">
        <v>913.58333333333337</v>
      </c>
      <c r="F34">
        <v>973.86666666666667</v>
      </c>
      <c r="G34">
        <v>884.77</v>
      </c>
      <c r="H34">
        <v>1330.65</v>
      </c>
      <c r="I34">
        <v>658.19333333333327</v>
      </c>
      <c r="J34">
        <v>970.95666666666659</v>
      </c>
      <c r="K34">
        <v>1232.8799999999999</v>
      </c>
      <c r="L34">
        <v>906.9100000000002</v>
      </c>
      <c r="M34">
        <v>974.81333333333316</v>
      </c>
      <c r="N34">
        <v>1137.32</v>
      </c>
      <c r="O34">
        <v>707.94666666666672</v>
      </c>
      <c r="P34">
        <v>1069.1066666666668</v>
      </c>
      <c r="Q34">
        <v>1244.4533333333331</v>
      </c>
      <c r="R34">
        <v>974.51714285714286</v>
      </c>
      <c r="T34" s="23">
        <f t="shared" si="21"/>
        <v>16</v>
      </c>
      <c r="U34" s="24">
        <f t="shared" si="20"/>
        <v>159.44749999999999</v>
      </c>
      <c r="V34" s="24">
        <f t="shared" si="20"/>
        <v>228.39583333333334</v>
      </c>
      <c r="W34" s="24">
        <f t="shared" si="20"/>
        <v>243.46666666666667</v>
      </c>
      <c r="X34" s="24">
        <f t="shared" si="20"/>
        <v>221.1925</v>
      </c>
      <c r="Y34" s="24">
        <f t="shared" si="19"/>
        <v>332.66250000000002</v>
      </c>
      <c r="Z34" s="24">
        <f t="shared" si="19"/>
        <v>164.54833333333332</v>
      </c>
      <c r="AA34" s="24">
        <f t="shared" si="19"/>
        <v>242.73916666666665</v>
      </c>
      <c r="AB34" s="24">
        <f t="shared" si="19"/>
        <v>308.21999999999997</v>
      </c>
      <c r="AC34" s="24">
        <f t="shared" si="19"/>
        <v>226.72750000000005</v>
      </c>
      <c r="AD34" s="24">
        <f t="shared" si="19"/>
        <v>243.70333333333329</v>
      </c>
      <c r="AE34" s="24">
        <f t="shared" si="19"/>
        <v>284.33</v>
      </c>
      <c r="AF34" s="24">
        <f t="shared" si="19"/>
        <v>176.98666666666668</v>
      </c>
      <c r="AG34" s="24">
        <f t="shared" si="19"/>
        <v>267.2766666666667</v>
      </c>
      <c r="AH34" s="24">
        <f t="shared" si="19"/>
        <v>311.11333333333329</v>
      </c>
      <c r="AI34" s="24">
        <f t="shared" si="19"/>
        <v>243.62928571428571</v>
      </c>
      <c r="AK34" s="25">
        <f t="shared" si="18"/>
        <v>16</v>
      </c>
      <c r="AL34" s="26">
        <f t="shared" si="18"/>
        <v>159.44749999999999</v>
      </c>
      <c r="AM34" s="26">
        <f t="shared" si="18"/>
        <v>228.39583333333334</v>
      </c>
      <c r="AN34" s="26">
        <f t="shared" si="18"/>
        <v>243.46666666666667</v>
      </c>
      <c r="AO34" s="26">
        <f t="shared" si="18"/>
        <v>221.1925</v>
      </c>
      <c r="AP34" s="26">
        <f t="shared" si="18"/>
        <v>332.66250000000002</v>
      </c>
      <c r="AQ34" s="26">
        <f t="shared" si="18"/>
        <v>164.54833333333332</v>
      </c>
      <c r="AR34" s="26">
        <f t="shared" si="18"/>
        <v>242.73916666666665</v>
      </c>
      <c r="AS34" s="26">
        <f t="shared" si="18"/>
        <v>308.21999999999997</v>
      </c>
      <c r="AT34" s="26">
        <f t="shared" si="18"/>
        <v>226.72750000000005</v>
      </c>
      <c r="AU34" s="26">
        <f t="shared" si="18"/>
        <v>243.70333333333329</v>
      </c>
      <c r="AV34" s="26">
        <f t="shared" si="18"/>
        <v>284.33</v>
      </c>
      <c r="AW34" s="26">
        <f t="shared" si="18"/>
        <v>176.98666666666668</v>
      </c>
      <c r="AX34" s="26">
        <f t="shared" si="18"/>
        <v>267.2766666666667</v>
      </c>
      <c r="AY34" s="26">
        <f t="shared" si="18"/>
        <v>311.11333333333329</v>
      </c>
      <c r="AZ34" s="26">
        <f t="shared" si="17"/>
        <v>243.62928571428571</v>
      </c>
      <c r="BA34" s="27">
        <f t="shared" si="6"/>
        <v>292.35514285714282</v>
      </c>
      <c r="BB34" s="28">
        <f t="shared" si="2"/>
        <v>378.96265943665384</v>
      </c>
      <c r="BC34" s="29">
        <f t="shared" si="3"/>
        <v>424.40265943665383</v>
      </c>
      <c r="BD34" s="44" t="str">
        <f t="shared" si="7"/>
        <v>OK</v>
      </c>
      <c r="BE34" s="31">
        <f t="shared" si="8"/>
        <v>986.01329718326951</v>
      </c>
      <c r="BF34" s="30" t="str">
        <f t="shared" si="9"/>
        <v>OK</v>
      </c>
      <c r="BH34" s="32">
        <f t="shared" si="10"/>
        <v>250</v>
      </c>
      <c r="BI34" s="33">
        <f t="shared" si="16"/>
        <v>16</v>
      </c>
      <c r="BJ34" s="34">
        <v>35</v>
      </c>
      <c r="BK34" s="35">
        <f t="shared" si="11"/>
        <v>400</v>
      </c>
      <c r="BL34" s="35">
        <f t="shared" si="12"/>
        <v>400</v>
      </c>
      <c r="BM34" s="35">
        <f t="shared" si="13"/>
        <v>71</v>
      </c>
      <c r="BN34" s="36">
        <v>10</v>
      </c>
      <c r="BO34" s="37">
        <v>250</v>
      </c>
      <c r="BP34" s="35">
        <f t="shared" si="14"/>
        <v>71</v>
      </c>
      <c r="BQ34" s="40">
        <v>10</v>
      </c>
      <c r="BR34" s="41">
        <v>200</v>
      </c>
    </row>
    <row r="35" spans="3:70">
      <c r="C35" s="18">
        <f t="shared" si="15"/>
        <v>15</v>
      </c>
      <c r="D35">
        <v>634.72333333333336</v>
      </c>
      <c r="E35">
        <v>889.56666666666661</v>
      </c>
      <c r="F35">
        <v>1031.0433333333333</v>
      </c>
      <c r="G35">
        <v>861.39</v>
      </c>
      <c r="H35">
        <v>1289.1866666666665</v>
      </c>
      <c r="I35">
        <v>665.63333333333333</v>
      </c>
      <c r="J35">
        <v>959.31000000000006</v>
      </c>
      <c r="K35">
        <v>1258.8233333333333</v>
      </c>
      <c r="L35">
        <v>910.08333333333337</v>
      </c>
      <c r="M35">
        <v>982.40333333333331</v>
      </c>
      <c r="N35">
        <v>1170.7433333333331</v>
      </c>
      <c r="O35">
        <v>700.93333333333339</v>
      </c>
      <c r="P35">
        <v>1052.3433333333332</v>
      </c>
      <c r="Q35">
        <v>1217.7466666666667</v>
      </c>
      <c r="R35">
        <v>973.13785714285711</v>
      </c>
      <c r="T35" s="23">
        <f t="shared" si="21"/>
        <v>15</v>
      </c>
      <c r="U35" s="24">
        <f t="shared" si="20"/>
        <v>158.68083333333334</v>
      </c>
      <c r="V35" s="24">
        <f t="shared" si="20"/>
        <v>222.39166666666665</v>
      </c>
      <c r="W35" s="24">
        <f t="shared" si="20"/>
        <v>257.76083333333332</v>
      </c>
      <c r="X35" s="24">
        <f t="shared" si="20"/>
        <v>215.3475</v>
      </c>
      <c r="Y35" s="24">
        <f t="shared" si="19"/>
        <v>322.29666666666662</v>
      </c>
      <c r="Z35" s="24">
        <f t="shared" si="19"/>
        <v>166.40833333333333</v>
      </c>
      <c r="AA35" s="24">
        <f t="shared" si="19"/>
        <v>239.82750000000001</v>
      </c>
      <c r="AB35" s="24">
        <f t="shared" si="19"/>
        <v>314.70583333333332</v>
      </c>
      <c r="AC35" s="24">
        <f t="shared" si="19"/>
        <v>227.52083333333334</v>
      </c>
      <c r="AD35" s="24">
        <f t="shared" si="19"/>
        <v>245.60083333333333</v>
      </c>
      <c r="AE35" s="24">
        <f t="shared" si="19"/>
        <v>292.68583333333328</v>
      </c>
      <c r="AF35" s="24">
        <f t="shared" si="19"/>
        <v>175.23333333333335</v>
      </c>
      <c r="AG35" s="24">
        <f t="shared" si="19"/>
        <v>263.08583333333331</v>
      </c>
      <c r="AH35" s="24">
        <f t="shared" si="19"/>
        <v>304.43666666666667</v>
      </c>
      <c r="AI35" s="24">
        <f t="shared" si="19"/>
        <v>243.28446428571428</v>
      </c>
      <c r="AK35" s="25">
        <f t="shared" si="18"/>
        <v>15</v>
      </c>
      <c r="AL35" s="26">
        <f t="shared" si="18"/>
        <v>158.68083333333334</v>
      </c>
      <c r="AM35" s="26">
        <f t="shared" si="18"/>
        <v>222.39166666666665</v>
      </c>
      <c r="AN35" s="26">
        <f t="shared" si="18"/>
        <v>257.76083333333332</v>
      </c>
      <c r="AO35" s="26">
        <f t="shared" si="18"/>
        <v>215.3475</v>
      </c>
      <c r="AP35" s="26">
        <f t="shared" si="18"/>
        <v>322.29666666666662</v>
      </c>
      <c r="AQ35" s="26">
        <f t="shared" si="18"/>
        <v>166.40833333333333</v>
      </c>
      <c r="AR35" s="26">
        <f t="shared" si="18"/>
        <v>239.82750000000001</v>
      </c>
      <c r="AS35" s="26">
        <f t="shared" si="18"/>
        <v>314.70583333333332</v>
      </c>
      <c r="AT35" s="26">
        <f t="shared" si="18"/>
        <v>227.52083333333334</v>
      </c>
      <c r="AU35" s="26">
        <f t="shared" si="18"/>
        <v>245.60083333333333</v>
      </c>
      <c r="AV35" s="26">
        <f t="shared" si="18"/>
        <v>292.68583333333328</v>
      </c>
      <c r="AW35" s="26">
        <f t="shared" si="18"/>
        <v>175.23333333333335</v>
      </c>
      <c r="AX35" s="26">
        <f t="shared" si="18"/>
        <v>263.08583333333331</v>
      </c>
      <c r="AY35" s="26">
        <f t="shared" si="18"/>
        <v>304.43666666666667</v>
      </c>
      <c r="AZ35" s="26">
        <f t="shared" si="17"/>
        <v>243.28446428571428</v>
      </c>
      <c r="BA35" s="27">
        <f t="shared" si="6"/>
        <v>291.9413571428571</v>
      </c>
      <c r="BB35" s="28">
        <f t="shared" si="2"/>
        <v>378.96265943665384</v>
      </c>
      <c r="BC35" s="29">
        <f t="shared" si="3"/>
        <v>424.40265943665383</v>
      </c>
      <c r="BD35" s="44" t="str">
        <f t="shared" si="7"/>
        <v>OK</v>
      </c>
      <c r="BE35" s="31">
        <f t="shared" si="8"/>
        <v>986.01329718326951</v>
      </c>
      <c r="BF35" s="30" t="str">
        <f t="shared" si="9"/>
        <v>OK</v>
      </c>
      <c r="BH35" s="32">
        <f t="shared" si="10"/>
        <v>250</v>
      </c>
      <c r="BI35" s="33">
        <f t="shared" si="16"/>
        <v>15</v>
      </c>
      <c r="BJ35" s="34">
        <v>35</v>
      </c>
      <c r="BK35" s="35">
        <f t="shared" si="11"/>
        <v>400</v>
      </c>
      <c r="BL35" s="35">
        <f t="shared" si="12"/>
        <v>400</v>
      </c>
      <c r="BM35" s="35">
        <f t="shared" si="13"/>
        <v>71</v>
      </c>
      <c r="BN35" s="36">
        <v>10</v>
      </c>
      <c r="BO35" s="37">
        <v>250</v>
      </c>
      <c r="BP35" s="35">
        <f t="shared" si="14"/>
        <v>71</v>
      </c>
      <c r="BQ35" s="40">
        <v>10</v>
      </c>
      <c r="BR35" s="41">
        <v>200</v>
      </c>
    </row>
    <row r="36" spans="3:70">
      <c r="C36" s="18">
        <f t="shared" si="15"/>
        <v>14</v>
      </c>
      <c r="D36">
        <v>628.40000000000009</v>
      </c>
      <c r="E36">
        <v>879.44999999999993</v>
      </c>
      <c r="F36">
        <v>1090.7866666666666</v>
      </c>
      <c r="G36">
        <v>838.25999999999988</v>
      </c>
      <c r="H36">
        <v>1246.8700000000001</v>
      </c>
      <c r="I36">
        <v>667.48333333333346</v>
      </c>
      <c r="J36">
        <v>949.88333333333321</v>
      </c>
      <c r="K36">
        <v>1296</v>
      </c>
      <c r="L36">
        <v>906.37</v>
      </c>
      <c r="M36">
        <v>993.00666666666666</v>
      </c>
      <c r="N36">
        <v>1209.8500000000001</v>
      </c>
      <c r="O36">
        <v>721.68666666666661</v>
      </c>
      <c r="P36">
        <v>1032.9666666666665</v>
      </c>
      <c r="Q36">
        <v>1214.9633333333334</v>
      </c>
      <c r="R36">
        <v>976.85547619047622</v>
      </c>
      <c r="T36" s="23">
        <f t="shared" si="21"/>
        <v>14</v>
      </c>
      <c r="U36" s="24">
        <f t="shared" si="20"/>
        <v>157.10000000000002</v>
      </c>
      <c r="V36" s="24">
        <f t="shared" si="20"/>
        <v>219.86249999999998</v>
      </c>
      <c r="W36" s="24">
        <f t="shared" si="20"/>
        <v>272.69666666666666</v>
      </c>
      <c r="X36" s="24">
        <f t="shared" si="20"/>
        <v>209.56499999999997</v>
      </c>
      <c r="Y36" s="24">
        <f t="shared" si="19"/>
        <v>311.71750000000003</v>
      </c>
      <c r="Z36" s="24">
        <f t="shared" si="19"/>
        <v>166.87083333333337</v>
      </c>
      <c r="AA36" s="24">
        <f t="shared" si="19"/>
        <v>237.4708333333333</v>
      </c>
      <c r="AB36" s="24">
        <f t="shared" si="19"/>
        <v>324</v>
      </c>
      <c r="AC36" s="24">
        <f t="shared" si="19"/>
        <v>226.5925</v>
      </c>
      <c r="AD36" s="24">
        <f t="shared" si="19"/>
        <v>248.25166666666667</v>
      </c>
      <c r="AE36" s="24">
        <f t="shared" si="19"/>
        <v>302.46250000000003</v>
      </c>
      <c r="AF36" s="24">
        <f t="shared" si="19"/>
        <v>180.42166666666665</v>
      </c>
      <c r="AG36" s="24">
        <f t="shared" si="19"/>
        <v>258.24166666666662</v>
      </c>
      <c r="AH36" s="24">
        <f t="shared" si="19"/>
        <v>303.74083333333334</v>
      </c>
      <c r="AI36" s="24">
        <f t="shared" si="19"/>
        <v>244.21386904761906</v>
      </c>
      <c r="AK36" s="25">
        <f t="shared" si="18"/>
        <v>14</v>
      </c>
      <c r="AL36" s="26">
        <f t="shared" si="18"/>
        <v>157.10000000000002</v>
      </c>
      <c r="AM36" s="26">
        <f t="shared" si="18"/>
        <v>219.86249999999998</v>
      </c>
      <c r="AN36" s="26">
        <f t="shared" si="18"/>
        <v>272.69666666666666</v>
      </c>
      <c r="AO36" s="26">
        <f t="shared" si="18"/>
        <v>209.56499999999997</v>
      </c>
      <c r="AP36" s="26">
        <f t="shared" si="18"/>
        <v>311.71750000000003</v>
      </c>
      <c r="AQ36" s="26">
        <f t="shared" si="18"/>
        <v>166.87083333333337</v>
      </c>
      <c r="AR36" s="26">
        <f t="shared" si="18"/>
        <v>237.4708333333333</v>
      </c>
      <c r="AS36" s="26">
        <f t="shared" si="18"/>
        <v>324</v>
      </c>
      <c r="AT36" s="26">
        <f t="shared" si="18"/>
        <v>226.5925</v>
      </c>
      <c r="AU36" s="26">
        <f t="shared" si="18"/>
        <v>248.25166666666667</v>
      </c>
      <c r="AV36" s="26">
        <f t="shared" si="18"/>
        <v>302.46250000000003</v>
      </c>
      <c r="AW36" s="26">
        <f t="shared" si="18"/>
        <v>180.42166666666665</v>
      </c>
      <c r="AX36" s="26">
        <f t="shared" si="18"/>
        <v>258.24166666666662</v>
      </c>
      <c r="AY36" s="26">
        <f t="shared" si="18"/>
        <v>303.74083333333334</v>
      </c>
      <c r="AZ36" s="26">
        <f t="shared" si="17"/>
        <v>244.21386904761906</v>
      </c>
      <c r="BA36" s="27">
        <f t="shared" si="6"/>
        <v>293.05664285714283</v>
      </c>
      <c r="BB36" s="28">
        <f t="shared" si="2"/>
        <v>378.96265943665384</v>
      </c>
      <c r="BC36" s="29">
        <f t="shared" si="3"/>
        <v>424.40265943665383</v>
      </c>
      <c r="BD36" s="44" t="str">
        <f t="shared" si="7"/>
        <v>OK</v>
      </c>
      <c r="BE36" s="31">
        <f t="shared" si="8"/>
        <v>986.01329718326951</v>
      </c>
      <c r="BF36" s="30" t="str">
        <f t="shared" si="9"/>
        <v>OK</v>
      </c>
      <c r="BH36" s="32">
        <f t="shared" si="10"/>
        <v>250</v>
      </c>
      <c r="BI36" s="33">
        <f t="shared" si="16"/>
        <v>14</v>
      </c>
      <c r="BJ36" s="34">
        <v>35</v>
      </c>
      <c r="BK36" s="35">
        <f t="shared" si="11"/>
        <v>400</v>
      </c>
      <c r="BL36" s="35">
        <f t="shared" si="12"/>
        <v>400</v>
      </c>
      <c r="BM36" s="35">
        <f t="shared" si="13"/>
        <v>71</v>
      </c>
      <c r="BN36" s="36">
        <v>10</v>
      </c>
      <c r="BO36" s="37">
        <v>250</v>
      </c>
      <c r="BP36" s="35">
        <f t="shared" si="14"/>
        <v>71</v>
      </c>
      <c r="BQ36" s="40">
        <v>10</v>
      </c>
      <c r="BR36" s="41">
        <v>200</v>
      </c>
    </row>
    <row r="37" spans="3:70">
      <c r="C37" s="18">
        <f t="shared" si="15"/>
        <v>13</v>
      </c>
      <c r="D37">
        <v>620.41666666666663</v>
      </c>
      <c r="E37">
        <v>880.53666666666675</v>
      </c>
      <c r="F37">
        <v>1132.6633333333334</v>
      </c>
      <c r="G37">
        <v>824.63</v>
      </c>
      <c r="H37">
        <v>1197.75</v>
      </c>
      <c r="I37">
        <v>663.09999999999991</v>
      </c>
      <c r="J37">
        <v>935.61</v>
      </c>
      <c r="K37">
        <v>1346.0666666666668</v>
      </c>
      <c r="L37">
        <v>918.06666666666661</v>
      </c>
      <c r="M37">
        <v>996.82999999999993</v>
      </c>
      <c r="N37">
        <v>1240.8666666666666</v>
      </c>
      <c r="O37">
        <v>763.82333333333338</v>
      </c>
      <c r="P37">
        <v>1009.9266666666666</v>
      </c>
      <c r="Q37">
        <v>1217.1066666666666</v>
      </c>
      <c r="R37">
        <v>981.95666666666671</v>
      </c>
      <c r="T37" s="23">
        <f t="shared" si="21"/>
        <v>13</v>
      </c>
      <c r="U37" s="24">
        <f t="shared" si="20"/>
        <v>155.10416666666666</v>
      </c>
      <c r="V37" s="24">
        <f t="shared" si="20"/>
        <v>220.13416666666669</v>
      </c>
      <c r="W37" s="24">
        <f t="shared" si="20"/>
        <v>283.16583333333335</v>
      </c>
      <c r="X37" s="24">
        <f t="shared" si="20"/>
        <v>206.1575</v>
      </c>
      <c r="Y37" s="24">
        <f t="shared" si="19"/>
        <v>299.4375</v>
      </c>
      <c r="Z37" s="24">
        <f t="shared" si="19"/>
        <v>165.77499999999998</v>
      </c>
      <c r="AA37" s="24">
        <f t="shared" si="19"/>
        <v>233.9025</v>
      </c>
      <c r="AB37" s="24">
        <f t="shared" si="19"/>
        <v>336.51666666666671</v>
      </c>
      <c r="AC37" s="24">
        <f t="shared" si="19"/>
        <v>229.51666666666665</v>
      </c>
      <c r="AD37" s="24">
        <f t="shared" si="19"/>
        <v>249.20749999999998</v>
      </c>
      <c r="AE37" s="24">
        <f t="shared" si="19"/>
        <v>310.21666666666664</v>
      </c>
      <c r="AF37" s="24">
        <f t="shared" si="19"/>
        <v>190.95583333333335</v>
      </c>
      <c r="AG37" s="24">
        <f t="shared" si="19"/>
        <v>252.48166666666665</v>
      </c>
      <c r="AH37" s="24">
        <f t="shared" si="19"/>
        <v>304.27666666666664</v>
      </c>
      <c r="AI37" s="24">
        <f t="shared" si="19"/>
        <v>245.48916666666668</v>
      </c>
      <c r="AK37" s="25">
        <f t="shared" ref="AK37:AY53" si="22">T37</f>
        <v>13</v>
      </c>
      <c r="AL37" s="26">
        <f t="shared" si="22"/>
        <v>155.10416666666666</v>
      </c>
      <c r="AM37" s="26">
        <f t="shared" si="22"/>
        <v>220.13416666666669</v>
      </c>
      <c r="AN37" s="26">
        <f t="shared" si="22"/>
        <v>283.16583333333335</v>
      </c>
      <c r="AO37" s="26">
        <f t="shared" si="22"/>
        <v>206.1575</v>
      </c>
      <c r="AP37" s="26">
        <f t="shared" si="22"/>
        <v>299.4375</v>
      </c>
      <c r="AQ37" s="26">
        <f t="shared" si="22"/>
        <v>165.77499999999998</v>
      </c>
      <c r="AR37" s="26">
        <f t="shared" si="22"/>
        <v>233.9025</v>
      </c>
      <c r="AS37" s="26">
        <f t="shared" si="22"/>
        <v>336.51666666666671</v>
      </c>
      <c r="AT37" s="26">
        <f t="shared" si="22"/>
        <v>229.51666666666665</v>
      </c>
      <c r="AU37" s="26">
        <f t="shared" si="22"/>
        <v>249.20749999999998</v>
      </c>
      <c r="AV37" s="26">
        <f t="shared" si="22"/>
        <v>310.21666666666664</v>
      </c>
      <c r="AW37" s="26">
        <f t="shared" si="22"/>
        <v>190.95583333333335</v>
      </c>
      <c r="AX37" s="26">
        <f t="shared" si="22"/>
        <v>252.48166666666665</v>
      </c>
      <c r="AY37" s="26">
        <f t="shared" si="22"/>
        <v>304.27666666666664</v>
      </c>
      <c r="AZ37" s="26">
        <f t="shared" si="17"/>
        <v>245.48916666666668</v>
      </c>
      <c r="BA37" s="27">
        <f t="shared" si="6"/>
        <v>294.58699999999999</v>
      </c>
      <c r="BB37" s="28">
        <f t="shared" si="2"/>
        <v>378.96265943665384</v>
      </c>
      <c r="BC37" s="29">
        <f t="shared" si="3"/>
        <v>424.40265943665383</v>
      </c>
      <c r="BD37" s="44" t="str">
        <f t="shared" si="7"/>
        <v>OK</v>
      </c>
      <c r="BE37" s="31">
        <f t="shared" si="8"/>
        <v>986.01329718326951</v>
      </c>
      <c r="BF37" s="30" t="str">
        <f t="shared" si="9"/>
        <v>OK</v>
      </c>
      <c r="BH37" s="32">
        <f t="shared" si="10"/>
        <v>250</v>
      </c>
      <c r="BI37" s="33">
        <f t="shared" si="16"/>
        <v>13</v>
      </c>
      <c r="BJ37" s="34">
        <v>35</v>
      </c>
      <c r="BK37" s="35">
        <f t="shared" si="11"/>
        <v>400</v>
      </c>
      <c r="BL37" s="35">
        <f t="shared" si="12"/>
        <v>400</v>
      </c>
      <c r="BM37" s="35">
        <f t="shared" si="13"/>
        <v>71</v>
      </c>
      <c r="BN37" s="36">
        <v>10</v>
      </c>
      <c r="BO37" s="37">
        <v>250</v>
      </c>
      <c r="BP37" s="35">
        <f t="shared" si="14"/>
        <v>71</v>
      </c>
      <c r="BQ37" s="40">
        <v>10</v>
      </c>
      <c r="BR37" s="41">
        <v>200</v>
      </c>
    </row>
    <row r="38" spans="3:70">
      <c r="C38" s="18">
        <f t="shared" si="15"/>
        <v>12</v>
      </c>
      <c r="D38">
        <v>611.04666666666662</v>
      </c>
      <c r="E38">
        <v>889.50333333333344</v>
      </c>
      <c r="F38">
        <v>1152.4233333333334</v>
      </c>
      <c r="G38">
        <v>805.09666666666669</v>
      </c>
      <c r="H38">
        <v>1140.9666666666665</v>
      </c>
      <c r="I38">
        <v>654.76</v>
      </c>
      <c r="J38">
        <v>918.23333333333323</v>
      </c>
      <c r="K38">
        <v>1377</v>
      </c>
      <c r="L38">
        <v>932.89333333333343</v>
      </c>
      <c r="M38">
        <v>995.66666666666663</v>
      </c>
      <c r="N38">
        <v>1261.7366666666667</v>
      </c>
      <c r="O38">
        <v>770.6</v>
      </c>
      <c r="P38">
        <v>981.53000000000009</v>
      </c>
      <c r="Q38">
        <v>1225.3500000000001</v>
      </c>
      <c r="R38">
        <v>979.77190476190492</v>
      </c>
      <c r="T38" s="23">
        <f t="shared" si="21"/>
        <v>12</v>
      </c>
      <c r="U38" s="24">
        <f t="shared" si="20"/>
        <v>152.76166666666666</v>
      </c>
      <c r="V38" s="24">
        <f t="shared" si="20"/>
        <v>222.37583333333336</v>
      </c>
      <c r="W38" s="24">
        <f t="shared" si="20"/>
        <v>288.10583333333335</v>
      </c>
      <c r="X38" s="24">
        <f t="shared" si="20"/>
        <v>201.27416666666667</v>
      </c>
      <c r="Y38" s="24">
        <f t="shared" si="19"/>
        <v>285.24166666666662</v>
      </c>
      <c r="Z38" s="24">
        <f t="shared" si="19"/>
        <v>163.69</v>
      </c>
      <c r="AA38" s="24">
        <f t="shared" si="19"/>
        <v>229.55833333333331</v>
      </c>
      <c r="AB38" s="24">
        <f t="shared" si="19"/>
        <v>344.25</v>
      </c>
      <c r="AC38" s="24">
        <f t="shared" si="19"/>
        <v>233.22333333333336</v>
      </c>
      <c r="AD38" s="24">
        <f t="shared" si="19"/>
        <v>248.91666666666666</v>
      </c>
      <c r="AE38" s="24">
        <f t="shared" si="19"/>
        <v>315.43416666666667</v>
      </c>
      <c r="AF38" s="24">
        <f t="shared" si="19"/>
        <v>192.65</v>
      </c>
      <c r="AG38" s="24">
        <f t="shared" si="19"/>
        <v>245.38250000000002</v>
      </c>
      <c r="AH38" s="24">
        <f t="shared" si="19"/>
        <v>306.33750000000003</v>
      </c>
      <c r="AI38" s="24">
        <f t="shared" si="19"/>
        <v>244.94297619047623</v>
      </c>
      <c r="AK38" s="25">
        <f t="shared" si="22"/>
        <v>12</v>
      </c>
      <c r="AL38" s="26">
        <f t="shared" si="22"/>
        <v>152.76166666666666</v>
      </c>
      <c r="AM38" s="26">
        <f t="shared" si="22"/>
        <v>222.37583333333336</v>
      </c>
      <c r="AN38" s="26">
        <f t="shared" si="22"/>
        <v>288.10583333333335</v>
      </c>
      <c r="AO38" s="26">
        <f t="shared" si="22"/>
        <v>201.27416666666667</v>
      </c>
      <c r="AP38" s="26">
        <f t="shared" si="22"/>
        <v>285.24166666666662</v>
      </c>
      <c r="AQ38" s="26">
        <f t="shared" si="22"/>
        <v>163.69</v>
      </c>
      <c r="AR38" s="26">
        <f t="shared" si="22"/>
        <v>229.55833333333331</v>
      </c>
      <c r="AS38" s="26">
        <f t="shared" si="22"/>
        <v>344.25</v>
      </c>
      <c r="AT38" s="26">
        <f t="shared" si="22"/>
        <v>233.22333333333336</v>
      </c>
      <c r="AU38" s="26">
        <f t="shared" si="22"/>
        <v>248.91666666666666</v>
      </c>
      <c r="AV38" s="26">
        <f t="shared" si="22"/>
        <v>315.43416666666667</v>
      </c>
      <c r="AW38" s="26">
        <f t="shared" si="22"/>
        <v>192.65</v>
      </c>
      <c r="AX38" s="26">
        <f t="shared" si="22"/>
        <v>245.38250000000002</v>
      </c>
      <c r="AY38" s="26">
        <f t="shared" si="22"/>
        <v>306.33750000000003</v>
      </c>
      <c r="AZ38" s="26">
        <f t="shared" si="17"/>
        <v>244.94297619047623</v>
      </c>
      <c r="BA38" s="27">
        <f t="shared" si="6"/>
        <v>293.93157142857149</v>
      </c>
      <c r="BB38" s="28">
        <f t="shared" si="2"/>
        <v>378.96265943665384</v>
      </c>
      <c r="BC38" s="29">
        <f t="shared" si="3"/>
        <v>424.40265943665383</v>
      </c>
      <c r="BD38" s="44" t="str">
        <f t="shared" si="7"/>
        <v>OK</v>
      </c>
      <c r="BE38" s="31">
        <f t="shared" si="8"/>
        <v>986.01329718326951</v>
      </c>
      <c r="BF38" s="30" t="str">
        <f t="shared" si="9"/>
        <v>OK</v>
      </c>
      <c r="BH38" s="32">
        <f t="shared" si="10"/>
        <v>250</v>
      </c>
      <c r="BI38" s="33">
        <f t="shared" si="16"/>
        <v>12</v>
      </c>
      <c r="BJ38" s="34">
        <v>35</v>
      </c>
      <c r="BK38" s="35">
        <f t="shared" si="11"/>
        <v>400</v>
      </c>
      <c r="BL38" s="35">
        <f t="shared" si="12"/>
        <v>400</v>
      </c>
      <c r="BM38" s="35">
        <f t="shared" si="13"/>
        <v>71</v>
      </c>
      <c r="BN38" s="36">
        <v>10</v>
      </c>
      <c r="BO38" s="37">
        <v>250</v>
      </c>
      <c r="BP38" s="35">
        <f t="shared" si="14"/>
        <v>71</v>
      </c>
      <c r="BQ38" s="40">
        <v>10</v>
      </c>
      <c r="BR38" s="41">
        <v>200</v>
      </c>
    </row>
    <row r="39" spans="3:70">
      <c r="C39" s="18">
        <f t="shared" si="15"/>
        <v>11</v>
      </c>
      <c r="D39">
        <v>602.16666666666663</v>
      </c>
      <c r="E39">
        <v>893.48666666666668</v>
      </c>
      <c r="F39">
        <v>1152.9066666666668</v>
      </c>
      <c r="G39">
        <v>811.04666666666674</v>
      </c>
      <c r="H39">
        <v>1074.0333333333335</v>
      </c>
      <c r="I39">
        <v>660.73666666666668</v>
      </c>
      <c r="J39">
        <v>898.88666666666666</v>
      </c>
      <c r="K39">
        <v>1390.0666666666666</v>
      </c>
      <c r="L39">
        <v>943.48333333333323</v>
      </c>
      <c r="M39">
        <v>1005.2566666666667</v>
      </c>
      <c r="N39">
        <v>1265.8133333333333</v>
      </c>
      <c r="O39">
        <v>808.78333333333342</v>
      </c>
      <c r="P39">
        <v>970.56333333333339</v>
      </c>
      <c r="Q39">
        <v>1222.51</v>
      </c>
      <c r="R39">
        <v>978.55285714285708</v>
      </c>
      <c r="T39" s="23">
        <f t="shared" si="21"/>
        <v>11</v>
      </c>
      <c r="U39" s="24">
        <f t="shared" si="20"/>
        <v>150.54166666666666</v>
      </c>
      <c r="V39" s="24">
        <f t="shared" si="20"/>
        <v>223.37166666666667</v>
      </c>
      <c r="W39" s="24">
        <f t="shared" si="20"/>
        <v>288.22666666666669</v>
      </c>
      <c r="X39" s="24">
        <f t="shared" si="20"/>
        <v>202.76166666666668</v>
      </c>
      <c r="Y39" s="24">
        <f t="shared" si="19"/>
        <v>268.50833333333338</v>
      </c>
      <c r="Z39" s="24">
        <f t="shared" si="19"/>
        <v>165.18416666666667</v>
      </c>
      <c r="AA39" s="24">
        <f t="shared" si="19"/>
        <v>224.72166666666666</v>
      </c>
      <c r="AB39" s="24">
        <f t="shared" si="19"/>
        <v>347.51666666666665</v>
      </c>
      <c r="AC39" s="24">
        <f t="shared" si="19"/>
        <v>235.87083333333331</v>
      </c>
      <c r="AD39" s="24">
        <f t="shared" si="19"/>
        <v>251.31416666666667</v>
      </c>
      <c r="AE39" s="24">
        <f t="shared" si="19"/>
        <v>316.45333333333332</v>
      </c>
      <c r="AF39" s="24">
        <f t="shared" si="19"/>
        <v>202.19583333333335</v>
      </c>
      <c r="AG39" s="24">
        <f t="shared" si="19"/>
        <v>242.64083333333335</v>
      </c>
      <c r="AH39" s="24">
        <f t="shared" si="19"/>
        <v>305.6275</v>
      </c>
      <c r="AI39" s="24">
        <f t="shared" si="19"/>
        <v>244.63821428571427</v>
      </c>
      <c r="AK39" s="25">
        <f t="shared" si="22"/>
        <v>11</v>
      </c>
      <c r="AL39" s="26">
        <f t="shared" si="22"/>
        <v>150.54166666666666</v>
      </c>
      <c r="AM39" s="26">
        <f t="shared" si="22"/>
        <v>223.37166666666667</v>
      </c>
      <c r="AN39" s="26">
        <f t="shared" si="22"/>
        <v>288.22666666666669</v>
      </c>
      <c r="AO39" s="26">
        <f t="shared" si="22"/>
        <v>202.76166666666668</v>
      </c>
      <c r="AP39" s="26">
        <f t="shared" si="22"/>
        <v>268.50833333333338</v>
      </c>
      <c r="AQ39" s="26">
        <f t="shared" si="22"/>
        <v>165.18416666666667</v>
      </c>
      <c r="AR39" s="26">
        <f t="shared" si="22"/>
        <v>224.72166666666666</v>
      </c>
      <c r="AS39" s="26">
        <f t="shared" si="22"/>
        <v>347.51666666666665</v>
      </c>
      <c r="AT39" s="26">
        <f t="shared" si="22"/>
        <v>235.87083333333331</v>
      </c>
      <c r="AU39" s="26">
        <f t="shared" si="22"/>
        <v>251.31416666666667</v>
      </c>
      <c r="AV39" s="26">
        <f t="shared" si="22"/>
        <v>316.45333333333332</v>
      </c>
      <c r="AW39" s="26">
        <f t="shared" si="22"/>
        <v>202.19583333333335</v>
      </c>
      <c r="AX39" s="26">
        <f t="shared" si="22"/>
        <v>242.64083333333335</v>
      </c>
      <c r="AY39" s="26">
        <f t="shared" si="22"/>
        <v>305.6275</v>
      </c>
      <c r="AZ39" s="26">
        <f t="shared" si="17"/>
        <v>244.63821428571427</v>
      </c>
      <c r="BA39" s="27">
        <f t="shared" si="6"/>
        <v>293.56585714285711</v>
      </c>
      <c r="BB39" s="28">
        <f t="shared" si="2"/>
        <v>378.96265943665384</v>
      </c>
      <c r="BC39" s="29">
        <f t="shared" si="3"/>
        <v>424.40265943665383</v>
      </c>
      <c r="BD39" s="44" t="str">
        <f t="shared" si="7"/>
        <v>OK</v>
      </c>
      <c r="BE39" s="31">
        <f t="shared" si="8"/>
        <v>986.01329718326951</v>
      </c>
      <c r="BF39" s="30" t="str">
        <f t="shared" si="9"/>
        <v>OK</v>
      </c>
      <c r="BH39" s="32">
        <f t="shared" si="10"/>
        <v>250</v>
      </c>
      <c r="BI39" s="33">
        <f t="shared" si="16"/>
        <v>11</v>
      </c>
      <c r="BJ39" s="34">
        <v>35</v>
      </c>
      <c r="BK39" s="35">
        <f t="shared" si="11"/>
        <v>400</v>
      </c>
      <c r="BL39" s="35">
        <f t="shared" si="12"/>
        <v>400</v>
      </c>
      <c r="BM39" s="35">
        <f t="shared" si="13"/>
        <v>71</v>
      </c>
      <c r="BN39" s="36">
        <v>10</v>
      </c>
      <c r="BO39" s="37">
        <v>250</v>
      </c>
      <c r="BP39" s="35">
        <f t="shared" si="14"/>
        <v>71</v>
      </c>
      <c r="BQ39" s="40">
        <v>10</v>
      </c>
      <c r="BR39" s="41">
        <v>200</v>
      </c>
    </row>
    <row r="40" spans="3:70">
      <c r="C40" s="18">
        <f t="shared" si="15"/>
        <v>10</v>
      </c>
      <c r="D40">
        <v>593.24666666666667</v>
      </c>
      <c r="E40">
        <v>905.56000000000006</v>
      </c>
      <c r="F40">
        <v>1136.1666666666667</v>
      </c>
      <c r="G40">
        <v>818.45333333333326</v>
      </c>
      <c r="H40">
        <v>994.04</v>
      </c>
      <c r="I40">
        <v>667.04</v>
      </c>
      <c r="J40">
        <v>878.9</v>
      </c>
      <c r="K40">
        <v>1384.4000000000003</v>
      </c>
      <c r="L40">
        <v>947.48</v>
      </c>
      <c r="M40">
        <v>1006.8233333333334</v>
      </c>
      <c r="N40">
        <v>1243.3433333333332</v>
      </c>
      <c r="O40">
        <v>777.69</v>
      </c>
      <c r="P40">
        <v>968.75</v>
      </c>
      <c r="Q40">
        <v>1208.19</v>
      </c>
      <c r="R40">
        <v>966.43452380952397</v>
      </c>
      <c r="T40" s="23">
        <f t="shared" si="21"/>
        <v>10</v>
      </c>
      <c r="U40" s="24">
        <f t="shared" si="20"/>
        <v>148.31166666666667</v>
      </c>
      <c r="V40" s="24">
        <f t="shared" si="20"/>
        <v>226.39000000000001</v>
      </c>
      <c r="W40" s="24">
        <f t="shared" si="20"/>
        <v>284.04166666666669</v>
      </c>
      <c r="X40" s="24">
        <f t="shared" si="20"/>
        <v>204.61333333333332</v>
      </c>
      <c r="Y40" s="24">
        <f t="shared" si="19"/>
        <v>248.51</v>
      </c>
      <c r="Z40" s="24">
        <f t="shared" si="19"/>
        <v>166.76</v>
      </c>
      <c r="AA40" s="24">
        <f t="shared" si="19"/>
        <v>219.72499999999999</v>
      </c>
      <c r="AB40" s="24">
        <f t="shared" si="19"/>
        <v>346.10000000000008</v>
      </c>
      <c r="AC40" s="24">
        <f t="shared" si="19"/>
        <v>236.87</v>
      </c>
      <c r="AD40" s="24">
        <f t="shared" si="19"/>
        <v>251.70583333333335</v>
      </c>
      <c r="AE40" s="24">
        <f t="shared" si="19"/>
        <v>310.83583333333331</v>
      </c>
      <c r="AF40" s="24">
        <f t="shared" si="19"/>
        <v>194.42250000000001</v>
      </c>
      <c r="AG40" s="24">
        <f t="shared" si="19"/>
        <v>242.1875</v>
      </c>
      <c r="AH40" s="24">
        <f t="shared" si="19"/>
        <v>302.04750000000001</v>
      </c>
      <c r="AI40" s="24">
        <f t="shared" si="19"/>
        <v>241.60863095238099</v>
      </c>
      <c r="AK40" s="25">
        <f t="shared" si="22"/>
        <v>10</v>
      </c>
      <c r="AL40" s="26">
        <f t="shared" si="22"/>
        <v>148.31166666666667</v>
      </c>
      <c r="AM40" s="26">
        <f t="shared" si="22"/>
        <v>226.39000000000001</v>
      </c>
      <c r="AN40" s="26">
        <f t="shared" si="22"/>
        <v>284.04166666666669</v>
      </c>
      <c r="AO40" s="26">
        <f t="shared" si="22"/>
        <v>204.61333333333332</v>
      </c>
      <c r="AP40" s="26">
        <f t="shared" si="22"/>
        <v>248.51</v>
      </c>
      <c r="AQ40" s="26">
        <f t="shared" si="22"/>
        <v>166.76</v>
      </c>
      <c r="AR40" s="26">
        <f t="shared" si="22"/>
        <v>219.72499999999999</v>
      </c>
      <c r="AS40" s="26">
        <f t="shared" si="22"/>
        <v>346.10000000000008</v>
      </c>
      <c r="AT40" s="26">
        <f t="shared" si="22"/>
        <v>236.87</v>
      </c>
      <c r="AU40" s="26">
        <f t="shared" si="22"/>
        <v>251.70583333333335</v>
      </c>
      <c r="AV40" s="26">
        <f t="shared" si="22"/>
        <v>310.83583333333331</v>
      </c>
      <c r="AW40" s="26">
        <f t="shared" si="22"/>
        <v>194.42250000000001</v>
      </c>
      <c r="AX40" s="26">
        <f t="shared" si="22"/>
        <v>242.1875</v>
      </c>
      <c r="AY40" s="26">
        <f t="shared" si="22"/>
        <v>302.04750000000001</v>
      </c>
      <c r="AZ40" s="26">
        <f t="shared" si="17"/>
        <v>241.60863095238099</v>
      </c>
      <c r="BA40" s="27">
        <f t="shared" si="6"/>
        <v>289.93035714285719</v>
      </c>
      <c r="BB40" s="28">
        <f t="shared" si="2"/>
        <v>378.96265943665384</v>
      </c>
      <c r="BC40" s="29">
        <f t="shared" si="3"/>
        <v>424.40265943665383</v>
      </c>
      <c r="BD40" s="44" t="str">
        <f t="shared" si="7"/>
        <v>OK</v>
      </c>
      <c r="BE40" s="31">
        <f t="shared" si="8"/>
        <v>986.01329718326951</v>
      </c>
      <c r="BF40" s="30" t="str">
        <f t="shared" si="9"/>
        <v>OK</v>
      </c>
      <c r="BH40" s="32">
        <f t="shared" si="10"/>
        <v>250</v>
      </c>
      <c r="BI40" s="33">
        <f t="shared" si="16"/>
        <v>10</v>
      </c>
      <c r="BJ40" s="34">
        <v>35</v>
      </c>
      <c r="BK40" s="35">
        <f t="shared" si="11"/>
        <v>400</v>
      </c>
      <c r="BL40" s="35">
        <f t="shared" si="12"/>
        <v>400</v>
      </c>
      <c r="BM40" s="35">
        <f t="shared" si="13"/>
        <v>71</v>
      </c>
      <c r="BN40" s="36">
        <v>10</v>
      </c>
      <c r="BO40" s="37">
        <v>250</v>
      </c>
      <c r="BP40" s="35">
        <f t="shared" si="14"/>
        <v>71</v>
      </c>
      <c r="BQ40" s="40">
        <v>10</v>
      </c>
      <c r="BR40" s="41">
        <v>200</v>
      </c>
    </row>
    <row r="41" spans="3:70">
      <c r="C41" s="18">
        <f t="shared" si="15"/>
        <v>9</v>
      </c>
      <c r="D41">
        <v>608.97333333333336</v>
      </c>
      <c r="E41">
        <v>932.38333333333321</v>
      </c>
      <c r="F41">
        <v>1123.93</v>
      </c>
      <c r="G41">
        <v>839.7266666666668</v>
      </c>
      <c r="H41">
        <v>937.99666666666656</v>
      </c>
      <c r="I41">
        <v>689.08333333333337</v>
      </c>
      <c r="J41">
        <v>882.86333333333334</v>
      </c>
      <c r="K41">
        <v>1373.6333333333332</v>
      </c>
      <c r="L41">
        <v>970.83</v>
      </c>
      <c r="M41">
        <v>1031.3666666666666</v>
      </c>
      <c r="N41">
        <v>1214.6499999999999</v>
      </c>
      <c r="O41">
        <v>815.31333333333339</v>
      </c>
      <c r="P41">
        <v>993.9100000000002</v>
      </c>
      <c r="Q41">
        <v>1225.2133333333334</v>
      </c>
      <c r="R41">
        <v>974.27666666666664</v>
      </c>
      <c r="T41" s="23">
        <f t="shared" si="21"/>
        <v>9</v>
      </c>
      <c r="U41" s="24">
        <f t="shared" si="20"/>
        <v>152.24333333333334</v>
      </c>
      <c r="V41" s="24">
        <f t="shared" si="20"/>
        <v>233.0958333333333</v>
      </c>
      <c r="W41" s="24">
        <f t="shared" si="20"/>
        <v>280.98250000000002</v>
      </c>
      <c r="X41" s="24">
        <f t="shared" si="20"/>
        <v>209.9316666666667</v>
      </c>
      <c r="Y41" s="24">
        <f t="shared" si="19"/>
        <v>234.49916666666664</v>
      </c>
      <c r="Z41" s="24">
        <f t="shared" si="19"/>
        <v>172.27083333333334</v>
      </c>
      <c r="AA41" s="24">
        <f t="shared" si="19"/>
        <v>220.71583333333334</v>
      </c>
      <c r="AB41" s="24">
        <f t="shared" si="19"/>
        <v>343.4083333333333</v>
      </c>
      <c r="AC41" s="24">
        <f t="shared" si="19"/>
        <v>242.70750000000001</v>
      </c>
      <c r="AD41" s="24">
        <f t="shared" si="19"/>
        <v>257.84166666666664</v>
      </c>
      <c r="AE41" s="24">
        <f t="shared" si="19"/>
        <v>303.66249999999997</v>
      </c>
      <c r="AF41" s="24">
        <f t="shared" si="19"/>
        <v>203.82833333333335</v>
      </c>
      <c r="AG41" s="24">
        <f t="shared" si="19"/>
        <v>248.47750000000005</v>
      </c>
      <c r="AH41" s="24">
        <f t="shared" si="19"/>
        <v>306.30333333333334</v>
      </c>
      <c r="AI41" s="24">
        <f t="shared" si="19"/>
        <v>243.56916666666666</v>
      </c>
      <c r="AK41" s="25">
        <f t="shared" si="22"/>
        <v>9</v>
      </c>
      <c r="AL41" s="26">
        <f t="shared" si="22"/>
        <v>152.24333333333334</v>
      </c>
      <c r="AM41" s="26">
        <f t="shared" si="22"/>
        <v>233.0958333333333</v>
      </c>
      <c r="AN41" s="26">
        <f t="shared" si="22"/>
        <v>280.98250000000002</v>
      </c>
      <c r="AO41" s="26">
        <f t="shared" si="22"/>
        <v>209.9316666666667</v>
      </c>
      <c r="AP41" s="26">
        <f t="shared" si="22"/>
        <v>234.49916666666664</v>
      </c>
      <c r="AQ41" s="26">
        <f t="shared" si="22"/>
        <v>172.27083333333334</v>
      </c>
      <c r="AR41" s="26">
        <f t="shared" si="22"/>
        <v>220.71583333333334</v>
      </c>
      <c r="AS41" s="26">
        <f t="shared" si="22"/>
        <v>343.4083333333333</v>
      </c>
      <c r="AT41" s="26">
        <f t="shared" si="22"/>
        <v>242.70750000000001</v>
      </c>
      <c r="AU41" s="26">
        <f t="shared" si="22"/>
        <v>257.84166666666664</v>
      </c>
      <c r="AV41" s="26">
        <f t="shared" si="22"/>
        <v>303.66249999999997</v>
      </c>
      <c r="AW41" s="26">
        <f t="shared" si="22"/>
        <v>203.82833333333335</v>
      </c>
      <c r="AX41" s="26">
        <f t="shared" si="22"/>
        <v>248.47750000000005</v>
      </c>
      <c r="AY41" s="26">
        <f t="shared" si="22"/>
        <v>306.30333333333334</v>
      </c>
      <c r="AZ41" s="26">
        <f t="shared" si="17"/>
        <v>243.56916666666666</v>
      </c>
      <c r="BA41" s="27">
        <f t="shared" si="6"/>
        <v>292.28299999999996</v>
      </c>
      <c r="BB41" s="28">
        <f t="shared" si="2"/>
        <v>392.57851067789204</v>
      </c>
      <c r="BC41" s="29">
        <f t="shared" si="3"/>
        <v>438.01851067789204</v>
      </c>
      <c r="BD41" s="44" t="str">
        <f t="shared" si="7"/>
        <v>OK</v>
      </c>
      <c r="BE41" s="31">
        <f t="shared" si="8"/>
        <v>1054.0925533894601</v>
      </c>
      <c r="BF41" s="30" t="str">
        <f t="shared" si="9"/>
        <v>OK</v>
      </c>
      <c r="BH41" s="32">
        <f t="shared" si="10"/>
        <v>250</v>
      </c>
      <c r="BI41" s="33">
        <f t="shared" si="16"/>
        <v>9</v>
      </c>
      <c r="BJ41" s="34">
        <v>40</v>
      </c>
      <c r="BK41" s="35">
        <f t="shared" si="11"/>
        <v>400</v>
      </c>
      <c r="BL41" s="35">
        <f t="shared" si="12"/>
        <v>400</v>
      </c>
      <c r="BM41" s="35">
        <f t="shared" si="13"/>
        <v>71</v>
      </c>
      <c r="BN41" s="36">
        <v>10</v>
      </c>
      <c r="BO41" s="37">
        <v>250</v>
      </c>
      <c r="BP41" s="35">
        <f t="shared" si="14"/>
        <v>71</v>
      </c>
      <c r="BQ41" s="40">
        <v>10</v>
      </c>
      <c r="BR41" s="41">
        <v>200</v>
      </c>
    </row>
    <row r="42" spans="3:70">
      <c r="C42" s="18">
        <f t="shared" si="15"/>
        <v>8</v>
      </c>
      <c r="D42">
        <v>610.36</v>
      </c>
      <c r="E42">
        <v>955.6</v>
      </c>
      <c r="F42">
        <v>1139.7666666666667</v>
      </c>
      <c r="G42">
        <v>844.4133333333333</v>
      </c>
      <c r="H42">
        <v>905.93333333333339</v>
      </c>
      <c r="I42">
        <v>699.30666666666673</v>
      </c>
      <c r="J42">
        <v>896.09666666666669</v>
      </c>
      <c r="K42">
        <v>1352.1</v>
      </c>
      <c r="L42">
        <v>964.78000000000009</v>
      </c>
      <c r="M42">
        <v>1019.7466666666666</v>
      </c>
      <c r="N42">
        <v>1142.3399999999999</v>
      </c>
      <c r="O42">
        <v>790.85</v>
      </c>
      <c r="P42">
        <v>992.94333333333327</v>
      </c>
      <c r="Q42">
        <v>1207.2433333333333</v>
      </c>
      <c r="R42">
        <v>965.81999999999994</v>
      </c>
      <c r="T42" s="23">
        <f t="shared" si="21"/>
        <v>8</v>
      </c>
      <c r="U42" s="24">
        <f t="shared" si="20"/>
        <v>152.59</v>
      </c>
      <c r="V42" s="24">
        <f t="shared" si="20"/>
        <v>238.9</v>
      </c>
      <c r="W42" s="24">
        <f t="shared" si="20"/>
        <v>284.94166666666666</v>
      </c>
      <c r="X42" s="24">
        <f t="shared" si="20"/>
        <v>211.10333333333332</v>
      </c>
      <c r="Y42" s="24">
        <f t="shared" si="20"/>
        <v>226.48333333333335</v>
      </c>
      <c r="Z42" s="24">
        <f t="shared" si="20"/>
        <v>174.82666666666668</v>
      </c>
      <c r="AA42" s="24">
        <f t="shared" si="20"/>
        <v>224.02416666666667</v>
      </c>
      <c r="AB42" s="24">
        <f t="shared" si="20"/>
        <v>338.02499999999998</v>
      </c>
      <c r="AC42" s="24">
        <f t="shared" si="20"/>
        <v>241.19500000000002</v>
      </c>
      <c r="AD42" s="24">
        <f t="shared" si="20"/>
        <v>254.93666666666664</v>
      </c>
      <c r="AE42" s="24">
        <f t="shared" si="20"/>
        <v>285.58499999999998</v>
      </c>
      <c r="AF42" s="24">
        <f t="shared" si="20"/>
        <v>197.71250000000001</v>
      </c>
      <c r="AG42" s="24">
        <f t="shared" si="20"/>
        <v>248.23583333333332</v>
      </c>
      <c r="AH42" s="24">
        <f t="shared" si="20"/>
        <v>301.81083333333333</v>
      </c>
      <c r="AI42" s="24">
        <f t="shared" si="20"/>
        <v>241.45499999999998</v>
      </c>
      <c r="AK42" s="25">
        <f t="shared" si="22"/>
        <v>8</v>
      </c>
      <c r="AL42" s="26">
        <f t="shared" si="22"/>
        <v>152.59</v>
      </c>
      <c r="AM42" s="26">
        <f t="shared" si="22"/>
        <v>238.9</v>
      </c>
      <c r="AN42" s="26">
        <f t="shared" si="22"/>
        <v>284.94166666666666</v>
      </c>
      <c r="AO42" s="26">
        <f t="shared" si="22"/>
        <v>211.10333333333332</v>
      </c>
      <c r="AP42" s="26">
        <f t="shared" si="22"/>
        <v>226.48333333333335</v>
      </c>
      <c r="AQ42" s="26">
        <f t="shared" si="22"/>
        <v>174.82666666666668</v>
      </c>
      <c r="AR42" s="26">
        <f t="shared" si="22"/>
        <v>224.02416666666667</v>
      </c>
      <c r="AS42" s="26">
        <f t="shared" si="22"/>
        <v>338.02499999999998</v>
      </c>
      <c r="AT42" s="26">
        <f t="shared" si="22"/>
        <v>241.19500000000002</v>
      </c>
      <c r="AU42" s="26">
        <f t="shared" si="22"/>
        <v>254.93666666666664</v>
      </c>
      <c r="AV42" s="26">
        <f t="shared" si="22"/>
        <v>285.58499999999998</v>
      </c>
      <c r="AW42" s="26">
        <f t="shared" si="22"/>
        <v>197.71250000000001</v>
      </c>
      <c r="AX42" s="26">
        <f t="shared" si="22"/>
        <v>248.23583333333332</v>
      </c>
      <c r="AY42" s="26">
        <f t="shared" si="22"/>
        <v>301.81083333333333</v>
      </c>
      <c r="AZ42" s="26">
        <f t="shared" si="17"/>
        <v>241.45499999999998</v>
      </c>
      <c r="BA42" s="27">
        <f t="shared" si="6"/>
        <v>289.74599999999998</v>
      </c>
      <c r="BB42" s="28">
        <f t="shared" si="2"/>
        <v>392.57851067789204</v>
      </c>
      <c r="BC42" s="29">
        <f t="shared" si="3"/>
        <v>438.01851067789204</v>
      </c>
      <c r="BD42" s="44" t="str">
        <f t="shared" si="7"/>
        <v>OK</v>
      </c>
      <c r="BE42" s="31">
        <f t="shared" si="8"/>
        <v>1054.0925533894601</v>
      </c>
      <c r="BF42" s="30" t="str">
        <f t="shared" si="9"/>
        <v>OK</v>
      </c>
      <c r="BH42" s="32">
        <f t="shared" si="10"/>
        <v>250</v>
      </c>
      <c r="BI42" s="33">
        <f t="shared" si="16"/>
        <v>8</v>
      </c>
      <c r="BJ42" s="34">
        <v>40</v>
      </c>
      <c r="BK42" s="35">
        <f t="shared" si="11"/>
        <v>400</v>
      </c>
      <c r="BL42" s="35">
        <f t="shared" si="12"/>
        <v>400</v>
      </c>
      <c r="BM42" s="35">
        <f t="shared" si="13"/>
        <v>71</v>
      </c>
      <c r="BN42" s="36">
        <v>10</v>
      </c>
      <c r="BO42" s="37">
        <v>250</v>
      </c>
      <c r="BP42" s="35">
        <f t="shared" si="14"/>
        <v>71</v>
      </c>
      <c r="BQ42" s="40">
        <v>10</v>
      </c>
      <c r="BR42" s="41">
        <v>200</v>
      </c>
    </row>
    <row r="43" spans="3:70">
      <c r="C43" s="18">
        <f t="shared" si="15"/>
        <v>7</v>
      </c>
      <c r="D43">
        <v>626.1633333333333</v>
      </c>
      <c r="E43">
        <v>986.13666666666666</v>
      </c>
      <c r="F43">
        <v>1150.7866666666666</v>
      </c>
      <c r="G43">
        <v>858.9666666666667</v>
      </c>
      <c r="H43">
        <v>917.93</v>
      </c>
      <c r="I43">
        <v>729.04333333333341</v>
      </c>
      <c r="J43">
        <v>924.53000000000009</v>
      </c>
      <c r="K43">
        <v>1323.9433333333334</v>
      </c>
      <c r="L43">
        <v>960.51666666666677</v>
      </c>
      <c r="M43">
        <v>1017.0133333333333</v>
      </c>
      <c r="N43">
        <v>1045.8266666666668</v>
      </c>
      <c r="O43">
        <v>827.51333333333332</v>
      </c>
      <c r="P43">
        <v>1009.8533333333335</v>
      </c>
      <c r="Q43">
        <v>1186.9399999999998</v>
      </c>
      <c r="R43">
        <v>968.94023809523799</v>
      </c>
      <c r="T43" s="23">
        <f t="shared" si="21"/>
        <v>7</v>
      </c>
      <c r="U43" s="24">
        <f t="shared" si="20"/>
        <v>156.54083333333332</v>
      </c>
      <c r="V43" s="24">
        <f t="shared" si="20"/>
        <v>246.53416666666666</v>
      </c>
      <c r="W43" s="24">
        <f t="shared" si="20"/>
        <v>287.69666666666666</v>
      </c>
      <c r="X43" s="24">
        <f t="shared" si="20"/>
        <v>214.74166666666667</v>
      </c>
      <c r="Y43" s="24">
        <f t="shared" si="20"/>
        <v>229.48249999999999</v>
      </c>
      <c r="Z43" s="24">
        <f t="shared" si="20"/>
        <v>182.26083333333335</v>
      </c>
      <c r="AA43" s="24">
        <f t="shared" si="20"/>
        <v>231.13250000000002</v>
      </c>
      <c r="AB43" s="24">
        <f t="shared" si="20"/>
        <v>330.98583333333335</v>
      </c>
      <c r="AC43" s="24">
        <f t="shared" si="20"/>
        <v>240.12916666666669</v>
      </c>
      <c r="AD43" s="24">
        <f t="shared" si="20"/>
        <v>254.25333333333333</v>
      </c>
      <c r="AE43" s="24">
        <f t="shared" si="20"/>
        <v>261.45666666666671</v>
      </c>
      <c r="AF43" s="24">
        <f t="shared" si="20"/>
        <v>206.87833333333333</v>
      </c>
      <c r="AG43" s="24">
        <f t="shared" si="20"/>
        <v>252.46333333333337</v>
      </c>
      <c r="AH43" s="24">
        <f t="shared" si="20"/>
        <v>296.73499999999996</v>
      </c>
      <c r="AI43" s="24">
        <f t="shared" si="20"/>
        <v>242.2350595238095</v>
      </c>
      <c r="AK43" s="25">
        <f t="shared" si="22"/>
        <v>7</v>
      </c>
      <c r="AL43" s="26">
        <f t="shared" si="22"/>
        <v>156.54083333333332</v>
      </c>
      <c r="AM43" s="26">
        <f t="shared" si="22"/>
        <v>246.53416666666666</v>
      </c>
      <c r="AN43" s="26">
        <f t="shared" si="22"/>
        <v>287.69666666666666</v>
      </c>
      <c r="AO43" s="26">
        <f t="shared" si="22"/>
        <v>214.74166666666667</v>
      </c>
      <c r="AP43" s="26">
        <f t="shared" si="22"/>
        <v>229.48249999999999</v>
      </c>
      <c r="AQ43" s="26">
        <f t="shared" si="22"/>
        <v>182.26083333333335</v>
      </c>
      <c r="AR43" s="26">
        <f t="shared" si="22"/>
        <v>231.13250000000002</v>
      </c>
      <c r="AS43" s="26">
        <f t="shared" si="22"/>
        <v>330.98583333333335</v>
      </c>
      <c r="AT43" s="26">
        <f t="shared" si="22"/>
        <v>240.12916666666669</v>
      </c>
      <c r="AU43" s="26">
        <f t="shared" si="22"/>
        <v>254.25333333333333</v>
      </c>
      <c r="AV43" s="26">
        <f t="shared" si="22"/>
        <v>261.45666666666671</v>
      </c>
      <c r="AW43" s="26">
        <f t="shared" si="22"/>
        <v>206.87833333333333</v>
      </c>
      <c r="AX43" s="26">
        <f t="shared" si="22"/>
        <v>252.46333333333337</v>
      </c>
      <c r="AY43" s="26">
        <f t="shared" si="22"/>
        <v>296.73499999999996</v>
      </c>
      <c r="AZ43" s="26">
        <f t="shared" si="17"/>
        <v>242.2350595238095</v>
      </c>
      <c r="BA43" s="27">
        <f t="shared" si="6"/>
        <v>290.68207142857136</v>
      </c>
      <c r="BB43" s="28">
        <f t="shared" si="2"/>
        <v>438.01851067789204</v>
      </c>
      <c r="BC43" s="29">
        <f t="shared" si="3"/>
        <v>438.01851067789204</v>
      </c>
      <c r="BD43" s="44" t="str">
        <f t="shared" si="7"/>
        <v>OK</v>
      </c>
      <c r="BE43" s="31">
        <f t="shared" si="8"/>
        <v>1054.0925533894601</v>
      </c>
      <c r="BF43" s="30" t="str">
        <f t="shared" si="9"/>
        <v>OK</v>
      </c>
      <c r="BH43" s="32">
        <f t="shared" si="10"/>
        <v>250</v>
      </c>
      <c r="BI43" s="33">
        <f t="shared" si="16"/>
        <v>7</v>
      </c>
      <c r="BJ43" s="34">
        <v>40</v>
      </c>
      <c r="BK43" s="35">
        <f t="shared" si="11"/>
        <v>400</v>
      </c>
      <c r="BL43" s="35">
        <f t="shared" si="12"/>
        <v>400</v>
      </c>
      <c r="BM43" s="35">
        <f t="shared" si="13"/>
        <v>71</v>
      </c>
      <c r="BN43" s="36">
        <v>10</v>
      </c>
      <c r="BO43" s="37">
        <v>200</v>
      </c>
      <c r="BP43" s="35">
        <f t="shared" si="14"/>
        <v>71</v>
      </c>
      <c r="BQ43" s="40">
        <v>10</v>
      </c>
      <c r="BR43" s="41">
        <v>200</v>
      </c>
    </row>
    <row r="44" spans="3:70">
      <c r="C44" s="18">
        <f t="shared" si="15"/>
        <v>6</v>
      </c>
      <c r="D44">
        <v>666.71333333333325</v>
      </c>
      <c r="E44">
        <v>1008.9866666666667</v>
      </c>
      <c r="F44">
        <v>1155.76</v>
      </c>
      <c r="G44">
        <v>896.67666666666673</v>
      </c>
      <c r="H44">
        <v>945.29666666666674</v>
      </c>
      <c r="I44">
        <v>754.76666666666677</v>
      </c>
      <c r="J44">
        <v>973.50666666666677</v>
      </c>
      <c r="K44">
        <v>1310.6566666666668</v>
      </c>
      <c r="L44">
        <v>970.42000000000007</v>
      </c>
      <c r="M44">
        <v>1032.9666666666667</v>
      </c>
      <c r="N44">
        <v>967.52666666666664</v>
      </c>
      <c r="O44">
        <v>808.9</v>
      </c>
      <c r="P44">
        <v>1060.6066666666666</v>
      </c>
      <c r="Q44">
        <v>1167.5966666666666</v>
      </c>
      <c r="R44">
        <v>980.02714285714285</v>
      </c>
      <c r="T44" s="23">
        <f t="shared" si="21"/>
        <v>6</v>
      </c>
      <c r="U44" s="24">
        <f t="shared" si="20"/>
        <v>166.67833333333331</v>
      </c>
      <c r="V44" s="24">
        <f t="shared" si="20"/>
        <v>252.24666666666667</v>
      </c>
      <c r="W44" s="24">
        <f t="shared" si="20"/>
        <v>288.94</v>
      </c>
      <c r="X44" s="24">
        <f t="shared" si="20"/>
        <v>224.16916666666668</v>
      </c>
      <c r="Y44" s="24">
        <f t="shared" si="20"/>
        <v>236.32416666666668</v>
      </c>
      <c r="Z44" s="24">
        <f t="shared" si="20"/>
        <v>188.69166666666669</v>
      </c>
      <c r="AA44" s="24">
        <f t="shared" si="20"/>
        <v>243.37666666666669</v>
      </c>
      <c r="AB44" s="24">
        <f t="shared" si="20"/>
        <v>327.66416666666669</v>
      </c>
      <c r="AC44" s="24">
        <f t="shared" si="20"/>
        <v>242.60500000000002</v>
      </c>
      <c r="AD44" s="24">
        <f t="shared" si="20"/>
        <v>258.24166666666667</v>
      </c>
      <c r="AE44" s="24">
        <f t="shared" si="20"/>
        <v>241.88166666666666</v>
      </c>
      <c r="AF44" s="24">
        <f t="shared" si="20"/>
        <v>202.22499999999999</v>
      </c>
      <c r="AG44" s="24">
        <f t="shared" si="20"/>
        <v>265.15166666666664</v>
      </c>
      <c r="AH44" s="24">
        <f t="shared" si="20"/>
        <v>291.89916666666664</v>
      </c>
      <c r="AI44" s="24">
        <f t="shared" si="20"/>
        <v>245.00678571428571</v>
      </c>
      <c r="AK44" s="25">
        <f t="shared" si="22"/>
        <v>6</v>
      </c>
      <c r="AL44" s="26">
        <f t="shared" si="22"/>
        <v>166.67833333333331</v>
      </c>
      <c r="AM44" s="26">
        <f t="shared" si="22"/>
        <v>252.24666666666667</v>
      </c>
      <c r="AN44" s="26">
        <f t="shared" si="22"/>
        <v>288.94</v>
      </c>
      <c r="AO44" s="26">
        <f t="shared" si="22"/>
        <v>224.16916666666668</v>
      </c>
      <c r="AP44" s="26">
        <f t="shared" si="22"/>
        <v>236.32416666666668</v>
      </c>
      <c r="AQ44" s="26">
        <f t="shared" si="22"/>
        <v>188.69166666666669</v>
      </c>
      <c r="AR44" s="26">
        <f t="shared" si="22"/>
        <v>243.37666666666669</v>
      </c>
      <c r="AS44" s="26">
        <f t="shared" si="22"/>
        <v>327.66416666666669</v>
      </c>
      <c r="AT44" s="26">
        <f t="shared" si="22"/>
        <v>242.60500000000002</v>
      </c>
      <c r="AU44" s="26">
        <f t="shared" si="22"/>
        <v>258.24166666666667</v>
      </c>
      <c r="AV44" s="26">
        <f t="shared" si="22"/>
        <v>241.88166666666666</v>
      </c>
      <c r="AW44" s="26">
        <f t="shared" si="22"/>
        <v>202.22499999999999</v>
      </c>
      <c r="AX44" s="26">
        <f t="shared" si="22"/>
        <v>265.15166666666664</v>
      </c>
      <c r="AY44" s="26">
        <f t="shared" si="22"/>
        <v>291.89916666666664</v>
      </c>
      <c r="AZ44" s="26">
        <f t="shared" si="17"/>
        <v>245.00678571428571</v>
      </c>
      <c r="BA44" s="27">
        <f t="shared" si="6"/>
        <v>294.00814285714284</v>
      </c>
      <c r="BB44" s="28">
        <f t="shared" si="2"/>
        <v>438.01851067789204</v>
      </c>
      <c r="BC44" s="29">
        <f t="shared" si="3"/>
        <v>438.01851067789204</v>
      </c>
      <c r="BD44" s="44" t="str">
        <f t="shared" si="7"/>
        <v>OK</v>
      </c>
      <c r="BE44" s="31">
        <f t="shared" si="8"/>
        <v>1054.0925533894601</v>
      </c>
      <c r="BF44" s="30" t="str">
        <f t="shared" si="9"/>
        <v>OK</v>
      </c>
      <c r="BH44" s="32">
        <f t="shared" si="10"/>
        <v>250</v>
      </c>
      <c r="BI44" s="33">
        <f t="shared" si="16"/>
        <v>6</v>
      </c>
      <c r="BJ44" s="34">
        <v>40</v>
      </c>
      <c r="BK44" s="35">
        <f t="shared" si="11"/>
        <v>400</v>
      </c>
      <c r="BL44" s="35">
        <f t="shared" si="12"/>
        <v>400</v>
      </c>
      <c r="BM44" s="35">
        <f t="shared" si="13"/>
        <v>71</v>
      </c>
      <c r="BN44" s="36">
        <v>10</v>
      </c>
      <c r="BO44" s="37">
        <v>200</v>
      </c>
      <c r="BP44" s="35">
        <f t="shared" si="14"/>
        <v>71</v>
      </c>
      <c r="BQ44" s="40">
        <v>10</v>
      </c>
      <c r="BR44" s="41">
        <v>200</v>
      </c>
    </row>
    <row r="45" spans="3:70">
      <c r="C45" s="18">
        <f t="shared" si="15"/>
        <v>5</v>
      </c>
      <c r="D45">
        <v>766.46666666666658</v>
      </c>
      <c r="E45">
        <v>1056.9766666666667</v>
      </c>
      <c r="F45">
        <v>1189.1933333333334</v>
      </c>
      <c r="G45">
        <v>1021.1366666666667</v>
      </c>
      <c r="H45">
        <v>1014.5733333333334</v>
      </c>
      <c r="I45">
        <v>897.48333333333323</v>
      </c>
      <c r="J45">
        <v>1057.4666666666667</v>
      </c>
      <c r="K45">
        <v>1318.6733333333334</v>
      </c>
      <c r="L45">
        <v>1045.7666666666667</v>
      </c>
      <c r="M45">
        <v>1103.49</v>
      </c>
      <c r="N45">
        <v>1055.3366666666668</v>
      </c>
      <c r="O45">
        <v>804.37333333333333</v>
      </c>
      <c r="P45">
        <v>1200.5833333333333</v>
      </c>
      <c r="Q45">
        <v>1176.6266666666668</v>
      </c>
      <c r="R45">
        <v>1050.5819047619048</v>
      </c>
      <c r="T45" s="23">
        <f t="shared" si="21"/>
        <v>5</v>
      </c>
      <c r="U45" s="24">
        <f t="shared" si="20"/>
        <v>191.61666666666665</v>
      </c>
      <c r="V45" s="24">
        <f t="shared" si="20"/>
        <v>264.24416666666667</v>
      </c>
      <c r="W45" s="24">
        <f t="shared" si="20"/>
        <v>297.29833333333335</v>
      </c>
      <c r="X45" s="24">
        <f t="shared" si="20"/>
        <v>255.28416666666666</v>
      </c>
      <c r="Y45" s="24">
        <f t="shared" si="20"/>
        <v>253.64333333333335</v>
      </c>
      <c r="Z45" s="24">
        <f t="shared" si="20"/>
        <v>224.37083333333331</v>
      </c>
      <c r="AA45" s="24">
        <f t="shared" si="20"/>
        <v>264.36666666666667</v>
      </c>
      <c r="AB45" s="24">
        <f t="shared" si="20"/>
        <v>329.66833333333335</v>
      </c>
      <c r="AC45" s="24">
        <f t="shared" si="20"/>
        <v>261.44166666666666</v>
      </c>
      <c r="AD45" s="24">
        <f t="shared" si="20"/>
        <v>275.8725</v>
      </c>
      <c r="AE45" s="24">
        <f t="shared" si="20"/>
        <v>263.8341666666667</v>
      </c>
      <c r="AF45" s="24">
        <f t="shared" si="20"/>
        <v>201.09333333333333</v>
      </c>
      <c r="AG45" s="24">
        <f t="shared" si="20"/>
        <v>300.14583333333331</v>
      </c>
      <c r="AH45" s="24">
        <f t="shared" si="20"/>
        <v>294.15666666666669</v>
      </c>
      <c r="AI45" s="24">
        <f t="shared" si="20"/>
        <v>262.64547619047619</v>
      </c>
      <c r="AK45" s="25">
        <f t="shared" si="22"/>
        <v>5</v>
      </c>
      <c r="AL45" s="26">
        <f t="shared" si="22"/>
        <v>191.61666666666665</v>
      </c>
      <c r="AM45" s="26">
        <f t="shared" si="22"/>
        <v>264.24416666666667</v>
      </c>
      <c r="AN45" s="26">
        <f t="shared" si="22"/>
        <v>297.29833333333335</v>
      </c>
      <c r="AO45" s="26">
        <f t="shared" si="22"/>
        <v>255.28416666666666</v>
      </c>
      <c r="AP45" s="26">
        <f t="shared" si="22"/>
        <v>253.64333333333335</v>
      </c>
      <c r="AQ45" s="26">
        <f t="shared" si="22"/>
        <v>224.37083333333331</v>
      </c>
      <c r="AR45" s="26">
        <f t="shared" si="22"/>
        <v>264.36666666666667</v>
      </c>
      <c r="AS45" s="26">
        <f t="shared" si="22"/>
        <v>329.66833333333335</v>
      </c>
      <c r="AT45" s="26">
        <f t="shared" si="22"/>
        <v>261.44166666666666</v>
      </c>
      <c r="AU45" s="26">
        <f t="shared" si="22"/>
        <v>275.8725</v>
      </c>
      <c r="AV45" s="26">
        <f t="shared" si="22"/>
        <v>263.8341666666667</v>
      </c>
      <c r="AW45" s="26">
        <f t="shared" si="22"/>
        <v>201.09333333333333</v>
      </c>
      <c r="AX45" s="26">
        <f t="shared" si="22"/>
        <v>300.14583333333331</v>
      </c>
      <c r="AY45" s="26">
        <f t="shared" si="22"/>
        <v>294.15666666666669</v>
      </c>
      <c r="AZ45" s="26">
        <f t="shared" si="17"/>
        <v>262.64547619047619</v>
      </c>
      <c r="BA45" s="27">
        <f t="shared" si="6"/>
        <v>315.17457142857143</v>
      </c>
      <c r="BB45" s="28">
        <f t="shared" si="2"/>
        <v>438.01851067789204</v>
      </c>
      <c r="BC45" s="29">
        <f t="shared" si="3"/>
        <v>438.01851067789204</v>
      </c>
      <c r="BD45" s="44" t="str">
        <f t="shared" si="7"/>
        <v>OK</v>
      </c>
      <c r="BE45" s="31">
        <f t="shared" si="8"/>
        <v>1054.0925533894601</v>
      </c>
      <c r="BF45" s="30" t="str">
        <f t="shared" si="9"/>
        <v>OK</v>
      </c>
      <c r="BH45" s="32">
        <f t="shared" si="10"/>
        <v>250</v>
      </c>
      <c r="BI45" s="33">
        <f t="shared" si="16"/>
        <v>5</v>
      </c>
      <c r="BJ45" s="34">
        <v>40</v>
      </c>
      <c r="BK45" s="35">
        <f t="shared" si="11"/>
        <v>400</v>
      </c>
      <c r="BL45" s="35">
        <f t="shared" si="12"/>
        <v>400</v>
      </c>
      <c r="BM45" s="35">
        <f t="shared" si="13"/>
        <v>71</v>
      </c>
      <c r="BN45" s="36">
        <v>10</v>
      </c>
      <c r="BO45" s="37">
        <v>200</v>
      </c>
      <c r="BP45" s="35">
        <f t="shared" si="14"/>
        <v>71</v>
      </c>
      <c r="BQ45" s="40">
        <v>10</v>
      </c>
      <c r="BR45" s="41">
        <v>200</v>
      </c>
    </row>
    <row r="46" spans="3:70">
      <c r="C46" s="18">
        <f t="shared" si="15"/>
        <v>4</v>
      </c>
      <c r="D46">
        <v>941.04666666666662</v>
      </c>
      <c r="E46">
        <v>1193.8733333333332</v>
      </c>
      <c r="F46">
        <v>1293.9366666666667</v>
      </c>
      <c r="G46">
        <v>1235.97</v>
      </c>
      <c r="H46">
        <v>1157.28</v>
      </c>
      <c r="I46">
        <v>1264.5966666666666</v>
      </c>
      <c r="J46">
        <v>1177.8733333333332</v>
      </c>
      <c r="K46">
        <v>1298.2333333333333</v>
      </c>
      <c r="L46">
        <v>1250.0233333333333</v>
      </c>
      <c r="M46">
        <v>1250.7633333333333</v>
      </c>
      <c r="N46">
        <v>1265.4833333333333</v>
      </c>
      <c r="O46">
        <v>950.0866666666667</v>
      </c>
      <c r="P46">
        <v>1462.0199999999998</v>
      </c>
      <c r="Q46">
        <v>1320.3433333333332</v>
      </c>
      <c r="R46">
        <v>1218.6807142857142</v>
      </c>
      <c r="T46" s="23">
        <f t="shared" si="21"/>
        <v>4</v>
      </c>
      <c r="U46" s="24">
        <f t="shared" si="20"/>
        <v>235.26166666666666</v>
      </c>
      <c r="V46" s="24">
        <f t="shared" si="20"/>
        <v>298.46833333333331</v>
      </c>
      <c r="W46" s="24">
        <f t="shared" si="20"/>
        <v>323.48416666666668</v>
      </c>
      <c r="X46" s="24">
        <f t="shared" si="20"/>
        <v>308.99250000000001</v>
      </c>
      <c r="Y46" s="24">
        <f t="shared" si="20"/>
        <v>289.32</v>
      </c>
      <c r="Z46" s="24">
        <f t="shared" si="20"/>
        <v>316.14916666666664</v>
      </c>
      <c r="AA46" s="24">
        <f t="shared" si="20"/>
        <v>294.46833333333331</v>
      </c>
      <c r="AB46" s="24">
        <f t="shared" si="20"/>
        <v>324.55833333333334</v>
      </c>
      <c r="AC46" s="24">
        <f t="shared" si="20"/>
        <v>312.50583333333333</v>
      </c>
      <c r="AD46" s="24">
        <f t="shared" si="20"/>
        <v>312.69083333333333</v>
      </c>
      <c r="AE46" s="24">
        <f t="shared" si="20"/>
        <v>316.37083333333334</v>
      </c>
      <c r="AF46" s="24">
        <f t="shared" si="20"/>
        <v>237.52166666666668</v>
      </c>
      <c r="AG46" s="24">
        <f t="shared" si="20"/>
        <v>365.50499999999994</v>
      </c>
      <c r="AH46" s="24">
        <f t="shared" si="20"/>
        <v>330.08583333333331</v>
      </c>
      <c r="AI46" s="24">
        <f t="shared" si="20"/>
        <v>304.67017857142855</v>
      </c>
      <c r="AK46" s="25">
        <f t="shared" si="22"/>
        <v>4</v>
      </c>
      <c r="AL46" s="26">
        <f t="shared" si="22"/>
        <v>235.26166666666666</v>
      </c>
      <c r="AM46" s="26">
        <f t="shared" si="22"/>
        <v>298.46833333333331</v>
      </c>
      <c r="AN46" s="26">
        <f t="shared" si="22"/>
        <v>323.48416666666668</v>
      </c>
      <c r="AO46" s="26">
        <f t="shared" si="22"/>
        <v>308.99250000000001</v>
      </c>
      <c r="AP46" s="26">
        <f t="shared" si="22"/>
        <v>289.32</v>
      </c>
      <c r="AQ46" s="26">
        <f t="shared" si="22"/>
        <v>316.14916666666664</v>
      </c>
      <c r="AR46" s="26">
        <f t="shared" si="22"/>
        <v>294.46833333333331</v>
      </c>
      <c r="AS46" s="26">
        <f t="shared" si="22"/>
        <v>324.55833333333334</v>
      </c>
      <c r="AT46" s="26">
        <f t="shared" si="22"/>
        <v>312.50583333333333</v>
      </c>
      <c r="AU46" s="26">
        <f t="shared" si="22"/>
        <v>312.69083333333333</v>
      </c>
      <c r="AV46" s="26">
        <f t="shared" si="22"/>
        <v>316.37083333333334</v>
      </c>
      <c r="AW46" s="26">
        <f t="shared" si="22"/>
        <v>237.52166666666668</v>
      </c>
      <c r="AX46" s="26">
        <f t="shared" si="22"/>
        <v>365.50499999999994</v>
      </c>
      <c r="AY46" s="26">
        <f t="shared" si="22"/>
        <v>330.08583333333331</v>
      </c>
      <c r="AZ46" s="26">
        <f t="shared" si="17"/>
        <v>304.67017857142855</v>
      </c>
      <c r="BA46" s="27">
        <f t="shared" si="6"/>
        <v>365.60421428571425</v>
      </c>
      <c r="BB46" s="28">
        <f t="shared" si="2"/>
        <v>513.75184401122522</v>
      </c>
      <c r="BC46" s="29">
        <f t="shared" si="3"/>
        <v>513.75184401122522</v>
      </c>
      <c r="BD46" s="44" t="str">
        <f t="shared" si="7"/>
        <v>OK</v>
      </c>
      <c r="BE46" s="31">
        <f t="shared" si="8"/>
        <v>1054.0925533894601</v>
      </c>
      <c r="BF46" s="30" t="str">
        <f t="shared" si="9"/>
        <v>OK</v>
      </c>
      <c r="BH46" s="32">
        <f t="shared" si="10"/>
        <v>250</v>
      </c>
      <c r="BI46" s="33">
        <f t="shared" si="16"/>
        <v>4</v>
      </c>
      <c r="BJ46" s="34">
        <v>40</v>
      </c>
      <c r="BK46" s="35">
        <f t="shared" si="11"/>
        <v>400</v>
      </c>
      <c r="BL46" s="35">
        <f t="shared" si="12"/>
        <v>400</v>
      </c>
      <c r="BM46" s="35">
        <f t="shared" si="13"/>
        <v>71</v>
      </c>
      <c r="BN46" s="36">
        <v>10</v>
      </c>
      <c r="BO46" s="37">
        <v>150</v>
      </c>
      <c r="BP46" s="35" t="e">
        <f t="shared" si="14"/>
        <v>#N/A</v>
      </c>
      <c r="BQ46" s="40"/>
      <c r="BR46" s="46"/>
    </row>
    <row r="47" spans="3:70">
      <c r="C47" s="18">
        <f t="shared" si="15"/>
        <v>3</v>
      </c>
      <c r="D47">
        <v>1304.8233333333335</v>
      </c>
      <c r="E47">
        <v>1833.4333333333332</v>
      </c>
      <c r="F47">
        <v>1941.5333333333335</v>
      </c>
      <c r="G47">
        <v>1772.8333333333333</v>
      </c>
      <c r="H47">
        <v>1855.7333333333336</v>
      </c>
      <c r="I47">
        <v>2147</v>
      </c>
      <c r="J47">
        <v>1600.7</v>
      </c>
      <c r="K47">
        <v>1734.0333333333335</v>
      </c>
      <c r="L47">
        <v>1825.2666666666667</v>
      </c>
      <c r="M47">
        <v>1781.1000000000001</v>
      </c>
      <c r="N47">
        <v>1872.1333333333332</v>
      </c>
      <c r="O47">
        <v>1489.5199999999998</v>
      </c>
      <c r="P47">
        <v>2127.0666666666671</v>
      </c>
      <c r="Q47">
        <v>1945.9333333333332</v>
      </c>
      <c r="R47">
        <v>1802.2221428571427</v>
      </c>
      <c r="T47" s="23">
        <f t="shared" si="21"/>
        <v>3</v>
      </c>
      <c r="U47" s="24">
        <f t="shared" ref="U47:AI57" si="23">D47*$U$1*$U$2</f>
        <v>326.20583333333337</v>
      </c>
      <c r="V47" s="24">
        <f t="shared" si="23"/>
        <v>458.35833333333329</v>
      </c>
      <c r="W47" s="24">
        <f t="shared" si="23"/>
        <v>485.38333333333338</v>
      </c>
      <c r="X47" s="24">
        <f t="shared" si="23"/>
        <v>443.20833333333331</v>
      </c>
      <c r="Y47" s="24">
        <f t="shared" si="23"/>
        <v>463.93333333333339</v>
      </c>
      <c r="Z47" s="24">
        <f t="shared" si="23"/>
        <v>536.75</v>
      </c>
      <c r="AA47" s="24">
        <f t="shared" si="23"/>
        <v>400.17500000000001</v>
      </c>
      <c r="AB47" s="24">
        <f t="shared" si="23"/>
        <v>433.50833333333338</v>
      </c>
      <c r="AC47" s="24">
        <f t="shared" si="23"/>
        <v>456.31666666666666</v>
      </c>
      <c r="AD47" s="24">
        <f t="shared" si="23"/>
        <v>445.27500000000003</v>
      </c>
      <c r="AE47" s="24">
        <f t="shared" si="23"/>
        <v>468.0333333333333</v>
      </c>
      <c r="AF47" s="24">
        <f t="shared" si="23"/>
        <v>372.37999999999994</v>
      </c>
      <c r="AG47" s="24">
        <f t="shared" si="23"/>
        <v>531.76666666666677</v>
      </c>
      <c r="AH47" s="24">
        <f t="shared" si="23"/>
        <v>486.48333333333329</v>
      </c>
      <c r="AI47" s="24">
        <f t="shared" si="23"/>
        <v>450.55553571428567</v>
      </c>
      <c r="AK47" s="25">
        <f t="shared" si="22"/>
        <v>3</v>
      </c>
      <c r="AL47" s="26">
        <f t="shared" si="22"/>
        <v>326.20583333333337</v>
      </c>
      <c r="AM47" s="26">
        <f t="shared" si="22"/>
        <v>458.35833333333329</v>
      </c>
      <c r="AN47" s="26">
        <f t="shared" si="22"/>
        <v>485.38333333333338</v>
      </c>
      <c r="AO47" s="26">
        <f t="shared" si="22"/>
        <v>443.20833333333331</v>
      </c>
      <c r="AP47" s="26">
        <f t="shared" si="22"/>
        <v>463.93333333333339</v>
      </c>
      <c r="AQ47" s="26">
        <f t="shared" si="22"/>
        <v>536.75</v>
      </c>
      <c r="AR47" s="26">
        <f t="shared" si="22"/>
        <v>400.17500000000001</v>
      </c>
      <c r="AS47" s="26">
        <f t="shared" si="22"/>
        <v>433.50833333333338</v>
      </c>
      <c r="AT47" s="26">
        <f t="shared" si="22"/>
        <v>456.31666666666666</v>
      </c>
      <c r="AU47" s="26">
        <f t="shared" si="22"/>
        <v>445.27500000000003</v>
      </c>
      <c r="AV47" s="26">
        <f t="shared" si="22"/>
        <v>468.0333333333333</v>
      </c>
      <c r="AW47" s="26">
        <f t="shared" si="22"/>
        <v>372.37999999999994</v>
      </c>
      <c r="AX47" s="26">
        <f t="shared" si="22"/>
        <v>531.76666666666677</v>
      </c>
      <c r="AY47" s="26">
        <f t="shared" si="22"/>
        <v>486.48333333333329</v>
      </c>
      <c r="AZ47" s="26">
        <f t="shared" si="17"/>
        <v>450.55553571428567</v>
      </c>
      <c r="BA47" s="27">
        <f t="shared" si="6"/>
        <v>540.66664285714273</v>
      </c>
      <c r="BB47" s="28">
        <f t="shared" si="2"/>
        <v>513.75184401122522</v>
      </c>
      <c r="BC47" s="29">
        <f t="shared" si="3"/>
        <v>617.21851067789203</v>
      </c>
      <c r="BD47" s="44" t="str">
        <f t="shared" si="7"/>
        <v>OK</v>
      </c>
      <c r="BE47" s="31">
        <f t="shared" si="8"/>
        <v>1054.0925533894601</v>
      </c>
      <c r="BF47" s="30" t="str">
        <f t="shared" si="9"/>
        <v>OK</v>
      </c>
      <c r="BH47" s="32">
        <f t="shared" si="10"/>
        <v>250</v>
      </c>
      <c r="BI47" s="33">
        <f t="shared" si="16"/>
        <v>3</v>
      </c>
      <c r="BJ47" s="34">
        <v>40</v>
      </c>
      <c r="BK47" s="35">
        <f t="shared" si="11"/>
        <v>400</v>
      </c>
      <c r="BL47" s="35">
        <f t="shared" si="12"/>
        <v>400</v>
      </c>
      <c r="BM47" s="35">
        <f t="shared" si="13"/>
        <v>71</v>
      </c>
      <c r="BN47" s="36">
        <v>10</v>
      </c>
      <c r="BO47" s="37">
        <v>150</v>
      </c>
      <c r="BP47" s="35">
        <f t="shared" si="14"/>
        <v>127</v>
      </c>
      <c r="BQ47" s="40">
        <v>13</v>
      </c>
      <c r="BR47" s="46">
        <v>200</v>
      </c>
    </row>
    <row r="48" spans="3:70">
      <c r="C48" s="18">
        <f t="shared" si="15"/>
        <v>2</v>
      </c>
      <c r="D48">
        <v>1209.1466666666668</v>
      </c>
      <c r="E48">
        <v>2053.4</v>
      </c>
      <c r="F48">
        <v>1982.2333333333333</v>
      </c>
      <c r="G48">
        <v>1753.8</v>
      </c>
      <c r="H48">
        <v>2177.2999999999997</v>
      </c>
      <c r="I48">
        <v>1819.8333333333333</v>
      </c>
      <c r="J48">
        <v>1665.2333333333336</v>
      </c>
      <c r="K48">
        <v>1970.1000000000001</v>
      </c>
      <c r="L48">
        <v>1568.5</v>
      </c>
      <c r="M48">
        <v>1786.4666666666665</v>
      </c>
      <c r="N48">
        <v>1520.8666666666668</v>
      </c>
      <c r="O48">
        <v>1634</v>
      </c>
      <c r="P48">
        <v>2206.6333333333337</v>
      </c>
      <c r="Q48">
        <v>2360.9</v>
      </c>
      <c r="R48">
        <v>1836.3152380952386</v>
      </c>
      <c r="T48" s="23">
        <f t="shared" si="21"/>
        <v>2</v>
      </c>
      <c r="U48" s="24">
        <f t="shared" si="23"/>
        <v>302.28666666666669</v>
      </c>
      <c r="V48" s="24">
        <f t="shared" si="23"/>
        <v>513.35</v>
      </c>
      <c r="W48" s="24">
        <f t="shared" si="23"/>
        <v>495.55833333333334</v>
      </c>
      <c r="X48" s="24">
        <f t="shared" si="23"/>
        <v>438.45</v>
      </c>
      <c r="Y48" s="24">
        <f t="shared" si="23"/>
        <v>544.32499999999993</v>
      </c>
      <c r="Z48" s="24">
        <f t="shared" si="23"/>
        <v>454.95833333333331</v>
      </c>
      <c r="AA48" s="24">
        <f t="shared" si="23"/>
        <v>416.30833333333339</v>
      </c>
      <c r="AB48" s="24">
        <f t="shared" si="23"/>
        <v>492.52500000000003</v>
      </c>
      <c r="AC48" s="24">
        <f t="shared" si="23"/>
        <v>392.125</v>
      </c>
      <c r="AD48" s="24">
        <f t="shared" si="23"/>
        <v>446.61666666666662</v>
      </c>
      <c r="AE48" s="24">
        <f t="shared" si="23"/>
        <v>380.2166666666667</v>
      </c>
      <c r="AF48" s="24">
        <f t="shared" si="23"/>
        <v>408.5</v>
      </c>
      <c r="AG48" s="24">
        <f t="shared" si="23"/>
        <v>551.65833333333342</v>
      </c>
      <c r="AH48" s="24">
        <f t="shared" si="23"/>
        <v>590.22500000000002</v>
      </c>
      <c r="AI48" s="24">
        <f t="shared" si="23"/>
        <v>459.07880952380964</v>
      </c>
      <c r="AK48" s="25">
        <f t="shared" si="22"/>
        <v>2</v>
      </c>
      <c r="AL48" s="26">
        <f t="shared" si="22"/>
        <v>302.28666666666669</v>
      </c>
      <c r="AM48" s="26">
        <f t="shared" si="22"/>
        <v>513.35</v>
      </c>
      <c r="AN48" s="26">
        <f t="shared" si="22"/>
        <v>495.55833333333334</v>
      </c>
      <c r="AO48" s="26">
        <f t="shared" si="22"/>
        <v>438.45</v>
      </c>
      <c r="AP48" s="26">
        <f t="shared" si="22"/>
        <v>544.32499999999993</v>
      </c>
      <c r="AQ48" s="26">
        <f t="shared" si="22"/>
        <v>454.95833333333331</v>
      </c>
      <c r="AR48" s="26">
        <f t="shared" si="22"/>
        <v>416.30833333333339</v>
      </c>
      <c r="AS48" s="26">
        <f t="shared" si="22"/>
        <v>492.52500000000003</v>
      </c>
      <c r="AT48" s="26">
        <f t="shared" si="22"/>
        <v>392.125</v>
      </c>
      <c r="AU48" s="26">
        <f t="shared" si="22"/>
        <v>446.61666666666662</v>
      </c>
      <c r="AV48" s="26">
        <f t="shared" si="22"/>
        <v>380.2166666666667</v>
      </c>
      <c r="AW48" s="26">
        <f t="shared" si="22"/>
        <v>408.5</v>
      </c>
      <c r="AX48" s="26">
        <f t="shared" si="22"/>
        <v>551.65833333333342</v>
      </c>
      <c r="AY48" s="26">
        <f t="shared" si="22"/>
        <v>590.22500000000002</v>
      </c>
      <c r="AZ48" s="26">
        <f t="shared" si="17"/>
        <v>459.07880952380964</v>
      </c>
      <c r="BA48" s="27">
        <f t="shared" si="6"/>
        <v>550.89457142857157</v>
      </c>
      <c r="BB48" s="28">
        <f t="shared" si="2"/>
        <v>513.75184401122522</v>
      </c>
      <c r="BC48" s="29">
        <f t="shared" si="3"/>
        <v>617.21851067789203</v>
      </c>
      <c r="BD48" s="44" t="str">
        <f t="shared" si="7"/>
        <v>OK</v>
      </c>
      <c r="BE48" s="31">
        <f t="shared" si="8"/>
        <v>1054.0925533894601</v>
      </c>
      <c r="BF48" s="30" t="str">
        <f t="shared" si="9"/>
        <v>OK</v>
      </c>
      <c r="BH48" s="32">
        <f t="shared" si="10"/>
        <v>250</v>
      </c>
      <c r="BI48" s="33" t="s">
        <v>60</v>
      </c>
      <c r="BJ48" s="34">
        <v>40</v>
      </c>
      <c r="BK48" s="35">
        <f t="shared" si="11"/>
        <v>400</v>
      </c>
      <c r="BL48" s="35">
        <f t="shared" si="12"/>
        <v>400</v>
      </c>
      <c r="BM48" s="35">
        <f t="shared" si="13"/>
        <v>71</v>
      </c>
      <c r="BN48" s="36">
        <v>10</v>
      </c>
      <c r="BO48" s="37">
        <v>150</v>
      </c>
      <c r="BP48" s="35">
        <f t="shared" si="14"/>
        <v>127</v>
      </c>
      <c r="BQ48" s="40">
        <v>13</v>
      </c>
      <c r="BR48" s="46">
        <v>200</v>
      </c>
    </row>
    <row r="49" spans="3:70">
      <c r="C49" s="18">
        <f t="shared" si="15"/>
        <v>1</v>
      </c>
      <c r="D49">
        <v>1345.4666666666667</v>
      </c>
      <c r="E49">
        <v>2157.0666666666666</v>
      </c>
      <c r="F49">
        <v>1711.3</v>
      </c>
      <c r="G49">
        <v>1844</v>
      </c>
      <c r="H49">
        <v>1276.21</v>
      </c>
      <c r="I49">
        <v>1218.6266666666668</v>
      </c>
      <c r="J49">
        <v>1582.2433333333331</v>
      </c>
      <c r="K49">
        <v>1664.7</v>
      </c>
      <c r="L49">
        <v>1591.8400000000001</v>
      </c>
      <c r="M49">
        <v>1875.26</v>
      </c>
      <c r="N49">
        <v>1577.4666666666665</v>
      </c>
      <c r="O49">
        <v>1842.1000000000001</v>
      </c>
      <c r="P49">
        <v>1517.8533333333332</v>
      </c>
      <c r="Q49">
        <v>2036.7333333333333</v>
      </c>
      <c r="R49">
        <v>1660.0619047619045</v>
      </c>
      <c r="T49" s="23">
        <f t="shared" si="21"/>
        <v>1</v>
      </c>
      <c r="U49" s="24">
        <f t="shared" si="23"/>
        <v>336.36666666666667</v>
      </c>
      <c r="V49" s="24">
        <f t="shared" si="23"/>
        <v>539.26666666666665</v>
      </c>
      <c r="W49" s="24">
        <f t="shared" si="23"/>
        <v>427.82499999999999</v>
      </c>
      <c r="X49" s="24">
        <f t="shared" si="23"/>
        <v>461</v>
      </c>
      <c r="Y49" s="24">
        <f t="shared" si="23"/>
        <v>319.05250000000001</v>
      </c>
      <c r="Z49" s="24">
        <f t="shared" si="23"/>
        <v>304.65666666666669</v>
      </c>
      <c r="AA49" s="24">
        <f t="shared" si="23"/>
        <v>395.56083333333328</v>
      </c>
      <c r="AB49" s="24">
        <f t="shared" si="23"/>
        <v>416.17500000000001</v>
      </c>
      <c r="AC49" s="24">
        <f t="shared" si="23"/>
        <v>397.96000000000004</v>
      </c>
      <c r="AD49" s="24">
        <f t="shared" si="23"/>
        <v>468.815</v>
      </c>
      <c r="AE49" s="24">
        <f t="shared" si="23"/>
        <v>394.36666666666662</v>
      </c>
      <c r="AF49" s="24">
        <f t="shared" si="23"/>
        <v>460.52500000000003</v>
      </c>
      <c r="AG49" s="24">
        <f t="shared" si="23"/>
        <v>379.46333333333331</v>
      </c>
      <c r="AH49" s="24">
        <f t="shared" si="23"/>
        <v>509.18333333333334</v>
      </c>
      <c r="AI49" s="24">
        <f t="shared" si="23"/>
        <v>415.01547619047614</v>
      </c>
      <c r="AK49" s="25">
        <f t="shared" si="22"/>
        <v>1</v>
      </c>
      <c r="AL49" s="26">
        <f t="shared" si="22"/>
        <v>336.36666666666667</v>
      </c>
      <c r="AM49" s="26">
        <f t="shared" si="22"/>
        <v>539.26666666666665</v>
      </c>
      <c r="AN49" s="26">
        <f t="shared" si="22"/>
        <v>427.82499999999999</v>
      </c>
      <c r="AO49" s="26">
        <f t="shared" si="22"/>
        <v>461</v>
      </c>
      <c r="AP49" s="26">
        <f t="shared" si="22"/>
        <v>319.05250000000001</v>
      </c>
      <c r="AQ49" s="26">
        <f t="shared" si="22"/>
        <v>304.65666666666669</v>
      </c>
      <c r="AR49" s="26">
        <f t="shared" si="22"/>
        <v>395.56083333333328</v>
      </c>
      <c r="AS49" s="26">
        <f t="shared" si="22"/>
        <v>416.17500000000001</v>
      </c>
      <c r="AT49" s="26">
        <f t="shared" si="22"/>
        <v>397.96000000000004</v>
      </c>
      <c r="AU49" s="26">
        <f t="shared" si="22"/>
        <v>468.815</v>
      </c>
      <c r="AV49" s="26">
        <f t="shared" si="22"/>
        <v>394.36666666666662</v>
      </c>
      <c r="AW49" s="26">
        <f t="shared" si="22"/>
        <v>460.52500000000003</v>
      </c>
      <c r="AX49" s="26">
        <f t="shared" si="22"/>
        <v>379.46333333333331</v>
      </c>
      <c r="AY49" s="26">
        <f t="shared" si="22"/>
        <v>509.18333333333334</v>
      </c>
      <c r="AZ49" s="26">
        <f t="shared" si="17"/>
        <v>415.01547619047614</v>
      </c>
      <c r="BA49" s="27">
        <f t="shared" si="6"/>
        <v>498.01857142857136</v>
      </c>
      <c r="BB49" s="28">
        <f t="shared" si="2"/>
        <v>765.47346441664558</v>
      </c>
      <c r="BC49" s="29">
        <f t="shared" si="3"/>
        <v>765.47346441664558</v>
      </c>
      <c r="BD49" s="44" t="str">
        <f t="shared" si="7"/>
        <v>OK</v>
      </c>
      <c r="BE49" s="31">
        <f t="shared" si="8"/>
        <v>1118.0339887498949</v>
      </c>
      <c r="BF49" s="30" t="str">
        <f t="shared" si="9"/>
        <v>OK</v>
      </c>
      <c r="BH49" s="32">
        <f t="shared" si="10"/>
        <v>250</v>
      </c>
      <c r="BI49" s="33">
        <v>2</v>
      </c>
      <c r="BJ49" s="34">
        <v>45</v>
      </c>
      <c r="BK49" s="35">
        <f t="shared" si="11"/>
        <v>400</v>
      </c>
      <c r="BL49" s="35">
        <f t="shared" si="12"/>
        <v>400</v>
      </c>
      <c r="BM49" s="35">
        <f t="shared" si="13"/>
        <v>127</v>
      </c>
      <c r="BN49" s="36">
        <v>13</v>
      </c>
      <c r="BO49" s="37">
        <v>150</v>
      </c>
      <c r="BP49" s="35" t="e">
        <f t="shared" si="14"/>
        <v>#N/A</v>
      </c>
      <c r="BQ49" s="47"/>
      <c r="BR49" s="48"/>
    </row>
    <row r="50" spans="3:70">
      <c r="C50" s="18">
        <f t="shared" si="15"/>
        <v>0</v>
      </c>
      <c r="D50">
        <v>815.5</v>
      </c>
      <c r="E50">
        <v>2440.9666666666667</v>
      </c>
      <c r="F50">
        <v>2073.7333333333331</v>
      </c>
      <c r="G50">
        <v>2073.6</v>
      </c>
      <c r="H50">
        <v>1597.2666666666664</v>
      </c>
      <c r="I50">
        <v>1165.17</v>
      </c>
      <c r="J50">
        <v>1796.4599999999998</v>
      </c>
      <c r="K50">
        <v>2051.4</v>
      </c>
      <c r="L50">
        <v>1333.3666666666666</v>
      </c>
      <c r="M50">
        <v>1642.1000000000001</v>
      </c>
      <c r="N50">
        <v>1611.4666666666669</v>
      </c>
      <c r="O50">
        <v>1667.99</v>
      </c>
      <c r="P50">
        <v>1939.8</v>
      </c>
      <c r="Q50">
        <v>2441.6333333333337</v>
      </c>
      <c r="R50">
        <v>1760.7466666666667</v>
      </c>
      <c r="T50" s="23">
        <f t="shared" si="21"/>
        <v>0</v>
      </c>
      <c r="U50" s="24">
        <f t="shared" si="23"/>
        <v>203.875</v>
      </c>
      <c r="V50" s="24">
        <f t="shared" si="23"/>
        <v>610.24166666666667</v>
      </c>
      <c r="W50" s="24">
        <f t="shared" si="23"/>
        <v>518.43333333333328</v>
      </c>
      <c r="X50" s="24">
        <f t="shared" si="23"/>
        <v>518.4</v>
      </c>
      <c r="Y50" s="24">
        <f t="shared" si="23"/>
        <v>399.31666666666661</v>
      </c>
      <c r="Z50" s="24">
        <f t="shared" si="23"/>
        <v>291.29250000000002</v>
      </c>
      <c r="AA50" s="24">
        <f t="shared" si="23"/>
        <v>449.11499999999995</v>
      </c>
      <c r="AB50" s="24">
        <f t="shared" si="23"/>
        <v>512.85</v>
      </c>
      <c r="AC50" s="24">
        <f t="shared" si="23"/>
        <v>333.34166666666664</v>
      </c>
      <c r="AD50" s="24">
        <f t="shared" si="23"/>
        <v>410.52500000000003</v>
      </c>
      <c r="AE50" s="24">
        <f t="shared" si="23"/>
        <v>402.86666666666673</v>
      </c>
      <c r="AF50" s="24">
        <f t="shared" si="23"/>
        <v>416.9975</v>
      </c>
      <c r="AG50" s="24">
        <f t="shared" si="23"/>
        <v>484.95</v>
      </c>
      <c r="AH50" s="24">
        <f t="shared" si="23"/>
        <v>610.40833333333342</v>
      </c>
      <c r="AI50" s="24">
        <f t="shared" si="23"/>
        <v>440.18666666666667</v>
      </c>
      <c r="AK50" s="25">
        <f t="shared" si="22"/>
        <v>0</v>
      </c>
      <c r="AL50" s="26">
        <f t="shared" si="22"/>
        <v>203.875</v>
      </c>
      <c r="AM50" s="26">
        <f t="shared" si="22"/>
        <v>610.24166666666667</v>
      </c>
      <c r="AN50" s="26">
        <f t="shared" si="22"/>
        <v>518.43333333333328</v>
      </c>
      <c r="AO50" s="26">
        <f t="shared" si="22"/>
        <v>518.4</v>
      </c>
      <c r="AP50" s="26">
        <f t="shared" si="22"/>
        <v>399.31666666666661</v>
      </c>
      <c r="AQ50" s="26">
        <f t="shared" si="22"/>
        <v>291.29250000000002</v>
      </c>
      <c r="AR50" s="26">
        <f t="shared" si="22"/>
        <v>449.11499999999995</v>
      </c>
      <c r="AS50" s="26">
        <f t="shared" si="22"/>
        <v>512.85</v>
      </c>
      <c r="AT50" s="26">
        <f t="shared" si="22"/>
        <v>333.34166666666664</v>
      </c>
      <c r="AU50" s="26">
        <f t="shared" si="22"/>
        <v>410.52500000000003</v>
      </c>
      <c r="AV50" s="26">
        <f t="shared" si="22"/>
        <v>402.86666666666673</v>
      </c>
      <c r="AW50" s="26">
        <f t="shared" si="22"/>
        <v>416.9975</v>
      </c>
      <c r="AX50" s="26">
        <f t="shared" si="22"/>
        <v>484.95</v>
      </c>
      <c r="AY50" s="26">
        <f t="shared" si="22"/>
        <v>610.40833333333342</v>
      </c>
      <c r="AZ50" s="26">
        <f t="shared" si="17"/>
        <v>440.18666666666667</v>
      </c>
      <c r="BA50" s="27">
        <f t="shared" si="6"/>
        <v>528.22399999999993</v>
      </c>
      <c r="BB50" s="28">
        <f t="shared" si="2"/>
        <v>765.47346441664558</v>
      </c>
      <c r="BC50" s="29">
        <f t="shared" si="3"/>
        <v>765.47346441664558</v>
      </c>
      <c r="BD50" s="44" t="str">
        <f t="shared" si="7"/>
        <v>OK</v>
      </c>
      <c r="BE50" s="31">
        <f t="shared" si="8"/>
        <v>1118.0339887498949</v>
      </c>
      <c r="BF50" s="30" t="str">
        <f t="shared" si="9"/>
        <v>OK</v>
      </c>
      <c r="BH50" s="32">
        <f t="shared" si="10"/>
        <v>250</v>
      </c>
      <c r="BI50" s="33">
        <v>1</v>
      </c>
      <c r="BJ50" s="34">
        <v>45</v>
      </c>
      <c r="BK50" s="35">
        <f t="shared" si="11"/>
        <v>400</v>
      </c>
      <c r="BL50" s="35">
        <f t="shared" si="12"/>
        <v>400</v>
      </c>
      <c r="BM50" s="35">
        <f t="shared" si="13"/>
        <v>127</v>
      </c>
      <c r="BN50" s="36">
        <v>13</v>
      </c>
      <c r="BO50" s="37">
        <v>150</v>
      </c>
      <c r="BP50" s="35" t="e">
        <f t="shared" si="14"/>
        <v>#N/A</v>
      </c>
      <c r="BQ50" s="47"/>
      <c r="BR50" s="48"/>
    </row>
    <row r="51" spans="3:70">
      <c r="C51" s="18">
        <f t="shared" si="15"/>
        <v>-1</v>
      </c>
      <c r="D51">
        <v>652.72333333333336</v>
      </c>
      <c r="E51">
        <v>2030.6666666666667</v>
      </c>
      <c r="F51">
        <v>1563.7333333333333</v>
      </c>
      <c r="G51">
        <v>1737.1666666666667</v>
      </c>
      <c r="H51">
        <v>1571.8</v>
      </c>
      <c r="I51">
        <v>1058.1433333333334</v>
      </c>
      <c r="J51">
        <v>1575.5333333333335</v>
      </c>
      <c r="K51">
        <v>1747.5</v>
      </c>
      <c r="L51">
        <v>1091.7833333333333</v>
      </c>
      <c r="M51">
        <v>1680.3666666666668</v>
      </c>
      <c r="N51">
        <v>1215.3666666666668</v>
      </c>
      <c r="O51">
        <v>1343.8000000000002</v>
      </c>
      <c r="P51">
        <v>1751.2333333333333</v>
      </c>
      <c r="Q51">
        <v>2339.1999999999998</v>
      </c>
      <c r="R51">
        <v>1525.6440476190476</v>
      </c>
      <c r="T51" s="23">
        <f t="shared" si="21"/>
        <v>-1</v>
      </c>
      <c r="U51" s="24">
        <f t="shared" si="23"/>
        <v>163.18083333333334</v>
      </c>
      <c r="V51" s="24">
        <f t="shared" si="23"/>
        <v>507.66666666666669</v>
      </c>
      <c r="W51" s="24">
        <f t="shared" si="23"/>
        <v>390.93333333333334</v>
      </c>
      <c r="X51" s="24">
        <f t="shared" si="23"/>
        <v>434.29166666666669</v>
      </c>
      <c r="Y51" s="24">
        <f t="shared" si="23"/>
        <v>392.95</v>
      </c>
      <c r="Z51" s="24">
        <f t="shared" si="23"/>
        <v>264.53583333333336</v>
      </c>
      <c r="AA51" s="24">
        <f t="shared" si="23"/>
        <v>393.88333333333338</v>
      </c>
      <c r="AB51" s="24">
        <f t="shared" si="23"/>
        <v>436.875</v>
      </c>
      <c r="AC51" s="24">
        <f t="shared" si="23"/>
        <v>272.94583333333333</v>
      </c>
      <c r="AD51" s="24">
        <f t="shared" si="23"/>
        <v>420.0916666666667</v>
      </c>
      <c r="AE51" s="24">
        <f t="shared" si="23"/>
        <v>303.8416666666667</v>
      </c>
      <c r="AF51" s="24">
        <f t="shared" si="23"/>
        <v>335.95000000000005</v>
      </c>
      <c r="AG51" s="24">
        <f t="shared" si="23"/>
        <v>437.80833333333334</v>
      </c>
      <c r="AH51" s="24">
        <f t="shared" si="23"/>
        <v>584.79999999999995</v>
      </c>
      <c r="AI51" s="24">
        <f t="shared" si="23"/>
        <v>381.41101190476189</v>
      </c>
      <c r="AK51" s="25">
        <f t="shared" si="22"/>
        <v>-1</v>
      </c>
      <c r="AL51" s="26">
        <f t="shared" si="22"/>
        <v>163.18083333333334</v>
      </c>
      <c r="AM51" s="26">
        <f t="shared" si="22"/>
        <v>507.66666666666669</v>
      </c>
      <c r="AN51" s="26">
        <f t="shared" si="22"/>
        <v>390.93333333333334</v>
      </c>
      <c r="AO51" s="26">
        <f t="shared" si="22"/>
        <v>434.29166666666669</v>
      </c>
      <c r="AP51" s="26">
        <f t="shared" si="22"/>
        <v>392.95</v>
      </c>
      <c r="AQ51" s="26">
        <f t="shared" si="22"/>
        <v>264.53583333333336</v>
      </c>
      <c r="AR51" s="26">
        <f t="shared" si="22"/>
        <v>393.88333333333338</v>
      </c>
      <c r="AS51" s="26">
        <f t="shared" si="22"/>
        <v>436.875</v>
      </c>
      <c r="AT51" s="26">
        <f t="shared" si="22"/>
        <v>272.94583333333333</v>
      </c>
      <c r="AU51" s="26">
        <f t="shared" si="22"/>
        <v>420.0916666666667</v>
      </c>
      <c r="AV51" s="26">
        <f t="shared" si="22"/>
        <v>303.8416666666667</v>
      </c>
      <c r="AW51" s="26">
        <f t="shared" si="22"/>
        <v>335.95000000000005</v>
      </c>
      <c r="AX51" s="26">
        <f t="shared" si="22"/>
        <v>437.80833333333334</v>
      </c>
      <c r="AY51" s="26">
        <f t="shared" si="22"/>
        <v>584.79999999999995</v>
      </c>
      <c r="AZ51" s="26">
        <f t="shared" si="17"/>
        <v>381.41101190476189</v>
      </c>
      <c r="BA51" s="27">
        <f t="shared" si="6"/>
        <v>457.69321428571425</v>
      </c>
      <c r="BB51" s="28">
        <f t="shared" si="2"/>
        <v>765.47346441664558</v>
      </c>
      <c r="BC51" s="29">
        <f t="shared" si="3"/>
        <v>765.47346441664558</v>
      </c>
      <c r="BD51" s="44" t="str">
        <f t="shared" si="7"/>
        <v>OK</v>
      </c>
      <c r="BE51" s="31">
        <f t="shared" si="8"/>
        <v>1118.0339887498949</v>
      </c>
      <c r="BF51" s="30" t="str">
        <f t="shared" si="9"/>
        <v>OK</v>
      </c>
      <c r="BH51" s="32">
        <f t="shared" si="10"/>
        <v>250</v>
      </c>
      <c r="BI51" s="49">
        <v>1</v>
      </c>
      <c r="BJ51" s="34">
        <v>45</v>
      </c>
      <c r="BK51" s="35">
        <f t="shared" si="11"/>
        <v>400</v>
      </c>
      <c r="BL51" s="35">
        <f t="shared" si="12"/>
        <v>400</v>
      </c>
      <c r="BM51" s="35">
        <f t="shared" si="13"/>
        <v>127</v>
      </c>
      <c r="BN51" s="36">
        <v>13</v>
      </c>
      <c r="BO51" s="37">
        <v>150</v>
      </c>
      <c r="BP51" s="35" t="e">
        <f t="shared" si="14"/>
        <v>#N/A</v>
      </c>
      <c r="BQ51" s="47"/>
      <c r="BR51" s="48"/>
    </row>
    <row r="52" spans="3:70">
      <c r="C52" s="18">
        <f t="shared" si="15"/>
        <v>-2</v>
      </c>
      <c r="D52">
        <v>196.82000000000002</v>
      </c>
      <c r="E52">
        <v>238.83666666666667</v>
      </c>
      <c r="F52">
        <v>238.20333333333335</v>
      </c>
      <c r="G52">
        <v>251.23000000000002</v>
      </c>
      <c r="H52">
        <v>275.74666666666667</v>
      </c>
      <c r="I52">
        <v>247.43333333333331</v>
      </c>
      <c r="J52">
        <v>237.49333333333334</v>
      </c>
      <c r="K52">
        <v>230.27</v>
      </c>
      <c r="L52">
        <v>247.86999999999998</v>
      </c>
      <c r="M52">
        <v>293.3533333333333</v>
      </c>
      <c r="N52">
        <v>274.12</v>
      </c>
      <c r="O52">
        <v>566.12333333333333</v>
      </c>
      <c r="P52">
        <v>297.81666666666666</v>
      </c>
      <c r="Q52">
        <v>274.22666666666669</v>
      </c>
      <c r="R52">
        <v>276.39595238095234</v>
      </c>
      <c r="T52" s="23">
        <f t="shared" si="21"/>
        <v>-2</v>
      </c>
      <c r="U52" s="24">
        <f t="shared" si="23"/>
        <v>49.205000000000005</v>
      </c>
      <c r="V52" s="24">
        <f t="shared" si="23"/>
        <v>59.709166666666668</v>
      </c>
      <c r="W52" s="24">
        <f t="shared" si="23"/>
        <v>59.550833333333337</v>
      </c>
      <c r="X52" s="24">
        <f t="shared" si="23"/>
        <v>62.807500000000005</v>
      </c>
      <c r="Y52" s="24">
        <f t="shared" si="23"/>
        <v>68.936666666666667</v>
      </c>
      <c r="Z52" s="24">
        <f t="shared" si="23"/>
        <v>61.858333333333327</v>
      </c>
      <c r="AA52" s="24">
        <f t="shared" si="23"/>
        <v>59.373333333333335</v>
      </c>
      <c r="AB52" s="24">
        <f t="shared" si="23"/>
        <v>57.567500000000003</v>
      </c>
      <c r="AC52" s="24">
        <f t="shared" si="23"/>
        <v>61.967499999999994</v>
      </c>
      <c r="AD52" s="24">
        <f t="shared" si="23"/>
        <v>73.338333333333324</v>
      </c>
      <c r="AE52" s="24">
        <f t="shared" si="23"/>
        <v>68.53</v>
      </c>
      <c r="AF52" s="24">
        <f t="shared" si="23"/>
        <v>141.53083333333333</v>
      </c>
      <c r="AG52" s="24">
        <f t="shared" si="23"/>
        <v>74.454166666666666</v>
      </c>
      <c r="AH52" s="24">
        <f t="shared" si="23"/>
        <v>68.556666666666672</v>
      </c>
      <c r="AI52" s="24">
        <f t="shared" si="23"/>
        <v>69.098988095238084</v>
      </c>
      <c r="AK52" s="25">
        <f t="shared" si="22"/>
        <v>-2</v>
      </c>
      <c r="AL52" s="26">
        <f t="shared" si="22"/>
        <v>49.205000000000005</v>
      </c>
      <c r="AM52" s="26">
        <f t="shared" si="22"/>
        <v>59.709166666666668</v>
      </c>
      <c r="AN52" s="26">
        <f t="shared" si="22"/>
        <v>59.550833333333337</v>
      </c>
      <c r="AO52" s="26">
        <f t="shared" si="22"/>
        <v>62.807500000000005</v>
      </c>
      <c r="AP52" s="26">
        <f t="shared" si="22"/>
        <v>68.936666666666667</v>
      </c>
      <c r="AQ52" s="26">
        <f t="shared" si="22"/>
        <v>61.858333333333327</v>
      </c>
      <c r="AR52" s="26">
        <f t="shared" si="22"/>
        <v>59.373333333333335</v>
      </c>
      <c r="AS52" s="26">
        <f t="shared" si="22"/>
        <v>57.567500000000003</v>
      </c>
      <c r="AT52" s="26">
        <f t="shared" si="22"/>
        <v>61.967499999999994</v>
      </c>
      <c r="AU52" s="26">
        <f t="shared" si="22"/>
        <v>73.338333333333324</v>
      </c>
      <c r="AV52" s="26">
        <f t="shared" si="22"/>
        <v>68.53</v>
      </c>
      <c r="AW52" s="26">
        <f t="shared" si="22"/>
        <v>141.53083333333333</v>
      </c>
      <c r="AX52" s="26">
        <f t="shared" si="22"/>
        <v>74.454166666666666</v>
      </c>
      <c r="AY52" s="26">
        <f t="shared" si="22"/>
        <v>68.556666666666672</v>
      </c>
      <c r="AZ52" s="26">
        <f t="shared" si="17"/>
        <v>69.098988095238084</v>
      </c>
      <c r="BA52" s="27">
        <f t="shared" si="6"/>
        <v>82.918785714285704</v>
      </c>
      <c r="BB52" s="28">
        <f t="shared" si="2"/>
        <v>765.47346441664558</v>
      </c>
      <c r="BC52" s="29">
        <f t="shared" si="3"/>
        <v>765.47346441664558</v>
      </c>
      <c r="BD52" s="44" t="str">
        <f t="shared" si="7"/>
        <v>OK</v>
      </c>
      <c r="BE52" s="31">
        <f t="shared" si="8"/>
        <v>1118.0339887498949</v>
      </c>
      <c r="BF52" s="30" t="str">
        <f t="shared" si="9"/>
        <v>OK</v>
      </c>
      <c r="BH52" s="32">
        <f t="shared" si="10"/>
        <v>250</v>
      </c>
      <c r="BI52" s="49">
        <f t="shared" ref="BI52:BI54" si="24">BI51+1</f>
        <v>2</v>
      </c>
      <c r="BJ52" s="34">
        <v>45</v>
      </c>
      <c r="BK52" s="35">
        <f t="shared" si="11"/>
        <v>400</v>
      </c>
      <c r="BL52" s="35">
        <f t="shared" si="12"/>
        <v>400</v>
      </c>
      <c r="BM52" s="35">
        <f t="shared" si="13"/>
        <v>127</v>
      </c>
      <c r="BN52" s="36">
        <v>13</v>
      </c>
      <c r="BO52" s="37">
        <v>150</v>
      </c>
      <c r="BP52" s="35" t="e">
        <f t="shared" si="14"/>
        <v>#N/A</v>
      </c>
      <c r="BQ52" s="47"/>
      <c r="BR52" s="48"/>
    </row>
    <row r="53" spans="3:70">
      <c r="C53" s="18">
        <f t="shared" si="15"/>
        <v>-3</v>
      </c>
      <c r="D53">
        <v>183.76666666666668</v>
      </c>
      <c r="E53">
        <v>149.13</v>
      </c>
      <c r="F53">
        <v>178.81333333333336</v>
      </c>
      <c r="G53">
        <v>162.70233333333331</v>
      </c>
      <c r="H53">
        <v>141.84666666666666</v>
      </c>
      <c r="I53">
        <v>121.74000000000001</v>
      </c>
      <c r="J53">
        <v>108.90466666666667</v>
      </c>
      <c r="K53">
        <v>185.35333333333332</v>
      </c>
      <c r="L53">
        <v>127.18699999999997</v>
      </c>
      <c r="M53">
        <v>143.19666666666669</v>
      </c>
      <c r="N53">
        <v>168.74333333333334</v>
      </c>
      <c r="O53">
        <v>145.56</v>
      </c>
      <c r="P53">
        <v>118.31433333333332</v>
      </c>
      <c r="Q53">
        <v>165.38000000000002</v>
      </c>
      <c r="R53">
        <v>150.04559523809522</v>
      </c>
      <c r="T53" s="23">
        <f t="shared" si="21"/>
        <v>-3</v>
      </c>
      <c r="U53" s="24">
        <f t="shared" si="23"/>
        <v>45.94166666666667</v>
      </c>
      <c r="V53" s="24">
        <f t="shared" si="23"/>
        <v>37.282499999999999</v>
      </c>
      <c r="W53" s="24">
        <f t="shared" si="23"/>
        <v>44.70333333333334</v>
      </c>
      <c r="X53" s="24">
        <f t="shared" si="23"/>
        <v>40.675583333333329</v>
      </c>
      <c r="Y53" s="24">
        <f t="shared" si="23"/>
        <v>35.461666666666666</v>
      </c>
      <c r="Z53" s="24">
        <f t="shared" si="23"/>
        <v>30.435000000000002</v>
      </c>
      <c r="AA53" s="24">
        <f t="shared" si="23"/>
        <v>27.226166666666668</v>
      </c>
      <c r="AB53" s="24">
        <f t="shared" si="23"/>
        <v>46.338333333333331</v>
      </c>
      <c r="AC53" s="24">
        <f t="shared" si="23"/>
        <v>31.796749999999992</v>
      </c>
      <c r="AD53" s="24">
        <f t="shared" si="23"/>
        <v>35.799166666666672</v>
      </c>
      <c r="AE53" s="24">
        <f t="shared" si="23"/>
        <v>42.185833333333335</v>
      </c>
      <c r="AF53" s="24">
        <f t="shared" si="23"/>
        <v>36.39</v>
      </c>
      <c r="AG53" s="24">
        <f t="shared" si="23"/>
        <v>29.578583333333331</v>
      </c>
      <c r="AH53" s="24">
        <f t="shared" si="23"/>
        <v>41.345000000000006</v>
      </c>
      <c r="AI53" s="24">
        <f t="shared" si="23"/>
        <v>37.511398809523804</v>
      </c>
      <c r="AK53" s="25">
        <f t="shared" si="22"/>
        <v>-3</v>
      </c>
      <c r="AL53" s="26">
        <f t="shared" si="22"/>
        <v>45.94166666666667</v>
      </c>
      <c r="AM53" s="26">
        <f t="shared" si="22"/>
        <v>37.282499999999999</v>
      </c>
      <c r="AN53" s="26">
        <f t="shared" si="22"/>
        <v>44.70333333333334</v>
      </c>
      <c r="AO53" s="26">
        <f t="shared" si="22"/>
        <v>40.675583333333329</v>
      </c>
      <c r="AP53" s="26">
        <f t="shared" si="22"/>
        <v>35.461666666666666</v>
      </c>
      <c r="AQ53" s="26">
        <f t="shared" si="22"/>
        <v>30.435000000000002</v>
      </c>
      <c r="AR53" s="26">
        <f t="shared" si="22"/>
        <v>27.226166666666668</v>
      </c>
      <c r="AS53" s="26">
        <f t="shared" si="22"/>
        <v>46.338333333333331</v>
      </c>
      <c r="AT53" s="26">
        <f t="shared" si="22"/>
        <v>31.796749999999992</v>
      </c>
      <c r="AU53" s="26">
        <f t="shared" si="22"/>
        <v>35.799166666666672</v>
      </c>
      <c r="AV53" s="26">
        <f t="shared" si="22"/>
        <v>42.185833333333335</v>
      </c>
      <c r="AW53" s="26">
        <f t="shared" si="22"/>
        <v>36.39</v>
      </c>
      <c r="AX53" s="26">
        <f t="shared" si="22"/>
        <v>29.578583333333331</v>
      </c>
      <c r="AY53" s="26">
        <f t="shared" si="22"/>
        <v>41.345000000000006</v>
      </c>
      <c r="AZ53" s="26">
        <f t="shared" si="17"/>
        <v>37.511398809523804</v>
      </c>
      <c r="BA53" s="27">
        <f t="shared" si="6"/>
        <v>45.013678571428564</v>
      </c>
      <c r="BB53" s="28">
        <f t="shared" si="2"/>
        <v>765.47346441664558</v>
      </c>
      <c r="BC53" s="29">
        <f t="shared" si="3"/>
        <v>765.47346441664558</v>
      </c>
      <c r="BD53" s="44" t="str">
        <f t="shared" si="7"/>
        <v>OK</v>
      </c>
      <c r="BE53" s="31">
        <f t="shared" si="8"/>
        <v>1118.0339887498949</v>
      </c>
      <c r="BF53" s="30" t="str">
        <f t="shared" si="9"/>
        <v>OK</v>
      </c>
      <c r="BH53" s="32">
        <f t="shared" si="10"/>
        <v>250</v>
      </c>
      <c r="BI53" s="49">
        <f t="shared" si="24"/>
        <v>3</v>
      </c>
      <c r="BJ53" s="34">
        <v>45</v>
      </c>
      <c r="BK53" s="35">
        <f t="shared" si="11"/>
        <v>400</v>
      </c>
      <c r="BL53" s="35">
        <f t="shared" si="12"/>
        <v>400</v>
      </c>
      <c r="BM53" s="35">
        <f t="shared" si="13"/>
        <v>127</v>
      </c>
      <c r="BN53" s="36">
        <v>13</v>
      </c>
      <c r="BO53" s="37">
        <v>150</v>
      </c>
      <c r="BP53" s="35" t="e">
        <f t="shared" si="14"/>
        <v>#N/A</v>
      </c>
      <c r="BQ53" s="47"/>
      <c r="BR53" s="48"/>
    </row>
    <row r="54" spans="3:70">
      <c r="C54" s="18">
        <f t="shared" si="15"/>
        <v>-4</v>
      </c>
      <c r="D54">
        <v>414.17666666666668</v>
      </c>
      <c r="E54">
        <v>558.65</v>
      </c>
      <c r="F54">
        <v>560.84666666666669</v>
      </c>
      <c r="G54">
        <v>734.15333333333331</v>
      </c>
      <c r="H54">
        <v>543.88333333333333</v>
      </c>
      <c r="I54">
        <v>358.76333333333332</v>
      </c>
      <c r="J54">
        <v>473.11333333333329</v>
      </c>
      <c r="K54">
        <v>708.22666666666657</v>
      </c>
      <c r="L54">
        <v>494.84999999999997</v>
      </c>
      <c r="M54">
        <v>491.19</v>
      </c>
      <c r="N54">
        <v>631.68666666666661</v>
      </c>
      <c r="O54">
        <v>433.34333333333331</v>
      </c>
      <c r="P54">
        <v>494.65333333333336</v>
      </c>
      <c r="Q54">
        <v>575.40666666666664</v>
      </c>
      <c r="R54">
        <v>533.78166666666664</v>
      </c>
      <c r="T54" s="23">
        <f t="shared" si="21"/>
        <v>-4</v>
      </c>
      <c r="U54" s="24">
        <f t="shared" si="23"/>
        <v>103.54416666666667</v>
      </c>
      <c r="V54" s="24">
        <f t="shared" si="23"/>
        <v>139.66249999999999</v>
      </c>
      <c r="W54" s="24">
        <f t="shared" si="23"/>
        <v>140.21166666666667</v>
      </c>
      <c r="X54" s="24">
        <f t="shared" si="23"/>
        <v>183.53833333333333</v>
      </c>
      <c r="Y54" s="24">
        <f t="shared" si="23"/>
        <v>135.97083333333333</v>
      </c>
      <c r="Z54" s="24">
        <f t="shared" si="23"/>
        <v>89.69083333333333</v>
      </c>
      <c r="AA54" s="24">
        <f t="shared" si="23"/>
        <v>118.27833333333332</v>
      </c>
      <c r="AB54" s="24">
        <f t="shared" si="23"/>
        <v>177.05666666666664</v>
      </c>
      <c r="AC54" s="24">
        <f t="shared" si="23"/>
        <v>123.71249999999999</v>
      </c>
      <c r="AD54" s="24">
        <f t="shared" si="23"/>
        <v>122.7975</v>
      </c>
      <c r="AE54" s="24">
        <f t="shared" si="23"/>
        <v>157.92166666666665</v>
      </c>
      <c r="AF54" s="24">
        <f t="shared" si="23"/>
        <v>108.33583333333333</v>
      </c>
      <c r="AG54" s="24">
        <f t="shared" si="23"/>
        <v>123.66333333333334</v>
      </c>
      <c r="AH54" s="24">
        <f t="shared" si="23"/>
        <v>143.85166666666666</v>
      </c>
      <c r="AI54" s="24">
        <f t="shared" si="23"/>
        <v>133.44541666666666</v>
      </c>
      <c r="AK54" s="25">
        <f t="shared" ref="AK54:AY57" si="25">T54</f>
        <v>-4</v>
      </c>
      <c r="AL54" s="26">
        <f t="shared" si="25"/>
        <v>103.54416666666667</v>
      </c>
      <c r="AM54" s="26">
        <f t="shared" si="25"/>
        <v>139.66249999999999</v>
      </c>
      <c r="AN54" s="26">
        <f t="shared" si="25"/>
        <v>140.21166666666667</v>
      </c>
      <c r="AO54" s="26">
        <f t="shared" si="25"/>
        <v>183.53833333333333</v>
      </c>
      <c r="AP54" s="26">
        <f t="shared" si="25"/>
        <v>135.97083333333333</v>
      </c>
      <c r="AQ54" s="26">
        <f t="shared" si="25"/>
        <v>89.69083333333333</v>
      </c>
      <c r="AR54" s="26">
        <f t="shared" si="25"/>
        <v>118.27833333333332</v>
      </c>
      <c r="AS54" s="26">
        <f t="shared" si="25"/>
        <v>177.05666666666664</v>
      </c>
      <c r="AT54" s="26">
        <f t="shared" si="25"/>
        <v>123.71249999999999</v>
      </c>
      <c r="AU54" s="26">
        <f t="shared" si="25"/>
        <v>122.7975</v>
      </c>
      <c r="AV54" s="26">
        <f t="shared" si="25"/>
        <v>157.92166666666665</v>
      </c>
      <c r="AW54" s="26">
        <f t="shared" si="25"/>
        <v>108.33583333333333</v>
      </c>
      <c r="AX54" s="26">
        <f t="shared" si="25"/>
        <v>123.66333333333334</v>
      </c>
      <c r="AY54" s="26">
        <f t="shared" si="25"/>
        <v>143.85166666666666</v>
      </c>
      <c r="AZ54" s="26">
        <f t="shared" si="17"/>
        <v>133.44541666666666</v>
      </c>
      <c r="BA54" s="27">
        <f t="shared" si="6"/>
        <v>160.13449999999997</v>
      </c>
      <c r="BB54" s="28">
        <f t="shared" si="2"/>
        <v>765.47346441664558</v>
      </c>
      <c r="BC54" s="29">
        <f t="shared" si="3"/>
        <v>765.47346441664558</v>
      </c>
      <c r="BD54" s="44" t="str">
        <f t="shared" si="7"/>
        <v>OK</v>
      </c>
      <c r="BE54" s="31">
        <f t="shared" si="8"/>
        <v>1118.0339887498949</v>
      </c>
      <c r="BF54" s="30" t="str">
        <f t="shared" si="9"/>
        <v>OK</v>
      </c>
      <c r="BH54" s="32">
        <f t="shared" si="10"/>
        <v>250</v>
      </c>
      <c r="BI54" s="49">
        <f t="shared" si="24"/>
        <v>4</v>
      </c>
      <c r="BJ54" s="34">
        <v>45</v>
      </c>
      <c r="BK54" s="35">
        <f t="shared" si="11"/>
        <v>400</v>
      </c>
      <c r="BL54" s="35">
        <f t="shared" si="12"/>
        <v>400</v>
      </c>
      <c r="BM54" s="35">
        <f t="shared" si="13"/>
        <v>127</v>
      </c>
      <c r="BN54" s="36">
        <v>13</v>
      </c>
      <c r="BO54" s="37">
        <v>150</v>
      </c>
      <c r="BP54" s="35" t="e">
        <f t="shared" si="14"/>
        <v>#N/A</v>
      </c>
      <c r="BQ54" s="47"/>
      <c r="BR54" s="48"/>
    </row>
    <row r="55" spans="3:70">
      <c r="C55" s="18">
        <f t="shared" si="15"/>
        <v>-5</v>
      </c>
      <c r="T55" s="23">
        <f t="shared" si="21"/>
        <v>-5</v>
      </c>
      <c r="U55" s="24">
        <f t="shared" si="23"/>
        <v>0</v>
      </c>
      <c r="V55" s="24">
        <f t="shared" si="23"/>
        <v>0</v>
      </c>
      <c r="W55" s="24">
        <f t="shared" si="23"/>
        <v>0</v>
      </c>
      <c r="X55" s="24">
        <f t="shared" si="23"/>
        <v>0</v>
      </c>
      <c r="Y55" s="24">
        <f t="shared" si="23"/>
        <v>0</v>
      </c>
      <c r="Z55" s="24">
        <f t="shared" si="23"/>
        <v>0</v>
      </c>
      <c r="AA55" s="24">
        <f t="shared" si="23"/>
        <v>0</v>
      </c>
      <c r="AB55" s="24">
        <f t="shared" si="23"/>
        <v>0</v>
      </c>
      <c r="AC55" s="24">
        <f t="shared" si="23"/>
        <v>0</v>
      </c>
      <c r="AD55" s="24">
        <f t="shared" si="23"/>
        <v>0</v>
      </c>
      <c r="AE55" s="24">
        <f t="shared" si="23"/>
        <v>0</v>
      </c>
      <c r="AF55" s="24">
        <f t="shared" si="23"/>
        <v>0</v>
      </c>
      <c r="AG55" s="24">
        <f t="shared" si="23"/>
        <v>0</v>
      </c>
      <c r="AH55" s="24">
        <f t="shared" si="23"/>
        <v>0</v>
      </c>
      <c r="AI55" s="24">
        <f t="shared" si="23"/>
        <v>0</v>
      </c>
      <c r="AK55" s="25">
        <f t="shared" si="25"/>
        <v>-5</v>
      </c>
      <c r="AL55" s="26">
        <f t="shared" si="25"/>
        <v>0</v>
      </c>
      <c r="AM55" s="26">
        <f t="shared" si="25"/>
        <v>0</v>
      </c>
      <c r="AN55" s="26">
        <f t="shared" si="25"/>
        <v>0</v>
      </c>
      <c r="AO55" s="26">
        <f t="shared" si="25"/>
        <v>0</v>
      </c>
      <c r="AP55" s="26">
        <f t="shared" si="25"/>
        <v>0</v>
      </c>
      <c r="AQ55" s="26">
        <f t="shared" si="25"/>
        <v>0</v>
      </c>
      <c r="AR55" s="26">
        <f t="shared" si="25"/>
        <v>0</v>
      </c>
      <c r="AS55" s="26">
        <f t="shared" si="25"/>
        <v>0</v>
      </c>
      <c r="AT55" s="26">
        <f t="shared" si="25"/>
        <v>0</v>
      </c>
      <c r="AU55" s="26">
        <f t="shared" si="25"/>
        <v>0</v>
      </c>
      <c r="AV55" s="26">
        <f t="shared" si="25"/>
        <v>0</v>
      </c>
      <c r="AW55" s="26">
        <f t="shared" si="25"/>
        <v>0</v>
      </c>
      <c r="AX55" s="26">
        <f t="shared" si="25"/>
        <v>0</v>
      </c>
      <c r="AY55" s="26">
        <f t="shared" si="25"/>
        <v>0</v>
      </c>
      <c r="AZ55" s="26">
        <f t="shared" si="17"/>
        <v>0</v>
      </c>
      <c r="BA55" s="27">
        <f t="shared" si="6"/>
        <v>0</v>
      </c>
      <c r="BB55" s="28" t="e">
        <f t="shared" si="2"/>
        <v>#DIV/0!</v>
      </c>
      <c r="BC55" s="29" t="e">
        <f t="shared" si="3"/>
        <v>#DIV/0!</v>
      </c>
      <c r="BD55" s="44" t="e">
        <f t="shared" si="7"/>
        <v>#DIV/0!</v>
      </c>
      <c r="BE55" s="31">
        <f t="shared" si="8"/>
        <v>0</v>
      </c>
      <c r="BF55" s="30" t="e">
        <f t="shared" si="9"/>
        <v>#DIV/0!</v>
      </c>
      <c r="BH55" s="32"/>
      <c r="BI55" s="49"/>
      <c r="BJ55" s="34"/>
      <c r="BK55" s="35"/>
      <c r="BL55" s="35"/>
      <c r="BM55" s="35"/>
      <c r="BN55" s="36"/>
      <c r="BO55" s="37"/>
      <c r="BP55" s="35"/>
      <c r="BQ55" s="47"/>
      <c r="BR55" s="48"/>
    </row>
    <row r="56" spans="3:70">
      <c r="C56" s="18">
        <f t="shared" si="15"/>
        <v>-6</v>
      </c>
      <c r="T56" s="23">
        <f t="shared" si="21"/>
        <v>-6</v>
      </c>
      <c r="U56" s="24">
        <f t="shared" si="23"/>
        <v>0</v>
      </c>
      <c r="V56" s="24">
        <f t="shared" si="23"/>
        <v>0</v>
      </c>
      <c r="W56" s="24">
        <f t="shared" si="23"/>
        <v>0</v>
      </c>
      <c r="X56" s="24">
        <f t="shared" si="23"/>
        <v>0</v>
      </c>
      <c r="Y56" s="24">
        <f t="shared" si="23"/>
        <v>0</v>
      </c>
      <c r="Z56" s="24">
        <f t="shared" si="23"/>
        <v>0</v>
      </c>
      <c r="AA56" s="24">
        <f t="shared" si="23"/>
        <v>0</v>
      </c>
      <c r="AB56" s="24">
        <f t="shared" si="23"/>
        <v>0</v>
      </c>
      <c r="AC56" s="24">
        <f t="shared" si="23"/>
        <v>0</v>
      </c>
      <c r="AD56" s="24">
        <f t="shared" si="23"/>
        <v>0</v>
      </c>
      <c r="AE56" s="24">
        <f t="shared" si="23"/>
        <v>0</v>
      </c>
      <c r="AF56" s="24">
        <f t="shared" si="23"/>
        <v>0</v>
      </c>
      <c r="AG56" s="24">
        <f t="shared" si="23"/>
        <v>0</v>
      </c>
      <c r="AH56" s="24">
        <f t="shared" si="23"/>
        <v>0</v>
      </c>
      <c r="AI56" s="24">
        <f t="shared" si="23"/>
        <v>0</v>
      </c>
      <c r="AK56" s="25">
        <f t="shared" si="25"/>
        <v>-6</v>
      </c>
      <c r="AL56" s="26">
        <f t="shared" si="25"/>
        <v>0</v>
      </c>
      <c r="AM56" s="26">
        <f t="shared" si="25"/>
        <v>0</v>
      </c>
      <c r="AN56" s="26">
        <f t="shared" si="25"/>
        <v>0</v>
      </c>
      <c r="AO56" s="26">
        <f t="shared" si="25"/>
        <v>0</v>
      </c>
      <c r="AP56" s="26">
        <f t="shared" si="25"/>
        <v>0</v>
      </c>
      <c r="AQ56" s="26">
        <f t="shared" si="25"/>
        <v>0</v>
      </c>
      <c r="AR56" s="26">
        <f t="shared" si="25"/>
        <v>0</v>
      </c>
      <c r="AS56" s="26">
        <f t="shared" si="25"/>
        <v>0</v>
      </c>
      <c r="AT56" s="26">
        <f t="shared" si="25"/>
        <v>0</v>
      </c>
      <c r="AU56" s="26">
        <f t="shared" si="25"/>
        <v>0</v>
      </c>
      <c r="AV56" s="26">
        <f t="shared" si="25"/>
        <v>0</v>
      </c>
      <c r="AW56" s="26">
        <f t="shared" si="25"/>
        <v>0</v>
      </c>
      <c r="AX56" s="26">
        <f t="shared" si="25"/>
        <v>0</v>
      </c>
      <c r="AY56" s="26">
        <f t="shared" si="25"/>
        <v>0</v>
      </c>
      <c r="AZ56" s="26">
        <f t="shared" si="17"/>
        <v>0</v>
      </c>
      <c r="BA56" s="27">
        <f t="shared" si="6"/>
        <v>0</v>
      </c>
      <c r="BB56" s="28" t="e">
        <f t="shared" si="2"/>
        <v>#DIV/0!</v>
      </c>
      <c r="BC56" s="29" t="e">
        <f t="shared" si="3"/>
        <v>#DIV/0!</v>
      </c>
      <c r="BD56" s="44" t="e">
        <f t="shared" si="7"/>
        <v>#DIV/0!</v>
      </c>
      <c r="BE56" s="31">
        <f t="shared" si="8"/>
        <v>0</v>
      </c>
      <c r="BF56" s="30" t="e">
        <f t="shared" si="9"/>
        <v>#DIV/0!</v>
      </c>
      <c r="BH56" s="32"/>
      <c r="BI56" s="49"/>
      <c r="BJ56" s="34"/>
      <c r="BK56" s="35"/>
      <c r="BL56" s="35"/>
      <c r="BM56" s="35"/>
      <c r="BN56" s="36"/>
      <c r="BO56" s="37"/>
      <c r="BP56" s="35"/>
      <c r="BQ56" s="47"/>
      <c r="BR56" s="48"/>
    </row>
    <row r="57" spans="3:70">
      <c r="C57" s="18">
        <f t="shared" si="15"/>
        <v>-7</v>
      </c>
      <c r="T57" s="23">
        <f t="shared" si="21"/>
        <v>-7</v>
      </c>
      <c r="U57" s="24">
        <f t="shared" si="23"/>
        <v>0</v>
      </c>
      <c r="V57" s="24">
        <f t="shared" si="23"/>
        <v>0</v>
      </c>
      <c r="W57" s="24">
        <f t="shared" si="23"/>
        <v>0</v>
      </c>
      <c r="X57" s="24">
        <f t="shared" si="23"/>
        <v>0</v>
      </c>
      <c r="Y57" s="24">
        <f t="shared" si="23"/>
        <v>0</v>
      </c>
      <c r="Z57" s="24">
        <f t="shared" si="23"/>
        <v>0</v>
      </c>
      <c r="AA57" s="24">
        <f t="shared" si="23"/>
        <v>0</v>
      </c>
      <c r="AB57" s="24">
        <f t="shared" si="23"/>
        <v>0</v>
      </c>
      <c r="AC57" s="24">
        <f t="shared" si="23"/>
        <v>0</v>
      </c>
      <c r="AD57" s="24">
        <f t="shared" si="23"/>
        <v>0</v>
      </c>
      <c r="AE57" s="24">
        <f t="shared" si="23"/>
        <v>0</v>
      </c>
      <c r="AF57" s="24">
        <f t="shared" si="23"/>
        <v>0</v>
      </c>
      <c r="AG57" s="24">
        <f t="shared" si="23"/>
        <v>0</v>
      </c>
      <c r="AH57" s="24">
        <f t="shared" si="23"/>
        <v>0</v>
      </c>
      <c r="AI57" s="24">
        <f t="shared" si="23"/>
        <v>0</v>
      </c>
      <c r="AK57" s="25">
        <f t="shared" si="25"/>
        <v>-7</v>
      </c>
      <c r="AL57" s="26">
        <f t="shared" si="25"/>
        <v>0</v>
      </c>
      <c r="AM57" s="26">
        <f t="shared" si="25"/>
        <v>0</v>
      </c>
      <c r="AN57" s="26">
        <f t="shared" si="25"/>
        <v>0</v>
      </c>
      <c r="AO57" s="26">
        <f t="shared" si="25"/>
        <v>0</v>
      </c>
      <c r="AP57" s="26">
        <f t="shared" si="25"/>
        <v>0</v>
      </c>
      <c r="AQ57" s="26">
        <f t="shared" si="25"/>
        <v>0</v>
      </c>
      <c r="AR57" s="26">
        <f t="shared" si="25"/>
        <v>0</v>
      </c>
      <c r="AS57" s="26">
        <f t="shared" si="25"/>
        <v>0</v>
      </c>
      <c r="AT57" s="26">
        <f t="shared" si="25"/>
        <v>0</v>
      </c>
      <c r="AU57" s="26">
        <f t="shared" si="25"/>
        <v>0</v>
      </c>
      <c r="AV57" s="26">
        <f t="shared" si="25"/>
        <v>0</v>
      </c>
      <c r="AW57" s="26">
        <f t="shared" si="25"/>
        <v>0</v>
      </c>
      <c r="AX57" s="26">
        <f t="shared" si="25"/>
        <v>0</v>
      </c>
      <c r="AY57" s="26">
        <f t="shared" si="25"/>
        <v>0</v>
      </c>
      <c r="AZ57" s="26">
        <f t="shared" si="17"/>
        <v>0</v>
      </c>
      <c r="BA57" s="27">
        <f t="shared" si="6"/>
        <v>0</v>
      </c>
      <c r="BB57" s="28" t="e">
        <f t="shared" si="2"/>
        <v>#DIV/0!</v>
      </c>
      <c r="BC57" s="29" t="e">
        <f t="shared" si="3"/>
        <v>#DIV/0!</v>
      </c>
      <c r="BD57" s="44" t="e">
        <f t="shared" si="7"/>
        <v>#DIV/0!</v>
      </c>
      <c r="BE57" s="31">
        <f t="shared" si="8"/>
        <v>0</v>
      </c>
      <c r="BF57" s="30" t="e">
        <f t="shared" si="9"/>
        <v>#DIV/0!</v>
      </c>
      <c r="BH57" s="32"/>
      <c r="BI57" s="49"/>
      <c r="BJ57" s="34"/>
      <c r="BK57" s="35"/>
      <c r="BL57" s="35"/>
      <c r="BM57" s="35"/>
      <c r="BN57" s="36"/>
      <c r="BO57" s="37"/>
      <c r="BP57" s="35"/>
      <c r="BQ57" s="47"/>
      <c r="BR57" s="48"/>
    </row>
  </sheetData>
  <mergeCells count="2">
    <mergeCell ref="BN3:BO3"/>
    <mergeCell ref="BQ3:BR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R57"/>
  <sheetViews>
    <sheetView topLeftCell="C1" zoomScale="55" zoomScaleNormal="55" workbookViewId="0">
      <selection activeCell="AV8" sqref="AV8"/>
    </sheetView>
  </sheetViews>
  <sheetFormatPr defaultRowHeight="17"/>
  <cols>
    <col min="1" max="1" width="6.33203125" hidden="1" customWidth="1"/>
    <col min="2" max="2" width="6.25" hidden="1" customWidth="1"/>
    <col min="3" max="3" width="6.25" style="50" customWidth="1"/>
    <col min="5" max="17" width="9" hidden="1" customWidth="1"/>
    <col min="18" max="18" width="9" customWidth="1"/>
    <col min="19" max="19" width="5" customWidth="1"/>
    <col min="20" max="20" width="13.5" customWidth="1"/>
    <col min="21" max="21" width="9.58203125" customWidth="1"/>
    <col min="22" max="26" width="9.58203125" hidden="1" customWidth="1"/>
    <col min="27" max="34" width="9.58203125" style="5" hidden="1" customWidth="1"/>
    <col min="35" max="35" width="9.58203125" style="5" customWidth="1"/>
    <col min="36" max="36" width="8.6640625" style="5"/>
    <col min="37" max="37" width="6.33203125" style="5" customWidth="1"/>
    <col min="38" max="45" width="8.6640625" style="5"/>
    <col min="53" max="53" width="14.25" bestFit="1" customWidth="1"/>
    <col min="55" max="55" width="12.58203125" bestFit="1" customWidth="1"/>
    <col min="56" max="58" width="7.58203125" customWidth="1"/>
    <col min="59" max="59" width="2.75" customWidth="1"/>
    <col min="60" max="62" width="7.58203125" customWidth="1"/>
    <col min="63" max="65" width="7.58203125" hidden="1" customWidth="1"/>
    <col min="66" max="67" width="7.58203125" customWidth="1"/>
    <col min="68" max="68" width="7.58203125" hidden="1" customWidth="1"/>
  </cols>
  <sheetData>
    <row r="1" spans="1:70">
      <c r="A1" s="1">
        <v>10</v>
      </c>
      <c r="B1" s="1">
        <v>71</v>
      </c>
      <c r="C1" s="2"/>
      <c r="T1" s="3" t="s">
        <v>0</v>
      </c>
      <c r="U1" s="4">
        <v>0.25</v>
      </c>
      <c r="BH1" s="6"/>
      <c r="BI1" s="6"/>
    </row>
    <row r="2" spans="1:70">
      <c r="A2" s="1">
        <v>13</v>
      </c>
      <c r="B2" s="1">
        <v>127</v>
      </c>
      <c r="C2" s="2"/>
      <c r="T2" s="7" t="s">
        <v>1</v>
      </c>
      <c r="U2" s="8">
        <v>1</v>
      </c>
    </row>
    <row r="3" spans="1:70">
      <c r="A3" s="1">
        <v>16</v>
      </c>
      <c r="B3" s="1">
        <v>199</v>
      </c>
      <c r="C3" s="2"/>
      <c r="D3" s="51" t="s">
        <v>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51" t="s">
        <v>13</v>
      </c>
      <c r="P3" s="51" t="s">
        <v>14</v>
      </c>
      <c r="Q3" s="51" t="s">
        <v>15</v>
      </c>
      <c r="R3" s="51" t="s">
        <v>16</v>
      </c>
      <c r="T3" s="51" t="s">
        <v>17</v>
      </c>
      <c r="U3" s="51" t="s">
        <v>18</v>
      </c>
      <c r="V3" s="51" t="s">
        <v>19</v>
      </c>
      <c r="W3" s="51" t="s">
        <v>20</v>
      </c>
      <c r="X3" s="51" t="s">
        <v>21</v>
      </c>
      <c r="Y3" s="51" t="s">
        <v>22</v>
      </c>
      <c r="Z3" s="51" t="s">
        <v>23</v>
      </c>
      <c r="AA3" s="51" t="s">
        <v>24</v>
      </c>
      <c r="AB3" s="51" t="s">
        <v>25</v>
      </c>
      <c r="AC3" s="51" t="s">
        <v>26</v>
      </c>
      <c r="AD3" s="51" t="s">
        <v>27</v>
      </c>
      <c r="AE3" s="51" t="s">
        <v>28</v>
      </c>
      <c r="AF3" s="51" t="s">
        <v>29</v>
      </c>
      <c r="AG3" s="51" t="s">
        <v>30</v>
      </c>
      <c r="AH3" s="51" t="s">
        <v>31</v>
      </c>
      <c r="AI3" s="51" t="s">
        <v>16</v>
      </c>
      <c r="AK3" s="51" t="s">
        <v>33</v>
      </c>
      <c r="AL3" s="51" t="s">
        <v>2</v>
      </c>
      <c r="AM3" s="51" t="s">
        <v>3</v>
      </c>
      <c r="AN3" s="51" t="s">
        <v>4</v>
      </c>
      <c r="AO3" s="51" t="s">
        <v>5</v>
      </c>
      <c r="AP3" s="51" t="s">
        <v>6</v>
      </c>
      <c r="AQ3" s="51" t="s">
        <v>7</v>
      </c>
      <c r="AR3" s="51" t="s">
        <v>8</v>
      </c>
      <c r="AS3" s="51" t="s">
        <v>9</v>
      </c>
      <c r="AT3" s="51" t="s">
        <v>10</v>
      </c>
      <c r="AU3" s="51" t="s">
        <v>11</v>
      </c>
      <c r="AV3" s="51" t="s">
        <v>12</v>
      </c>
      <c r="AW3" s="51" t="s">
        <v>13</v>
      </c>
      <c r="AX3" s="51" t="s">
        <v>14</v>
      </c>
      <c r="AY3" s="51" t="s">
        <v>15</v>
      </c>
      <c r="AZ3" s="51" t="s">
        <v>16</v>
      </c>
      <c r="BA3" s="52" t="s">
        <v>45</v>
      </c>
      <c r="BB3" s="11" t="s">
        <v>46</v>
      </c>
      <c r="BC3" s="11" t="s">
        <v>47</v>
      </c>
      <c r="BD3" s="12"/>
      <c r="BE3" s="13" t="s">
        <v>48</v>
      </c>
      <c r="BF3" s="12"/>
      <c r="BG3" s="14"/>
      <c r="BH3" s="15" t="s">
        <v>49</v>
      </c>
      <c r="BI3" s="51" t="s">
        <v>50</v>
      </c>
      <c r="BJ3" s="16" t="s">
        <v>51</v>
      </c>
      <c r="BK3" s="17" t="s">
        <v>52</v>
      </c>
      <c r="BL3" s="17" t="s">
        <v>53</v>
      </c>
      <c r="BM3" s="51" t="s">
        <v>54</v>
      </c>
      <c r="BN3" s="53" t="s">
        <v>55</v>
      </c>
      <c r="BO3" s="53"/>
      <c r="BP3" s="51" t="s">
        <v>56</v>
      </c>
      <c r="BQ3" s="54" t="s">
        <v>57</v>
      </c>
      <c r="BR3" s="54"/>
    </row>
    <row r="4" spans="1:70">
      <c r="A4" s="1">
        <v>19</v>
      </c>
      <c r="B4" s="1">
        <v>287</v>
      </c>
      <c r="C4" s="18">
        <v>46</v>
      </c>
      <c r="D4" s="19">
        <v>745.61333333333334</v>
      </c>
      <c r="E4" s="20">
        <v>932.32999999999993</v>
      </c>
      <c r="F4" s="20">
        <v>1181.1566666666665</v>
      </c>
      <c r="G4" s="20">
        <v>812.83333333333337</v>
      </c>
      <c r="H4" s="20">
        <v>844.06666666666661</v>
      </c>
      <c r="I4" s="20">
        <v>1018.1999999999999</v>
      </c>
      <c r="J4" s="21">
        <v>849.83333333333337</v>
      </c>
      <c r="K4" s="21">
        <v>1013.2099999999999</v>
      </c>
      <c r="L4" s="21">
        <v>1028.7833333333333</v>
      </c>
      <c r="M4" s="21">
        <v>1079.5033333333333</v>
      </c>
      <c r="N4" s="21">
        <v>1011.5400000000001</v>
      </c>
      <c r="O4" s="21">
        <v>1144.0033333333333</v>
      </c>
      <c r="P4" s="21">
        <v>1028.3533333333332</v>
      </c>
      <c r="Q4" s="21">
        <v>990.52</v>
      </c>
      <c r="R4" s="21">
        <v>977.1390476190478</v>
      </c>
      <c r="S4" s="22">
        <v>1</v>
      </c>
      <c r="T4" s="23">
        <f>C4</f>
        <v>46</v>
      </c>
      <c r="U4" s="24">
        <f>D4*$U$1*$U$2</f>
        <v>186.40333333333334</v>
      </c>
      <c r="V4" s="24">
        <f t="shared" ref="V4:AI22" si="0">E4*$U$1*$U$2</f>
        <v>233.08249999999998</v>
      </c>
      <c r="W4" s="24">
        <f t="shared" si="0"/>
        <v>295.28916666666663</v>
      </c>
      <c r="X4" s="24">
        <f t="shared" si="0"/>
        <v>203.20833333333334</v>
      </c>
      <c r="Y4" s="24">
        <f t="shared" si="0"/>
        <v>211.01666666666665</v>
      </c>
      <c r="Z4" s="24">
        <f t="shared" si="0"/>
        <v>254.54999999999998</v>
      </c>
      <c r="AA4" s="24">
        <f t="shared" si="0"/>
        <v>212.45833333333334</v>
      </c>
      <c r="AB4" s="24">
        <f t="shared" si="0"/>
        <v>253.30249999999998</v>
      </c>
      <c r="AC4" s="24">
        <f t="shared" si="0"/>
        <v>257.19583333333333</v>
      </c>
      <c r="AD4" s="24">
        <f t="shared" si="0"/>
        <v>269.87583333333333</v>
      </c>
      <c r="AE4" s="24">
        <f t="shared" si="0"/>
        <v>252.88500000000002</v>
      </c>
      <c r="AF4" s="24">
        <f t="shared" si="0"/>
        <v>286.00083333333333</v>
      </c>
      <c r="AG4" s="24">
        <f t="shared" si="0"/>
        <v>257.08833333333331</v>
      </c>
      <c r="AH4" s="24">
        <f t="shared" si="0"/>
        <v>247.63</v>
      </c>
      <c r="AI4" s="24">
        <f t="shared" si="0"/>
        <v>244.28476190476195</v>
      </c>
      <c r="AK4" s="25">
        <f t="shared" ref="AK4:AZ19" si="1">T4</f>
        <v>46</v>
      </c>
      <c r="AL4" s="26">
        <f t="shared" si="1"/>
        <v>186.40333333333334</v>
      </c>
      <c r="AM4" s="26">
        <f t="shared" si="1"/>
        <v>233.08249999999998</v>
      </c>
      <c r="AN4" s="26">
        <f t="shared" si="1"/>
        <v>295.28916666666663</v>
      </c>
      <c r="AO4" s="26">
        <f t="shared" si="1"/>
        <v>203.20833333333334</v>
      </c>
      <c r="AP4" s="26">
        <f t="shared" si="1"/>
        <v>211.01666666666665</v>
      </c>
      <c r="AQ4" s="26">
        <f t="shared" si="1"/>
        <v>254.54999999999998</v>
      </c>
      <c r="AR4" s="26">
        <f t="shared" si="1"/>
        <v>212.45833333333334</v>
      </c>
      <c r="AS4" s="26">
        <f t="shared" si="1"/>
        <v>253.30249999999998</v>
      </c>
      <c r="AT4" s="26">
        <f t="shared" si="1"/>
        <v>257.19583333333333</v>
      </c>
      <c r="AU4" s="26">
        <f t="shared" si="1"/>
        <v>269.87583333333333</v>
      </c>
      <c r="AV4" s="26">
        <f t="shared" si="1"/>
        <v>252.88500000000002</v>
      </c>
      <c r="AW4" s="26">
        <f t="shared" si="1"/>
        <v>286.00083333333333</v>
      </c>
      <c r="AX4" s="26">
        <f t="shared" si="1"/>
        <v>257.08833333333331</v>
      </c>
      <c r="AY4" s="26">
        <f t="shared" si="1"/>
        <v>247.63</v>
      </c>
      <c r="AZ4" s="26">
        <f t="shared" si="1"/>
        <v>244.28476190476195</v>
      </c>
      <c r="BA4" s="27">
        <f>AZ4*1.2</f>
        <v>293.14171428571433</v>
      </c>
      <c r="BB4" s="28">
        <f t="shared" ref="BB4:BB57" si="2">(1/6*(BJ4^0.5)*0.8*$U$2*1000*BH4+2*BM4*BK4*0.8*$U$2*1000/BO4)/1000</f>
        <v>487.87074475697381</v>
      </c>
      <c r="BC4" s="29">
        <f t="shared" ref="BC4:BC57" si="3">IF(BQ4="",BB4,(1/6*(BJ4^0.5)*0.8*$U$2*1000*BH4+2*BP4*BL4*0.8*$U$2*1000/BR4)/1000)</f>
        <v>487.87074475697381</v>
      </c>
      <c r="BD4" s="30" t="str">
        <f>IF(BA4&lt;BB4,"OK",IF(BA4&lt;BC4,"OK","NG"))</f>
        <v>OK</v>
      </c>
      <c r="BE4" s="31">
        <f>(5/6*(BJ4^0.5)*0.8*$U$2*1000*BH4)/1000</f>
        <v>816.4965809277262</v>
      </c>
      <c r="BF4" s="30" t="str">
        <f>IF(BC4&lt;=BE4,"OK","NG")</f>
        <v>OK</v>
      </c>
      <c r="BG4" s="30"/>
      <c r="BH4" s="32">
        <f>$U$1*1000</f>
        <v>250</v>
      </c>
      <c r="BI4" s="33" t="s">
        <v>58</v>
      </c>
      <c r="BJ4" s="34">
        <v>24</v>
      </c>
      <c r="BK4" s="35">
        <f>IF(BN4&lt;=13,400,500)</f>
        <v>400</v>
      </c>
      <c r="BL4" s="35">
        <f>IF(BQ4&lt;=13,400,500)</f>
        <v>400</v>
      </c>
      <c r="BM4" s="35">
        <f>VLOOKUP(BN4,$A$1:$B$4,2)</f>
        <v>71</v>
      </c>
      <c r="BN4" s="36">
        <v>10</v>
      </c>
      <c r="BO4" s="37">
        <v>140</v>
      </c>
      <c r="BP4" s="35" t="e">
        <f>VLOOKUP(BQ4,$A$1:$B$4,2)</f>
        <v>#N/A</v>
      </c>
      <c r="BQ4" s="38"/>
      <c r="BR4" s="39"/>
    </row>
    <row r="5" spans="1:70">
      <c r="C5" s="18">
        <f>C4-1</f>
        <v>45</v>
      </c>
      <c r="D5" s="20">
        <v>480.18</v>
      </c>
      <c r="E5" s="20">
        <v>889.21</v>
      </c>
      <c r="F5" s="20">
        <v>916.9799999999999</v>
      </c>
      <c r="G5" s="20">
        <v>626.89</v>
      </c>
      <c r="H5" s="20">
        <v>734.19999999999993</v>
      </c>
      <c r="I5" s="20">
        <v>597.23</v>
      </c>
      <c r="J5" s="21">
        <v>713.11999999999989</v>
      </c>
      <c r="K5" s="21">
        <v>1008.1566666666668</v>
      </c>
      <c r="L5" s="21">
        <v>777.33333333333337</v>
      </c>
      <c r="M5" s="21">
        <v>795.37333333333333</v>
      </c>
      <c r="N5" s="21">
        <v>734.05666666666673</v>
      </c>
      <c r="O5" s="21">
        <v>568.24666666666656</v>
      </c>
      <c r="P5" s="21">
        <v>920.89333333333343</v>
      </c>
      <c r="Q5" s="21">
        <v>1105.0866666666668</v>
      </c>
      <c r="R5" s="21">
        <v>776.21119047619038</v>
      </c>
      <c r="S5" s="22">
        <v>2</v>
      </c>
      <c r="T5" s="23">
        <f t="shared" ref="T5:T31" si="4">C5</f>
        <v>45</v>
      </c>
      <c r="U5" s="24">
        <f t="shared" ref="U5:X23" si="5">D5*$U$1*$U$2</f>
        <v>120.045</v>
      </c>
      <c r="V5" s="24">
        <f t="shared" si="0"/>
        <v>222.30250000000001</v>
      </c>
      <c r="W5" s="24">
        <f t="shared" si="0"/>
        <v>229.24499999999998</v>
      </c>
      <c r="X5" s="24">
        <f t="shared" si="0"/>
        <v>156.7225</v>
      </c>
      <c r="Y5" s="24">
        <f t="shared" si="0"/>
        <v>183.54999999999998</v>
      </c>
      <c r="Z5" s="24">
        <f t="shared" si="0"/>
        <v>149.3075</v>
      </c>
      <c r="AA5" s="24">
        <f t="shared" si="0"/>
        <v>178.27999999999997</v>
      </c>
      <c r="AB5" s="24">
        <f t="shared" si="0"/>
        <v>252.03916666666669</v>
      </c>
      <c r="AC5" s="24">
        <f t="shared" si="0"/>
        <v>194.33333333333334</v>
      </c>
      <c r="AD5" s="24">
        <f t="shared" si="0"/>
        <v>198.84333333333333</v>
      </c>
      <c r="AE5" s="24">
        <f t="shared" si="0"/>
        <v>183.51416666666668</v>
      </c>
      <c r="AF5" s="24">
        <f t="shared" si="0"/>
        <v>142.06166666666664</v>
      </c>
      <c r="AG5" s="24">
        <f t="shared" si="0"/>
        <v>230.22333333333336</v>
      </c>
      <c r="AH5" s="24">
        <f t="shared" si="0"/>
        <v>276.2716666666667</v>
      </c>
      <c r="AI5" s="24">
        <f t="shared" si="0"/>
        <v>194.0527976190476</v>
      </c>
      <c r="AK5" s="25">
        <f t="shared" si="1"/>
        <v>45</v>
      </c>
      <c r="AL5" s="26">
        <f t="shared" si="1"/>
        <v>120.045</v>
      </c>
      <c r="AM5" s="26">
        <f t="shared" si="1"/>
        <v>222.30250000000001</v>
      </c>
      <c r="AN5" s="26">
        <f t="shared" si="1"/>
        <v>229.24499999999998</v>
      </c>
      <c r="AO5" s="26">
        <f t="shared" si="1"/>
        <v>156.7225</v>
      </c>
      <c r="AP5" s="26">
        <f t="shared" si="1"/>
        <v>183.54999999999998</v>
      </c>
      <c r="AQ5" s="26">
        <f t="shared" si="1"/>
        <v>149.3075</v>
      </c>
      <c r="AR5" s="26">
        <f t="shared" si="1"/>
        <v>178.27999999999997</v>
      </c>
      <c r="AS5" s="26">
        <f t="shared" si="1"/>
        <v>252.03916666666669</v>
      </c>
      <c r="AT5" s="26">
        <f t="shared" si="1"/>
        <v>194.33333333333334</v>
      </c>
      <c r="AU5" s="26">
        <f t="shared" si="1"/>
        <v>198.84333333333333</v>
      </c>
      <c r="AV5" s="26">
        <f t="shared" si="1"/>
        <v>183.51416666666668</v>
      </c>
      <c r="AW5" s="26">
        <f t="shared" si="1"/>
        <v>142.06166666666664</v>
      </c>
      <c r="AX5" s="26">
        <f t="shared" si="1"/>
        <v>230.22333333333336</v>
      </c>
      <c r="AY5" s="26">
        <f t="shared" si="1"/>
        <v>276.2716666666667</v>
      </c>
      <c r="AZ5" s="26">
        <f t="shared" si="1"/>
        <v>194.0527976190476</v>
      </c>
      <c r="BA5" s="27">
        <f t="shared" ref="BA5:BA57" si="6">AZ5*1.2</f>
        <v>232.8633571428571</v>
      </c>
      <c r="BB5" s="28">
        <f t="shared" si="2"/>
        <v>325.58503047125947</v>
      </c>
      <c r="BC5" s="29">
        <f t="shared" si="3"/>
        <v>390.49931618554518</v>
      </c>
      <c r="BD5" s="30" t="str">
        <f t="shared" ref="BD5:BD57" si="7">IF(BA5&lt;BB5,"OK",IF(BA5&lt;BC5,"OK","NG"))</f>
        <v>OK</v>
      </c>
      <c r="BE5" s="31">
        <f t="shared" ref="BE5:BE57" si="8">(5/6*(BJ5^0.5)*0.8*$U$2*1000*BH5)/1000</f>
        <v>816.4965809277262</v>
      </c>
      <c r="BF5" s="30" t="str">
        <f t="shared" ref="BF5:BF57" si="9">IF(BC5&lt;=BE5,"OK","NG")</f>
        <v>OK</v>
      </c>
      <c r="BG5" s="30"/>
      <c r="BH5" s="32">
        <f t="shared" ref="BH5:BH54" si="10">$U$1*1000</f>
        <v>250</v>
      </c>
      <c r="BI5" s="33" t="s">
        <v>59</v>
      </c>
      <c r="BJ5" s="34">
        <v>24</v>
      </c>
      <c r="BK5" s="35">
        <f t="shared" ref="BK5:BK54" si="11">IF(BN5&lt;=13,400,500)</f>
        <v>400</v>
      </c>
      <c r="BL5" s="35">
        <f t="shared" ref="BL5:BL54" si="12">IF(BQ5&lt;=13,400,500)</f>
        <v>400</v>
      </c>
      <c r="BM5" s="35">
        <f t="shared" ref="BM5:BM54" si="13">VLOOKUP(BN5,$A$1:$B$4,2)</f>
        <v>71</v>
      </c>
      <c r="BN5" s="36">
        <v>10</v>
      </c>
      <c r="BO5" s="37">
        <v>280</v>
      </c>
      <c r="BP5" s="35">
        <f t="shared" ref="BP5:BP54" si="14">VLOOKUP(BQ5,$A$1:$B$4,2)</f>
        <v>71</v>
      </c>
      <c r="BQ5" s="40">
        <v>10</v>
      </c>
      <c r="BR5" s="41">
        <v>200</v>
      </c>
    </row>
    <row r="6" spans="1:70">
      <c r="C6" s="18">
        <f t="shared" ref="C6:C57" si="15">C5-1</f>
        <v>44</v>
      </c>
      <c r="D6" s="20">
        <v>546.17999999999995</v>
      </c>
      <c r="E6" s="20">
        <v>929.85</v>
      </c>
      <c r="F6" s="20">
        <v>1528.1666666666667</v>
      </c>
      <c r="G6" s="20">
        <v>978.25999999999988</v>
      </c>
      <c r="H6" s="20">
        <v>1212.0333333333335</v>
      </c>
      <c r="I6" s="20">
        <v>857.62333333333333</v>
      </c>
      <c r="J6" s="21">
        <v>1304.9099999999999</v>
      </c>
      <c r="K6" s="21">
        <v>1417.5999999999997</v>
      </c>
      <c r="L6" s="21">
        <v>1585.2</v>
      </c>
      <c r="M6" s="21">
        <v>1047.06</v>
      </c>
      <c r="N6" s="21">
        <v>1117.02</v>
      </c>
      <c r="O6" s="21">
        <v>756.2733333333332</v>
      </c>
      <c r="P6" s="21">
        <v>1338.3966666666668</v>
      </c>
      <c r="Q6" s="21">
        <v>1675.7333333333336</v>
      </c>
      <c r="R6" s="21">
        <v>1163.8790476190477</v>
      </c>
      <c r="S6" s="22">
        <v>3</v>
      </c>
      <c r="T6" s="23">
        <f t="shared" si="4"/>
        <v>44</v>
      </c>
      <c r="U6" s="24">
        <f t="shared" si="5"/>
        <v>136.54499999999999</v>
      </c>
      <c r="V6" s="24">
        <f t="shared" si="0"/>
        <v>232.46250000000001</v>
      </c>
      <c r="W6" s="24">
        <f t="shared" si="0"/>
        <v>382.04166666666669</v>
      </c>
      <c r="X6" s="24">
        <f t="shared" si="0"/>
        <v>244.56499999999997</v>
      </c>
      <c r="Y6" s="24">
        <f t="shared" si="0"/>
        <v>303.00833333333338</v>
      </c>
      <c r="Z6" s="24">
        <f t="shared" si="0"/>
        <v>214.40583333333333</v>
      </c>
      <c r="AA6" s="24">
        <f t="shared" si="0"/>
        <v>326.22749999999996</v>
      </c>
      <c r="AB6" s="24">
        <f t="shared" si="0"/>
        <v>354.39999999999992</v>
      </c>
      <c r="AC6" s="24">
        <f t="shared" si="0"/>
        <v>396.3</v>
      </c>
      <c r="AD6" s="24">
        <f t="shared" si="0"/>
        <v>261.76499999999999</v>
      </c>
      <c r="AE6" s="24">
        <f t="shared" si="0"/>
        <v>279.255</v>
      </c>
      <c r="AF6" s="24">
        <f t="shared" si="0"/>
        <v>189.0683333333333</v>
      </c>
      <c r="AG6" s="24">
        <f t="shared" si="0"/>
        <v>334.59916666666669</v>
      </c>
      <c r="AH6" s="24">
        <f t="shared" si="0"/>
        <v>418.93333333333339</v>
      </c>
      <c r="AI6" s="24">
        <f t="shared" si="0"/>
        <v>290.96976190476192</v>
      </c>
      <c r="AK6" s="25">
        <f t="shared" si="1"/>
        <v>44</v>
      </c>
      <c r="AL6" s="26">
        <f t="shared" si="1"/>
        <v>136.54499999999999</v>
      </c>
      <c r="AM6" s="26">
        <f t="shared" si="1"/>
        <v>232.46250000000001</v>
      </c>
      <c r="AN6" s="26">
        <f t="shared" si="1"/>
        <v>382.04166666666669</v>
      </c>
      <c r="AO6" s="26">
        <f t="shared" si="1"/>
        <v>244.56499999999997</v>
      </c>
      <c r="AP6" s="26">
        <f t="shared" si="1"/>
        <v>303.00833333333338</v>
      </c>
      <c r="AQ6" s="26">
        <f t="shared" si="1"/>
        <v>214.40583333333333</v>
      </c>
      <c r="AR6" s="26">
        <f t="shared" si="1"/>
        <v>326.22749999999996</v>
      </c>
      <c r="AS6" s="26">
        <f t="shared" si="1"/>
        <v>354.39999999999992</v>
      </c>
      <c r="AT6" s="26">
        <f t="shared" si="1"/>
        <v>396.3</v>
      </c>
      <c r="AU6" s="26">
        <f t="shared" si="1"/>
        <v>261.76499999999999</v>
      </c>
      <c r="AV6" s="26">
        <f t="shared" si="1"/>
        <v>279.255</v>
      </c>
      <c r="AW6" s="26">
        <f t="shared" si="1"/>
        <v>189.0683333333333</v>
      </c>
      <c r="AX6" s="26">
        <f t="shared" si="1"/>
        <v>334.59916666666669</v>
      </c>
      <c r="AY6" s="26">
        <f t="shared" si="1"/>
        <v>418.93333333333339</v>
      </c>
      <c r="AZ6" s="26">
        <f t="shared" si="1"/>
        <v>290.96976190476192</v>
      </c>
      <c r="BA6" s="42">
        <f t="shared" si="6"/>
        <v>349.16371428571432</v>
      </c>
      <c r="BB6" s="28">
        <f t="shared" si="2"/>
        <v>325.58503047125947</v>
      </c>
      <c r="BC6" s="28">
        <f t="shared" si="3"/>
        <v>390.49931618554518</v>
      </c>
      <c r="BD6" s="43" t="str">
        <f t="shared" si="7"/>
        <v>OK</v>
      </c>
      <c r="BE6" s="31">
        <f t="shared" si="8"/>
        <v>816.4965809277262</v>
      </c>
      <c r="BF6" s="30" t="str">
        <f t="shared" si="9"/>
        <v>OK</v>
      </c>
      <c r="BG6" s="30"/>
      <c r="BH6" s="32">
        <f t="shared" si="10"/>
        <v>250</v>
      </c>
      <c r="BI6" s="33">
        <f t="shared" ref="BI6:BI47" si="16">AK6</f>
        <v>44</v>
      </c>
      <c r="BJ6" s="34">
        <v>24</v>
      </c>
      <c r="BK6" s="35">
        <f t="shared" si="11"/>
        <v>400</v>
      </c>
      <c r="BL6" s="35">
        <f t="shared" si="12"/>
        <v>400</v>
      </c>
      <c r="BM6" s="35">
        <f t="shared" si="13"/>
        <v>71</v>
      </c>
      <c r="BN6" s="36">
        <v>10</v>
      </c>
      <c r="BO6" s="37">
        <v>280</v>
      </c>
      <c r="BP6" s="35">
        <f t="shared" si="14"/>
        <v>71</v>
      </c>
      <c r="BQ6" s="40">
        <v>10</v>
      </c>
      <c r="BR6" s="41">
        <v>200</v>
      </c>
    </row>
    <row r="7" spans="1:70">
      <c r="C7" s="18">
        <f t="shared" si="15"/>
        <v>43</v>
      </c>
      <c r="D7" s="20">
        <v>510.92333333333335</v>
      </c>
      <c r="E7" s="20">
        <v>966.36</v>
      </c>
      <c r="F7" s="20">
        <v>1417.42</v>
      </c>
      <c r="G7" s="20">
        <v>951.92666666666673</v>
      </c>
      <c r="H7" s="20">
        <v>1126.6766666666665</v>
      </c>
      <c r="I7" s="20">
        <v>736.13666666666666</v>
      </c>
      <c r="J7" s="21">
        <v>1109.3399999999999</v>
      </c>
      <c r="K7" s="21">
        <v>977.73333333333323</v>
      </c>
      <c r="L7" s="21">
        <v>1279.5466666666669</v>
      </c>
      <c r="M7" s="21">
        <v>1052.7533333333333</v>
      </c>
      <c r="N7" s="21">
        <v>1079.95</v>
      </c>
      <c r="O7" s="21">
        <v>647.15</v>
      </c>
      <c r="P7" s="21">
        <v>1290.2933333333333</v>
      </c>
      <c r="Q7" s="21">
        <v>1522.4666666666665</v>
      </c>
      <c r="R7" s="21">
        <v>1047.7626190476192</v>
      </c>
      <c r="S7" s="22">
        <v>4</v>
      </c>
      <c r="T7" s="23">
        <f t="shared" si="4"/>
        <v>43</v>
      </c>
      <c r="U7" s="24">
        <f t="shared" si="5"/>
        <v>127.73083333333334</v>
      </c>
      <c r="V7" s="24">
        <f t="shared" si="0"/>
        <v>241.59</v>
      </c>
      <c r="W7" s="24">
        <f t="shared" si="0"/>
        <v>354.35500000000002</v>
      </c>
      <c r="X7" s="24">
        <f t="shared" si="0"/>
        <v>237.98166666666668</v>
      </c>
      <c r="Y7" s="24">
        <f t="shared" si="0"/>
        <v>281.66916666666663</v>
      </c>
      <c r="Z7" s="24">
        <f t="shared" si="0"/>
        <v>184.03416666666666</v>
      </c>
      <c r="AA7" s="24">
        <f t="shared" si="0"/>
        <v>277.33499999999998</v>
      </c>
      <c r="AB7" s="24">
        <f t="shared" si="0"/>
        <v>244.43333333333331</v>
      </c>
      <c r="AC7" s="24">
        <f t="shared" si="0"/>
        <v>319.88666666666671</v>
      </c>
      <c r="AD7" s="24">
        <f t="shared" si="0"/>
        <v>263.18833333333333</v>
      </c>
      <c r="AE7" s="24">
        <f t="shared" si="0"/>
        <v>269.98750000000001</v>
      </c>
      <c r="AF7" s="24">
        <f t="shared" si="0"/>
        <v>161.78749999999999</v>
      </c>
      <c r="AG7" s="24">
        <f t="shared" si="0"/>
        <v>322.57333333333332</v>
      </c>
      <c r="AH7" s="24">
        <f t="shared" si="0"/>
        <v>380.61666666666662</v>
      </c>
      <c r="AI7" s="24">
        <f t="shared" si="0"/>
        <v>261.9406547619048</v>
      </c>
      <c r="AK7" s="25">
        <f t="shared" si="1"/>
        <v>43</v>
      </c>
      <c r="AL7" s="26">
        <f t="shared" si="1"/>
        <v>127.73083333333334</v>
      </c>
      <c r="AM7" s="26">
        <f t="shared" si="1"/>
        <v>241.59</v>
      </c>
      <c r="AN7" s="26">
        <f t="shared" si="1"/>
        <v>354.35500000000002</v>
      </c>
      <c r="AO7" s="26">
        <f t="shared" si="1"/>
        <v>237.98166666666668</v>
      </c>
      <c r="AP7" s="26">
        <f t="shared" si="1"/>
        <v>281.66916666666663</v>
      </c>
      <c r="AQ7" s="26">
        <f t="shared" si="1"/>
        <v>184.03416666666666</v>
      </c>
      <c r="AR7" s="26">
        <f t="shared" si="1"/>
        <v>277.33499999999998</v>
      </c>
      <c r="AS7" s="26">
        <f t="shared" si="1"/>
        <v>244.43333333333331</v>
      </c>
      <c r="AT7" s="26">
        <f t="shared" si="1"/>
        <v>319.88666666666671</v>
      </c>
      <c r="AU7" s="26">
        <f t="shared" si="1"/>
        <v>263.18833333333333</v>
      </c>
      <c r="AV7" s="26">
        <f t="shared" si="1"/>
        <v>269.98750000000001</v>
      </c>
      <c r="AW7" s="26">
        <f t="shared" si="1"/>
        <v>161.78749999999999</v>
      </c>
      <c r="AX7" s="26">
        <f t="shared" si="1"/>
        <v>322.57333333333332</v>
      </c>
      <c r="AY7" s="26">
        <f t="shared" si="1"/>
        <v>380.61666666666662</v>
      </c>
      <c r="AZ7" s="26">
        <f t="shared" si="1"/>
        <v>261.9406547619048</v>
      </c>
      <c r="BA7" s="27">
        <f t="shared" si="6"/>
        <v>314.32878571428574</v>
      </c>
      <c r="BB7" s="28">
        <f t="shared" si="2"/>
        <v>325.58503047125947</v>
      </c>
      <c r="BC7" s="29">
        <f t="shared" si="3"/>
        <v>390.49931618554518</v>
      </c>
      <c r="BD7" s="30" t="str">
        <f t="shared" si="7"/>
        <v>OK</v>
      </c>
      <c r="BE7" s="31">
        <f t="shared" si="8"/>
        <v>816.4965809277262</v>
      </c>
      <c r="BF7" s="30" t="str">
        <f t="shared" si="9"/>
        <v>OK</v>
      </c>
      <c r="BG7" s="30"/>
      <c r="BH7" s="32">
        <f t="shared" si="10"/>
        <v>250</v>
      </c>
      <c r="BI7" s="33">
        <f t="shared" si="16"/>
        <v>43</v>
      </c>
      <c r="BJ7" s="34">
        <v>24</v>
      </c>
      <c r="BK7" s="35">
        <f t="shared" si="11"/>
        <v>400</v>
      </c>
      <c r="BL7" s="35">
        <f t="shared" si="12"/>
        <v>400</v>
      </c>
      <c r="BM7" s="35">
        <f t="shared" si="13"/>
        <v>71</v>
      </c>
      <c r="BN7" s="36">
        <v>10</v>
      </c>
      <c r="BO7" s="37">
        <v>280</v>
      </c>
      <c r="BP7" s="35">
        <f t="shared" si="14"/>
        <v>71</v>
      </c>
      <c r="BQ7" s="40">
        <v>10</v>
      </c>
      <c r="BR7" s="41">
        <v>200</v>
      </c>
    </row>
    <row r="8" spans="1:70">
      <c r="C8" s="18">
        <f t="shared" si="15"/>
        <v>42</v>
      </c>
      <c r="D8" s="20">
        <v>523.89333333333332</v>
      </c>
      <c r="E8" s="20">
        <v>1024.8033333333333</v>
      </c>
      <c r="F8" s="20">
        <v>1463.7733333333333</v>
      </c>
      <c r="G8" s="20">
        <v>1012.9766666666668</v>
      </c>
      <c r="H8" s="20">
        <v>1133.9799999999998</v>
      </c>
      <c r="I8" s="20">
        <v>736.60666666666657</v>
      </c>
      <c r="J8" s="21">
        <v>1124.5966666666666</v>
      </c>
      <c r="K8" s="21">
        <v>933.11666666666679</v>
      </c>
      <c r="L8" s="21">
        <v>1249.6533333333334</v>
      </c>
      <c r="M8" s="21">
        <v>1093.67</v>
      </c>
      <c r="N8" s="21">
        <v>1113.7433333333333</v>
      </c>
      <c r="O8" s="21">
        <v>674.92000000000007</v>
      </c>
      <c r="P8" s="21">
        <v>1308.3566666666666</v>
      </c>
      <c r="Q8" s="21">
        <v>1583.8</v>
      </c>
      <c r="R8" s="21">
        <v>1069.8492857142858</v>
      </c>
      <c r="S8" s="22">
        <v>5</v>
      </c>
      <c r="T8" s="23">
        <f t="shared" si="4"/>
        <v>42</v>
      </c>
      <c r="U8" s="24">
        <f t="shared" si="5"/>
        <v>130.97333333333333</v>
      </c>
      <c r="V8" s="24">
        <f t="shared" si="0"/>
        <v>256.20083333333332</v>
      </c>
      <c r="W8" s="24">
        <f t="shared" si="0"/>
        <v>365.94333333333333</v>
      </c>
      <c r="X8" s="24">
        <f t="shared" si="0"/>
        <v>253.2441666666667</v>
      </c>
      <c r="Y8" s="24">
        <f t="shared" si="0"/>
        <v>283.49499999999995</v>
      </c>
      <c r="Z8" s="24">
        <f t="shared" si="0"/>
        <v>184.15166666666664</v>
      </c>
      <c r="AA8" s="24">
        <f t="shared" si="0"/>
        <v>281.14916666666664</v>
      </c>
      <c r="AB8" s="24">
        <f t="shared" si="0"/>
        <v>233.2791666666667</v>
      </c>
      <c r="AC8" s="24">
        <f t="shared" si="0"/>
        <v>312.41333333333336</v>
      </c>
      <c r="AD8" s="24">
        <f t="shared" si="0"/>
        <v>273.41750000000002</v>
      </c>
      <c r="AE8" s="24">
        <f t="shared" si="0"/>
        <v>278.43583333333333</v>
      </c>
      <c r="AF8" s="24">
        <f t="shared" si="0"/>
        <v>168.73000000000002</v>
      </c>
      <c r="AG8" s="24">
        <f t="shared" si="0"/>
        <v>327.08916666666664</v>
      </c>
      <c r="AH8" s="24">
        <f t="shared" si="0"/>
        <v>395.95</v>
      </c>
      <c r="AI8" s="24">
        <f t="shared" si="0"/>
        <v>267.46232142857144</v>
      </c>
      <c r="AK8" s="25">
        <f t="shared" si="1"/>
        <v>42</v>
      </c>
      <c r="AL8" s="26">
        <f t="shared" si="1"/>
        <v>130.97333333333333</v>
      </c>
      <c r="AM8" s="26">
        <f t="shared" si="1"/>
        <v>256.20083333333332</v>
      </c>
      <c r="AN8" s="26">
        <f t="shared" si="1"/>
        <v>365.94333333333333</v>
      </c>
      <c r="AO8" s="26">
        <f t="shared" si="1"/>
        <v>253.2441666666667</v>
      </c>
      <c r="AP8" s="26">
        <f t="shared" si="1"/>
        <v>283.49499999999995</v>
      </c>
      <c r="AQ8" s="26">
        <f t="shared" si="1"/>
        <v>184.15166666666664</v>
      </c>
      <c r="AR8" s="26">
        <f t="shared" si="1"/>
        <v>281.14916666666664</v>
      </c>
      <c r="AS8" s="26">
        <f t="shared" si="1"/>
        <v>233.2791666666667</v>
      </c>
      <c r="AT8" s="26">
        <f t="shared" si="1"/>
        <v>312.41333333333336</v>
      </c>
      <c r="AU8" s="26">
        <f t="shared" si="1"/>
        <v>273.41750000000002</v>
      </c>
      <c r="AV8" s="26">
        <f t="shared" si="1"/>
        <v>278.43583333333333</v>
      </c>
      <c r="AW8" s="26">
        <f t="shared" si="1"/>
        <v>168.73000000000002</v>
      </c>
      <c r="AX8" s="26">
        <f t="shared" si="1"/>
        <v>327.08916666666664</v>
      </c>
      <c r="AY8" s="26">
        <f t="shared" si="1"/>
        <v>395.95</v>
      </c>
      <c r="AZ8" s="26">
        <f t="shared" si="1"/>
        <v>267.46232142857144</v>
      </c>
      <c r="BA8" s="27">
        <f t="shared" si="6"/>
        <v>320.95478571428572</v>
      </c>
      <c r="BB8" s="28">
        <f t="shared" si="2"/>
        <v>325.58503047125947</v>
      </c>
      <c r="BC8" s="29">
        <f t="shared" si="3"/>
        <v>390.49931618554518</v>
      </c>
      <c r="BD8" s="30" t="str">
        <f t="shared" si="7"/>
        <v>OK</v>
      </c>
      <c r="BE8" s="31">
        <f t="shared" si="8"/>
        <v>816.4965809277262</v>
      </c>
      <c r="BF8" s="30" t="str">
        <f t="shared" si="9"/>
        <v>OK</v>
      </c>
      <c r="BG8" s="30"/>
      <c r="BH8" s="32">
        <f t="shared" si="10"/>
        <v>250</v>
      </c>
      <c r="BI8" s="33">
        <f t="shared" si="16"/>
        <v>42</v>
      </c>
      <c r="BJ8" s="34">
        <v>24</v>
      </c>
      <c r="BK8" s="35">
        <f t="shared" si="11"/>
        <v>400</v>
      </c>
      <c r="BL8" s="35">
        <f t="shared" si="12"/>
        <v>400</v>
      </c>
      <c r="BM8" s="35">
        <f t="shared" si="13"/>
        <v>71</v>
      </c>
      <c r="BN8" s="36">
        <v>10</v>
      </c>
      <c r="BO8" s="37">
        <v>280</v>
      </c>
      <c r="BP8" s="35">
        <f t="shared" si="14"/>
        <v>71</v>
      </c>
      <c r="BQ8" s="40">
        <v>10</v>
      </c>
      <c r="BR8" s="41">
        <v>200</v>
      </c>
    </row>
    <row r="9" spans="1:70">
      <c r="C9" s="18">
        <f t="shared" si="15"/>
        <v>41</v>
      </c>
      <c r="D9" s="20">
        <v>548.68666666666661</v>
      </c>
      <c r="E9" s="20">
        <v>1070.75</v>
      </c>
      <c r="F9" s="20">
        <v>1440.8166666666668</v>
      </c>
      <c r="G9" s="20">
        <v>1067.5866666666668</v>
      </c>
      <c r="H9" s="20">
        <v>1154.5266666666666</v>
      </c>
      <c r="I9" s="20">
        <v>739.44333333333327</v>
      </c>
      <c r="J9" s="21">
        <v>1161.4100000000001</v>
      </c>
      <c r="K9" s="21">
        <v>1024.3733333333332</v>
      </c>
      <c r="L9" s="21">
        <v>1244.93</v>
      </c>
      <c r="M9" s="21">
        <v>1122.6833333333334</v>
      </c>
      <c r="N9" s="21">
        <v>1158.5900000000001</v>
      </c>
      <c r="O9" s="21">
        <v>694.18666666666661</v>
      </c>
      <c r="P9" s="21">
        <v>1329.18</v>
      </c>
      <c r="Q9" s="21">
        <v>1648.3999999999999</v>
      </c>
      <c r="R9" s="21">
        <v>1100.3973809523811</v>
      </c>
      <c r="S9" s="22">
        <v>6</v>
      </c>
      <c r="T9" s="23">
        <f t="shared" si="4"/>
        <v>41</v>
      </c>
      <c r="U9" s="24">
        <f t="shared" si="5"/>
        <v>137.17166666666665</v>
      </c>
      <c r="V9" s="24">
        <f t="shared" si="0"/>
        <v>267.6875</v>
      </c>
      <c r="W9" s="24">
        <f t="shared" si="0"/>
        <v>360.20416666666671</v>
      </c>
      <c r="X9" s="24">
        <f t="shared" si="0"/>
        <v>266.8966666666667</v>
      </c>
      <c r="Y9" s="24">
        <f t="shared" si="0"/>
        <v>288.63166666666666</v>
      </c>
      <c r="Z9" s="24">
        <f t="shared" si="0"/>
        <v>184.86083333333332</v>
      </c>
      <c r="AA9" s="24">
        <f t="shared" si="0"/>
        <v>290.35250000000002</v>
      </c>
      <c r="AB9" s="24">
        <f t="shared" si="0"/>
        <v>256.09333333333331</v>
      </c>
      <c r="AC9" s="24">
        <f t="shared" si="0"/>
        <v>311.23250000000002</v>
      </c>
      <c r="AD9" s="24">
        <f t="shared" si="0"/>
        <v>280.67083333333335</v>
      </c>
      <c r="AE9" s="24">
        <f t="shared" si="0"/>
        <v>289.64750000000004</v>
      </c>
      <c r="AF9" s="24">
        <f t="shared" si="0"/>
        <v>173.54666666666665</v>
      </c>
      <c r="AG9" s="24">
        <f t="shared" si="0"/>
        <v>332.29500000000002</v>
      </c>
      <c r="AH9" s="24">
        <f t="shared" si="0"/>
        <v>412.09999999999997</v>
      </c>
      <c r="AI9" s="24">
        <f t="shared" si="0"/>
        <v>275.09934523809528</v>
      </c>
      <c r="AK9" s="25">
        <f t="shared" si="1"/>
        <v>41</v>
      </c>
      <c r="AL9" s="26">
        <f t="shared" si="1"/>
        <v>137.17166666666665</v>
      </c>
      <c r="AM9" s="26">
        <f t="shared" si="1"/>
        <v>267.6875</v>
      </c>
      <c r="AN9" s="26">
        <f t="shared" si="1"/>
        <v>360.20416666666671</v>
      </c>
      <c r="AO9" s="26">
        <f t="shared" si="1"/>
        <v>266.8966666666667</v>
      </c>
      <c r="AP9" s="26">
        <f t="shared" si="1"/>
        <v>288.63166666666666</v>
      </c>
      <c r="AQ9" s="26">
        <f t="shared" si="1"/>
        <v>184.86083333333332</v>
      </c>
      <c r="AR9" s="26">
        <f t="shared" si="1"/>
        <v>290.35250000000002</v>
      </c>
      <c r="AS9" s="26">
        <f t="shared" si="1"/>
        <v>256.09333333333331</v>
      </c>
      <c r="AT9" s="26">
        <f t="shared" si="1"/>
        <v>311.23250000000002</v>
      </c>
      <c r="AU9" s="26">
        <f t="shared" si="1"/>
        <v>280.67083333333335</v>
      </c>
      <c r="AV9" s="26">
        <f t="shared" si="1"/>
        <v>289.64750000000004</v>
      </c>
      <c r="AW9" s="26">
        <f t="shared" si="1"/>
        <v>173.54666666666665</v>
      </c>
      <c r="AX9" s="26">
        <f t="shared" si="1"/>
        <v>332.29500000000002</v>
      </c>
      <c r="AY9" s="26">
        <f t="shared" si="1"/>
        <v>412.09999999999997</v>
      </c>
      <c r="AZ9" s="26">
        <f t="shared" si="1"/>
        <v>275.09934523809528</v>
      </c>
      <c r="BA9" s="27">
        <f t="shared" si="6"/>
        <v>330.11921428571435</v>
      </c>
      <c r="BB9" s="28">
        <f t="shared" si="2"/>
        <v>325.58503047125947</v>
      </c>
      <c r="BC9" s="29">
        <f t="shared" si="3"/>
        <v>390.49931618554518</v>
      </c>
      <c r="BD9" s="30" t="str">
        <f t="shared" si="7"/>
        <v>OK</v>
      </c>
      <c r="BE9" s="31">
        <f t="shared" si="8"/>
        <v>816.4965809277262</v>
      </c>
      <c r="BF9" s="30" t="str">
        <f t="shared" si="9"/>
        <v>OK</v>
      </c>
      <c r="BG9" s="30"/>
      <c r="BH9" s="32">
        <f t="shared" si="10"/>
        <v>250</v>
      </c>
      <c r="BI9" s="33">
        <f t="shared" si="16"/>
        <v>41</v>
      </c>
      <c r="BJ9" s="34">
        <v>24</v>
      </c>
      <c r="BK9" s="35">
        <f t="shared" si="11"/>
        <v>400</v>
      </c>
      <c r="BL9" s="35">
        <f t="shared" si="12"/>
        <v>400</v>
      </c>
      <c r="BM9" s="35">
        <f t="shared" si="13"/>
        <v>71</v>
      </c>
      <c r="BN9" s="36">
        <v>10</v>
      </c>
      <c r="BO9" s="37">
        <v>280</v>
      </c>
      <c r="BP9" s="35">
        <f t="shared" si="14"/>
        <v>71</v>
      </c>
      <c r="BQ9" s="40">
        <v>10</v>
      </c>
      <c r="BR9" s="41">
        <v>200</v>
      </c>
    </row>
    <row r="10" spans="1:70">
      <c r="C10" s="18">
        <f t="shared" si="15"/>
        <v>40</v>
      </c>
      <c r="D10" s="20">
        <v>586.9466666666666</v>
      </c>
      <c r="E10" s="20">
        <v>1106.7366666666667</v>
      </c>
      <c r="F10" s="20">
        <v>1421.1000000000001</v>
      </c>
      <c r="G10" s="20">
        <v>1107.1466666666668</v>
      </c>
      <c r="H10" s="20">
        <v>1177.7833333333333</v>
      </c>
      <c r="I10" s="20">
        <v>743.12666666666667</v>
      </c>
      <c r="J10" s="21">
        <v>1201.6666666666667</v>
      </c>
      <c r="K10" s="21">
        <v>1074.9199999999998</v>
      </c>
      <c r="L10" s="21">
        <v>1261.0133333333333</v>
      </c>
      <c r="M10" s="21">
        <v>1146.9166666666667</v>
      </c>
      <c r="N10" s="21">
        <v>1193.2866666666666</v>
      </c>
      <c r="O10" s="21">
        <v>711.52</v>
      </c>
      <c r="P10" s="21">
        <v>1339.58</v>
      </c>
      <c r="Q10" s="21">
        <v>1713.1000000000001</v>
      </c>
      <c r="R10" s="21">
        <v>1127.4888095238096</v>
      </c>
      <c r="S10" s="22">
        <v>7</v>
      </c>
      <c r="T10" s="23">
        <f t="shared" si="4"/>
        <v>40</v>
      </c>
      <c r="U10" s="24">
        <f t="shared" si="5"/>
        <v>146.73666666666665</v>
      </c>
      <c r="V10" s="24">
        <f t="shared" si="0"/>
        <v>276.68416666666667</v>
      </c>
      <c r="W10" s="24">
        <f t="shared" si="0"/>
        <v>355.27500000000003</v>
      </c>
      <c r="X10" s="24">
        <f t="shared" si="0"/>
        <v>276.78666666666669</v>
      </c>
      <c r="Y10" s="24">
        <f t="shared" si="0"/>
        <v>294.44583333333333</v>
      </c>
      <c r="Z10" s="24">
        <f t="shared" si="0"/>
        <v>185.78166666666667</v>
      </c>
      <c r="AA10" s="24">
        <f t="shared" si="0"/>
        <v>300.41666666666669</v>
      </c>
      <c r="AB10" s="24">
        <f t="shared" si="0"/>
        <v>268.72999999999996</v>
      </c>
      <c r="AC10" s="24">
        <f t="shared" si="0"/>
        <v>315.25333333333333</v>
      </c>
      <c r="AD10" s="24">
        <f t="shared" si="0"/>
        <v>286.72916666666669</v>
      </c>
      <c r="AE10" s="24">
        <f t="shared" si="0"/>
        <v>298.32166666666666</v>
      </c>
      <c r="AF10" s="24">
        <f t="shared" si="0"/>
        <v>177.88</v>
      </c>
      <c r="AG10" s="24">
        <f t="shared" si="0"/>
        <v>334.89499999999998</v>
      </c>
      <c r="AH10" s="24">
        <f t="shared" si="0"/>
        <v>428.27500000000003</v>
      </c>
      <c r="AI10" s="24">
        <f t="shared" si="0"/>
        <v>281.87220238095239</v>
      </c>
      <c r="AK10" s="25">
        <f t="shared" si="1"/>
        <v>40</v>
      </c>
      <c r="AL10" s="26">
        <f t="shared" si="1"/>
        <v>146.73666666666665</v>
      </c>
      <c r="AM10" s="26">
        <f t="shared" si="1"/>
        <v>276.68416666666667</v>
      </c>
      <c r="AN10" s="26">
        <f t="shared" si="1"/>
        <v>355.27500000000003</v>
      </c>
      <c r="AO10" s="26">
        <f t="shared" si="1"/>
        <v>276.78666666666669</v>
      </c>
      <c r="AP10" s="26">
        <f t="shared" si="1"/>
        <v>294.44583333333333</v>
      </c>
      <c r="AQ10" s="26">
        <f t="shared" si="1"/>
        <v>185.78166666666667</v>
      </c>
      <c r="AR10" s="26">
        <f t="shared" si="1"/>
        <v>300.41666666666669</v>
      </c>
      <c r="AS10" s="26">
        <f t="shared" si="1"/>
        <v>268.72999999999996</v>
      </c>
      <c r="AT10" s="26">
        <f t="shared" si="1"/>
        <v>315.25333333333333</v>
      </c>
      <c r="AU10" s="26">
        <f t="shared" si="1"/>
        <v>286.72916666666669</v>
      </c>
      <c r="AV10" s="26">
        <f t="shared" si="1"/>
        <v>298.32166666666666</v>
      </c>
      <c r="AW10" s="26">
        <f t="shared" si="1"/>
        <v>177.88</v>
      </c>
      <c r="AX10" s="26">
        <f t="shared" si="1"/>
        <v>334.89499999999998</v>
      </c>
      <c r="AY10" s="26">
        <f t="shared" si="1"/>
        <v>428.27500000000003</v>
      </c>
      <c r="AZ10" s="26">
        <f t="shared" si="1"/>
        <v>281.87220238095239</v>
      </c>
      <c r="BA10" s="27">
        <f t="shared" si="6"/>
        <v>338.24664285714283</v>
      </c>
      <c r="BB10" s="28">
        <f t="shared" si="2"/>
        <v>325.58503047125947</v>
      </c>
      <c r="BC10" s="29">
        <f t="shared" si="3"/>
        <v>390.49931618554518</v>
      </c>
      <c r="BD10" s="30" t="str">
        <f t="shared" si="7"/>
        <v>OK</v>
      </c>
      <c r="BE10" s="31">
        <f t="shared" si="8"/>
        <v>816.4965809277262</v>
      </c>
      <c r="BF10" s="30" t="str">
        <f t="shared" si="9"/>
        <v>OK</v>
      </c>
      <c r="BG10" s="30"/>
      <c r="BH10" s="32">
        <f t="shared" si="10"/>
        <v>250</v>
      </c>
      <c r="BI10" s="33">
        <f t="shared" si="16"/>
        <v>40</v>
      </c>
      <c r="BJ10" s="34">
        <v>24</v>
      </c>
      <c r="BK10" s="35">
        <f t="shared" si="11"/>
        <v>400</v>
      </c>
      <c r="BL10" s="35">
        <f t="shared" si="12"/>
        <v>400</v>
      </c>
      <c r="BM10" s="35">
        <f t="shared" si="13"/>
        <v>71</v>
      </c>
      <c r="BN10" s="36">
        <v>10</v>
      </c>
      <c r="BO10" s="37">
        <v>280</v>
      </c>
      <c r="BP10" s="35">
        <f t="shared" si="14"/>
        <v>71</v>
      </c>
      <c r="BQ10" s="40">
        <v>10</v>
      </c>
      <c r="BR10" s="41">
        <v>200</v>
      </c>
    </row>
    <row r="11" spans="1:70">
      <c r="C11" s="18">
        <f t="shared" si="15"/>
        <v>39</v>
      </c>
      <c r="D11" s="20">
        <v>610.56666666666661</v>
      </c>
      <c r="E11" s="20">
        <v>1146.0966666666668</v>
      </c>
      <c r="F11" s="20">
        <v>1409.7333333333333</v>
      </c>
      <c r="G11" s="20">
        <v>1115.2133333333334</v>
      </c>
      <c r="H11" s="20">
        <v>1187.7233333333334</v>
      </c>
      <c r="I11" s="20">
        <v>730.77666666666664</v>
      </c>
      <c r="J11" s="21">
        <v>1228.18</v>
      </c>
      <c r="K11" s="21">
        <v>1125.58</v>
      </c>
      <c r="L11" s="21">
        <v>1263.9066666666665</v>
      </c>
      <c r="M11" s="21">
        <v>1152.0866666666666</v>
      </c>
      <c r="N11" s="21">
        <v>1213.4866666666667</v>
      </c>
      <c r="O11" s="21">
        <v>729.91</v>
      </c>
      <c r="P11" s="21">
        <v>1332.9433333333334</v>
      </c>
      <c r="Q11" s="21">
        <v>1749.0666666666666</v>
      </c>
      <c r="R11" s="21">
        <v>1142.5192857142854</v>
      </c>
      <c r="S11" s="22">
        <v>8</v>
      </c>
      <c r="T11" s="23">
        <f t="shared" si="4"/>
        <v>39</v>
      </c>
      <c r="U11" s="24">
        <f t="shared" si="5"/>
        <v>152.64166666666665</v>
      </c>
      <c r="V11" s="24">
        <f t="shared" si="0"/>
        <v>286.5241666666667</v>
      </c>
      <c r="W11" s="24">
        <f t="shared" si="0"/>
        <v>352.43333333333334</v>
      </c>
      <c r="X11" s="24">
        <f t="shared" si="0"/>
        <v>278.80333333333334</v>
      </c>
      <c r="Y11" s="24">
        <f t="shared" si="0"/>
        <v>296.93083333333334</v>
      </c>
      <c r="Z11" s="24">
        <f t="shared" si="0"/>
        <v>182.69416666666666</v>
      </c>
      <c r="AA11" s="24">
        <f t="shared" si="0"/>
        <v>307.04500000000002</v>
      </c>
      <c r="AB11" s="24">
        <f t="shared" si="0"/>
        <v>281.39499999999998</v>
      </c>
      <c r="AC11" s="24">
        <f t="shared" si="0"/>
        <v>315.97666666666663</v>
      </c>
      <c r="AD11" s="24">
        <f t="shared" si="0"/>
        <v>288.02166666666665</v>
      </c>
      <c r="AE11" s="24">
        <f t="shared" si="0"/>
        <v>303.37166666666667</v>
      </c>
      <c r="AF11" s="24">
        <f t="shared" si="0"/>
        <v>182.47749999999999</v>
      </c>
      <c r="AG11" s="24">
        <f t="shared" si="0"/>
        <v>333.23583333333335</v>
      </c>
      <c r="AH11" s="24">
        <f t="shared" si="0"/>
        <v>437.26666666666665</v>
      </c>
      <c r="AI11" s="24">
        <f t="shared" si="0"/>
        <v>285.62982142857135</v>
      </c>
      <c r="AK11" s="25">
        <f t="shared" si="1"/>
        <v>39</v>
      </c>
      <c r="AL11" s="26">
        <f t="shared" si="1"/>
        <v>152.64166666666665</v>
      </c>
      <c r="AM11" s="26">
        <f t="shared" si="1"/>
        <v>286.5241666666667</v>
      </c>
      <c r="AN11" s="26">
        <f t="shared" si="1"/>
        <v>352.43333333333334</v>
      </c>
      <c r="AO11" s="26">
        <f t="shared" si="1"/>
        <v>278.80333333333334</v>
      </c>
      <c r="AP11" s="26">
        <f t="shared" si="1"/>
        <v>296.93083333333334</v>
      </c>
      <c r="AQ11" s="26">
        <f t="shared" si="1"/>
        <v>182.69416666666666</v>
      </c>
      <c r="AR11" s="26">
        <f t="shared" si="1"/>
        <v>307.04500000000002</v>
      </c>
      <c r="AS11" s="26">
        <f t="shared" si="1"/>
        <v>281.39499999999998</v>
      </c>
      <c r="AT11" s="26">
        <f t="shared" si="1"/>
        <v>315.97666666666663</v>
      </c>
      <c r="AU11" s="26">
        <f t="shared" si="1"/>
        <v>288.02166666666665</v>
      </c>
      <c r="AV11" s="26">
        <f t="shared" si="1"/>
        <v>303.37166666666667</v>
      </c>
      <c r="AW11" s="26">
        <f t="shared" si="1"/>
        <v>182.47749999999999</v>
      </c>
      <c r="AX11" s="26">
        <f t="shared" si="1"/>
        <v>333.23583333333335</v>
      </c>
      <c r="AY11" s="26">
        <f t="shared" si="1"/>
        <v>437.26666666666665</v>
      </c>
      <c r="AZ11" s="26">
        <f t="shared" si="1"/>
        <v>285.62982142857135</v>
      </c>
      <c r="BA11" s="27">
        <f t="shared" si="6"/>
        <v>342.75578571428559</v>
      </c>
      <c r="BB11" s="28">
        <f t="shared" si="2"/>
        <v>325.58503047125947</v>
      </c>
      <c r="BC11" s="29">
        <f t="shared" si="3"/>
        <v>390.49931618554518</v>
      </c>
      <c r="BD11" s="30" t="str">
        <f t="shared" si="7"/>
        <v>OK</v>
      </c>
      <c r="BE11" s="31">
        <f t="shared" si="8"/>
        <v>816.4965809277262</v>
      </c>
      <c r="BF11" s="30" t="str">
        <f t="shared" si="9"/>
        <v>OK</v>
      </c>
      <c r="BG11" s="30"/>
      <c r="BH11" s="32">
        <f t="shared" si="10"/>
        <v>250</v>
      </c>
      <c r="BI11" s="33">
        <f t="shared" si="16"/>
        <v>39</v>
      </c>
      <c r="BJ11" s="34">
        <v>24</v>
      </c>
      <c r="BK11" s="35">
        <f t="shared" si="11"/>
        <v>400</v>
      </c>
      <c r="BL11" s="35">
        <f t="shared" si="12"/>
        <v>400</v>
      </c>
      <c r="BM11" s="35">
        <f t="shared" si="13"/>
        <v>71</v>
      </c>
      <c r="BN11" s="36">
        <v>10</v>
      </c>
      <c r="BO11" s="37">
        <v>280</v>
      </c>
      <c r="BP11" s="35">
        <f t="shared" si="14"/>
        <v>71</v>
      </c>
      <c r="BQ11" s="40">
        <v>10</v>
      </c>
      <c r="BR11" s="41">
        <v>200</v>
      </c>
    </row>
    <row r="12" spans="1:70">
      <c r="C12" s="18">
        <f t="shared" si="15"/>
        <v>38</v>
      </c>
      <c r="D12" s="20">
        <v>621.01666666666665</v>
      </c>
      <c r="E12" s="20">
        <v>1184.9466666666667</v>
      </c>
      <c r="F12" s="20">
        <v>1418</v>
      </c>
      <c r="G12" s="20">
        <v>1107.92</v>
      </c>
      <c r="H12" s="20">
        <v>1197.2066666666667</v>
      </c>
      <c r="I12" s="20">
        <v>720.5</v>
      </c>
      <c r="J12" s="21">
        <v>1253.76</v>
      </c>
      <c r="K12" s="21">
        <v>1158.4033333333334</v>
      </c>
      <c r="L12" s="21">
        <v>1262.76</v>
      </c>
      <c r="M12" s="21">
        <v>1148.5833333333333</v>
      </c>
      <c r="N12" s="21">
        <v>1220.7566666666664</v>
      </c>
      <c r="O12" s="21">
        <v>749.6</v>
      </c>
      <c r="P12" s="21">
        <v>1319.4533333333334</v>
      </c>
      <c r="Q12" s="21">
        <v>1773.1333333333332</v>
      </c>
      <c r="R12" s="21">
        <v>1152.5742857142857</v>
      </c>
      <c r="S12" s="22">
        <v>9</v>
      </c>
      <c r="T12" s="23">
        <f t="shared" si="4"/>
        <v>38</v>
      </c>
      <c r="U12" s="24">
        <f t="shared" si="5"/>
        <v>155.25416666666666</v>
      </c>
      <c r="V12" s="24">
        <f t="shared" si="0"/>
        <v>296.23666666666668</v>
      </c>
      <c r="W12" s="24">
        <f t="shared" si="0"/>
        <v>354.5</v>
      </c>
      <c r="X12" s="24">
        <f t="shared" si="0"/>
        <v>276.98</v>
      </c>
      <c r="Y12" s="24">
        <f t="shared" si="0"/>
        <v>299.30166666666668</v>
      </c>
      <c r="Z12" s="24">
        <f t="shared" si="0"/>
        <v>180.125</v>
      </c>
      <c r="AA12" s="24">
        <f t="shared" si="0"/>
        <v>313.44</v>
      </c>
      <c r="AB12" s="24">
        <f t="shared" si="0"/>
        <v>289.60083333333336</v>
      </c>
      <c r="AC12" s="24">
        <f t="shared" si="0"/>
        <v>315.69</v>
      </c>
      <c r="AD12" s="24">
        <f t="shared" si="0"/>
        <v>287.14583333333331</v>
      </c>
      <c r="AE12" s="24">
        <f t="shared" si="0"/>
        <v>305.18916666666661</v>
      </c>
      <c r="AF12" s="24">
        <f t="shared" si="0"/>
        <v>187.4</v>
      </c>
      <c r="AG12" s="24">
        <f t="shared" si="0"/>
        <v>329.86333333333334</v>
      </c>
      <c r="AH12" s="24">
        <f t="shared" si="0"/>
        <v>443.2833333333333</v>
      </c>
      <c r="AI12" s="24">
        <f t="shared" si="0"/>
        <v>288.14357142857142</v>
      </c>
      <c r="AK12" s="25">
        <f t="shared" si="1"/>
        <v>38</v>
      </c>
      <c r="AL12" s="26">
        <f t="shared" si="1"/>
        <v>155.25416666666666</v>
      </c>
      <c r="AM12" s="26">
        <f t="shared" si="1"/>
        <v>296.23666666666668</v>
      </c>
      <c r="AN12" s="26">
        <f t="shared" si="1"/>
        <v>354.5</v>
      </c>
      <c r="AO12" s="26">
        <f t="shared" si="1"/>
        <v>276.98</v>
      </c>
      <c r="AP12" s="26">
        <f t="shared" si="1"/>
        <v>299.30166666666668</v>
      </c>
      <c r="AQ12" s="26">
        <f t="shared" si="1"/>
        <v>180.125</v>
      </c>
      <c r="AR12" s="26">
        <f t="shared" si="1"/>
        <v>313.44</v>
      </c>
      <c r="AS12" s="26">
        <f t="shared" si="1"/>
        <v>289.60083333333336</v>
      </c>
      <c r="AT12" s="26">
        <f t="shared" si="1"/>
        <v>315.69</v>
      </c>
      <c r="AU12" s="26">
        <f t="shared" si="1"/>
        <v>287.14583333333331</v>
      </c>
      <c r="AV12" s="26">
        <f t="shared" si="1"/>
        <v>305.18916666666661</v>
      </c>
      <c r="AW12" s="26">
        <f t="shared" si="1"/>
        <v>187.4</v>
      </c>
      <c r="AX12" s="26">
        <f t="shared" si="1"/>
        <v>329.86333333333334</v>
      </c>
      <c r="AY12" s="26">
        <f t="shared" si="1"/>
        <v>443.2833333333333</v>
      </c>
      <c r="AZ12" s="26">
        <f t="shared" si="1"/>
        <v>288.14357142857142</v>
      </c>
      <c r="BA12" s="27">
        <f t="shared" si="6"/>
        <v>345.77228571428572</v>
      </c>
      <c r="BB12" s="28">
        <f t="shared" si="2"/>
        <v>325.58503047125947</v>
      </c>
      <c r="BC12" s="29">
        <f t="shared" si="3"/>
        <v>390.49931618554518</v>
      </c>
      <c r="BD12" s="30" t="str">
        <f t="shared" si="7"/>
        <v>OK</v>
      </c>
      <c r="BE12" s="31">
        <f t="shared" si="8"/>
        <v>816.4965809277262</v>
      </c>
      <c r="BF12" s="30" t="str">
        <f t="shared" si="9"/>
        <v>OK</v>
      </c>
      <c r="BG12" s="30"/>
      <c r="BH12" s="32">
        <f t="shared" si="10"/>
        <v>250</v>
      </c>
      <c r="BI12" s="33">
        <f t="shared" si="16"/>
        <v>38</v>
      </c>
      <c r="BJ12" s="34">
        <v>24</v>
      </c>
      <c r="BK12" s="35">
        <f t="shared" si="11"/>
        <v>400</v>
      </c>
      <c r="BL12" s="35">
        <f t="shared" si="12"/>
        <v>400</v>
      </c>
      <c r="BM12" s="35">
        <f t="shared" si="13"/>
        <v>71</v>
      </c>
      <c r="BN12" s="36">
        <v>10</v>
      </c>
      <c r="BO12" s="37">
        <v>280</v>
      </c>
      <c r="BP12" s="35">
        <f t="shared" si="14"/>
        <v>71</v>
      </c>
      <c r="BQ12" s="40">
        <v>10</v>
      </c>
      <c r="BR12" s="41">
        <v>200</v>
      </c>
    </row>
    <row r="13" spans="1:70">
      <c r="C13" s="18">
        <f t="shared" si="15"/>
        <v>37</v>
      </c>
      <c r="D13" s="20">
        <v>618.18333333333339</v>
      </c>
      <c r="E13" s="20">
        <v>1217.4333333333334</v>
      </c>
      <c r="F13" s="20">
        <v>1393.7666666666667</v>
      </c>
      <c r="G13" s="20">
        <v>1088.02</v>
      </c>
      <c r="H13" s="20">
        <v>1205.9066666666668</v>
      </c>
      <c r="I13" s="20">
        <v>721.94333333333327</v>
      </c>
      <c r="J13" s="21">
        <v>1276.6833333333334</v>
      </c>
      <c r="K13" s="21">
        <v>1180.5200000000002</v>
      </c>
      <c r="L13" s="21">
        <v>1266.3900000000001</v>
      </c>
      <c r="M13" s="21">
        <v>1133.7866666666666</v>
      </c>
      <c r="N13" s="21">
        <v>1224.3399999999999</v>
      </c>
      <c r="O13" s="21">
        <v>765.35333333333347</v>
      </c>
      <c r="P13" s="21">
        <v>1299.7033333333334</v>
      </c>
      <c r="Q13" s="21">
        <v>1781.7333333333333</v>
      </c>
      <c r="R13" s="21">
        <v>1155.2688095238095</v>
      </c>
      <c r="S13" s="22">
        <v>10</v>
      </c>
      <c r="T13" s="23">
        <f t="shared" si="4"/>
        <v>37</v>
      </c>
      <c r="U13" s="24">
        <f t="shared" si="5"/>
        <v>154.54583333333335</v>
      </c>
      <c r="V13" s="24">
        <f t="shared" si="0"/>
        <v>304.35833333333335</v>
      </c>
      <c r="W13" s="24">
        <f t="shared" si="0"/>
        <v>348.44166666666666</v>
      </c>
      <c r="X13" s="24">
        <f t="shared" si="0"/>
        <v>272.005</v>
      </c>
      <c r="Y13" s="24">
        <f t="shared" si="0"/>
        <v>301.47666666666669</v>
      </c>
      <c r="Z13" s="24">
        <f t="shared" si="0"/>
        <v>180.48583333333332</v>
      </c>
      <c r="AA13" s="24">
        <f t="shared" si="0"/>
        <v>319.17083333333335</v>
      </c>
      <c r="AB13" s="24">
        <f t="shared" si="0"/>
        <v>295.13000000000005</v>
      </c>
      <c r="AC13" s="24">
        <f t="shared" si="0"/>
        <v>316.59750000000003</v>
      </c>
      <c r="AD13" s="24">
        <f t="shared" si="0"/>
        <v>283.44666666666666</v>
      </c>
      <c r="AE13" s="24">
        <f t="shared" si="0"/>
        <v>306.08499999999998</v>
      </c>
      <c r="AF13" s="24">
        <f t="shared" si="0"/>
        <v>191.33833333333337</v>
      </c>
      <c r="AG13" s="24">
        <f t="shared" si="0"/>
        <v>324.92583333333334</v>
      </c>
      <c r="AH13" s="24">
        <f t="shared" si="0"/>
        <v>445.43333333333334</v>
      </c>
      <c r="AI13" s="24">
        <f t="shared" si="0"/>
        <v>288.81720238095238</v>
      </c>
      <c r="AK13" s="25">
        <f t="shared" si="1"/>
        <v>37</v>
      </c>
      <c r="AL13" s="26">
        <f t="shared" si="1"/>
        <v>154.54583333333335</v>
      </c>
      <c r="AM13" s="26">
        <f t="shared" si="1"/>
        <v>304.35833333333335</v>
      </c>
      <c r="AN13" s="26">
        <f t="shared" si="1"/>
        <v>348.44166666666666</v>
      </c>
      <c r="AO13" s="26">
        <f t="shared" si="1"/>
        <v>272.005</v>
      </c>
      <c r="AP13" s="26">
        <f t="shared" si="1"/>
        <v>301.47666666666669</v>
      </c>
      <c r="AQ13" s="26">
        <f t="shared" si="1"/>
        <v>180.48583333333332</v>
      </c>
      <c r="AR13" s="26">
        <f t="shared" si="1"/>
        <v>319.17083333333335</v>
      </c>
      <c r="AS13" s="26">
        <f t="shared" si="1"/>
        <v>295.13000000000005</v>
      </c>
      <c r="AT13" s="26">
        <f t="shared" si="1"/>
        <v>316.59750000000003</v>
      </c>
      <c r="AU13" s="26">
        <f t="shared" si="1"/>
        <v>283.44666666666666</v>
      </c>
      <c r="AV13" s="26">
        <f t="shared" si="1"/>
        <v>306.08499999999998</v>
      </c>
      <c r="AW13" s="26">
        <f t="shared" si="1"/>
        <v>191.33833333333337</v>
      </c>
      <c r="AX13" s="26">
        <f t="shared" si="1"/>
        <v>324.92583333333334</v>
      </c>
      <c r="AY13" s="26">
        <f t="shared" si="1"/>
        <v>445.43333333333334</v>
      </c>
      <c r="AZ13" s="26">
        <f t="shared" si="1"/>
        <v>288.81720238095238</v>
      </c>
      <c r="BA13" s="27">
        <f t="shared" si="6"/>
        <v>346.58064285714283</v>
      </c>
      <c r="BB13" s="28">
        <f t="shared" si="2"/>
        <v>325.58503047125947</v>
      </c>
      <c r="BC13" s="29">
        <f t="shared" si="3"/>
        <v>390.49931618554518</v>
      </c>
      <c r="BD13" s="30" t="str">
        <f t="shared" si="7"/>
        <v>OK</v>
      </c>
      <c r="BE13" s="31">
        <f t="shared" si="8"/>
        <v>816.4965809277262</v>
      </c>
      <c r="BF13" s="30" t="str">
        <f t="shared" si="9"/>
        <v>OK</v>
      </c>
      <c r="BG13" s="30"/>
      <c r="BH13" s="32">
        <f t="shared" si="10"/>
        <v>250</v>
      </c>
      <c r="BI13" s="33">
        <f t="shared" si="16"/>
        <v>37</v>
      </c>
      <c r="BJ13" s="34">
        <v>24</v>
      </c>
      <c r="BK13" s="35">
        <f t="shared" si="11"/>
        <v>400</v>
      </c>
      <c r="BL13" s="35">
        <f t="shared" si="12"/>
        <v>400</v>
      </c>
      <c r="BM13" s="35">
        <f t="shared" si="13"/>
        <v>71</v>
      </c>
      <c r="BN13" s="36">
        <v>10</v>
      </c>
      <c r="BO13" s="37">
        <v>280</v>
      </c>
      <c r="BP13" s="35">
        <f t="shared" si="14"/>
        <v>71</v>
      </c>
      <c r="BQ13" s="40">
        <v>10</v>
      </c>
      <c r="BR13" s="41">
        <v>200</v>
      </c>
    </row>
    <row r="14" spans="1:70">
      <c r="C14" s="18">
        <f t="shared" si="15"/>
        <v>36</v>
      </c>
      <c r="D14" s="20">
        <v>602.40333333333331</v>
      </c>
      <c r="E14" s="20">
        <v>1243.9933333333333</v>
      </c>
      <c r="F14" s="20">
        <v>1324.95</v>
      </c>
      <c r="G14" s="20">
        <v>1067.22</v>
      </c>
      <c r="H14" s="20">
        <v>1214.3966666666668</v>
      </c>
      <c r="I14" s="20">
        <v>725.94999999999993</v>
      </c>
      <c r="J14" s="21">
        <v>1295.9666666666665</v>
      </c>
      <c r="K14" s="21">
        <v>1207.9733333333334</v>
      </c>
      <c r="L14" s="21">
        <v>1264.3133333333333</v>
      </c>
      <c r="M14" s="21">
        <v>1112.2066666666667</v>
      </c>
      <c r="N14" s="21">
        <v>1232.1500000000001</v>
      </c>
      <c r="O14" s="21">
        <v>780.71333333333325</v>
      </c>
      <c r="P14" s="21">
        <v>1271.0733333333335</v>
      </c>
      <c r="Q14" s="21">
        <v>1785.5333333333335</v>
      </c>
      <c r="R14" s="21">
        <v>1152.060238095238</v>
      </c>
      <c r="S14" s="22">
        <v>11</v>
      </c>
      <c r="T14" s="23">
        <f t="shared" si="4"/>
        <v>36</v>
      </c>
      <c r="U14" s="24">
        <f t="shared" si="5"/>
        <v>150.60083333333333</v>
      </c>
      <c r="V14" s="24">
        <f t="shared" si="0"/>
        <v>310.99833333333333</v>
      </c>
      <c r="W14" s="24">
        <f t="shared" si="0"/>
        <v>331.23750000000001</v>
      </c>
      <c r="X14" s="24">
        <f t="shared" si="0"/>
        <v>266.80500000000001</v>
      </c>
      <c r="Y14" s="24">
        <f t="shared" si="0"/>
        <v>303.59916666666669</v>
      </c>
      <c r="Z14" s="24">
        <f t="shared" si="0"/>
        <v>181.48749999999998</v>
      </c>
      <c r="AA14" s="24">
        <f t="shared" si="0"/>
        <v>323.99166666666662</v>
      </c>
      <c r="AB14" s="24">
        <f t="shared" si="0"/>
        <v>301.99333333333334</v>
      </c>
      <c r="AC14" s="24">
        <f t="shared" si="0"/>
        <v>316.07833333333332</v>
      </c>
      <c r="AD14" s="24">
        <f t="shared" si="0"/>
        <v>278.05166666666668</v>
      </c>
      <c r="AE14" s="24">
        <f t="shared" si="0"/>
        <v>308.03750000000002</v>
      </c>
      <c r="AF14" s="24">
        <f t="shared" si="0"/>
        <v>195.17833333333331</v>
      </c>
      <c r="AG14" s="24">
        <f t="shared" si="0"/>
        <v>317.76833333333337</v>
      </c>
      <c r="AH14" s="24">
        <f t="shared" si="0"/>
        <v>446.38333333333338</v>
      </c>
      <c r="AI14" s="24">
        <f t="shared" si="0"/>
        <v>288.0150595238095</v>
      </c>
      <c r="AK14" s="25">
        <f t="shared" si="1"/>
        <v>36</v>
      </c>
      <c r="AL14" s="26">
        <f t="shared" si="1"/>
        <v>150.60083333333333</v>
      </c>
      <c r="AM14" s="26">
        <f t="shared" si="1"/>
        <v>310.99833333333333</v>
      </c>
      <c r="AN14" s="26">
        <f t="shared" si="1"/>
        <v>331.23750000000001</v>
      </c>
      <c r="AO14" s="26">
        <f t="shared" si="1"/>
        <v>266.80500000000001</v>
      </c>
      <c r="AP14" s="26">
        <f t="shared" si="1"/>
        <v>303.59916666666669</v>
      </c>
      <c r="AQ14" s="26">
        <f t="shared" si="1"/>
        <v>181.48749999999998</v>
      </c>
      <c r="AR14" s="26">
        <f t="shared" si="1"/>
        <v>323.99166666666662</v>
      </c>
      <c r="AS14" s="26">
        <f t="shared" si="1"/>
        <v>301.99333333333334</v>
      </c>
      <c r="AT14" s="26">
        <f t="shared" si="1"/>
        <v>316.07833333333332</v>
      </c>
      <c r="AU14" s="26">
        <f t="shared" si="1"/>
        <v>278.05166666666668</v>
      </c>
      <c r="AV14" s="26">
        <f t="shared" si="1"/>
        <v>308.03750000000002</v>
      </c>
      <c r="AW14" s="26">
        <f t="shared" si="1"/>
        <v>195.17833333333331</v>
      </c>
      <c r="AX14" s="26">
        <f t="shared" si="1"/>
        <v>317.76833333333337</v>
      </c>
      <c r="AY14" s="26">
        <f t="shared" si="1"/>
        <v>446.38333333333338</v>
      </c>
      <c r="AZ14" s="26">
        <f t="shared" si="1"/>
        <v>288.0150595238095</v>
      </c>
      <c r="BA14" s="27">
        <f t="shared" si="6"/>
        <v>345.6180714285714</v>
      </c>
      <c r="BB14" s="28">
        <f t="shared" si="2"/>
        <v>325.58503047125947</v>
      </c>
      <c r="BC14" s="29">
        <f t="shared" si="3"/>
        <v>390.49931618554518</v>
      </c>
      <c r="BD14" s="30" t="str">
        <f t="shared" si="7"/>
        <v>OK</v>
      </c>
      <c r="BE14" s="31">
        <f t="shared" si="8"/>
        <v>816.4965809277262</v>
      </c>
      <c r="BF14" s="30" t="str">
        <f t="shared" si="9"/>
        <v>OK</v>
      </c>
      <c r="BG14" s="30"/>
      <c r="BH14" s="32">
        <f t="shared" si="10"/>
        <v>250</v>
      </c>
      <c r="BI14" s="33">
        <f t="shared" si="16"/>
        <v>36</v>
      </c>
      <c r="BJ14" s="34">
        <v>24</v>
      </c>
      <c r="BK14" s="35">
        <f t="shared" si="11"/>
        <v>400</v>
      </c>
      <c r="BL14" s="35">
        <f t="shared" si="12"/>
        <v>400</v>
      </c>
      <c r="BM14" s="35">
        <f t="shared" si="13"/>
        <v>71</v>
      </c>
      <c r="BN14" s="36">
        <v>10</v>
      </c>
      <c r="BO14" s="37">
        <v>280</v>
      </c>
      <c r="BP14" s="35">
        <f t="shared" si="14"/>
        <v>71</v>
      </c>
      <c r="BQ14" s="40">
        <v>10</v>
      </c>
      <c r="BR14" s="41">
        <v>200</v>
      </c>
    </row>
    <row r="15" spans="1:70">
      <c r="C15" s="18">
        <f t="shared" si="15"/>
        <v>35</v>
      </c>
      <c r="D15" s="20">
        <v>584.10333333333335</v>
      </c>
      <c r="E15" s="20">
        <v>1264.9100000000001</v>
      </c>
      <c r="F15" s="20">
        <v>1239.6766666666667</v>
      </c>
      <c r="G15" s="20">
        <v>1054.26</v>
      </c>
      <c r="H15" s="20">
        <v>1223.1766666666665</v>
      </c>
      <c r="I15" s="20">
        <v>722.60666666666668</v>
      </c>
      <c r="J15" s="21">
        <v>1312.8666666666666</v>
      </c>
      <c r="K15" s="21">
        <v>1228.3366666666668</v>
      </c>
      <c r="L15" s="21">
        <v>1264.3999999999999</v>
      </c>
      <c r="M15" s="21">
        <v>1090.47</v>
      </c>
      <c r="N15" s="21">
        <v>1239.7966666666669</v>
      </c>
      <c r="O15" s="21">
        <v>793.68333333333339</v>
      </c>
      <c r="P15" s="21">
        <v>1235.8766666666668</v>
      </c>
      <c r="Q15" s="21">
        <v>1784.7666666666667</v>
      </c>
      <c r="R15" s="21">
        <v>1145.6378571428572</v>
      </c>
      <c r="S15" s="22">
        <v>12</v>
      </c>
      <c r="T15" s="23">
        <f t="shared" si="4"/>
        <v>35</v>
      </c>
      <c r="U15" s="24">
        <f t="shared" si="5"/>
        <v>146.02583333333334</v>
      </c>
      <c r="V15" s="24">
        <f t="shared" si="0"/>
        <v>316.22750000000002</v>
      </c>
      <c r="W15" s="24">
        <f t="shared" si="0"/>
        <v>309.91916666666668</v>
      </c>
      <c r="X15" s="24">
        <f t="shared" si="0"/>
        <v>263.565</v>
      </c>
      <c r="Y15" s="24">
        <f t="shared" si="0"/>
        <v>305.79416666666663</v>
      </c>
      <c r="Z15" s="24">
        <f t="shared" si="0"/>
        <v>180.65166666666667</v>
      </c>
      <c r="AA15" s="24">
        <f t="shared" si="0"/>
        <v>328.21666666666664</v>
      </c>
      <c r="AB15" s="24">
        <f t="shared" si="0"/>
        <v>307.0841666666667</v>
      </c>
      <c r="AC15" s="24">
        <f t="shared" si="0"/>
        <v>316.09999999999997</v>
      </c>
      <c r="AD15" s="24">
        <f t="shared" si="0"/>
        <v>272.61750000000001</v>
      </c>
      <c r="AE15" s="24">
        <f t="shared" si="0"/>
        <v>309.94916666666671</v>
      </c>
      <c r="AF15" s="24">
        <f t="shared" si="0"/>
        <v>198.42083333333335</v>
      </c>
      <c r="AG15" s="24">
        <f t="shared" si="0"/>
        <v>308.96916666666669</v>
      </c>
      <c r="AH15" s="24">
        <f t="shared" si="0"/>
        <v>446.19166666666666</v>
      </c>
      <c r="AI15" s="24">
        <f t="shared" si="0"/>
        <v>286.40946428571431</v>
      </c>
      <c r="AK15" s="25">
        <f t="shared" si="1"/>
        <v>35</v>
      </c>
      <c r="AL15" s="26">
        <f t="shared" si="1"/>
        <v>146.02583333333334</v>
      </c>
      <c r="AM15" s="26">
        <f t="shared" si="1"/>
        <v>316.22750000000002</v>
      </c>
      <c r="AN15" s="26">
        <f t="shared" si="1"/>
        <v>309.91916666666668</v>
      </c>
      <c r="AO15" s="26">
        <f t="shared" si="1"/>
        <v>263.565</v>
      </c>
      <c r="AP15" s="26">
        <f t="shared" si="1"/>
        <v>305.79416666666663</v>
      </c>
      <c r="AQ15" s="26">
        <f t="shared" si="1"/>
        <v>180.65166666666667</v>
      </c>
      <c r="AR15" s="26">
        <f t="shared" si="1"/>
        <v>328.21666666666664</v>
      </c>
      <c r="AS15" s="26">
        <f t="shared" si="1"/>
        <v>307.0841666666667</v>
      </c>
      <c r="AT15" s="26">
        <f t="shared" si="1"/>
        <v>316.09999999999997</v>
      </c>
      <c r="AU15" s="26">
        <f t="shared" si="1"/>
        <v>272.61750000000001</v>
      </c>
      <c r="AV15" s="26">
        <f t="shared" si="1"/>
        <v>309.94916666666671</v>
      </c>
      <c r="AW15" s="26">
        <f t="shared" si="1"/>
        <v>198.42083333333335</v>
      </c>
      <c r="AX15" s="26">
        <f t="shared" si="1"/>
        <v>308.96916666666669</v>
      </c>
      <c r="AY15" s="26">
        <f t="shared" si="1"/>
        <v>446.19166666666666</v>
      </c>
      <c r="AZ15" s="26">
        <f t="shared" si="1"/>
        <v>286.40946428571431</v>
      </c>
      <c r="BA15" s="27">
        <f t="shared" si="6"/>
        <v>343.69135714285716</v>
      </c>
      <c r="BB15" s="28">
        <f t="shared" si="2"/>
        <v>325.58503047125947</v>
      </c>
      <c r="BC15" s="29">
        <f t="shared" si="3"/>
        <v>390.49931618554518</v>
      </c>
      <c r="BD15" s="30" t="str">
        <f t="shared" si="7"/>
        <v>OK</v>
      </c>
      <c r="BE15" s="31">
        <f t="shared" si="8"/>
        <v>816.4965809277262</v>
      </c>
      <c r="BF15" s="30" t="str">
        <f t="shared" si="9"/>
        <v>OK</v>
      </c>
      <c r="BG15" s="30"/>
      <c r="BH15" s="32">
        <f t="shared" si="10"/>
        <v>250</v>
      </c>
      <c r="BI15" s="33">
        <f t="shared" si="16"/>
        <v>35</v>
      </c>
      <c r="BJ15" s="34">
        <v>24</v>
      </c>
      <c r="BK15" s="35">
        <f t="shared" si="11"/>
        <v>400</v>
      </c>
      <c r="BL15" s="35">
        <f t="shared" si="12"/>
        <v>400</v>
      </c>
      <c r="BM15" s="35">
        <f t="shared" si="13"/>
        <v>71</v>
      </c>
      <c r="BN15" s="36">
        <v>10</v>
      </c>
      <c r="BO15" s="37">
        <v>280</v>
      </c>
      <c r="BP15" s="35">
        <f t="shared" si="14"/>
        <v>71</v>
      </c>
      <c r="BQ15" s="40">
        <v>10</v>
      </c>
      <c r="BR15" s="41">
        <v>200</v>
      </c>
    </row>
    <row r="16" spans="1:70">
      <c r="C16" s="18">
        <f t="shared" si="15"/>
        <v>34</v>
      </c>
      <c r="D16" s="20">
        <v>591.1966666666666</v>
      </c>
      <c r="E16" s="20">
        <v>1281.4266666666667</v>
      </c>
      <c r="F16" s="20">
        <v>1184.5233333333333</v>
      </c>
      <c r="G16" s="20">
        <v>1029.3033333333333</v>
      </c>
      <c r="H16" s="20">
        <v>1230.4833333333333</v>
      </c>
      <c r="I16" s="20">
        <v>712.22666666666657</v>
      </c>
      <c r="J16" s="21">
        <v>1327.6333333333334</v>
      </c>
      <c r="K16" s="21">
        <v>1239.6666666666667</v>
      </c>
      <c r="L16" s="21">
        <v>1256.45</v>
      </c>
      <c r="M16" s="21">
        <v>1064.5033333333333</v>
      </c>
      <c r="N16" s="21">
        <v>1246.4566666666667</v>
      </c>
      <c r="O16" s="21">
        <v>805.58666666666659</v>
      </c>
      <c r="P16" s="21">
        <v>1193.0333333333333</v>
      </c>
      <c r="Q16" s="21">
        <v>1774.0666666666668</v>
      </c>
      <c r="R16" s="21">
        <v>1138.3254761904761</v>
      </c>
      <c r="S16" s="22">
        <v>13</v>
      </c>
      <c r="T16" s="23">
        <f t="shared" si="4"/>
        <v>34</v>
      </c>
      <c r="U16" s="24">
        <f t="shared" si="5"/>
        <v>147.79916666666665</v>
      </c>
      <c r="V16" s="24">
        <f t="shared" si="0"/>
        <v>320.35666666666668</v>
      </c>
      <c r="W16" s="24">
        <f t="shared" si="0"/>
        <v>296.13083333333333</v>
      </c>
      <c r="X16" s="24">
        <f t="shared" si="0"/>
        <v>257.32583333333332</v>
      </c>
      <c r="Y16" s="24">
        <f t="shared" si="0"/>
        <v>307.62083333333334</v>
      </c>
      <c r="Z16" s="24">
        <f t="shared" si="0"/>
        <v>178.05666666666664</v>
      </c>
      <c r="AA16" s="24">
        <f t="shared" si="0"/>
        <v>331.90833333333336</v>
      </c>
      <c r="AB16" s="24">
        <f t="shared" si="0"/>
        <v>309.91666666666669</v>
      </c>
      <c r="AC16" s="24">
        <f t="shared" si="0"/>
        <v>314.11250000000001</v>
      </c>
      <c r="AD16" s="24">
        <f t="shared" si="0"/>
        <v>266.12583333333333</v>
      </c>
      <c r="AE16" s="24">
        <f t="shared" si="0"/>
        <v>311.61416666666668</v>
      </c>
      <c r="AF16" s="24">
        <f t="shared" si="0"/>
        <v>201.39666666666665</v>
      </c>
      <c r="AG16" s="24">
        <f t="shared" si="0"/>
        <v>298.25833333333333</v>
      </c>
      <c r="AH16" s="24">
        <f t="shared" si="0"/>
        <v>443.51666666666671</v>
      </c>
      <c r="AI16" s="24">
        <f t="shared" si="0"/>
        <v>284.58136904761903</v>
      </c>
      <c r="AK16" s="25">
        <f t="shared" si="1"/>
        <v>34</v>
      </c>
      <c r="AL16" s="26">
        <f t="shared" si="1"/>
        <v>147.79916666666665</v>
      </c>
      <c r="AM16" s="26">
        <f t="shared" si="1"/>
        <v>320.35666666666668</v>
      </c>
      <c r="AN16" s="26">
        <f t="shared" si="1"/>
        <v>296.13083333333333</v>
      </c>
      <c r="AO16" s="26">
        <f t="shared" si="1"/>
        <v>257.32583333333332</v>
      </c>
      <c r="AP16" s="26">
        <f t="shared" si="1"/>
        <v>307.62083333333334</v>
      </c>
      <c r="AQ16" s="26">
        <f t="shared" si="1"/>
        <v>178.05666666666664</v>
      </c>
      <c r="AR16" s="26">
        <f t="shared" si="1"/>
        <v>331.90833333333336</v>
      </c>
      <c r="AS16" s="26">
        <f t="shared" si="1"/>
        <v>309.91666666666669</v>
      </c>
      <c r="AT16" s="26">
        <f t="shared" si="1"/>
        <v>314.11250000000001</v>
      </c>
      <c r="AU16" s="26">
        <f t="shared" si="1"/>
        <v>266.12583333333333</v>
      </c>
      <c r="AV16" s="26">
        <f t="shared" si="1"/>
        <v>311.61416666666668</v>
      </c>
      <c r="AW16" s="26">
        <f t="shared" si="1"/>
        <v>201.39666666666665</v>
      </c>
      <c r="AX16" s="26">
        <f t="shared" si="1"/>
        <v>298.25833333333333</v>
      </c>
      <c r="AY16" s="26">
        <f t="shared" si="1"/>
        <v>443.51666666666671</v>
      </c>
      <c r="AZ16" s="26">
        <f t="shared" si="1"/>
        <v>284.58136904761903</v>
      </c>
      <c r="BA16" s="27">
        <f t="shared" si="6"/>
        <v>341.49764285714281</v>
      </c>
      <c r="BB16" s="28">
        <f t="shared" si="2"/>
        <v>325.58503047125947</v>
      </c>
      <c r="BC16" s="29">
        <f t="shared" si="3"/>
        <v>390.49931618554518</v>
      </c>
      <c r="BD16" s="30" t="str">
        <f t="shared" si="7"/>
        <v>OK</v>
      </c>
      <c r="BE16" s="31">
        <f t="shared" si="8"/>
        <v>816.4965809277262</v>
      </c>
      <c r="BF16" s="30" t="str">
        <f t="shared" si="9"/>
        <v>OK</v>
      </c>
      <c r="BG16" s="30"/>
      <c r="BH16" s="32">
        <f t="shared" si="10"/>
        <v>250</v>
      </c>
      <c r="BI16" s="33">
        <f t="shared" si="16"/>
        <v>34</v>
      </c>
      <c r="BJ16" s="34">
        <v>24</v>
      </c>
      <c r="BK16" s="35">
        <f t="shared" si="11"/>
        <v>400</v>
      </c>
      <c r="BL16" s="35">
        <f t="shared" si="12"/>
        <v>400</v>
      </c>
      <c r="BM16" s="35">
        <f t="shared" si="13"/>
        <v>71</v>
      </c>
      <c r="BN16" s="36">
        <v>10</v>
      </c>
      <c r="BO16" s="37">
        <v>280</v>
      </c>
      <c r="BP16" s="35">
        <f t="shared" si="14"/>
        <v>71</v>
      </c>
      <c r="BQ16" s="40">
        <v>10</v>
      </c>
      <c r="BR16" s="41">
        <v>200</v>
      </c>
    </row>
    <row r="17" spans="3:70">
      <c r="C17" s="18">
        <f t="shared" si="15"/>
        <v>33</v>
      </c>
      <c r="D17" s="20">
        <v>597.46999999999991</v>
      </c>
      <c r="E17" s="20">
        <v>1291.5566666666666</v>
      </c>
      <c r="F17" s="20">
        <v>1152.1233333333332</v>
      </c>
      <c r="G17" s="20">
        <v>994.96999999999991</v>
      </c>
      <c r="H17" s="20">
        <v>1236.78</v>
      </c>
      <c r="I17" s="20">
        <v>695.60666666666668</v>
      </c>
      <c r="J17" s="21">
        <v>1343.3333333333333</v>
      </c>
      <c r="K17" s="21">
        <v>1247.1433333333334</v>
      </c>
      <c r="L17" s="21">
        <v>1240.8666666666668</v>
      </c>
      <c r="M17" s="21">
        <v>1020.9133333333333</v>
      </c>
      <c r="N17" s="21">
        <v>1255.2133333333334</v>
      </c>
      <c r="O17" s="21">
        <v>813.73333333333323</v>
      </c>
      <c r="P17" s="21">
        <v>1147.1633333333332</v>
      </c>
      <c r="Q17" s="21">
        <v>1754.1000000000001</v>
      </c>
      <c r="R17" s="21">
        <v>1127.9266666666667</v>
      </c>
      <c r="S17" s="22">
        <v>14</v>
      </c>
      <c r="T17" s="23">
        <f t="shared" si="4"/>
        <v>33</v>
      </c>
      <c r="U17" s="24">
        <f t="shared" si="5"/>
        <v>149.36749999999998</v>
      </c>
      <c r="V17" s="24">
        <f t="shared" si="0"/>
        <v>322.88916666666665</v>
      </c>
      <c r="W17" s="24">
        <f t="shared" si="0"/>
        <v>288.03083333333331</v>
      </c>
      <c r="X17" s="24">
        <f t="shared" si="0"/>
        <v>248.74249999999998</v>
      </c>
      <c r="Y17" s="24">
        <f t="shared" si="0"/>
        <v>309.19499999999999</v>
      </c>
      <c r="Z17" s="24">
        <f t="shared" si="0"/>
        <v>173.90166666666667</v>
      </c>
      <c r="AA17" s="24">
        <f t="shared" si="0"/>
        <v>335.83333333333331</v>
      </c>
      <c r="AB17" s="24">
        <f t="shared" si="0"/>
        <v>311.78583333333336</v>
      </c>
      <c r="AC17" s="24">
        <f t="shared" si="0"/>
        <v>310.2166666666667</v>
      </c>
      <c r="AD17" s="24">
        <f t="shared" si="0"/>
        <v>255.22833333333332</v>
      </c>
      <c r="AE17" s="24">
        <f t="shared" si="0"/>
        <v>313.80333333333334</v>
      </c>
      <c r="AF17" s="24">
        <f t="shared" si="0"/>
        <v>203.43333333333331</v>
      </c>
      <c r="AG17" s="24">
        <f t="shared" si="0"/>
        <v>286.7908333333333</v>
      </c>
      <c r="AH17" s="24">
        <f t="shared" si="0"/>
        <v>438.52500000000003</v>
      </c>
      <c r="AI17" s="24">
        <f t="shared" si="0"/>
        <v>281.98166666666668</v>
      </c>
      <c r="AK17" s="25">
        <f t="shared" si="1"/>
        <v>33</v>
      </c>
      <c r="AL17" s="26">
        <f t="shared" si="1"/>
        <v>149.36749999999998</v>
      </c>
      <c r="AM17" s="26">
        <f t="shared" si="1"/>
        <v>322.88916666666665</v>
      </c>
      <c r="AN17" s="26">
        <f t="shared" si="1"/>
        <v>288.03083333333331</v>
      </c>
      <c r="AO17" s="26">
        <f t="shared" si="1"/>
        <v>248.74249999999998</v>
      </c>
      <c r="AP17" s="26">
        <f t="shared" si="1"/>
        <v>309.19499999999999</v>
      </c>
      <c r="AQ17" s="26">
        <f t="shared" si="1"/>
        <v>173.90166666666667</v>
      </c>
      <c r="AR17" s="26">
        <f t="shared" si="1"/>
        <v>335.83333333333331</v>
      </c>
      <c r="AS17" s="26">
        <f t="shared" si="1"/>
        <v>311.78583333333336</v>
      </c>
      <c r="AT17" s="26">
        <f t="shared" si="1"/>
        <v>310.2166666666667</v>
      </c>
      <c r="AU17" s="26">
        <f t="shared" si="1"/>
        <v>255.22833333333332</v>
      </c>
      <c r="AV17" s="26">
        <f t="shared" si="1"/>
        <v>313.80333333333334</v>
      </c>
      <c r="AW17" s="26">
        <f t="shared" si="1"/>
        <v>203.43333333333331</v>
      </c>
      <c r="AX17" s="26">
        <f t="shared" si="1"/>
        <v>286.7908333333333</v>
      </c>
      <c r="AY17" s="26">
        <f t="shared" si="1"/>
        <v>438.52500000000003</v>
      </c>
      <c r="AZ17" s="26">
        <f t="shared" si="1"/>
        <v>281.98166666666668</v>
      </c>
      <c r="BA17" s="27">
        <f t="shared" si="6"/>
        <v>338.37799999999999</v>
      </c>
      <c r="BB17" s="28">
        <f t="shared" si="2"/>
        <v>325.58503047125947</v>
      </c>
      <c r="BC17" s="29">
        <f t="shared" si="3"/>
        <v>390.49931618554518</v>
      </c>
      <c r="BD17" s="44" t="str">
        <f t="shared" si="7"/>
        <v>OK</v>
      </c>
      <c r="BE17" s="31">
        <f t="shared" si="8"/>
        <v>816.4965809277262</v>
      </c>
      <c r="BF17" s="30" t="str">
        <f t="shared" si="9"/>
        <v>OK</v>
      </c>
      <c r="BG17" s="30"/>
      <c r="BH17" s="32">
        <f t="shared" si="10"/>
        <v>250</v>
      </c>
      <c r="BI17" s="33">
        <f t="shared" si="16"/>
        <v>33</v>
      </c>
      <c r="BJ17" s="34">
        <v>24</v>
      </c>
      <c r="BK17" s="35">
        <f t="shared" si="11"/>
        <v>400</v>
      </c>
      <c r="BL17" s="35">
        <f t="shared" si="12"/>
        <v>400</v>
      </c>
      <c r="BM17" s="35">
        <f t="shared" si="13"/>
        <v>71</v>
      </c>
      <c r="BN17" s="36">
        <v>10</v>
      </c>
      <c r="BO17" s="37">
        <v>280</v>
      </c>
      <c r="BP17" s="35">
        <f t="shared" si="14"/>
        <v>71</v>
      </c>
      <c r="BQ17" s="40">
        <v>10</v>
      </c>
      <c r="BR17" s="41">
        <v>200</v>
      </c>
    </row>
    <row r="18" spans="3:70">
      <c r="C18" s="18">
        <f t="shared" si="15"/>
        <v>32</v>
      </c>
      <c r="D18" s="20">
        <v>603.1633333333333</v>
      </c>
      <c r="E18" s="20">
        <v>1295.1199999999999</v>
      </c>
      <c r="F18" s="20">
        <v>1125.0833333333333</v>
      </c>
      <c r="G18" s="20">
        <v>977.80000000000007</v>
      </c>
      <c r="H18" s="20">
        <v>1241.8666666666666</v>
      </c>
      <c r="I18" s="20">
        <v>677.01666666666677</v>
      </c>
      <c r="J18" s="21">
        <v>1356.1000000000001</v>
      </c>
      <c r="K18" s="21">
        <v>1242.2933333333333</v>
      </c>
      <c r="L18" s="21">
        <v>1215.0433333333333</v>
      </c>
      <c r="M18" s="21">
        <v>969.67333333333352</v>
      </c>
      <c r="N18" s="21">
        <v>1252.3366666666666</v>
      </c>
      <c r="O18" s="21">
        <v>817.05333333333328</v>
      </c>
      <c r="P18" s="21">
        <v>1114.4199999999998</v>
      </c>
      <c r="Q18" s="21">
        <v>1726.6666666666667</v>
      </c>
      <c r="R18" s="21">
        <v>1115.2597619047619</v>
      </c>
      <c r="S18" s="22">
        <v>15</v>
      </c>
      <c r="T18" s="23">
        <f t="shared" si="4"/>
        <v>32</v>
      </c>
      <c r="U18" s="24">
        <f t="shared" si="5"/>
        <v>150.79083333333332</v>
      </c>
      <c r="V18" s="24">
        <f t="shared" si="0"/>
        <v>323.77999999999997</v>
      </c>
      <c r="W18" s="24">
        <f t="shared" si="0"/>
        <v>281.27083333333331</v>
      </c>
      <c r="X18" s="24">
        <f t="shared" si="0"/>
        <v>244.45000000000002</v>
      </c>
      <c r="Y18" s="24">
        <f t="shared" si="0"/>
        <v>310.46666666666664</v>
      </c>
      <c r="Z18" s="24">
        <f t="shared" si="0"/>
        <v>169.25416666666669</v>
      </c>
      <c r="AA18" s="24">
        <f t="shared" si="0"/>
        <v>339.02500000000003</v>
      </c>
      <c r="AB18" s="24">
        <f t="shared" si="0"/>
        <v>310.57333333333332</v>
      </c>
      <c r="AC18" s="24">
        <f t="shared" si="0"/>
        <v>303.76083333333332</v>
      </c>
      <c r="AD18" s="24">
        <f t="shared" si="0"/>
        <v>242.41833333333338</v>
      </c>
      <c r="AE18" s="24">
        <f t="shared" si="0"/>
        <v>313.08416666666665</v>
      </c>
      <c r="AF18" s="24">
        <f t="shared" si="0"/>
        <v>204.26333333333332</v>
      </c>
      <c r="AG18" s="24">
        <f t="shared" si="0"/>
        <v>278.60499999999996</v>
      </c>
      <c r="AH18" s="24">
        <f t="shared" si="0"/>
        <v>431.66666666666669</v>
      </c>
      <c r="AI18" s="24">
        <f t="shared" si="0"/>
        <v>278.81494047619049</v>
      </c>
      <c r="AK18" s="25">
        <f t="shared" si="1"/>
        <v>32</v>
      </c>
      <c r="AL18" s="26">
        <f t="shared" si="1"/>
        <v>150.79083333333332</v>
      </c>
      <c r="AM18" s="26">
        <f t="shared" si="1"/>
        <v>323.77999999999997</v>
      </c>
      <c r="AN18" s="26">
        <f t="shared" si="1"/>
        <v>281.27083333333331</v>
      </c>
      <c r="AO18" s="26">
        <f t="shared" si="1"/>
        <v>244.45000000000002</v>
      </c>
      <c r="AP18" s="26">
        <f t="shared" si="1"/>
        <v>310.46666666666664</v>
      </c>
      <c r="AQ18" s="26">
        <f t="shared" si="1"/>
        <v>169.25416666666669</v>
      </c>
      <c r="AR18" s="26">
        <f t="shared" si="1"/>
        <v>339.02500000000003</v>
      </c>
      <c r="AS18" s="26">
        <f t="shared" si="1"/>
        <v>310.57333333333332</v>
      </c>
      <c r="AT18" s="26">
        <f t="shared" si="1"/>
        <v>303.76083333333332</v>
      </c>
      <c r="AU18" s="26">
        <f t="shared" si="1"/>
        <v>242.41833333333338</v>
      </c>
      <c r="AV18" s="26">
        <f t="shared" si="1"/>
        <v>313.08416666666665</v>
      </c>
      <c r="AW18" s="26">
        <f t="shared" si="1"/>
        <v>204.26333333333332</v>
      </c>
      <c r="AX18" s="26">
        <f t="shared" si="1"/>
        <v>278.60499999999996</v>
      </c>
      <c r="AY18" s="26">
        <f t="shared" si="1"/>
        <v>431.66666666666669</v>
      </c>
      <c r="AZ18" s="26">
        <f t="shared" si="1"/>
        <v>278.81494047619049</v>
      </c>
      <c r="BA18" s="27">
        <f t="shared" si="6"/>
        <v>334.57792857142857</v>
      </c>
      <c r="BB18" s="28">
        <f t="shared" si="2"/>
        <v>325.58503047125947</v>
      </c>
      <c r="BC18" s="29">
        <f t="shared" si="3"/>
        <v>390.49931618554518</v>
      </c>
      <c r="BD18" s="44" t="str">
        <f t="shared" si="7"/>
        <v>OK</v>
      </c>
      <c r="BE18" s="31">
        <f t="shared" si="8"/>
        <v>816.4965809277262</v>
      </c>
      <c r="BF18" s="30" t="str">
        <f t="shared" si="9"/>
        <v>OK</v>
      </c>
      <c r="BG18" s="30"/>
      <c r="BH18" s="32">
        <f t="shared" si="10"/>
        <v>250</v>
      </c>
      <c r="BI18" s="33">
        <f t="shared" si="16"/>
        <v>32</v>
      </c>
      <c r="BJ18" s="34">
        <v>24</v>
      </c>
      <c r="BK18" s="35">
        <f t="shared" si="11"/>
        <v>400</v>
      </c>
      <c r="BL18" s="35">
        <f t="shared" si="12"/>
        <v>400</v>
      </c>
      <c r="BM18" s="35">
        <f t="shared" si="13"/>
        <v>71</v>
      </c>
      <c r="BN18" s="36">
        <v>10</v>
      </c>
      <c r="BO18" s="37">
        <v>280</v>
      </c>
      <c r="BP18" s="35">
        <f t="shared" si="14"/>
        <v>71</v>
      </c>
      <c r="BQ18" s="40">
        <v>10</v>
      </c>
      <c r="BR18" s="41">
        <v>200</v>
      </c>
    </row>
    <row r="19" spans="3:70">
      <c r="C19" s="18">
        <f t="shared" si="15"/>
        <v>31</v>
      </c>
      <c r="D19" s="20">
        <v>606.77666666666676</v>
      </c>
      <c r="E19" s="20">
        <v>1290.95</v>
      </c>
      <c r="F19" s="20">
        <v>1064.2133333333334</v>
      </c>
      <c r="G19" s="20">
        <v>969.0866666666667</v>
      </c>
      <c r="H19" s="20">
        <v>1255.6966666666667</v>
      </c>
      <c r="I19" s="20">
        <v>660.05666666666673</v>
      </c>
      <c r="J19" s="21">
        <v>1361.4999999999998</v>
      </c>
      <c r="K19" s="21">
        <v>1218.6400000000001</v>
      </c>
      <c r="L19" s="21">
        <v>1185.9466666666667</v>
      </c>
      <c r="M19" s="21">
        <v>920.75333333333344</v>
      </c>
      <c r="N19" s="21">
        <v>1235.5200000000002</v>
      </c>
      <c r="O19" s="21">
        <v>813.70333333333338</v>
      </c>
      <c r="P19" s="21">
        <v>1089.8033333333333</v>
      </c>
      <c r="Q19" s="21">
        <v>1689.5</v>
      </c>
      <c r="R19" s="21">
        <v>1097.2961904761905</v>
      </c>
      <c r="S19" s="22">
        <v>16</v>
      </c>
      <c r="T19" s="23">
        <f t="shared" si="4"/>
        <v>31</v>
      </c>
      <c r="U19" s="24">
        <f t="shared" si="5"/>
        <v>151.69416666666669</v>
      </c>
      <c r="V19" s="24">
        <f t="shared" si="0"/>
        <v>322.73750000000001</v>
      </c>
      <c r="W19" s="24">
        <f t="shared" si="0"/>
        <v>266.05333333333334</v>
      </c>
      <c r="X19" s="24">
        <f t="shared" si="0"/>
        <v>242.27166666666668</v>
      </c>
      <c r="Y19" s="24">
        <f t="shared" si="0"/>
        <v>313.92416666666668</v>
      </c>
      <c r="Z19" s="24">
        <f t="shared" si="0"/>
        <v>165.01416666666668</v>
      </c>
      <c r="AA19" s="24">
        <f t="shared" si="0"/>
        <v>340.37499999999994</v>
      </c>
      <c r="AB19" s="24">
        <f t="shared" si="0"/>
        <v>304.66000000000003</v>
      </c>
      <c r="AC19" s="24">
        <f t="shared" si="0"/>
        <v>296.48666666666668</v>
      </c>
      <c r="AD19" s="24">
        <f t="shared" si="0"/>
        <v>230.18833333333336</v>
      </c>
      <c r="AE19" s="24">
        <f t="shared" si="0"/>
        <v>308.88000000000005</v>
      </c>
      <c r="AF19" s="24">
        <f t="shared" si="0"/>
        <v>203.42583333333334</v>
      </c>
      <c r="AG19" s="24">
        <f t="shared" si="0"/>
        <v>272.45083333333332</v>
      </c>
      <c r="AH19" s="24">
        <f t="shared" si="0"/>
        <v>422.375</v>
      </c>
      <c r="AI19" s="24">
        <f t="shared" si="0"/>
        <v>274.32404761904763</v>
      </c>
      <c r="AK19" s="25">
        <f t="shared" si="1"/>
        <v>31</v>
      </c>
      <c r="AL19" s="26">
        <f t="shared" si="1"/>
        <v>151.69416666666669</v>
      </c>
      <c r="AM19" s="26">
        <f t="shared" si="1"/>
        <v>322.73750000000001</v>
      </c>
      <c r="AN19" s="26">
        <f t="shared" si="1"/>
        <v>266.05333333333334</v>
      </c>
      <c r="AO19" s="26">
        <f t="shared" si="1"/>
        <v>242.27166666666668</v>
      </c>
      <c r="AP19" s="26">
        <f t="shared" si="1"/>
        <v>313.92416666666668</v>
      </c>
      <c r="AQ19" s="26">
        <f t="shared" si="1"/>
        <v>165.01416666666668</v>
      </c>
      <c r="AR19" s="26">
        <f t="shared" si="1"/>
        <v>340.37499999999994</v>
      </c>
      <c r="AS19" s="26">
        <f t="shared" si="1"/>
        <v>304.66000000000003</v>
      </c>
      <c r="AT19" s="26">
        <f t="shared" si="1"/>
        <v>296.48666666666668</v>
      </c>
      <c r="AU19" s="26">
        <f t="shared" si="1"/>
        <v>230.18833333333336</v>
      </c>
      <c r="AV19" s="26">
        <f t="shared" si="1"/>
        <v>308.88000000000005</v>
      </c>
      <c r="AW19" s="26">
        <f t="shared" si="1"/>
        <v>203.42583333333334</v>
      </c>
      <c r="AX19" s="26">
        <f t="shared" si="1"/>
        <v>272.45083333333332</v>
      </c>
      <c r="AY19" s="26">
        <f t="shared" si="1"/>
        <v>422.375</v>
      </c>
      <c r="AZ19" s="26">
        <f t="shared" ref="AZ19:AZ57" si="17">AI19</f>
        <v>274.32404761904763</v>
      </c>
      <c r="BA19" s="27">
        <f t="shared" si="6"/>
        <v>329.18885714285716</v>
      </c>
      <c r="BB19" s="28">
        <f t="shared" si="2"/>
        <v>325.58503047125947</v>
      </c>
      <c r="BC19" s="29">
        <f t="shared" si="3"/>
        <v>390.49931618554518</v>
      </c>
      <c r="BD19" s="44" t="str">
        <f t="shared" si="7"/>
        <v>OK</v>
      </c>
      <c r="BE19" s="31">
        <f t="shared" si="8"/>
        <v>816.4965809277262</v>
      </c>
      <c r="BF19" s="30" t="str">
        <f t="shared" si="9"/>
        <v>OK</v>
      </c>
      <c r="BG19" s="30"/>
      <c r="BH19" s="32">
        <f t="shared" si="10"/>
        <v>250</v>
      </c>
      <c r="BI19" s="33">
        <f t="shared" si="16"/>
        <v>31</v>
      </c>
      <c r="BJ19" s="34">
        <v>24</v>
      </c>
      <c r="BK19" s="35">
        <f t="shared" si="11"/>
        <v>400</v>
      </c>
      <c r="BL19" s="35">
        <f t="shared" si="12"/>
        <v>400</v>
      </c>
      <c r="BM19" s="35">
        <f t="shared" si="13"/>
        <v>71</v>
      </c>
      <c r="BN19" s="36">
        <v>10</v>
      </c>
      <c r="BO19" s="37">
        <v>280</v>
      </c>
      <c r="BP19" s="35">
        <f t="shared" si="14"/>
        <v>71</v>
      </c>
      <c r="BQ19" s="40">
        <v>10</v>
      </c>
      <c r="BR19" s="41">
        <v>200</v>
      </c>
    </row>
    <row r="20" spans="3:70">
      <c r="C20" s="18">
        <f t="shared" si="15"/>
        <v>30</v>
      </c>
      <c r="D20" s="20">
        <v>631.48333333333323</v>
      </c>
      <c r="E20" s="20">
        <v>1298.5866666666668</v>
      </c>
      <c r="F20" s="20">
        <v>1040.2966666666669</v>
      </c>
      <c r="G20" s="20">
        <v>985.43</v>
      </c>
      <c r="H20" s="20">
        <v>1313.2933333333333</v>
      </c>
      <c r="I20" s="20">
        <v>656.26</v>
      </c>
      <c r="J20" s="21">
        <v>1395.3333333333333</v>
      </c>
      <c r="K20" s="21">
        <v>1215.49</v>
      </c>
      <c r="L20" s="21">
        <v>1170.49</v>
      </c>
      <c r="M20" s="21">
        <v>907.59666666666669</v>
      </c>
      <c r="N20" s="21">
        <v>1229.2099999999998</v>
      </c>
      <c r="O20" s="21">
        <v>828.21999999999991</v>
      </c>
      <c r="P20" s="21">
        <v>1108.9166666666667</v>
      </c>
      <c r="Q20" s="21">
        <v>1683.3999999999999</v>
      </c>
      <c r="R20" s="21">
        <v>1104.5719047619045</v>
      </c>
      <c r="S20" s="22">
        <v>17</v>
      </c>
      <c r="T20" s="23">
        <f t="shared" si="4"/>
        <v>30</v>
      </c>
      <c r="U20" s="24">
        <f t="shared" si="5"/>
        <v>157.87083333333331</v>
      </c>
      <c r="V20" s="24">
        <f t="shared" si="0"/>
        <v>324.6466666666667</v>
      </c>
      <c r="W20" s="24">
        <f t="shared" si="0"/>
        <v>260.07416666666671</v>
      </c>
      <c r="X20" s="24">
        <f t="shared" si="0"/>
        <v>246.35749999999999</v>
      </c>
      <c r="Y20" s="24">
        <f t="shared" si="0"/>
        <v>328.32333333333332</v>
      </c>
      <c r="Z20" s="24">
        <f t="shared" si="0"/>
        <v>164.065</v>
      </c>
      <c r="AA20" s="24">
        <f t="shared" si="0"/>
        <v>348.83333333333331</v>
      </c>
      <c r="AB20" s="24">
        <f t="shared" si="0"/>
        <v>303.8725</v>
      </c>
      <c r="AC20" s="24">
        <f t="shared" si="0"/>
        <v>292.6225</v>
      </c>
      <c r="AD20" s="24">
        <f t="shared" si="0"/>
        <v>226.89916666666667</v>
      </c>
      <c r="AE20" s="24">
        <f t="shared" si="0"/>
        <v>307.30249999999995</v>
      </c>
      <c r="AF20" s="24">
        <f t="shared" si="0"/>
        <v>207.05499999999998</v>
      </c>
      <c r="AG20" s="24">
        <f t="shared" si="0"/>
        <v>277.22916666666669</v>
      </c>
      <c r="AH20" s="24">
        <f t="shared" si="0"/>
        <v>420.84999999999997</v>
      </c>
      <c r="AI20" s="24">
        <f t="shared" si="0"/>
        <v>276.14297619047613</v>
      </c>
      <c r="AK20" s="25">
        <f t="shared" ref="AK20:AY36" si="18">T20</f>
        <v>30</v>
      </c>
      <c r="AL20" s="26">
        <f t="shared" si="18"/>
        <v>157.87083333333331</v>
      </c>
      <c r="AM20" s="26">
        <f t="shared" si="18"/>
        <v>324.6466666666667</v>
      </c>
      <c r="AN20" s="26">
        <f t="shared" si="18"/>
        <v>260.07416666666671</v>
      </c>
      <c r="AO20" s="26">
        <f t="shared" si="18"/>
        <v>246.35749999999999</v>
      </c>
      <c r="AP20" s="26">
        <f t="shared" si="18"/>
        <v>328.32333333333332</v>
      </c>
      <c r="AQ20" s="26">
        <f t="shared" si="18"/>
        <v>164.065</v>
      </c>
      <c r="AR20" s="26">
        <f t="shared" si="18"/>
        <v>348.83333333333331</v>
      </c>
      <c r="AS20" s="26">
        <f t="shared" si="18"/>
        <v>303.8725</v>
      </c>
      <c r="AT20" s="26">
        <f t="shared" si="18"/>
        <v>292.6225</v>
      </c>
      <c r="AU20" s="26">
        <f t="shared" si="18"/>
        <v>226.89916666666667</v>
      </c>
      <c r="AV20" s="26">
        <f t="shared" si="18"/>
        <v>307.30249999999995</v>
      </c>
      <c r="AW20" s="26">
        <f t="shared" si="18"/>
        <v>207.05499999999998</v>
      </c>
      <c r="AX20" s="26">
        <f t="shared" si="18"/>
        <v>277.22916666666669</v>
      </c>
      <c r="AY20" s="26">
        <f t="shared" si="18"/>
        <v>420.84999999999997</v>
      </c>
      <c r="AZ20" s="26">
        <f t="shared" si="17"/>
        <v>276.14297619047613</v>
      </c>
      <c r="BA20" s="27">
        <f t="shared" si="6"/>
        <v>331.37157142857137</v>
      </c>
      <c r="BB20" s="28">
        <f t="shared" si="2"/>
        <v>335.49079504260197</v>
      </c>
      <c r="BC20" s="29">
        <f t="shared" si="3"/>
        <v>400.40508075688774</v>
      </c>
      <c r="BD20" s="44" t="str">
        <f t="shared" si="7"/>
        <v>OK</v>
      </c>
      <c r="BE20" s="31">
        <f t="shared" si="8"/>
        <v>866.02540378443882</v>
      </c>
      <c r="BF20" s="30" t="str">
        <f t="shared" si="9"/>
        <v>OK</v>
      </c>
      <c r="BG20" s="30"/>
      <c r="BH20" s="32">
        <f t="shared" si="10"/>
        <v>250</v>
      </c>
      <c r="BI20" s="33">
        <f t="shared" si="16"/>
        <v>30</v>
      </c>
      <c r="BJ20" s="34">
        <v>27</v>
      </c>
      <c r="BK20" s="35">
        <f t="shared" si="11"/>
        <v>400</v>
      </c>
      <c r="BL20" s="35">
        <f t="shared" si="12"/>
        <v>400</v>
      </c>
      <c r="BM20" s="35">
        <f t="shared" si="13"/>
        <v>71</v>
      </c>
      <c r="BN20" s="36">
        <v>10</v>
      </c>
      <c r="BO20" s="37">
        <v>280</v>
      </c>
      <c r="BP20" s="35">
        <f t="shared" si="14"/>
        <v>71</v>
      </c>
      <c r="BQ20" s="40">
        <v>10</v>
      </c>
      <c r="BR20" s="41">
        <v>200</v>
      </c>
    </row>
    <row r="21" spans="3:70">
      <c r="C21" s="18">
        <f t="shared" si="15"/>
        <v>29</v>
      </c>
      <c r="D21" s="20">
        <v>633.67999999999995</v>
      </c>
      <c r="E21" s="20">
        <v>1267.1433333333334</v>
      </c>
      <c r="F21" s="20">
        <v>971.02</v>
      </c>
      <c r="G21" s="20">
        <v>972.04333333333341</v>
      </c>
      <c r="H21" s="20">
        <v>1325.9733333333334</v>
      </c>
      <c r="I21" s="20">
        <v>643.99333333333334</v>
      </c>
      <c r="J21" s="21">
        <v>1390.1000000000001</v>
      </c>
      <c r="K21" s="21">
        <v>1207.3433333333335</v>
      </c>
      <c r="L21" s="21">
        <v>1117.6666666666667</v>
      </c>
      <c r="M21" s="21">
        <v>873.37666666666667</v>
      </c>
      <c r="N21" s="21">
        <v>1186.4966666666667</v>
      </c>
      <c r="O21" s="21">
        <v>814.74000000000012</v>
      </c>
      <c r="P21" s="21">
        <v>1088.2233333333334</v>
      </c>
      <c r="Q21" s="21">
        <v>1618.5333333333335</v>
      </c>
      <c r="R21" s="21">
        <v>1079.3095238095239</v>
      </c>
      <c r="S21" s="22">
        <v>18</v>
      </c>
      <c r="T21" s="23">
        <f t="shared" si="4"/>
        <v>29</v>
      </c>
      <c r="U21" s="24">
        <f t="shared" si="5"/>
        <v>158.41999999999999</v>
      </c>
      <c r="V21" s="24">
        <f t="shared" si="0"/>
        <v>316.78583333333336</v>
      </c>
      <c r="W21" s="24">
        <f t="shared" si="0"/>
        <v>242.755</v>
      </c>
      <c r="X21" s="24">
        <f t="shared" si="0"/>
        <v>243.01083333333335</v>
      </c>
      <c r="Y21" s="24">
        <f t="shared" si="0"/>
        <v>331.49333333333334</v>
      </c>
      <c r="Z21" s="24">
        <f t="shared" si="0"/>
        <v>160.99833333333333</v>
      </c>
      <c r="AA21" s="24">
        <f t="shared" si="0"/>
        <v>347.52500000000003</v>
      </c>
      <c r="AB21" s="24">
        <f t="shared" si="0"/>
        <v>301.83583333333337</v>
      </c>
      <c r="AC21" s="24">
        <f t="shared" si="0"/>
        <v>279.41666666666669</v>
      </c>
      <c r="AD21" s="24">
        <f t="shared" si="0"/>
        <v>218.34416666666667</v>
      </c>
      <c r="AE21" s="24">
        <f t="shared" si="0"/>
        <v>296.62416666666667</v>
      </c>
      <c r="AF21" s="24">
        <f t="shared" si="0"/>
        <v>203.68500000000003</v>
      </c>
      <c r="AG21" s="24">
        <f t="shared" si="0"/>
        <v>272.05583333333334</v>
      </c>
      <c r="AH21" s="24">
        <f t="shared" si="0"/>
        <v>404.63333333333338</v>
      </c>
      <c r="AI21" s="24">
        <f t="shared" si="0"/>
        <v>269.82738095238096</v>
      </c>
      <c r="AK21" s="25">
        <f t="shared" si="18"/>
        <v>29</v>
      </c>
      <c r="AL21" s="26">
        <f t="shared" si="18"/>
        <v>158.41999999999999</v>
      </c>
      <c r="AM21" s="26">
        <f t="shared" si="18"/>
        <v>316.78583333333336</v>
      </c>
      <c r="AN21" s="26">
        <f t="shared" si="18"/>
        <v>242.755</v>
      </c>
      <c r="AO21" s="26">
        <f t="shared" si="18"/>
        <v>243.01083333333335</v>
      </c>
      <c r="AP21" s="26">
        <f t="shared" si="18"/>
        <v>331.49333333333334</v>
      </c>
      <c r="AQ21" s="26">
        <f t="shared" si="18"/>
        <v>160.99833333333333</v>
      </c>
      <c r="AR21" s="26">
        <f t="shared" si="18"/>
        <v>347.52500000000003</v>
      </c>
      <c r="AS21" s="26">
        <f t="shared" si="18"/>
        <v>301.83583333333337</v>
      </c>
      <c r="AT21" s="26">
        <f t="shared" si="18"/>
        <v>279.41666666666669</v>
      </c>
      <c r="AU21" s="26">
        <f t="shared" si="18"/>
        <v>218.34416666666667</v>
      </c>
      <c r="AV21" s="26">
        <f t="shared" si="18"/>
        <v>296.62416666666667</v>
      </c>
      <c r="AW21" s="26">
        <f t="shared" si="18"/>
        <v>203.68500000000003</v>
      </c>
      <c r="AX21" s="26">
        <f t="shared" si="18"/>
        <v>272.05583333333334</v>
      </c>
      <c r="AY21" s="26">
        <f t="shared" si="18"/>
        <v>404.63333333333338</v>
      </c>
      <c r="AZ21" s="26">
        <f t="shared" si="17"/>
        <v>269.82738095238096</v>
      </c>
      <c r="BA21" s="27">
        <f t="shared" si="6"/>
        <v>323.79285714285714</v>
      </c>
      <c r="BB21" s="28">
        <f t="shared" si="2"/>
        <v>335.49079504260197</v>
      </c>
      <c r="BC21" s="29">
        <f t="shared" si="3"/>
        <v>400.40508075688774</v>
      </c>
      <c r="BD21" s="45" t="str">
        <f t="shared" si="7"/>
        <v>OK</v>
      </c>
      <c r="BE21" s="31">
        <f t="shared" si="8"/>
        <v>866.02540378443882</v>
      </c>
      <c r="BF21" s="30" t="str">
        <f t="shared" si="9"/>
        <v>OK</v>
      </c>
      <c r="BG21" s="30"/>
      <c r="BH21" s="32">
        <f t="shared" si="10"/>
        <v>250</v>
      </c>
      <c r="BI21" s="33">
        <f t="shared" si="16"/>
        <v>29</v>
      </c>
      <c r="BJ21" s="34">
        <v>27</v>
      </c>
      <c r="BK21" s="35">
        <f t="shared" si="11"/>
        <v>400</v>
      </c>
      <c r="BL21" s="35">
        <f t="shared" si="12"/>
        <v>400</v>
      </c>
      <c r="BM21" s="35">
        <f t="shared" si="13"/>
        <v>71</v>
      </c>
      <c r="BN21" s="36">
        <v>10</v>
      </c>
      <c r="BO21" s="37">
        <v>280</v>
      </c>
      <c r="BP21" s="35">
        <f t="shared" si="14"/>
        <v>71</v>
      </c>
      <c r="BQ21" s="40">
        <v>10</v>
      </c>
      <c r="BR21" s="41">
        <v>200</v>
      </c>
    </row>
    <row r="22" spans="3:70">
      <c r="C22" s="18">
        <f t="shared" si="15"/>
        <v>28</v>
      </c>
      <c r="D22" s="20">
        <v>636.86666666666667</v>
      </c>
      <c r="E22" s="20">
        <v>1217.53</v>
      </c>
      <c r="F22" s="20">
        <v>913.93333333333339</v>
      </c>
      <c r="G22" s="20">
        <v>966.94666666666672</v>
      </c>
      <c r="H22" s="20">
        <v>1335.88</v>
      </c>
      <c r="I22" s="20">
        <v>630.35</v>
      </c>
      <c r="J22" s="21">
        <v>1383</v>
      </c>
      <c r="K22" s="21">
        <v>1266.8333333333333</v>
      </c>
      <c r="L22" s="21">
        <v>1085.07</v>
      </c>
      <c r="M22" s="21">
        <v>844.55333333333328</v>
      </c>
      <c r="N22" s="21">
        <v>1148.1166666666666</v>
      </c>
      <c r="O22" s="21">
        <v>797.41</v>
      </c>
      <c r="P22" s="21">
        <v>1076.8133333333333</v>
      </c>
      <c r="Q22" s="21">
        <v>1568.3333333333333</v>
      </c>
      <c r="R22" s="21">
        <v>1062.2597619047619</v>
      </c>
      <c r="S22" s="22">
        <v>19</v>
      </c>
      <c r="T22" s="23">
        <f t="shared" si="4"/>
        <v>28</v>
      </c>
      <c r="U22" s="24">
        <f t="shared" si="5"/>
        <v>159.21666666666667</v>
      </c>
      <c r="V22" s="24">
        <f t="shared" si="0"/>
        <v>304.38249999999999</v>
      </c>
      <c r="W22" s="24">
        <f t="shared" si="0"/>
        <v>228.48333333333335</v>
      </c>
      <c r="X22" s="24">
        <f t="shared" si="0"/>
        <v>241.73666666666668</v>
      </c>
      <c r="Y22" s="24">
        <f t="shared" ref="Y22:AI41" si="19">H22*$U$1*$U$2</f>
        <v>333.97</v>
      </c>
      <c r="Z22" s="24">
        <f t="shared" si="19"/>
        <v>157.58750000000001</v>
      </c>
      <c r="AA22" s="24">
        <f t="shared" si="19"/>
        <v>345.75</v>
      </c>
      <c r="AB22" s="24">
        <f t="shared" si="19"/>
        <v>316.70833333333331</v>
      </c>
      <c r="AC22" s="24">
        <f t="shared" si="19"/>
        <v>271.26749999999998</v>
      </c>
      <c r="AD22" s="24">
        <f t="shared" si="19"/>
        <v>211.13833333333332</v>
      </c>
      <c r="AE22" s="24">
        <f t="shared" si="19"/>
        <v>287.02916666666664</v>
      </c>
      <c r="AF22" s="24">
        <f t="shared" si="19"/>
        <v>199.35249999999999</v>
      </c>
      <c r="AG22" s="24">
        <f t="shared" si="19"/>
        <v>269.20333333333332</v>
      </c>
      <c r="AH22" s="24">
        <f t="shared" si="19"/>
        <v>392.08333333333331</v>
      </c>
      <c r="AI22" s="24">
        <f t="shared" si="19"/>
        <v>265.56494047619049</v>
      </c>
      <c r="AK22" s="25">
        <f t="shared" si="18"/>
        <v>28</v>
      </c>
      <c r="AL22" s="26">
        <f t="shared" si="18"/>
        <v>159.21666666666667</v>
      </c>
      <c r="AM22" s="26">
        <f t="shared" si="18"/>
        <v>304.38249999999999</v>
      </c>
      <c r="AN22" s="26">
        <f t="shared" si="18"/>
        <v>228.48333333333335</v>
      </c>
      <c r="AO22" s="26">
        <f t="shared" si="18"/>
        <v>241.73666666666668</v>
      </c>
      <c r="AP22" s="26">
        <f t="shared" si="18"/>
        <v>333.97</v>
      </c>
      <c r="AQ22" s="26">
        <f t="shared" si="18"/>
        <v>157.58750000000001</v>
      </c>
      <c r="AR22" s="26">
        <f t="shared" si="18"/>
        <v>345.75</v>
      </c>
      <c r="AS22" s="26">
        <f t="shared" si="18"/>
        <v>316.70833333333331</v>
      </c>
      <c r="AT22" s="26">
        <f t="shared" si="18"/>
        <v>271.26749999999998</v>
      </c>
      <c r="AU22" s="26">
        <f t="shared" si="18"/>
        <v>211.13833333333332</v>
      </c>
      <c r="AV22" s="26">
        <f t="shared" si="18"/>
        <v>287.02916666666664</v>
      </c>
      <c r="AW22" s="26">
        <f t="shared" si="18"/>
        <v>199.35249999999999</v>
      </c>
      <c r="AX22" s="26">
        <f t="shared" si="18"/>
        <v>269.20333333333332</v>
      </c>
      <c r="AY22" s="26">
        <f t="shared" si="18"/>
        <v>392.08333333333331</v>
      </c>
      <c r="AZ22" s="26">
        <f t="shared" si="17"/>
        <v>265.56494047619049</v>
      </c>
      <c r="BA22" s="27">
        <f t="shared" si="6"/>
        <v>318.67792857142859</v>
      </c>
      <c r="BB22" s="28">
        <f t="shared" si="2"/>
        <v>335.49079504260197</v>
      </c>
      <c r="BC22" s="29">
        <f t="shared" si="3"/>
        <v>400.40508075688774</v>
      </c>
      <c r="BD22" s="44" t="str">
        <f t="shared" si="7"/>
        <v>OK</v>
      </c>
      <c r="BE22" s="31">
        <f t="shared" si="8"/>
        <v>866.02540378443882</v>
      </c>
      <c r="BF22" s="30" t="str">
        <f t="shared" si="9"/>
        <v>OK</v>
      </c>
      <c r="BG22" s="30"/>
      <c r="BH22" s="32">
        <f t="shared" si="10"/>
        <v>250</v>
      </c>
      <c r="BI22" s="33">
        <f t="shared" si="16"/>
        <v>28</v>
      </c>
      <c r="BJ22" s="34">
        <v>27</v>
      </c>
      <c r="BK22" s="35">
        <f t="shared" si="11"/>
        <v>400</v>
      </c>
      <c r="BL22" s="35">
        <f t="shared" si="12"/>
        <v>400</v>
      </c>
      <c r="BM22" s="35">
        <f t="shared" si="13"/>
        <v>71</v>
      </c>
      <c r="BN22" s="36">
        <v>10</v>
      </c>
      <c r="BO22" s="37">
        <v>280</v>
      </c>
      <c r="BP22" s="35">
        <f t="shared" si="14"/>
        <v>71</v>
      </c>
      <c r="BQ22" s="40">
        <v>10</v>
      </c>
      <c r="BR22" s="41">
        <v>200</v>
      </c>
    </row>
    <row r="23" spans="3:70">
      <c r="C23" s="18">
        <f t="shared" si="15"/>
        <v>27</v>
      </c>
      <c r="D23" s="20">
        <v>640.16666666666663</v>
      </c>
      <c r="E23" s="20">
        <v>1152.3766666666668</v>
      </c>
      <c r="F23" s="20">
        <v>853.88333333333321</v>
      </c>
      <c r="G23" s="20">
        <v>969.69333333333327</v>
      </c>
      <c r="H23" s="20">
        <v>1340.9766666666667</v>
      </c>
      <c r="I23" s="20">
        <v>611.81000000000006</v>
      </c>
      <c r="J23" s="21">
        <v>1370.9333333333334</v>
      </c>
      <c r="K23" s="21">
        <v>1181.5833333333333</v>
      </c>
      <c r="L23" s="21">
        <v>1046.9866666666667</v>
      </c>
      <c r="M23" s="21">
        <v>811.53000000000009</v>
      </c>
      <c r="N23" s="21">
        <v>1111.2866666666666</v>
      </c>
      <c r="O23" s="21">
        <v>774.77666666666664</v>
      </c>
      <c r="P23" s="21">
        <v>1059.27</v>
      </c>
      <c r="Q23" s="21">
        <v>1538.1333333333332</v>
      </c>
      <c r="R23" s="21">
        <v>1033.1004761904762</v>
      </c>
      <c r="S23" s="22">
        <v>20</v>
      </c>
      <c r="T23" s="23">
        <f t="shared" si="4"/>
        <v>27</v>
      </c>
      <c r="U23" s="24">
        <f t="shared" si="5"/>
        <v>160.04166666666666</v>
      </c>
      <c r="V23" s="24">
        <f t="shared" si="5"/>
        <v>288.09416666666669</v>
      </c>
      <c r="W23" s="24">
        <f t="shared" si="5"/>
        <v>213.4708333333333</v>
      </c>
      <c r="X23" s="24">
        <f t="shared" si="5"/>
        <v>242.42333333333332</v>
      </c>
      <c r="Y23" s="24">
        <f t="shared" si="19"/>
        <v>335.24416666666667</v>
      </c>
      <c r="Z23" s="24">
        <f t="shared" si="19"/>
        <v>152.95250000000001</v>
      </c>
      <c r="AA23" s="24">
        <f t="shared" si="19"/>
        <v>342.73333333333335</v>
      </c>
      <c r="AB23" s="24">
        <f t="shared" si="19"/>
        <v>295.39583333333331</v>
      </c>
      <c r="AC23" s="24">
        <f t="shared" si="19"/>
        <v>261.74666666666667</v>
      </c>
      <c r="AD23" s="24">
        <f t="shared" si="19"/>
        <v>202.88250000000002</v>
      </c>
      <c r="AE23" s="24">
        <f t="shared" si="19"/>
        <v>277.82166666666666</v>
      </c>
      <c r="AF23" s="24">
        <f t="shared" si="19"/>
        <v>193.69416666666666</v>
      </c>
      <c r="AG23" s="24">
        <f t="shared" si="19"/>
        <v>264.8175</v>
      </c>
      <c r="AH23" s="24">
        <f t="shared" si="19"/>
        <v>384.5333333333333</v>
      </c>
      <c r="AI23" s="24">
        <f t="shared" si="19"/>
        <v>258.27511904761906</v>
      </c>
      <c r="AK23" s="25">
        <f t="shared" si="18"/>
        <v>27</v>
      </c>
      <c r="AL23" s="26">
        <f t="shared" si="18"/>
        <v>160.04166666666666</v>
      </c>
      <c r="AM23" s="26">
        <f t="shared" si="18"/>
        <v>288.09416666666669</v>
      </c>
      <c r="AN23" s="26">
        <f t="shared" si="18"/>
        <v>213.4708333333333</v>
      </c>
      <c r="AO23" s="26">
        <f t="shared" si="18"/>
        <v>242.42333333333332</v>
      </c>
      <c r="AP23" s="26">
        <f t="shared" si="18"/>
        <v>335.24416666666667</v>
      </c>
      <c r="AQ23" s="26">
        <f t="shared" si="18"/>
        <v>152.95250000000001</v>
      </c>
      <c r="AR23" s="26">
        <f t="shared" si="18"/>
        <v>342.73333333333335</v>
      </c>
      <c r="AS23" s="26">
        <f t="shared" si="18"/>
        <v>295.39583333333331</v>
      </c>
      <c r="AT23" s="26">
        <f t="shared" si="18"/>
        <v>261.74666666666667</v>
      </c>
      <c r="AU23" s="26">
        <f t="shared" si="18"/>
        <v>202.88250000000002</v>
      </c>
      <c r="AV23" s="26">
        <f t="shared" si="18"/>
        <v>277.82166666666666</v>
      </c>
      <c r="AW23" s="26">
        <f t="shared" si="18"/>
        <v>193.69416666666666</v>
      </c>
      <c r="AX23" s="26">
        <f t="shared" si="18"/>
        <v>264.8175</v>
      </c>
      <c r="AY23" s="26">
        <f t="shared" si="18"/>
        <v>384.5333333333333</v>
      </c>
      <c r="AZ23" s="26">
        <f t="shared" si="17"/>
        <v>258.27511904761906</v>
      </c>
      <c r="BA23" s="27">
        <f t="shared" si="6"/>
        <v>309.93014285714287</v>
      </c>
      <c r="BB23" s="28">
        <f t="shared" si="2"/>
        <v>335.49079504260197</v>
      </c>
      <c r="BC23" s="29">
        <f t="shared" si="3"/>
        <v>400.40508075688774</v>
      </c>
      <c r="BD23" s="44" t="str">
        <f t="shared" si="7"/>
        <v>OK</v>
      </c>
      <c r="BE23" s="31">
        <f t="shared" si="8"/>
        <v>866.02540378443882</v>
      </c>
      <c r="BF23" s="30" t="str">
        <f t="shared" si="9"/>
        <v>OK</v>
      </c>
      <c r="BH23" s="32">
        <f t="shared" si="10"/>
        <v>250</v>
      </c>
      <c r="BI23" s="33">
        <f t="shared" si="16"/>
        <v>27</v>
      </c>
      <c r="BJ23" s="34">
        <v>27</v>
      </c>
      <c r="BK23" s="35">
        <f t="shared" si="11"/>
        <v>400</v>
      </c>
      <c r="BL23" s="35">
        <f t="shared" si="12"/>
        <v>400</v>
      </c>
      <c r="BM23" s="35">
        <f t="shared" si="13"/>
        <v>71</v>
      </c>
      <c r="BN23" s="36">
        <v>10</v>
      </c>
      <c r="BO23" s="37">
        <v>280</v>
      </c>
      <c r="BP23" s="35">
        <f t="shared" si="14"/>
        <v>71</v>
      </c>
      <c r="BQ23" s="40">
        <v>10</v>
      </c>
      <c r="BR23" s="41">
        <v>200</v>
      </c>
    </row>
    <row r="24" spans="3:70">
      <c r="C24" s="18">
        <f t="shared" si="15"/>
        <v>26</v>
      </c>
      <c r="D24">
        <v>642.66</v>
      </c>
      <c r="E24">
        <v>1105.1566666666668</v>
      </c>
      <c r="F24">
        <v>796.55333333333328</v>
      </c>
      <c r="G24">
        <v>960.59</v>
      </c>
      <c r="H24">
        <v>1342.2866666666666</v>
      </c>
      <c r="I24">
        <v>588.77666666666664</v>
      </c>
      <c r="J24">
        <v>1350.4333333333332</v>
      </c>
      <c r="K24">
        <v>1080.4166666666667</v>
      </c>
      <c r="L24">
        <v>1005.4533333333334</v>
      </c>
      <c r="M24">
        <v>782.35</v>
      </c>
      <c r="N24">
        <v>1053.8933333333332</v>
      </c>
      <c r="O24">
        <v>751.50999999999988</v>
      </c>
      <c r="P24">
        <v>1047.1300000000001</v>
      </c>
      <c r="Q24">
        <v>1504.6333333333332</v>
      </c>
      <c r="R24">
        <v>1000.8459523809526</v>
      </c>
      <c r="T24" s="23">
        <f t="shared" si="4"/>
        <v>26</v>
      </c>
      <c r="U24" s="24">
        <f t="shared" ref="U24:AI46" si="20">D24*$U$1*$U$2</f>
        <v>160.66499999999999</v>
      </c>
      <c r="V24" s="24">
        <f t="shared" si="20"/>
        <v>276.28916666666669</v>
      </c>
      <c r="W24" s="24">
        <f t="shared" si="20"/>
        <v>199.13833333333332</v>
      </c>
      <c r="X24" s="24">
        <f t="shared" si="20"/>
        <v>240.14750000000001</v>
      </c>
      <c r="Y24" s="24">
        <f t="shared" si="19"/>
        <v>335.57166666666666</v>
      </c>
      <c r="Z24" s="24">
        <f t="shared" si="19"/>
        <v>147.19416666666666</v>
      </c>
      <c r="AA24" s="24">
        <f t="shared" si="19"/>
        <v>337.60833333333329</v>
      </c>
      <c r="AB24" s="24">
        <f t="shared" si="19"/>
        <v>270.10416666666669</v>
      </c>
      <c r="AC24" s="24">
        <f t="shared" si="19"/>
        <v>251.36333333333334</v>
      </c>
      <c r="AD24" s="24">
        <f t="shared" si="19"/>
        <v>195.58750000000001</v>
      </c>
      <c r="AE24" s="24">
        <f t="shared" si="19"/>
        <v>263.4733333333333</v>
      </c>
      <c r="AF24" s="24">
        <f t="shared" si="19"/>
        <v>187.87749999999997</v>
      </c>
      <c r="AG24" s="24">
        <f t="shared" si="19"/>
        <v>261.78250000000003</v>
      </c>
      <c r="AH24" s="24">
        <f t="shared" si="19"/>
        <v>376.1583333333333</v>
      </c>
      <c r="AI24" s="24">
        <f t="shared" si="19"/>
        <v>250.21148809523814</v>
      </c>
      <c r="AK24" s="25">
        <f t="shared" si="18"/>
        <v>26</v>
      </c>
      <c r="AL24" s="26">
        <f t="shared" si="18"/>
        <v>160.66499999999999</v>
      </c>
      <c r="AM24" s="26">
        <f t="shared" si="18"/>
        <v>276.28916666666669</v>
      </c>
      <c r="AN24" s="26">
        <f t="shared" si="18"/>
        <v>199.13833333333332</v>
      </c>
      <c r="AO24" s="26">
        <f t="shared" si="18"/>
        <v>240.14750000000001</v>
      </c>
      <c r="AP24" s="26">
        <f t="shared" si="18"/>
        <v>335.57166666666666</v>
      </c>
      <c r="AQ24" s="26">
        <f t="shared" si="18"/>
        <v>147.19416666666666</v>
      </c>
      <c r="AR24" s="26">
        <f t="shared" si="18"/>
        <v>337.60833333333329</v>
      </c>
      <c r="AS24" s="26">
        <f t="shared" si="18"/>
        <v>270.10416666666669</v>
      </c>
      <c r="AT24" s="26">
        <f t="shared" si="18"/>
        <v>251.36333333333334</v>
      </c>
      <c r="AU24" s="26">
        <f t="shared" si="18"/>
        <v>195.58750000000001</v>
      </c>
      <c r="AV24" s="26">
        <f t="shared" si="18"/>
        <v>263.4733333333333</v>
      </c>
      <c r="AW24" s="26">
        <f t="shared" si="18"/>
        <v>187.87749999999997</v>
      </c>
      <c r="AX24" s="26">
        <f t="shared" si="18"/>
        <v>261.78250000000003</v>
      </c>
      <c r="AY24" s="26">
        <f t="shared" si="18"/>
        <v>376.1583333333333</v>
      </c>
      <c r="AZ24" s="26">
        <f t="shared" si="17"/>
        <v>250.21148809523814</v>
      </c>
      <c r="BA24" s="27">
        <f t="shared" si="6"/>
        <v>300.25378571428575</v>
      </c>
      <c r="BB24" s="28">
        <f t="shared" si="2"/>
        <v>335.49079504260197</v>
      </c>
      <c r="BC24" s="29">
        <f t="shared" si="3"/>
        <v>400.40508075688774</v>
      </c>
      <c r="BD24" s="44" t="str">
        <f t="shared" si="7"/>
        <v>OK</v>
      </c>
      <c r="BE24" s="31">
        <f t="shared" si="8"/>
        <v>866.02540378443882</v>
      </c>
      <c r="BF24" s="30" t="str">
        <f t="shared" si="9"/>
        <v>OK</v>
      </c>
      <c r="BH24" s="32">
        <f t="shared" si="10"/>
        <v>250</v>
      </c>
      <c r="BI24" s="33">
        <f t="shared" si="16"/>
        <v>26</v>
      </c>
      <c r="BJ24" s="34">
        <v>27</v>
      </c>
      <c r="BK24" s="35">
        <f t="shared" si="11"/>
        <v>400</v>
      </c>
      <c r="BL24" s="35">
        <f t="shared" si="12"/>
        <v>400</v>
      </c>
      <c r="BM24" s="35">
        <f t="shared" si="13"/>
        <v>71</v>
      </c>
      <c r="BN24" s="36">
        <v>10</v>
      </c>
      <c r="BO24" s="37">
        <v>280</v>
      </c>
      <c r="BP24" s="35">
        <f t="shared" si="14"/>
        <v>71</v>
      </c>
      <c r="BQ24" s="40">
        <v>10</v>
      </c>
      <c r="BR24" s="41">
        <v>200</v>
      </c>
    </row>
    <row r="25" spans="3:70">
      <c r="C25" s="18">
        <f t="shared" si="15"/>
        <v>25</v>
      </c>
      <c r="D25">
        <v>642.83000000000004</v>
      </c>
      <c r="E25">
        <v>1065.79</v>
      </c>
      <c r="F25">
        <v>754.52333333333343</v>
      </c>
      <c r="G25">
        <v>943.38</v>
      </c>
      <c r="H25">
        <v>1347.3</v>
      </c>
      <c r="I25">
        <v>570.23</v>
      </c>
      <c r="J25">
        <v>1313.6666666666667</v>
      </c>
      <c r="K25">
        <v>1000.15</v>
      </c>
      <c r="L25">
        <v>960.82333333333338</v>
      </c>
      <c r="M25">
        <v>764.75666666666666</v>
      </c>
      <c r="N25">
        <v>989.14</v>
      </c>
      <c r="O25">
        <v>739.49333333333334</v>
      </c>
      <c r="P25">
        <v>1039.6133333333335</v>
      </c>
      <c r="Q25">
        <v>1470.3</v>
      </c>
      <c r="R25">
        <v>971.57119047619028</v>
      </c>
      <c r="T25" s="23">
        <f t="shared" si="4"/>
        <v>25</v>
      </c>
      <c r="U25" s="24">
        <f t="shared" si="20"/>
        <v>160.70750000000001</v>
      </c>
      <c r="V25" s="24">
        <f t="shared" si="20"/>
        <v>266.44749999999999</v>
      </c>
      <c r="W25" s="24">
        <f t="shared" si="20"/>
        <v>188.63083333333336</v>
      </c>
      <c r="X25" s="24">
        <f t="shared" si="20"/>
        <v>235.845</v>
      </c>
      <c r="Y25" s="24">
        <f t="shared" si="19"/>
        <v>336.82499999999999</v>
      </c>
      <c r="Z25" s="24">
        <f t="shared" si="19"/>
        <v>142.5575</v>
      </c>
      <c r="AA25" s="24">
        <f t="shared" si="19"/>
        <v>328.41666666666669</v>
      </c>
      <c r="AB25" s="24">
        <f t="shared" si="19"/>
        <v>250.03749999999999</v>
      </c>
      <c r="AC25" s="24">
        <f t="shared" si="19"/>
        <v>240.20583333333335</v>
      </c>
      <c r="AD25" s="24">
        <f t="shared" si="19"/>
        <v>191.18916666666667</v>
      </c>
      <c r="AE25" s="24">
        <f t="shared" si="19"/>
        <v>247.285</v>
      </c>
      <c r="AF25" s="24">
        <f t="shared" si="19"/>
        <v>184.87333333333333</v>
      </c>
      <c r="AG25" s="24">
        <f t="shared" si="19"/>
        <v>259.90333333333336</v>
      </c>
      <c r="AH25" s="24">
        <f t="shared" si="19"/>
        <v>367.57499999999999</v>
      </c>
      <c r="AI25" s="24">
        <f t="shared" si="19"/>
        <v>242.89279761904757</v>
      </c>
      <c r="AK25" s="25">
        <f t="shared" si="18"/>
        <v>25</v>
      </c>
      <c r="AL25" s="26">
        <f t="shared" si="18"/>
        <v>160.70750000000001</v>
      </c>
      <c r="AM25" s="26">
        <f t="shared" si="18"/>
        <v>266.44749999999999</v>
      </c>
      <c r="AN25" s="26">
        <f t="shared" si="18"/>
        <v>188.63083333333336</v>
      </c>
      <c r="AO25" s="26">
        <f t="shared" si="18"/>
        <v>235.845</v>
      </c>
      <c r="AP25" s="26">
        <f t="shared" si="18"/>
        <v>336.82499999999999</v>
      </c>
      <c r="AQ25" s="26">
        <f t="shared" si="18"/>
        <v>142.5575</v>
      </c>
      <c r="AR25" s="26">
        <f t="shared" si="18"/>
        <v>328.41666666666669</v>
      </c>
      <c r="AS25" s="26">
        <f t="shared" si="18"/>
        <v>250.03749999999999</v>
      </c>
      <c r="AT25" s="26">
        <f t="shared" si="18"/>
        <v>240.20583333333335</v>
      </c>
      <c r="AU25" s="26">
        <f t="shared" si="18"/>
        <v>191.18916666666667</v>
      </c>
      <c r="AV25" s="26">
        <f t="shared" si="18"/>
        <v>247.285</v>
      </c>
      <c r="AW25" s="26">
        <f t="shared" si="18"/>
        <v>184.87333333333333</v>
      </c>
      <c r="AX25" s="26">
        <f t="shared" si="18"/>
        <v>259.90333333333336</v>
      </c>
      <c r="AY25" s="26">
        <f t="shared" si="18"/>
        <v>367.57499999999999</v>
      </c>
      <c r="AZ25" s="26">
        <f t="shared" si="17"/>
        <v>242.89279761904757</v>
      </c>
      <c r="BA25" s="27">
        <f t="shared" si="6"/>
        <v>291.47135714285707</v>
      </c>
      <c r="BB25" s="28">
        <f t="shared" si="2"/>
        <v>335.49079504260197</v>
      </c>
      <c r="BC25" s="29">
        <f t="shared" si="3"/>
        <v>400.40508075688774</v>
      </c>
      <c r="BD25" s="44" t="str">
        <f t="shared" si="7"/>
        <v>OK</v>
      </c>
      <c r="BE25" s="31">
        <f t="shared" si="8"/>
        <v>866.02540378443882</v>
      </c>
      <c r="BF25" s="30" t="str">
        <f t="shared" si="9"/>
        <v>OK</v>
      </c>
      <c r="BH25" s="32">
        <f t="shared" si="10"/>
        <v>250</v>
      </c>
      <c r="BI25" s="33">
        <f t="shared" si="16"/>
        <v>25</v>
      </c>
      <c r="BJ25" s="34">
        <v>27</v>
      </c>
      <c r="BK25" s="35">
        <f t="shared" si="11"/>
        <v>400</v>
      </c>
      <c r="BL25" s="35">
        <f t="shared" si="12"/>
        <v>400</v>
      </c>
      <c r="BM25" s="35">
        <f t="shared" si="13"/>
        <v>71</v>
      </c>
      <c r="BN25" s="36">
        <v>10</v>
      </c>
      <c r="BO25" s="37">
        <v>280</v>
      </c>
      <c r="BP25" s="35">
        <f t="shared" si="14"/>
        <v>71</v>
      </c>
      <c r="BQ25" s="40">
        <v>10</v>
      </c>
      <c r="BR25" s="41">
        <v>200</v>
      </c>
    </row>
    <row r="26" spans="3:70">
      <c r="C26" s="18">
        <f t="shared" si="15"/>
        <v>24</v>
      </c>
      <c r="D26">
        <v>642.14666666666665</v>
      </c>
      <c r="E26">
        <v>1014.5866666666667</v>
      </c>
      <c r="F26">
        <v>737.61</v>
      </c>
      <c r="G26">
        <v>936.95000000000016</v>
      </c>
      <c r="H26">
        <v>1356.92</v>
      </c>
      <c r="I26">
        <v>549.85666666666668</v>
      </c>
      <c r="J26">
        <v>1270.0666666666666</v>
      </c>
      <c r="K26">
        <v>1025.1933333333334</v>
      </c>
      <c r="L26">
        <v>908.66666666666663</v>
      </c>
      <c r="M26">
        <v>770.4766666666668</v>
      </c>
      <c r="N26">
        <v>928.38333333333333</v>
      </c>
      <c r="O26">
        <v>734.49000000000012</v>
      </c>
      <c r="P26">
        <v>1040.1866666666667</v>
      </c>
      <c r="Q26">
        <v>1437.0666666666668</v>
      </c>
      <c r="R26">
        <v>953.75714285714287</v>
      </c>
      <c r="T26" s="23">
        <f t="shared" si="4"/>
        <v>24</v>
      </c>
      <c r="U26" s="24">
        <f t="shared" si="20"/>
        <v>160.53666666666666</v>
      </c>
      <c r="V26" s="24">
        <f t="shared" si="20"/>
        <v>253.64666666666668</v>
      </c>
      <c r="W26" s="24">
        <f t="shared" si="20"/>
        <v>184.4025</v>
      </c>
      <c r="X26" s="24">
        <f t="shared" si="20"/>
        <v>234.23750000000004</v>
      </c>
      <c r="Y26" s="24">
        <f t="shared" si="19"/>
        <v>339.23</v>
      </c>
      <c r="Z26" s="24">
        <f t="shared" si="19"/>
        <v>137.46416666666667</v>
      </c>
      <c r="AA26" s="24">
        <f t="shared" si="19"/>
        <v>317.51666666666665</v>
      </c>
      <c r="AB26" s="24">
        <f t="shared" si="19"/>
        <v>256.29833333333335</v>
      </c>
      <c r="AC26" s="24">
        <f t="shared" si="19"/>
        <v>227.16666666666666</v>
      </c>
      <c r="AD26" s="24">
        <f t="shared" si="19"/>
        <v>192.6191666666667</v>
      </c>
      <c r="AE26" s="24">
        <f t="shared" si="19"/>
        <v>232.09583333333333</v>
      </c>
      <c r="AF26" s="24">
        <f t="shared" si="19"/>
        <v>183.62250000000003</v>
      </c>
      <c r="AG26" s="24">
        <f t="shared" si="19"/>
        <v>260.04666666666668</v>
      </c>
      <c r="AH26" s="24">
        <f t="shared" si="19"/>
        <v>359.26666666666671</v>
      </c>
      <c r="AI26" s="24">
        <f t="shared" si="19"/>
        <v>238.43928571428572</v>
      </c>
      <c r="AK26" s="25">
        <f t="shared" si="18"/>
        <v>24</v>
      </c>
      <c r="AL26" s="26">
        <f t="shared" si="18"/>
        <v>160.53666666666666</v>
      </c>
      <c r="AM26" s="26">
        <f t="shared" si="18"/>
        <v>253.64666666666668</v>
      </c>
      <c r="AN26" s="26">
        <f t="shared" si="18"/>
        <v>184.4025</v>
      </c>
      <c r="AO26" s="26">
        <f t="shared" si="18"/>
        <v>234.23750000000004</v>
      </c>
      <c r="AP26" s="26">
        <f t="shared" si="18"/>
        <v>339.23</v>
      </c>
      <c r="AQ26" s="26">
        <f t="shared" si="18"/>
        <v>137.46416666666667</v>
      </c>
      <c r="AR26" s="26">
        <f t="shared" si="18"/>
        <v>317.51666666666665</v>
      </c>
      <c r="AS26" s="26">
        <f t="shared" si="18"/>
        <v>256.29833333333335</v>
      </c>
      <c r="AT26" s="26">
        <f t="shared" si="18"/>
        <v>227.16666666666666</v>
      </c>
      <c r="AU26" s="26">
        <f t="shared" si="18"/>
        <v>192.6191666666667</v>
      </c>
      <c r="AV26" s="26">
        <f t="shared" si="18"/>
        <v>232.09583333333333</v>
      </c>
      <c r="AW26" s="26">
        <f t="shared" si="18"/>
        <v>183.62250000000003</v>
      </c>
      <c r="AX26" s="26">
        <f t="shared" si="18"/>
        <v>260.04666666666668</v>
      </c>
      <c r="AY26" s="26">
        <f t="shared" si="18"/>
        <v>359.26666666666671</v>
      </c>
      <c r="AZ26" s="26">
        <f t="shared" si="17"/>
        <v>238.43928571428572</v>
      </c>
      <c r="BA26" s="27">
        <f t="shared" si="6"/>
        <v>286.12714285714287</v>
      </c>
      <c r="BB26" s="28">
        <f t="shared" si="2"/>
        <v>335.49079504260197</v>
      </c>
      <c r="BC26" s="29">
        <f t="shared" si="3"/>
        <v>400.40508075688774</v>
      </c>
      <c r="BD26" s="44" t="str">
        <f t="shared" si="7"/>
        <v>OK</v>
      </c>
      <c r="BE26" s="31">
        <f t="shared" si="8"/>
        <v>866.02540378443882</v>
      </c>
      <c r="BF26" s="30" t="str">
        <f t="shared" si="9"/>
        <v>OK</v>
      </c>
      <c r="BH26" s="32">
        <f t="shared" si="10"/>
        <v>250</v>
      </c>
      <c r="BI26" s="33">
        <f t="shared" si="16"/>
        <v>24</v>
      </c>
      <c r="BJ26" s="34">
        <v>27</v>
      </c>
      <c r="BK26" s="35">
        <f t="shared" si="11"/>
        <v>400</v>
      </c>
      <c r="BL26" s="35">
        <f t="shared" si="12"/>
        <v>400</v>
      </c>
      <c r="BM26" s="35">
        <f t="shared" si="13"/>
        <v>71</v>
      </c>
      <c r="BN26" s="36">
        <v>10</v>
      </c>
      <c r="BO26" s="37">
        <v>280</v>
      </c>
      <c r="BP26" s="35">
        <f t="shared" si="14"/>
        <v>71</v>
      </c>
      <c r="BQ26" s="40">
        <v>10</v>
      </c>
      <c r="BR26" s="41">
        <v>200</v>
      </c>
    </row>
    <row r="27" spans="3:70">
      <c r="C27" s="18">
        <f t="shared" si="15"/>
        <v>23</v>
      </c>
      <c r="D27">
        <v>662.1633333333333</v>
      </c>
      <c r="E27">
        <v>1014.6333333333332</v>
      </c>
      <c r="F27">
        <v>724.17666666666673</v>
      </c>
      <c r="G27">
        <v>941.94666666666672</v>
      </c>
      <c r="H27">
        <v>1404.3933333333334</v>
      </c>
      <c r="I27">
        <v>548.46</v>
      </c>
      <c r="J27">
        <v>1249.1133333333335</v>
      </c>
      <c r="K27">
        <v>1083.8800000000001</v>
      </c>
      <c r="L27">
        <v>889.21333333333325</v>
      </c>
      <c r="M27">
        <v>798.44333333333327</v>
      </c>
      <c r="N27">
        <v>899.64666666666665</v>
      </c>
      <c r="O27">
        <v>747.26666666666677</v>
      </c>
      <c r="P27">
        <v>1077.2466666666667</v>
      </c>
      <c r="Q27">
        <v>1435.1000000000001</v>
      </c>
      <c r="R27">
        <v>962.54880952380961</v>
      </c>
      <c r="T27" s="23">
        <f t="shared" si="4"/>
        <v>23</v>
      </c>
      <c r="U27" s="24">
        <f t="shared" si="20"/>
        <v>165.54083333333332</v>
      </c>
      <c r="V27" s="24">
        <f t="shared" si="20"/>
        <v>253.6583333333333</v>
      </c>
      <c r="W27" s="24">
        <f t="shared" si="20"/>
        <v>181.04416666666668</v>
      </c>
      <c r="X27" s="24">
        <f t="shared" si="20"/>
        <v>235.48666666666668</v>
      </c>
      <c r="Y27" s="24">
        <f t="shared" si="19"/>
        <v>351.09833333333336</v>
      </c>
      <c r="Z27" s="24">
        <f t="shared" si="19"/>
        <v>137.11500000000001</v>
      </c>
      <c r="AA27" s="24">
        <f t="shared" si="19"/>
        <v>312.27833333333336</v>
      </c>
      <c r="AB27" s="24">
        <f t="shared" si="19"/>
        <v>270.97000000000003</v>
      </c>
      <c r="AC27" s="24">
        <f t="shared" si="19"/>
        <v>222.30333333333331</v>
      </c>
      <c r="AD27" s="24">
        <f t="shared" si="19"/>
        <v>199.61083333333332</v>
      </c>
      <c r="AE27" s="24">
        <f t="shared" si="19"/>
        <v>224.91166666666666</v>
      </c>
      <c r="AF27" s="24">
        <f t="shared" si="19"/>
        <v>186.81666666666669</v>
      </c>
      <c r="AG27" s="24">
        <f t="shared" si="19"/>
        <v>269.31166666666667</v>
      </c>
      <c r="AH27" s="24">
        <f t="shared" si="19"/>
        <v>358.77500000000003</v>
      </c>
      <c r="AI27" s="24">
        <f t="shared" si="19"/>
        <v>240.6372023809524</v>
      </c>
      <c r="AK27" s="25">
        <f t="shared" si="18"/>
        <v>23</v>
      </c>
      <c r="AL27" s="26">
        <f t="shared" si="18"/>
        <v>165.54083333333332</v>
      </c>
      <c r="AM27" s="26">
        <f t="shared" si="18"/>
        <v>253.6583333333333</v>
      </c>
      <c r="AN27" s="26">
        <f t="shared" si="18"/>
        <v>181.04416666666668</v>
      </c>
      <c r="AO27" s="26">
        <f t="shared" si="18"/>
        <v>235.48666666666668</v>
      </c>
      <c r="AP27" s="26">
        <f t="shared" si="18"/>
        <v>351.09833333333336</v>
      </c>
      <c r="AQ27" s="26">
        <f t="shared" si="18"/>
        <v>137.11500000000001</v>
      </c>
      <c r="AR27" s="26">
        <f t="shared" si="18"/>
        <v>312.27833333333336</v>
      </c>
      <c r="AS27" s="26">
        <f t="shared" si="18"/>
        <v>270.97000000000003</v>
      </c>
      <c r="AT27" s="26">
        <f t="shared" si="18"/>
        <v>222.30333333333331</v>
      </c>
      <c r="AU27" s="26">
        <f t="shared" si="18"/>
        <v>199.61083333333332</v>
      </c>
      <c r="AV27" s="26">
        <f t="shared" si="18"/>
        <v>224.91166666666666</v>
      </c>
      <c r="AW27" s="26">
        <f t="shared" si="18"/>
        <v>186.81666666666669</v>
      </c>
      <c r="AX27" s="26">
        <f t="shared" si="18"/>
        <v>269.31166666666667</v>
      </c>
      <c r="AY27" s="26">
        <f t="shared" si="18"/>
        <v>358.77500000000003</v>
      </c>
      <c r="AZ27" s="26">
        <f t="shared" si="17"/>
        <v>240.6372023809524</v>
      </c>
      <c r="BA27" s="27">
        <f t="shared" si="6"/>
        <v>288.76464285714286</v>
      </c>
      <c r="BB27" s="28">
        <f t="shared" si="2"/>
        <v>344.85990012076962</v>
      </c>
      <c r="BC27" s="29">
        <f t="shared" si="3"/>
        <v>409.77418583505533</v>
      </c>
      <c r="BD27" s="44" t="str">
        <f t="shared" si="7"/>
        <v>OK</v>
      </c>
      <c r="BE27" s="31">
        <f t="shared" si="8"/>
        <v>912.87092917527696</v>
      </c>
      <c r="BF27" s="30" t="str">
        <f t="shared" si="9"/>
        <v>OK</v>
      </c>
      <c r="BH27" s="32">
        <f t="shared" si="10"/>
        <v>250</v>
      </c>
      <c r="BI27" s="33">
        <f t="shared" si="16"/>
        <v>23</v>
      </c>
      <c r="BJ27" s="34">
        <v>30</v>
      </c>
      <c r="BK27" s="35">
        <f t="shared" si="11"/>
        <v>400</v>
      </c>
      <c r="BL27" s="35">
        <f t="shared" si="12"/>
        <v>400</v>
      </c>
      <c r="BM27" s="35">
        <f t="shared" si="13"/>
        <v>71</v>
      </c>
      <c r="BN27" s="36">
        <v>10</v>
      </c>
      <c r="BO27" s="37">
        <v>280</v>
      </c>
      <c r="BP27" s="35">
        <f t="shared" si="14"/>
        <v>71</v>
      </c>
      <c r="BQ27" s="40">
        <v>10</v>
      </c>
      <c r="BR27" s="41">
        <v>200</v>
      </c>
    </row>
    <row r="28" spans="3:70">
      <c r="C28" s="18">
        <f t="shared" si="15"/>
        <v>22</v>
      </c>
      <c r="D28">
        <v>656.89</v>
      </c>
      <c r="E28">
        <v>1006.2266666666666</v>
      </c>
      <c r="F28">
        <v>690.34</v>
      </c>
      <c r="G28">
        <v>929.11</v>
      </c>
      <c r="H28">
        <v>1400.1066666666666</v>
      </c>
      <c r="I28">
        <v>549.50999999999988</v>
      </c>
      <c r="J28">
        <v>1184.6300000000001</v>
      </c>
      <c r="K28">
        <v>1111.7266666666667</v>
      </c>
      <c r="L28">
        <v>840.41333333333341</v>
      </c>
      <c r="M28">
        <v>813.04666666666674</v>
      </c>
      <c r="N28">
        <v>856.58333333333337</v>
      </c>
      <c r="O28">
        <v>737.94333333333327</v>
      </c>
      <c r="P28">
        <v>1088.72</v>
      </c>
      <c r="Q28">
        <v>1383.2866666666666</v>
      </c>
      <c r="R28">
        <v>946.32380952380947</v>
      </c>
      <c r="T28" s="23">
        <f t="shared" si="4"/>
        <v>22</v>
      </c>
      <c r="U28" s="24">
        <f t="shared" si="20"/>
        <v>164.2225</v>
      </c>
      <c r="V28" s="24">
        <f t="shared" si="20"/>
        <v>251.55666666666664</v>
      </c>
      <c r="W28" s="24">
        <f t="shared" si="20"/>
        <v>172.58500000000001</v>
      </c>
      <c r="X28" s="24">
        <f t="shared" si="20"/>
        <v>232.2775</v>
      </c>
      <c r="Y28" s="24">
        <f t="shared" si="19"/>
        <v>350.02666666666664</v>
      </c>
      <c r="Z28" s="24">
        <f t="shared" si="19"/>
        <v>137.37749999999997</v>
      </c>
      <c r="AA28" s="24">
        <f t="shared" si="19"/>
        <v>296.15750000000003</v>
      </c>
      <c r="AB28" s="24">
        <f t="shared" si="19"/>
        <v>277.93166666666667</v>
      </c>
      <c r="AC28" s="24">
        <f t="shared" si="19"/>
        <v>210.10333333333335</v>
      </c>
      <c r="AD28" s="24">
        <f t="shared" si="19"/>
        <v>203.26166666666668</v>
      </c>
      <c r="AE28" s="24">
        <f t="shared" si="19"/>
        <v>214.14583333333334</v>
      </c>
      <c r="AF28" s="24">
        <f t="shared" si="19"/>
        <v>184.48583333333332</v>
      </c>
      <c r="AG28" s="24">
        <f t="shared" si="19"/>
        <v>272.18</v>
      </c>
      <c r="AH28" s="24">
        <f t="shared" si="19"/>
        <v>345.82166666666666</v>
      </c>
      <c r="AI28" s="24">
        <f t="shared" si="19"/>
        <v>236.58095238095237</v>
      </c>
      <c r="AK28" s="25">
        <f t="shared" si="18"/>
        <v>22</v>
      </c>
      <c r="AL28" s="26">
        <f t="shared" si="18"/>
        <v>164.2225</v>
      </c>
      <c r="AM28" s="26">
        <f t="shared" si="18"/>
        <v>251.55666666666664</v>
      </c>
      <c r="AN28" s="26">
        <f t="shared" si="18"/>
        <v>172.58500000000001</v>
      </c>
      <c r="AO28" s="26">
        <f t="shared" si="18"/>
        <v>232.2775</v>
      </c>
      <c r="AP28" s="26">
        <f t="shared" si="18"/>
        <v>350.02666666666664</v>
      </c>
      <c r="AQ28" s="26">
        <f t="shared" si="18"/>
        <v>137.37749999999997</v>
      </c>
      <c r="AR28" s="26">
        <f t="shared" si="18"/>
        <v>296.15750000000003</v>
      </c>
      <c r="AS28" s="26">
        <f t="shared" si="18"/>
        <v>277.93166666666667</v>
      </c>
      <c r="AT28" s="26">
        <f t="shared" si="18"/>
        <v>210.10333333333335</v>
      </c>
      <c r="AU28" s="26">
        <f t="shared" si="18"/>
        <v>203.26166666666668</v>
      </c>
      <c r="AV28" s="26">
        <f t="shared" si="18"/>
        <v>214.14583333333334</v>
      </c>
      <c r="AW28" s="26">
        <f t="shared" si="18"/>
        <v>184.48583333333332</v>
      </c>
      <c r="AX28" s="26">
        <f t="shared" si="18"/>
        <v>272.18</v>
      </c>
      <c r="AY28" s="26">
        <f t="shared" si="18"/>
        <v>345.82166666666666</v>
      </c>
      <c r="AZ28" s="26">
        <f t="shared" si="17"/>
        <v>236.58095238095237</v>
      </c>
      <c r="BA28" s="27">
        <f t="shared" si="6"/>
        <v>283.89714285714285</v>
      </c>
      <c r="BB28" s="28">
        <f t="shared" si="2"/>
        <v>344.85990012076962</v>
      </c>
      <c r="BC28" s="29">
        <f t="shared" si="3"/>
        <v>409.77418583505533</v>
      </c>
      <c r="BD28" s="44" t="str">
        <f t="shared" si="7"/>
        <v>OK</v>
      </c>
      <c r="BE28" s="31">
        <f t="shared" si="8"/>
        <v>912.87092917527696</v>
      </c>
      <c r="BF28" s="30" t="str">
        <f t="shared" si="9"/>
        <v>OK</v>
      </c>
      <c r="BH28" s="32">
        <f t="shared" si="10"/>
        <v>250</v>
      </c>
      <c r="BI28" s="33">
        <f t="shared" si="16"/>
        <v>22</v>
      </c>
      <c r="BJ28" s="34">
        <v>30</v>
      </c>
      <c r="BK28" s="35">
        <f t="shared" si="11"/>
        <v>400</v>
      </c>
      <c r="BL28" s="35">
        <f t="shared" si="12"/>
        <v>400</v>
      </c>
      <c r="BM28" s="35">
        <f t="shared" si="13"/>
        <v>71</v>
      </c>
      <c r="BN28" s="36">
        <v>10</v>
      </c>
      <c r="BO28" s="37">
        <v>280</v>
      </c>
      <c r="BP28" s="35">
        <f t="shared" si="14"/>
        <v>71</v>
      </c>
      <c r="BQ28" s="40">
        <v>10</v>
      </c>
      <c r="BR28" s="41">
        <v>200</v>
      </c>
    </row>
    <row r="29" spans="3:70">
      <c r="C29" s="18">
        <f t="shared" si="15"/>
        <v>21</v>
      </c>
      <c r="D29">
        <v>652.5</v>
      </c>
      <c r="E29">
        <v>995.58333333333337</v>
      </c>
      <c r="F29">
        <v>698.75333333333344</v>
      </c>
      <c r="G29">
        <v>917.18999999999994</v>
      </c>
      <c r="H29">
        <v>1390.823333333333</v>
      </c>
      <c r="I29">
        <v>565.06333333333339</v>
      </c>
      <c r="J29">
        <v>1124.3599999999999</v>
      </c>
      <c r="K29">
        <v>1138.8733333333332</v>
      </c>
      <c r="L29">
        <v>788.43666666666661</v>
      </c>
      <c r="M29">
        <v>853.99333333333334</v>
      </c>
      <c r="N29">
        <v>863.49333333333323</v>
      </c>
      <c r="O29">
        <v>727.29</v>
      </c>
      <c r="P29">
        <v>1090.5366666666666</v>
      </c>
      <c r="Q29">
        <v>1357.3466666666666</v>
      </c>
      <c r="R29">
        <v>940.30309523809524</v>
      </c>
      <c r="T29" s="23">
        <f t="shared" si="4"/>
        <v>21</v>
      </c>
      <c r="U29" s="24">
        <f t="shared" si="20"/>
        <v>163.125</v>
      </c>
      <c r="V29" s="24">
        <f t="shared" si="20"/>
        <v>248.89583333333334</v>
      </c>
      <c r="W29" s="24">
        <f t="shared" si="20"/>
        <v>174.68833333333336</v>
      </c>
      <c r="X29" s="24">
        <f t="shared" si="20"/>
        <v>229.29749999999999</v>
      </c>
      <c r="Y29" s="24">
        <f t="shared" si="19"/>
        <v>347.70583333333326</v>
      </c>
      <c r="Z29" s="24">
        <f t="shared" si="19"/>
        <v>141.26583333333335</v>
      </c>
      <c r="AA29" s="24">
        <f t="shared" si="19"/>
        <v>281.08999999999997</v>
      </c>
      <c r="AB29" s="24">
        <f t="shared" si="19"/>
        <v>284.71833333333331</v>
      </c>
      <c r="AC29" s="24">
        <f t="shared" si="19"/>
        <v>197.10916666666665</v>
      </c>
      <c r="AD29" s="24">
        <f t="shared" si="19"/>
        <v>213.49833333333333</v>
      </c>
      <c r="AE29" s="24">
        <f t="shared" si="19"/>
        <v>215.87333333333331</v>
      </c>
      <c r="AF29" s="24">
        <f t="shared" si="19"/>
        <v>181.82249999999999</v>
      </c>
      <c r="AG29" s="24">
        <f t="shared" si="19"/>
        <v>272.63416666666666</v>
      </c>
      <c r="AH29" s="24">
        <f t="shared" si="19"/>
        <v>339.33666666666664</v>
      </c>
      <c r="AI29" s="24">
        <f t="shared" si="19"/>
        <v>235.07577380952381</v>
      </c>
      <c r="AK29" s="25">
        <f t="shared" si="18"/>
        <v>21</v>
      </c>
      <c r="AL29" s="26">
        <f t="shared" si="18"/>
        <v>163.125</v>
      </c>
      <c r="AM29" s="26">
        <f t="shared" si="18"/>
        <v>248.89583333333334</v>
      </c>
      <c r="AN29" s="26">
        <f t="shared" si="18"/>
        <v>174.68833333333336</v>
      </c>
      <c r="AO29" s="26">
        <f t="shared" si="18"/>
        <v>229.29749999999999</v>
      </c>
      <c r="AP29" s="26">
        <f t="shared" si="18"/>
        <v>347.70583333333326</v>
      </c>
      <c r="AQ29" s="26">
        <f t="shared" si="18"/>
        <v>141.26583333333335</v>
      </c>
      <c r="AR29" s="26">
        <f t="shared" si="18"/>
        <v>281.08999999999997</v>
      </c>
      <c r="AS29" s="26">
        <f t="shared" si="18"/>
        <v>284.71833333333331</v>
      </c>
      <c r="AT29" s="26">
        <f t="shared" si="18"/>
        <v>197.10916666666665</v>
      </c>
      <c r="AU29" s="26">
        <f t="shared" si="18"/>
        <v>213.49833333333333</v>
      </c>
      <c r="AV29" s="26">
        <f t="shared" si="18"/>
        <v>215.87333333333331</v>
      </c>
      <c r="AW29" s="26">
        <f t="shared" si="18"/>
        <v>181.82249999999999</v>
      </c>
      <c r="AX29" s="26">
        <f t="shared" si="18"/>
        <v>272.63416666666666</v>
      </c>
      <c r="AY29" s="26">
        <f t="shared" si="18"/>
        <v>339.33666666666664</v>
      </c>
      <c r="AZ29" s="26">
        <f t="shared" si="17"/>
        <v>235.07577380952381</v>
      </c>
      <c r="BA29" s="27">
        <f t="shared" si="6"/>
        <v>282.09092857142855</v>
      </c>
      <c r="BB29" s="28">
        <f t="shared" si="2"/>
        <v>344.85990012076962</v>
      </c>
      <c r="BC29" s="29">
        <f t="shared" si="3"/>
        <v>409.77418583505533</v>
      </c>
      <c r="BD29" s="44" t="str">
        <f t="shared" si="7"/>
        <v>OK</v>
      </c>
      <c r="BE29" s="31">
        <f t="shared" si="8"/>
        <v>912.87092917527696</v>
      </c>
      <c r="BF29" s="30" t="str">
        <f t="shared" si="9"/>
        <v>OK</v>
      </c>
      <c r="BH29" s="32">
        <f t="shared" si="10"/>
        <v>250</v>
      </c>
      <c r="BI29" s="33">
        <f t="shared" si="16"/>
        <v>21</v>
      </c>
      <c r="BJ29" s="34">
        <v>30</v>
      </c>
      <c r="BK29" s="35">
        <f t="shared" si="11"/>
        <v>400</v>
      </c>
      <c r="BL29" s="35">
        <f t="shared" si="12"/>
        <v>400</v>
      </c>
      <c r="BM29" s="35">
        <f t="shared" si="13"/>
        <v>71</v>
      </c>
      <c r="BN29" s="36">
        <v>10</v>
      </c>
      <c r="BO29" s="37">
        <v>280</v>
      </c>
      <c r="BP29" s="35">
        <f t="shared" si="14"/>
        <v>71</v>
      </c>
      <c r="BQ29" s="40">
        <v>10</v>
      </c>
      <c r="BR29" s="41">
        <v>200</v>
      </c>
    </row>
    <row r="30" spans="3:70">
      <c r="C30" s="18">
        <f t="shared" si="15"/>
        <v>20</v>
      </c>
      <c r="D30">
        <v>646.12333333333333</v>
      </c>
      <c r="E30">
        <v>980.35333333333335</v>
      </c>
      <c r="F30">
        <v>743.06</v>
      </c>
      <c r="G30">
        <v>894.16</v>
      </c>
      <c r="H30">
        <v>1375.75</v>
      </c>
      <c r="I30">
        <v>581.76666666666677</v>
      </c>
      <c r="J30">
        <v>1068.8466666666666</v>
      </c>
      <c r="K30">
        <v>1158.1766666666667</v>
      </c>
      <c r="L30">
        <v>782.32333333333327</v>
      </c>
      <c r="M30">
        <v>890.76333333333332</v>
      </c>
      <c r="N30">
        <v>911.80666666666673</v>
      </c>
      <c r="O30">
        <v>712.51666666666677</v>
      </c>
      <c r="P30">
        <v>1077.27</v>
      </c>
      <c r="Q30">
        <v>1329.8033333333333</v>
      </c>
      <c r="R30">
        <v>939.48000000000013</v>
      </c>
      <c r="T30" s="23">
        <f t="shared" si="4"/>
        <v>20</v>
      </c>
      <c r="U30" s="24">
        <f t="shared" si="20"/>
        <v>161.53083333333333</v>
      </c>
      <c r="V30" s="24">
        <f t="shared" si="20"/>
        <v>245.08833333333334</v>
      </c>
      <c r="W30" s="24">
        <f t="shared" si="20"/>
        <v>185.76499999999999</v>
      </c>
      <c r="X30" s="24">
        <f t="shared" si="20"/>
        <v>223.54</v>
      </c>
      <c r="Y30" s="24">
        <f t="shared" si="19"/>
        <v>343.9375</v>
      </c>
      <c r="Z30" s="24">
        <f t="shared" si="19"/>
        <v>145.44166666666669</v>
      </c>
      <c r="AA30" s="24">
        <f t="shared" si="19"/>
        <v>267.21166666666664</v>
      </c>
      <c r="AB30" s="24">
        <f t="shared" si="19"/>
        <v>289.54416666666668</v>
      </c>
      <c r="AC30" s="24">
        <f t="shared" si="19"/>
        <v>195.58083333333332</v>
      </c>
      <c r="AD30" s="24">
        <f t="shared" si="19"/>
        <v>222.69083333333333</v>
      </c>
      <c r="AE30" s="24">
        <f t="shared" si="19"/>
        <v>227.95166666666668</v>
      </c>
      <c r="AF30" s="24">
        <f t="shared" si="19"/>
        <v>178.12916666666669</v>
      </c>
      <c r="AG30" s="24">
        <f t="shared" si="19"/>
        <v>269.3175</v>
      </c>
      <c r="AH30" s="24">
        <f t="shared" si="19"/>
        <v>332.45083333333332</v>
      </c>
      <c r="AI30" s="24">
        <f t="shared" si="19"/>
        <v>234.87000000000003</v>
      </c>
      <c r="AK30" s="25">
        <f t="shared" si="18"/>
        <v>20</v>
      </c>
      <c r="AL30" s="26">
        <f t="shared" si="18"/>
        <v>161.53083333333333</v>
      </c>
      <c r="AM30" s="26">
        <f t="shared" si="18"/>
        <v>245.08833333333334</v>
      </c>
      <c r="AN30" s="26">
        <f t="shared" si="18"/>
        <v>185.76499999999999</v>
      </c>
      <c r="AO30" s="26">
        <f t="shared" si="18"/>
        <v>223.54</v>
      </c>
      <c r="AP30" s="26">
        <f t="shared" si="18"/>
        <v>343.9375</v>
      </c>
      <c r="AQ30" s="26">
        <f t="shared" si="18"/>
        <v>145.44166666666669</v>
      </c>
      <c r="AR30" s="26">
        <f t="shared" si="18"/>
        <v>267.21166666666664</v>
      </c>
      <c r="AS30" s="26">
        <f t="shared" si="18"/>
        <v>289.54416666666668</v>
      </c>
      <c r="AT30" s="26">
        <f t="shared" si="18"/>
        <v>195.58083333333332</v>
      </c>
      <c r="AU30" s="26">
        <f t="shared" si="18"/>
        <v>222.69083333333333</v>
      </c>
      <c r="AV30" s="26">
        <f t="shared" si="18"/>
        <v>227.95166666666668</v>
      </c>
      <c r="AW30" s="26">
        <f t="shared" si="18"/>
        <v>178.12916666666669</v>
      </c>
      <c r="AX30" s="26">
        <f t="shared" si="18"/>
        <v>269.3175</v>
      </c>
      <c r="AY30" s="26">
        <f t="shared" si="18"/>
        <v>332.45083333333332</v>
      </c>
      <c r="AZ30" s="26">
        <f t="shared" si="17"/>
        <v>234.87000000000003</v>
      </c>
      <c r="BA30" s="27">
        <f t="shared" si="6"/>
        <v>281.84400000000005</v>
      </c>
      <c r="BB30" s="28">
        <f t="shared" si="2"/>
        <v>364.33418583505534</v>
      </c>
      <c r="BC30" s="29">
        <f t="shared" si="3"/>
        <v>409.77418583505533</v>
      </c>
      <c r="BD30" s="44" t="str">
        <f t="shared" si="7"/>
        <v>OK</v>
      </c>
      <c r="BE30" s="31">
        <f t="shared" si="8"/>
        <v>912.87092917527696</v>
      </c>
      <c r="BF30" s="30" t="str">
        <f t="shared" si="9"/>
        <v>OK</v>
      </c>
      <c r="BH30" s="32">
        <f t="shared" si="10"/>
        <v>250</v>
      </c>
      <c r="BI30" s="33">
        <f t="shared" si="16"/>
        <v>20</v>
      </c>
      <c r="BJ30" s="34">
        <v>30</v>
      </c>
      <c r="BK30" s="35">
        <f t="shared" si="11"/>
        <v>400</v>
      </c>
      <c r="BL30" s="35">
        <f t="shared" si="12"/>
        <v>400</v>
      </c>
      <c r="BM30" s="35">
        <f t="shared" si="13"/>
        <v>71</v>
      </c>
      <c r="BN30" s="36">
        <v>10</v>
      </c>
      <c r="BO30" s="37">
        <v>250</v>
      </c>
      <c r="BP30" s="35">
        <f t="shared" si="14"/>
        <v>71</v>
      </c>
      <c r="BQ30" s="40">
        <v>10</v>
      </c>
      <c r="BR30" s="41">
        <v>200</v>
      </c>
    </row>
    <row r="31" spans="3:70">
      <c r="C31" s="18">
        <f t="shared" si="15"/>
        <v>19</v>
      </c>
      <c r="D31">
        <v>637.47333333333336</v>
      </c>
      <c r="E31">
        <v>960.93333333333339</v>
      </c>
      <c r="F31">
        <v>787.32666666666671</v>
      </c>
      <c r="G31">
        <v>875.92333333333329</v>
      </c>
      <c r="H31">
        <v>1355.7766666666666</v>
      </c>
      <c r="I31">
        <v>595.46333333333325</v>
      </c>
      <c r="J31">
        <v>1022.9966666666668</v>
      </c>
      <c r="K31">
        <v>1167.18</v>
      </c>
      <c r="L31">
        <v>806.4133333333333</v>
      </c>
      <c r="M31">
        <v>922.72333333333336</v>
      </c>
      <c r="N31">
        <v>941.4666666666667</v>
      </c>
      <c r="O31">
        <v>693.5866666666667</v>
      </c>
      <c r="P31">
        <v>1057.0066666666667</v>
      </c>
      <c r="Q31">
        <v>1305.3533333333332</v>
      </c>
      <c r="R31">
        <v>937.83023809523809</v>
      </c>
      <c r="T31" s="23">
        <f t="shared" si="4"/>
        <v>19</v>
      </c>
      <c r="U31" s="24">
        <f t="shared" si="20"/>
        <v>159.36833333333334</v>
      </c>
      <c r="V31" s="24">
        <f t="shared" si="20"/>
        <v>240.23333333333335</v>
      </c>
      <c r="W31" s="24">
        <f t="shared" si="20"/>
        <v>196.83166666666668</v>
      </c>
      <c r="X31" s="24">
        <f t="shared" si="20"/>
        <v>218.98083333333332</v>
      </c>
      <c r="Y31" s="24">
        <f t="shared" si="19"/>
        <v>338.94416666666666</v>
      </c>
      <c r="Z31" s="24">
        <f t="shared" si="19"/>
        <v>148.86583333333331</v>
      </c>
      <c r="AA31" s="24">
        <f t="shared" si="19"/>
        <v>255.7491666666667</v>
      </c>
      <c r="AB31" s="24">
        <f t="shared" si="19"/>
        <v>291.79500000000002</v>
      </c>
      <c r="AC31" s="24">
        <f t="shared" si="19"/>
        <v>201.60333333333332</v>
      </c>
      <c r="AD31" s="24">
        <f t="shared" si="19"/>
        <v>230.68083333333334</v>
      </c>
      <c r="AE31" s="24">
        <f t="shared" si="19"/>
        <v>235.36666666666667</v>
      </c>
      <c r="AF31" s="24">
        <f t="shared" si="19"/>
        <v>173.39666666666668</v>
      </c>
      <c r="AG31" s="24">
        <f t="shared" si="19"/>
        <v>264.25166666666667</v>
      </c>
      <c r="AH31" s="24">
        <f t="shared" si="19"/>
        <v>326.33833333333331</v>
      </c>
      <c r="AI31" s="24">
        <f t="shared" si="19"/>
        <v>234.45755952380952</v>
      </c>
      <c r="AK31" s="25">
        <f t="shared" si="18"/>
        <v>19</v>
      </c>
      <c r="AL31" s="26">
        <f t="shared" si="18"/>
        <v>159.36833333333334</v>
      </c>
      <c r="AM31" s="26">
        <f t="shared" si="18"/>
        <v>240.23333333333335</v>
      </c>
      <c r="AN31" s="26">
        <f t="shared" si="18"/>
        <v>196.83166666666668</v>
      </c>
      <c r="AO31" s="26">
        <f t="shared" si="18"/>
        <v>218.98083333333332</v>
      </c>
      <c r="AP31" s="26">
        <f t="shared" si="18"/>
        <v>338.94416666666666</v>
      </c>
      <c r="AQ31" s="26">
        <f t="shared" si="18"/>
        <v>148.86583333333331</v>
      </c>
      <c r="AR31" s="26">
        <f t="shared" si="18"/>
        <v>255.7491666666667</v>
      </c>
      <c r="AS31" s="26">
        <f t="shared" si="18"/>
        <v>291.79500000000002</v>
      </c>
      <c r="AT31" s="26">
        <f t="shared" si="18"/>
        <v>201.60333333333332</v>
      </c>
      <c r="AU31" s="26">
        <f t="shared" si="18"/>
        <v>230.68083333333334</v>
      </c>
      <c r="AV31" s="26">
        <f t="shared" si="18"/>
        <v>235.36666666666667</v>
      </c>
      <c r="AW31" s="26">
        <f t="shared" si="18"/>
        <v>173.39666666666668</v>
      </c>
      <c r="AX31" s="26">
        <f t="shared" si="18"/>
        <v>264.25166666666667</v>
      </c>
      <c r="AY31" s="26">
        <f t="shared" si="18"/>
        <v>326.33833333333331</v>
      </c>
      <c r="AZ31" s="26">
        <f t="shared" si="17"/>
        <v>234.45755952380952</v>
      </c>
      <c r="BA31" s="27">
        <f t="shared" si="6"/>
        <v>281.34907142857139</v>
      </c>
      <c r="BB31" s="28">
        <f t="shared" si="2"/>
        <v>364.33418583505534</v>
      </c>
      <c r="BC31" s="29">
        <f t="shared" si="3"/>
        <v>409.77418583505533</v>
      </c>
      <c r="BD31" s="44" t="str">
        <f t="shared" si="7"/>
        <v>OK</v>
      </c>
      <c r="BE31" s="31">
        <f t="shared" si="8"/>
        <v>912.87092917527696</v>
      </c>
      <c r="BF31" s="30" t="str">
        <f t="shared" si="9"/>
        <v>OK</v>
      </c>
      <c r="BH31" s="32">
        <f t="shared" si="10"/>
        <v>250</v>
      </c>
      <c r="BI31" s="33">
        <f t="shared" si="16"/>
        <v>19</v>
      </c>
      <c r="BJ31" s="34">
        <v>30</v>
      </c>
      <c r="BK31" s="35">
        <f t="shared" si="11"/>
        <v>400</v>
      </c>
      <c r="BL31" s="35">
        <f t="shared" si="12"/>
        <v>400</v>
      </c>
      <c r="BM31" s="35">
        <f t="shared" si="13"/>
        <v>71</v>
      </c>
      <c r="BN31" s="36">
        <v>10</v>
      </c>
      <c r="BO31" s="37">
        <v>250</v>
      </c>
      <c r="BP31" s="35">
        <f t="shared" si="14"/>
        <v>71</v>
      </c>
      <c r="BQ31" s="40">
        <v>10</v>
      </c>
      <c r="BR31" s="41">
        <v>200</v>
      </c>
    </row>
    <row r="32" spans="3:70">
      <c r="C32" s="18">
        <f t="shared" si="15"/>
        <v>18</v>
      </c>
      <c r="D32">
        <v>618.84</v>
      </c>
      <c r="E32">
        <v>936.69999999999993</v>
      </c>
      <c r="F32">
        <v>839.71333333333325</v>
      </c>
      <c r="G32">
        <v>868.99333333333334</v>
      </c>
      <c r="H32">
        <v>1332.2466666666667</v>
      </c>
      <c r="I32">
        <v>610</v>
      </c>
      <c r="J32">
        <v>973.59000000000015</v>
      </c>
      <c r="K32">
        <v>1168.8633333333335</v>
      </c>
      <c r="L32">
        <v>833.88333333333321</v>
      </c>
      <c r="M32">
        <v>938.91666666666663</v>
      </c>
      <c r="N32">
        <v>986.34666666666669</v>
      </c>
      <c r="O32">
        <v>687.49666666666656</v>
      </c>
      <c r="P32">
        <v>1048.0533333333333</v>
      </c>
      <c r="Q32">
        <v>1273.1133333333335</v>
      </c>
      <c r="R32">
        <v>936.91119047619031</v>
      </c>
      <c r="T32" s="23">
        <f>C32</f>
        <v>18</v>
      </c>
      <c r="U32" s="24">
        <f t="shared" si="20"/>
        <v>154.71</v>
      </c>
      <c r="V32" s="24">
        <f t="shared" si="20"/>
        <v>234.17499999999998</v>
      </c>
      <c r="W32" s="24">
        <f t="shared" si="20"/>
        <v>209.92833333333331</v>
      </c>
      <c r="X32" s="24">
        <f t="shared" si="20"/>
        <v>217.24833333333333</v>
      </c>
      <c r="Y32" s="24">
        <f t="shared" si="19"/>
        <v>333.06166666666667</v>
      </c>
      <c r="Z32" s="24">
        <f t="shared" si="19"/>
        <v>152.5</v>
      </c>
      <c r="AA32" s="24">
        <f t="shared" si="19"/>
        <v>243.39750000000004</v>
      </c>
      <c r="AB32" s="24">
        <f t="shared" si="19"/>
        <v>292.21583333333336</v>
      </c>
      <c r="AC32" s="24">
        <f t="shared" si="19"/>
        <v>208.4708333333333</v>
      </c>
      <c r="AD32" s="24">
        <f t="shared" si="19"/>
        <v>234.72916666666666</v>
      </c>
      <c r="AE32" s="24">
        <f t="shared" si="19"/>
        <v>246.58666666666667</v>
      </c>
      <c r="AF32" s="24">
        <f t="shared" si="19"/>
        <v>171.87416666666664</v>
      </c>
      <c r="AG32" s="24">
        <f t="shared" si="19"/>
        <v>262.01333333333332</v>
      </c>
      <c r="AH32" s="24">
        <f t="shared" si="19"/>
        <v>318.27833333333336</v>
      </c>
      <c r="AI32" s="24">
        <f t="shared" si="19"/>
        <v>234.22779761904758</v>
      </c>
      <c r="AK32" s="25">
        <f t="shared" si="18"/>
        <v>18</v>
      </c>
      <c r="AL32" s="26">
        <f t="shared" si="18"/>
        <v>154.71</v>
      </c>
      <c r="AM32" s="26">
        <f t="shared" si="18"/>
        <v>234.17499999999998</v>
      </c>
      <c r="AN32" s="26">
        <f t="shared" si="18"/>
        <v>209.92833333333331</v>
      </c>
      <c r="AO32" s="26">
        <f t="shared" si="18"/>
        <v>217.24833333333333</v>
      </c>
      <c r="AP32" s="26">
        <f t="shared" si="18"/>
        <v>333.06166666666667</v>
      </c>
      <c r="AQ32" s="26">
        <f t="shared" si="18"/>
        <v>152.5</v>
      </c>
      <c r="AR32" s="26">
        <f t="shared" si="18"/>
        <v>243.39750000000004</v>
      </c>
      <c r="AS32" s="26">
        <f t="shared" si="18"/>
        <v>292.21583333333336</v>
      </c>
      <c r="AT32" s="26">
        <f t="shared" si="18"/>
        <v>208.4708333333333</v>
      </c>
      <c r="AU32" s="26">
        <f t="shared" si="18"/>
        <v>234.72916666666666</v>
      </c>
      <c r="AV32" s="26">
        <f t="shared" si="18"/>
        <v>246.58666666666667</v>
      </c>
      <c r="AW32" s="26">
        <f t="shared" si="18"/>
        <v>171.87416666666664</v>
      </c>
      <c r="AX32" s="26">
        <f t="shared" si="18"/>
        <v>262.01333333333332</v>
      </c>
      <c r="AY32" s="26">
        <f t="shared" si="18"/>
        <v>318.27833333333336</v>
      </c>
      <c r="AZ32" s="26">
        <f t="shared" si="17"/>
        <v>234.22779761904758</v>
      </c>
      <c r="BA32" s="27">
        <f t="shared" si="6"/>
        <v>281.07335714285711</v>
      </c>
      <c r="BB32" s="28">
        <f t="shared" si="2"/>
        <v>364.33418583505534</v>
      </c>
      <c r="BC32" s="29">
        <f t="shared" si="3"/>
        <v>409.77418583505533</v>
      </c>
      <c r="BD32" s="44" t="str">
        <f t="shared" si="7"/>
        <v>OK</v>
      </c>
      <c r="BE32" s="31">
        <f t="shared" si="8"/>
        <v>912.87092917527696</v>
      </c>
      <c r="BF32" s="30" t="str">
        <f t="shared" si="9"/>
        <v>OK</v>
      </c>
      <c r="BH32" s="32">
        <f t="shared" si="10"/>
        <v>250</v>
      </c>
      <c r="BI32" s="33">
        <f t="shared" si="16"/>
        <v>18</v>
      </c>
      <c r="BJ32" s="34">
        <v>30</v>
      </c>
      <c r="BK32" s="35">
        <f t="shared" si="11"/>
        <v>400</v>
      </c>
      <c r="BL32" s="35">
        <f t="shared" si="12"/>
        <v>400</v>
      </c>
      <c r="BM32" s="35">
        <f t="shared" si="13"/>
        <v>71</v>
      </c>
      <c r="BN32" s="36">
        <v>10</v>
      </c>
      <c r="BO32" s="37">
        <v>250</v>
      </c>
      <c r="BP32" s="35">
        <f t="shared" si="14"/>
        <v>71</v>
      </c>
      <c r="BQ32" s="40">
        <v>10</v>
      </c>
      <c r="BR32" s="41">
        <v>200</v>
      </c>
    </row>
    <row r="33" spans="3:70">
      <c r="C33" s="18">
        <f t="shared" si="15"/>
        <v>17</v>
      </c>
      <c r="D33">
        <v>611.14333333333332</v>
      </c>
      <c r="E33">
        <v>908.35666666666657</v>
      </c>
      <c r="F33">
        <v>907.04</v>
      </c>
      <c r="G33">
        <v>867.5100000000001</v>
      </c>
      <c r="H33">
        <v>1303.1066666666666</v>
      </c>
      <c r="I33">
        <v>621.09333333333336</v>
      </c>
      <c r="J33">
        <v>944.71666666666658</v>
      </c>
      <c r="K33">
        <v>1170.7099999999998</v>
      </c>
      <c r="L33">
        <v>853.40333333333331</v>
      </c>
      <c r="M33">
        <v>937.60666666666668</v>
      </c>
      <c r="N33">
        <v>1053.52</v>
      </c>
      <c r="O33">
        <v>684.9666666666667</v>
      </c>
      <c r="P33">
        <v>1039.2866666666666</v>
      </c>
      <c r="Q33">
        <v>1229.33</v>
      </c>
      <c r="R33">
        <v>937.98500000000001</v>
      </c>
      <c r="T33" s="23">
        <f t="shared" ref="T33:T57" si="21">C33</f>
        <v>17</v>
      </c>
      <c r="U33" s="24">
        <f t="shared" si="20"/>
        <v>152.78583333333333</v>
      </c>
      <c r="V33" s="24">
        <f t="shared" si="20"/>
        <v>227.08916666666664</v>
      </c>
      <c r="W33" s="24">
        <f t="shared" si="20"/>
        <v>226.76</v>
      </c>
      <c r="X33" s="24">
        <f t="shared" si="20"/>
        <v>216.87750000000003</v>
      </c>
      <c r="Y33" s="24">
        <f t="shared" si="19"/>
        <v>325.77666666666664</v>
      </c>
      <c r="Z33" s="24">
        <f t="shared" si="19"/>
        <v>155.27333333333334</v>
      </c>
      <c r="AA33" s="24">
        <f t="shared" si="19"/>
        <v>236.17916666666665</v>
      </c>
      <c r="AB33" s="24">
        <f t="shared" si="19"/>
        <v>292.67749999999995</v>
      </c>
      <c r="AC33" s="24">
        <f t="shared" si="19"/>
        <v>213.35083333333333</v>
      </c>
      <c r="AD33" s="24">
        <f t="shared" si="19"/>
        <v>234.40166666666667</v>
      </c>
      <c r="AE33" s="24">
        <f t="shared" si="19"/>
        <v>263.38</v>
      </c>
      <c r="AF33" s="24">
        <f t="shared" si="19"/>
        <v>171.24166666666667</v>
      </c>
      <c r="AG33" s="24">
        <f t="shared" si="19"/>
        <v>259.82166666666666</v>
      </c>
      <c r="AH33" s="24">
        <f t="shared" si="19"/>
        <v>307.33249999999998</v>
      </c>
      <c r="AI33" s="24">
        <f t="shared" si="19"/>
        <v>234.49625</v>
      </c>
      <c r="AK33" s="25">
        <f t="shared" si="18"/>
        <v>17</v>
      </c>
      <c r="AL33" s="26">
        <f t="shared" si="18"/>
        <v>152.78583333333333</v>
      </c>
      <c r="AM33" s="26">
        <f t="shared" si="18"/>
        <v>227.08916666666664</v>
      </c>
      <c r="AN33" s="26">
        <f t="shared" si="18"/>
        <v>226.76</v>
      </c>
      <c r="AO33" s="26">
        <f t="shared" si="18"/>
        <v>216.87750000000003</v>
      </c>
      <c r="AP33" s="26">
        <f t="shared" si="18"/>
        <v>325.77666666666664</v>
      </c>
      <c r="AQ33" s="26">
        <f t="shared" si="18"/>
        <v>155.27333333333334</v>
      </c>
      <c r="AR33" s="26">
        <f t="shared" si="18"/>
        <v>236.17916666666665</v>
      </c>
      <c r="AS33" s="26">
        <f t="shared" si="18"/>
        <v>292.67749999999995</v>
      </c>
      <c r="AT33" s="26">
        <f t="shared" si="18"/>
        <v>213.35083333333333</v>
      </c>
      <c r="AU33" s="26">
        <f t="shared" si="18"/>
        <v>234.40166666666667</v>
      </c>
      <c r="AV33" s="26">
        <f t="shared" si="18"/>
        <v>263.38</v>
      </c>
      <c r="AW33" s="26">
        <f t="shared" si="18"/>
        <v>171.24166666666667</v>
      </c>
      <c r="AX33" s="26">
        <f t="shared" si="18"/>
        <v>259.82166666666666</v>
      </c>
      <c r="AY33" s="26">
        <f t="shared" si="18"/>
        <v>307.33249999999998</v>
      </c>
      <c r="AZ33" s="26">
        <f t="shared" si="17"/>
        <v>234.49625</v>
      </c>
      <c r="BA33" s="27">
        <f t="shared" si="6"/>
        <v>281.39549999999997</v>
      </c>
      <c r="BB33" s="28">
        <f t="shared" si="2"/>
        <v>364.33418583505534</v>
      </c>
      <c r="BC33" s="29">
        <f t="shared" si="3"/>
        <v>409.77418583505533</v>
      </c>
      <c r="BD33" s="44" t="str">
        <f t="shared" si="7"/>
        <v>OK</v>
      </c>
      <c r="BE33" s="31">
        <f t="shared" si="8"/>
        <v>912.87092917527696</v>
      </c>
      <c r="BF33" s="30" t="str">
        <f t="shared" si="9"/>
        <v>OK</v>
      </c>
      <c r="BH33" s="32">
        <f t="shared" si="10"/>
        <v>250</v>
      </c>
      <c r="BI33" s="33">
        <f t="shared" si="16"/>
        <v>17</v>
      </c>
      <c r="BJ33" s="34">
        <v>30</v>
      </c>
      <c r="BK33" s="35">
        <f t="shared" si="11"/>
        <v>400</v>
      </c>
      <c r="BL33" s="35">
        <f t="shared" si="12"/>
        <v>400</v>
      </c>
      <c r="BM33" s="35">
        <f t="shared" si="13"/>
        <v>71</v>
      </c>
      <c r="BN33" s="36">
        <v>10</v>
      </c>
      <c r="BO33" s="37">
        <v>250</v>
      </c>
      <c r="BP33" s="35">
        <f t="shared" si="14"/>
        <v>71</v>
      </c>
      <c r="BQ33" s="40">
        <v>10</v>
      </c>
      <c r="BR33" s="41">
        <v>200</v>
      </c>
    </row>
    <row r="34" spans="3:70">
      <c r="C34" s="18">
        <f t="shared" si="15"/>
        <v>16</v>
      </c>
      <c r="D34">
        <v>637.79</v>
      </c>
      <c r="E34">
        <v>913.58333333333337</v>
      </c>
      <c r="F34">
        <v>973.86666666666667</v>
      </c>
      <c r="G34">
        <v>884.77</v>
      </c>
      <c r="H34">
        <v>1330.65</v>
      </c>
      <c r="I34">
        <v>658.19333333333327</v>
      </c>
      <c r="J34">
        <v>970.95666666666659</v>
      </c>
      <c r="K34">
        <v>1232.8799999999999</v>
      </c>
      <c r="L34">
        <v>906.9100000000002</v>
      </c>
      <c r="M34">
        <v>974.81333333333316</v>
      </c>
      <c r="N34">
        <v>1137.32</v>
      </c>
      <c r="O34">
        <v>707.94666666666672</v>
      </c>
      <c r="P34">
        <v>1069.1066666666668</v>
      </c>
      <c r="Q34">
        <v>1244.4533333333331</v>
      </c>
      <c r="R34">
        <v>974.51714285714286</v>
      </c>
      <c r="T34" s="23">
        <f t="shared" si="21"/>
        <v>16</v>
      </c>
      <c r="U34" s="24">
        <f t="shared" si="20"/>
        <v>159.44749999999999</v>
      </c>
      <c r="V34" s="24">
        <f t="shared" si="20"/>
        <v>228.39583333333334</v>
      </c>
      <c r="W34" s="24">
        <f t="shared" si="20"/>
        <v>243.46666666666667</v>
      </c>
      <c r="X34" s="24">
        <f t="shared" si="20"/>
        <v>221.1925</v>
      </c>
      <c r="Y34" s="24">
        <f t="shared" si="19"/>
        <v>332.66250000000002</v>
      </c>
      <c r="Z34" s="24">
        <f t="shared" si="19"/>
        <v>164.54833333333332</v>
      </c>
      <c r="AA34" s="24">
        <f t="shared" si="19"/>
        <v>242.73916666666665</v>
      </c>
      <c r="AB34" s="24">
        <f t="shared" si="19"/>
        <v>308.21999999999997</v>
      </c>
      <c r="AC34" s="24">
        <f t="shared" si="19"/>
        <v>226.72750000000005</v>
      </c>
      <c r="AD34" s="24">
        <f t="shared" si="19"/>
        <v>243.70333333333329</v>
      </c>
      <c r="AE34" s="24">
        <f t="shared" si="19"/>
        <v>284.33</v>
      </c>
      <c r="AF34" s="24">
        <f t="shared" si="19"/>
        <v>176.98666666666668</v>
      </c>
      <c r="AG34" s="24">
        <f t="shared" si="19"/>
        <v>267.2766666666667</v>
      </c>
      <c r="AH34" s="24">
        <f t="shared" si="19"/>
        <v>311.11333333333329</v>
      </c>
      <c r="AI34" s="24">
        <f t="shared" si="19"/>
        <v>243.62928571428571</v>
      </c>
      <c r="AK34" s="25">
        <f t="shared" si="18"/>
        <v>16</v>
      </c>
      <c r="AL34" s="26">
        <f t="shared" si="18"/>
        <v>159.44749999999999</v>
      </c>
      <c r="AM34" s="26">
        <f t="shared" si="18"/>
        <v>228.39583333333334</v>
      </c>
      <c r="AN34" s="26">
        <f t="shared" si="18"/>
        <v>243.46666666666667</v>
      </c>
      <c r="AO34" s="26">
        <f t="shared" si="18"/>
        <v>221.1925</v>
      </c>
      <c r="AP34" s="26">
        <f t="shared" si="18"/>
        <v>332.66250000000002</v>
      </c>
      <c r="AQ34" s="26">
        <f t="shared" si="18"/>
        <v>164.54833333333332</v>
      </c>
      <c r="AR34" s="26">
        <f t="shared" si="18"/>
        <v>242.73916666666665</v>
      </c>
      <c r="AS34" s="26">
        <f t="shared" si="18"/>
        <v>308.21999999999997</v>
      </c>
      <c r="AT34" s="26">
        <f t="shared" si="18"/>
        <v>226.72750000000005</v>
      </c>
      <c r="AU34" s="26">
        <f t="shared" si="18"/>
        <v>243.70333333333329</v>
      </c>
      <c r="AV34" s="26">
        <f t="shared" si="18"/>
        <v>284.33</v>
      </c>
      <c r="AW34" s="26">
        <f t="shared" si="18"/>
        <v>176.98666666666668</v>
      </c>
      <c r="AX34" s="26">
        <f t="shared" si="18"/>
        <v>267.2766666666667</v>
      </c>
      <c r="AY34" s="26">
        <f t="shared" si="18"/>
        <v>311.11333333333329</v>
      </c>
      <c r="AZ34" s="26">
        <f t="shared" si="17"/>
        <v>243.62928571428571</v>
      </c>
      <c r="BA34" s="27">
        <f t="shared" si="6"/>
        <v>292.35514285714282</v>
      </c>
      <c r="BB34" s="28">
        <f t="shared" si="2"/>
        <v>378.96265943665384</v>
      </c>
      <c r="BC34" s="29">
        <f t="shared" si="3"/>
        <v>424.40265943665383</v>
      </c>
      <c r="BD34" s="44" t="str">
        <f t="shared" si="7"/>
        <v>OK</v>
      </c>
      <c r="BE34" s="31">
        <f t="shared" si="8"/>
        <v>986.01329718326951</v>
      </c>
      <c r="BF34" s="30" t="str">
        <f t="shared" si="9"/>
        <v>OK</v>
      </c>
      <c r="BH34" s="32">
        <f t="shared" si="10"/>
        <v>250</v>
      </c>
      <c r="BI34" s="33">
        <f t="shared" si="16"/>
        <v>16</v>
      </c>
      <c r="BJ34" s="34">
        <v>35</v>
      </c>
      <c r="BK34" s="35">
        <f t="shared" si="11"/>
        <v>400</v>
      </c>
      <c r="BL34" s="35">
        <f t="shared" si="12"/>
        <v>400</v>
      </c>
      <c r="BM34" s="35">
        <f t="shared" si="13"/>
        <v>71</v>
      </c>
      <c r="BN34" s="36">
        <v>10</v>
      </c>
      <c r="BO34" s="37">
        <v>250</v>
      </c>
      <c r="BP34" s="35">
        <f t="shared" si="14"/>
        <v>71</v>
      </c>
      <c r="BQ34" s="40">
        <v>10</v>
      </c>
      <c r="BR34" s="41">
        <v>200</v>
      </c>
    </row>
    <row r="35" spans="3:70">
      <c r="C35" s="18">
        <f t="shared" si="15"/>
        <v>15</v>
      </c>
      <c r="D35">
        <v>634.72333333333336</v>
      </c>
      <c r="E35">
        <v>889.56666666666661</v>
      </c>
      <c r="F35">
        <v>1031.0433333333333</v>
      </c>
      <c r="G35">
        <v>861.39</v>
      </c>
      <c r="H35">
        <v>1289.1866666666665</v>
      </c>
      <c r="I35">
        <v>665.63333333333333</v>
      </c>
      <c r="J35">
        <v>959.31000000000006</v>
      </c>
      <c r="K35">
        <v>1258.8233333333333</v>
      </c>
      <c r="L35">
        <v>910.08333333333337</v>
      </c>
      <c r="M35">
        <v>982.40333333333331</v>
      </c>
      <c r="N35">
        <v>1170.7433333333331</v>
      </c>
      <c r="O35">
        <v>700.93333333333339</v>
      </c>
      <c r="P35">
        <v>1052.3433333333332</v>
      </c>
      <c r="Q35">
        <v>1217.7466666666667</v>
      </c>
      <c r="R35">
        <v>973.13785714285711</v>
      </c>
      <c r="T35" s="23">
        <f t="shared" si="21"/>
        <v>15</v>
      </c>
      <c r="U35" s="24">
        <f t="shared" si="20"/>
        <v>158.68083333333334</v>
      </c>
      <c r="V35" s="24">
        <f t="shared" si="20"/>
        <v>222.39166666666665</v>
      </c>
      <c r="W35" s="24">
        <f t="shared" si="20"/>
        <v>257.76083333333332</v>
      </c>
      <c r="X35" s="24">
        <f t="shared" si="20"/>
        <v>215.3475</v>
      </c>
      <c r="Y35" s="24">
        <f t="shared" si="19"/>
        <v>322.29666666666662</v>
      </c>
      <c r="Z35" s="24">
        <f t="shared" si="19"/>
        <v>166.40833333333333</v>
      </c>
      <c r="AA35" s="24">
        <f t="shared" si="19"/>
        <v>239.82750000000001</v>
      </c>
      <c r="AB35" s="24">
        <f t="shared" si="19"/>
        <v>314.70583333333332</v>
      </c>
      <c r="AC35" s="24">
        <f t="shared" si="19"/>
        <v>227.52083333333334</v>
      </c>
      <c r="AD35" s="24">
        <f t="shared" si="19"/>
        <v>245.60083333333333</v>
      </c>
      <c r="AE35" s="24">
        <f t="shared" si="19"/>
        <v>292.68583333333328</v>
      </c>
      <c r="AF35" s="24">
        <f t="shared" si="19"/>
        <v>175.23333333333335</v>
      </c>
      <c r="AG35" s="24">
        <f t="shared" si="19"/>
        <v>263.08583333333331</v>
      </c>
      <c r="AH35" s="24">
        <f t="shared" si="19"/>
        <v>304.43666666666667</v>
      </c>
      <c r="AI35" s="24">
        <f t="shared" si="19"/>
        <v>243.28446428571428</v>
      </c>
      <c r="AK35" s="25">
        <f t="shared" si="18"/>
        <v>15</v>
      </c>
      <c r="AL35" s="26">
        <f t="shared" si="18"/>
        <v>158.68083333333334</v>
      </c>
      <c r="AM35" s="26">
        <f t="shared" si="18"/>
        <v>222.39166666666665</v>
      </c>
      <c r="AN35" s="26">
        <f t="shared" si="18"/>
        <v>257.76083333333332</v>
      </c>
      <c r="AO35" s="26">
        <f t="shared" si="18"/>
        <v>215.3475</v>
      </c>
      <c r="AP35" s="26">
        <f t="shared" si="18"/>
        <v>322.29666666666662</v>
      </c>
      <c r="AQ35" s="26">
        <f t="shared" si="18"/>
        <v>166.40833333333333</v>
      </c>
      <c r="AR35" s="26">
        <f t="shared" si="18"/>
        <v>239.82750000000001</v>
      </c>
      <c r="AS35" s="26">
        <f t="shared" si="18"/>
        <v>314.70583333333332</v>
      </c>
      <c r="AT35" s="26">
        <f t="shared" si="18"/>
        <v>227.52083333333334</v>
      </c>
      <c r="AU35" s="26">
        <f t="shared" si="18"/>
        <v>245.60083333333333</v>
      </c>
      <c r="AV35" s="26">
        <f t="shared" si="18"/>
        <v>292.68583333333328</v>
      </c>
      <c r="AW35" s="26">
        <f t="shared" si="18"/>
        <v>175.23333333333335</v>
      </c>
      <c r="AX35" s="26">
        <f t="shared" si="18"/>
        <v>263.08583333333331</v>
      </c>
      <c r="AY35" s="26">
        <f t="shared" si="18"/>
        <v>304.43666666666667</v>
      </c>
      <c r="AZ35" s="26">
        <f t="shared" si="17"/>
        <v>243.28446428571428</v>
      </c>
      <c r="BA35" s="27">
        <f t="shared" si="6"/>
        <v>291.9413571428571</v>
      </c>
      <c r="BB35" s="28">
        <f t="shared" si="2"/>
        <v>378.96265943665384</v>
      </c>
      <c r="BC35" s="29">
        <f t="shared" si="3"/>
        <v>424.40265943665383</v>
      </c>
      <c r="BD35" s="44" t="str">
        <f t="shared" si="7"/>
        <v>OK</v>
      </c>
      <c r="BE35" s="31">
        <f t="shared" si="8"/>
        <v>986.01329718326951</v>
      </c>
      <c r="BF35" s="30" t="str">
        <f t="shared" si="9"/>
        <v>OK</v>
      </c>
      <c r="BH35" s="32">
        <f t="shared" si="10"/>
        <v>250</v>
      </c>
      <c r="BI35" s="33">
        <f t="shared" si="16"/>
        <v>15</v>
      </c>
      <c r="BJ35" s="34">
        <v>35</v>
      </c>
      <c r="BK35" s="35">
        <f t="shared" si="11"/>
        <v>400</v>
      </c>
      <c r="BL35" s="35">
        <f t="shared" si="12"/>
        <v>400</v>
      </c>
      <c r="BM35" s="35">
        <f t="shared" si="13"/>
        <v>71</v>
      </c>
      <c r="BN35" s="36">
        <v>10</v>
      </c>
      <c r="BO35" s="37">
        <v>250</v>
      </c>
      <c r="BP35" s="35">
        <f t="shared" si="14"/>
        <v>71</v>
      </c>
      <c r="BQ35" s="40">
        <v>10</v>
      </c>
      <c r="BR35" s="41">
        <v>200</v>
      </c>
    </row>
    <row r="36" spans="3:70">
      <c r="C36" s="18">
        <f t="shared" si="15"/>
        <v>14</v>
      </c>
      <c r="D36">
        <v>628.40000000000009</v>
      </c>
      <c r="E36">
        <v>879.44999999999993</v>
      </c>
      <c r="F36">
        <v>1090.7866666666666</v>
      </c>
      <c r="G36">
        <v>838.25999999999988</v>
      </c>
      <c r="H36">
        <v>1246.8700000000001</v>
      </c>
      <c r="I36">
        <v>667.48333333333346</v>
      </c>
      <c r="J36">
        <v>949.88333333333321</v>
      </c>
      <c r="K36">
        <v>1296</v>
      </c>
      <c r="L36">
        <v>906.37</v>
      </c>
      <c r="M36">
        <v>993.00666666666666</v>
      </c>
      <c r="N36">
        <v>1209.8500000000001</v>
      </c>
      <c r="O36">
        <v>721.68666666666661</v>
      </c>
      <c r="P36">
        <v>1032.9666666666665</v>
      </c>
      <c r="Q36">
        <v>1214.9633333333334</v>
      </c>
      <c r="R36">
        <v>976.85547619047622</v>
      </c>
      <c r="T36" s="23">
        <f t="shared" si="21"/>
        <v>14</v>
      </c>
      <c r="U36" s="24">
        <f t="shared" si="20"/>
        <v>157.10000000000002</v>
      </c>
      <c r="V36" s="24">
        <f t="shared" si="20"/>
        <v>219.86249999999998</v>
      </c>
      <c r="W36" s="24">
        <f t="shared" si="20"/>
        <v>272.69666666666666</v>
      </c>
      <c r="X36" s="24">
        <f t="shared" si="20"/>
        <v>209.56499999999997</v>
      </c>
      <c r="Y36" s="24">
        <f t="shared" si="19"/>
        <v>311.71750000000003</v>
      </c>
      <c r="Z36" s="24">
        <f t="shared" si="19"/>
        <v>166.87083333333337</v>
      </c>
      <c r="AA36" s="24">
        <f t="shared" si="19"/>
        <v>237.4708333333333</v>
      </c>
      <c r="AB36" s="24">
        <f t="shared" si="19"/>
        <v>324</v>
      </c>
      <c r="AC36" s="24">
        <f t="shared" si="19"/>
        <v>226.5925</v>
      </c>
      <c r="AD36" s="24">
        <f t="shared" si="19"/>
        <v>248.25166666666667</v>
      </c>
      <c r="AE36" s="24">
        <f t="shared" si="19"/>
        <v>302.46250000000003</v>
      </c>
      <c r="AF36" s="24">
        <f t="shared" si="19"/>
        <v>180.42166666666665</v>
      </c>
      <c r="AG36" s="24">
        <f t="shared" si="19"/>
        <v>258.24166666666662</v>
      </c>
      <c r="AH36" s="24">
        <f t="shared" si="19"/>
        <v>303.74083333333334</v>
      </c>
      <c r="AI36" s="24">
        <f t="shared" si="19"/>
        <v>244.21386904761906</v>
      </c>
      <c r="AK36" s="25">
        <f t="shared" si="18"/>
        <v>14</v>
      </c>
      <c r="AL36" s="26">
        <f t="shared" si="18"/>
        <v>157.10000000000002</v>
      </c>
      <c r="AM36" s="26">
        <f t="shared" si="18"/>
        <v>219.86249999999998</v>
      </c>
      <c r="AN36" s="26">
        <f t="shared" si="18"/>
        <v>272.69666666666666</v>
      </c>
      <c r="AO36" s="26">
        <f t="shared" si="18"/>
        <v>209.56499999999997</v>
      </c>
      <c r="AP36" s="26">
        <f t="shared" si="18"/>
        <v>311.71750000000003</v>
      </c>
      <c r="AQ36" s="26">
        <f t="shared" si="18"/>
        <v>166.87083333333337</v>
      </c>
      <c r="AR36" s="26">
        <f t="shared" si="18"/>
        <v>237.4708333333333</v>
      </c>
      <c r="AS36" s="26">
        <f t="shared" si="18"/>
        <v>324</v>
      </c>
      <c r="AT36" s="26">
        <f t="shared" si="18"/>
        <v>226.5925</v>
      </c>
      <c r="AU36" s="26">
        <f t="shared" si="18"/>
        <v>248.25166666666667</v>
      </c>
      <c r="AV36" s="26">
        <f t="shared" si="18"/>
        <v>302.46250000000003</v>
      </c>
      <c r="AW36" s="26">
        <f t="shared" si="18"/>
        <v>180.42166666666665</v>
      </c>
      <c r="AX36" s="26">
        <f t="shared" si="18"/>
        <v>258.24166666666662</v>
      </c>
      <c r="AY36" s="26">
        <f t="shared" si="18"/>
        <v>303.74083333333334</v>
      </c>
      <c r="AZ36" s="26">
        <f t="shared" si="17"/>
        <v>244.21386904761906</v>
      </c>
      <c r="BA36" s="27">
        <f t="shared" si="6"/>
        <v>293.05664285714283</v>
      </c>
      <c r="BB36" s="28">
        <f t="shared" si="2"/>
        <v>378.96265943665384</v>
      </c>
      <c r="BC36" s="29">
        <f t="shared" si="3"/>
        <v>424.40265943665383</v>
      </c>
      <c r="BD36" s="44" t="str">
        <f t="shared" si="7"/>
        <v>OK</v>
      </c>
      <c r="BE36" s="31">
        <f t="shared" si="8"/>
        <v>986.01329718326951</v>
      </c>
      <c r="BF36" s="30" t="str">
        <f t="shared" si="9"/>
        <v>OK</v>
      </c>
      <c r="BH36" s="32">
        <f t="shared" si="10"/>
        <v>250</v>
      </c>
      <c r="BI36" s="33">
        <f t="shared" si="16"/>
        <v>14</v>
      </c>
      <c r="BJ36" s="34">
        <v>35</v>
      </c>
      <c r="BK36" s="35">
        <f t="shared" si="11"/>
        <v>400</v>
      </c>
      <c r="BL36" s="35">
        <f t="shared" si="12"/>
        <v>400</v>
      </c>
      <c r="BM36" s="35">
        <f t="shared" si="13"/>
        <v>71</v>
      </c>
      <c r="BN36" s="36">
        <v>10</v>
      </c>
      <c r="BO36" s="37">
        <v>250</v>
      </c>
      <c r="BP36" s="35">
        <f t="shared" si="14"/>
        <v>71</v>
      </c>
      <c r="BQ36" s="40">
        <v>10</v>
      </c>
      <c r="BR36" s="41">
        <v>200</v>
      </c>
    </row>
    <row r="37" spans="3:70">
      <c r="C37" s="18">
        <f t="shared" si="15"/>
        <v>13</v>
      </c>
      <c r="D37">
        <v>620.41666666666663</v>
      </c>
      <c r="E37">
        <v>880.53666666666675</v>
      </c>
      <c r="F37">
        <v>1132.6633333333334</v>
      </c>
      <c r="G37">
        <v>824.63</v>
      </c>
      <c r="H37">
        <v>1197.75</v>
      </c>
      <c r="I37">
        <v>663.09999999999991</v>
      </c>
      <c r="J37">
        <v>935.61</v>
      </c>
      <c r="K37">
        <v>1346.0666666666668</v>
      </c>
      <c r="L37">
        <v>918.06666666666661</v>
      </c>
      <c r="M37">
        <v>996.82999999999993</v>
      </c>
      <c r="N37">
        <v>1240.8666666666666</v>
      </c>
      <c r="O37">
        <v>763.82333333333338</v>
      </c>
      <c r="P37">
        <v>1009.9266666666666</v>
      </c>
      <c r="Q37">
        <v>1217.1066666666666</v>
      </c>
      <c r="R37">
        <v>981.95666666666671</v>
      </c>
      <c r="T37" s="23">
        <f t="shared" si="21"/>
        <v>13</v>
      </c>
      <c r="U37" s="24">
        <f t="shared" si="20"/>
        <v>155.10416666666666</v>
      </c>
      <c r="V37" s="24">
        <f t="shared" si="20"/>
        <v>220.13416666666669</v>
      </c>
      <c r="W37" s="24">
        <f t="shared" si="20"/>
        <v>283.16583333333335</v>
      </c>
      <c r="X37" s="24">
        <f t="shared" si="20"/>
        <v>206.1575</v>
      </c>
      <c r="Y37" s="24">
        <f t="shared" si="19"/>
        <v>299.4375</v>
      </c>
      <c r="Z37" s="24">
        <f t="shared" si="19"/>
        <v>165.77499999999998</v>
      </c>
      <c r="AA37" s="24">
        <f t="shared" si="19"/>
        <v>233.9025</v>
      </c>
      <c r="AB37" s="24">
        <f t="shared" si="19"/>
        <v>336.51666666666671</v>
      </c>
      <c r="AC37" s="24">
        <f t="shared" si="19"/>
        <v>229.51666666666665</v>
      </c>
      <c r="AD37" s="24">
        <f t="shared" si="19"/>
        <v>249.20749999999998</v>
      </c>
      <c r="AE37" s="24">
        <f t="shared" si="19"/>
        <v>310.21666666666664</v>
      </c>
      <c r="AF37" s="24">
        <f t="shared" si="19"/>
        <v>190.95583333333335</v>
      </c>
      <c r="AG37" s="24">
        <f t="shared" si="19"/>
        <v>252.48166666666665</v>
      </c>
      <c r="AH37" s="24">
        <f t="shared" si="19"/>
        <v>304.27666666666664</v>
      </c>
      <c r="AI37" s="24">
        <f t="shared" si="19"/>
        <v>245.48916666666668</v>
      </c>
      <c r="AK37" s="25">
        <f t="shared" ref="AK37:AY53" si="22">T37</f>
        <v>13</v>
      </c>
      <c r="AL37" s="26">
        <f t="shared" si="22"/>
        <v>155.10416666666666</v>
      </c>
      <c r="AM37" s="26">
        <f t="shared" si="22"/>
        <v>220.13416666666669</v>
      </c>
      <c r="AN37" s="26">
        <f t="shared" si="22"/>
        <v>283.16583333333335</v>
      </c>
      <c r="AO37" s="26">
        <f t="shared" si="22"/>
        <v>206.1575</v>
      </c>
      <c r="AP37" s="26">
        <f t="shared" si="22"/>
        <v>299.4375</v>
      </c>
      <c r="AQ37" s="26">
        <f t="shared" si="22"/>
        <v>165.77499999999998</v>
      </c>
      <c r="AR37" s="26">
        <f t="shared" si="22"/>
        <v>233.9025</v>
      </c>
      <c r="AS37" s="26">
        <f t="shared" si="22"/>
        <v>336.51666666666671</v>
      </c>
      <c r="AT37" s="26">
        <f t="shared" si="22"/>
        <v>229.51666666666665</v>
      </c>
      <c r="AU37" s="26">
        <f t="shared" si="22"/>
        <v>249.20749999999998</v>
      </c>
      <c r="AV37" s="26">
        <f t="shared" si="22"/>
        <v>310.21666666666664</v>
      </c>
      <c r="AW37" s="26">
        <f t="shared" si="22"/>
        <v>190.95583333333335</v>
      </c>
      <c r="AX37" s="26">
        <f t="shared" si="22"/>
        <v>252.48166666666665</v>
      </c>
      <c r="AY37" s="26">
        <f t="shared" si="22"/>
        <v>304.27666666666664</v>
      </c>
      <c r="AZ37" s="26">
        <f t="shared" si="17"/>
        <v>245.48916666666668</v>
      </c>
      <c r="BA37" s="27">
        <f t="shared" si="6"/>
        <v>294.58699999999999</v>
      </c>
      <c r="BB37" s="28">
        <f t="shared" si="2"/>
        <v>378.96265943665384</v>
      </c>
      <c r="BC37" s="29">
        <f t="shared" si="3"/>
        <v>424.40265943665383</v>
      </c>
      <c r="BD37" s="44" t="str">
        <f t="shared" si="7"/>
        <v>OK</v>
      </c>
      <c r="BE37" s="31">
        <f t="shared" si="8"/>
        <v>986.01329718326951</v>
      </c>
      <c r="BF37" s="30" t="str">
        <f t="shared" si="9"/>
        <v>OK</v>
      </c>
      <c r="BH37" s="32">
        <f t="shared" si="10"/>
        <v>250</v>
      </c>
      <c r="BI37" s="33">
        <f t="shared" si="16"/>
        <v>13</v>
      </c>
      <c r="BJ37" s="34">
        <v>35</v>
      </c>
      <c r="BK37" s="35">
        <f t="shared" si="11"/>
        <v>400</v>
      </c>
      <c r="BL37" s="35">
        <f t="shared" si="12"/>
        <v>400</v>
      </c>
      <c r="BM37" s="35">
        <f t="shared" si="13"/>
        <v>71</v>
      </c>
      <c r="BN37" s="36">
        <v>10</v>
      </c>
      <c r="BO37" s="37">
        <v>250</v>
      </c>
      <c r="BP37" s="35">
        <f t="shared" si="14"/>
        <v>71</v>
      </c>
      <c r="BQ37" s="40">
        <v>10</v>
      </c>
      <c r="BR37" s="41">
        <v>200</v>
      </c>
    </row>
    <row r="38" spans="3:70">
      <c r="C38" s="18">
        <f t="shared" si="15"/>
        <v>12</v>
      </c>
      <c r="D38">
        <v>611.04666666666662</v>
      </c>
      <c r="E38">
        <v>889.50333333333344</v>
      </c>
      <c r="F38">
        <v>1152.4233333333334</v>
      </c>
      <c r="G38">
        <v>805.09666666666669</v>
      </c>
      <c r="H38">
        <v>1140.9666666666665</v>
      </c>
      <c r="I38">
        <v>654.76</v>
      </c>
      <c r="J38">
        <v>918.23333333333323</v>
      </c>
      <c r="K38">
        <v>1377</v>
      </c>
      <c r="L38">
        <v>932.89333333333343</v>
      </c>
      <c r="M38">
        <v>995.66666666666663</v>
      </c>
      <c r="N38">
        <v>1261.7366666666667</v>
      </c>
      <c r="O38">
        <v>770.6</v>
      </c>
      <c r="P38">
        <v>981.53000000000009</v>
      </c>
      <c r="Q38">
        <v>1225.3500000000001</v>
      </c>
      <c r="R38">
        <v>979.77190476190492</v>
      </c>
      <c r="T38" s="23">
        <f t="shared" si="21"/>
        <v>12</v>
      </c>
      <c r="U38" s="24">
        <f t="shared" si="20"/>
        <v>152.76166666666666</v>
      </c>
      <c r="V38" s="24">
        <f t="shared" si="20"/>
        <v>222.37583333333336</v>
      </c>
      <c r="W38" s="24">
        <f t="shared" si="20"/>
        <v>288.10583333333335</v>
      </c>
      <c r="X38" s="24">
        <f t="shared" si="20"/>
        <v>201.27416666666667</v>
      </c>
      <c r="Y38" s="24">
        <f t="shared" si="19"/>
        <v>285.24166666666662</v>
      </c>
      <c r="Z38" s="24">
        <f t="shared" si="19"/>
        <v>163.69</v>
      </c>
      <c r="AA38" s="24">
        <f t="shared" si="19"/>
        <v>229.55833333333331</v>
      </c>
      <c r="AB38" s="24">
        <f t="shared" si="19"/>
        <v>344.25</v>
      </c>
      <c r="AC38" s="24">
        <f t="shared" si="19"/>
        <v>233.22333333333336</v>
      </c>
      <c r="AD38" s="24">
        <f t="shared" si="19"/>
        <v>248.91666666666666</v>
      </c>
      <c r="AE38" s="24">
        <f t="shared" si="19"/>
        <v>315.43416666666667</v>
      </c>
      <c r="AF38" s="24">
        <f t="shared" si="19"/>
        <v>192.65</v>
      </c>
      <c r="AG38" s="24">
        <f t="shared" si="19"/>
        <v>245.38250000000002</v>
      </c>
      <c r="AH38" s="24">
        <f t="shared" si="19"/>
        <v>306.33750000000003</v>
      </c>
      <c r="AI38" s="24">
        <f t="shared" si="19"/>
        <v>244.94297619047623</v>
      </c>
      <c r="AK38" s="25">
        <f t="shared" si="22"/>
        <v>12</v>
      </c>
      <c r="AL38" s="26">
        <f t="shared" si="22"/>
        <v>152.76166666666666</v>
      </c>
      <c r="AM38" s="26">
        <f t="shared" si="22"/>
        <v>222.37583333333336</v>
      </c>
      <c r="AN38" s="26">
        <f t="shared" si="22"/>
        <v>288.10583333333335</v>
      </c>
      <c r="AO38" s="26">
        <f t="shared" si="22"/>
        <v>201.27416666666667</v>
      </c>
      <c r="AP38" s="26">
        <f t="shared" si="22"/>
        <v>285.24166666666662</v>
      </c>
      <c r="AQ38" s="26">
        <f t="shared" si="22"/>
        <v>163.69</v>
      </c>
      <c r="AR38" s="26">
        <f t="shared" si="22"/>
        <v>229.55833333333331</v>
      </c>
      <c r="AS38" s="26">
        <f t="shared" si="22"/>
        <v>344.25</v>
      </c>
      <c r="AT38" s="26">
        <f t="shared" si="22"/>
        <v>233.22333333333336</v>
      </c>
      <c r="AU38" s="26">
        <f t="shared" si="22"/>
        <v>248.91666666666666</v>
      </c>
      <c r="AV38" s="26">
        <f t="shared" si="22"/>
        <v>315.43416666666667</v>
      </c>
      <c r="AW38" s="26">
        <f t="shared" si="22"/>
        <v>192.65</v>
      </c>
      <c r="AX38" s="26">
        <f t="shared" si="22"/>
        <v>245.38250000000002</v>
      </c>
      <c r="AY38" s="26">
        <f t="shared" si="22"/>
        <v>306.33750000000003</v>
      </c>
      <c r="AZ38" s="26">
        <f t="shared" si="17"/>
        <v>244.94297619047623</v>
      </c>
      <c r="BA38" s="27">
        <f t="shared" si="6"/>
        <v>293.93157142857149</v>
      </c>
      <c r="BB38" s="28">
        <f t="shared" si="2"/>
        <v>378.96265943665384</v>
      </c>
      <c r="BC38" s="29">
        <f t="shared" si="3"/>
        <v>424.40265943665383</v>
      </c>
      <c r="BD38" s="44" t="str">
        <f t="shared" si="7"/>
        <v>OK</v>
      </c>
      <c r="BE38" s="31">
        <f t="shared" si="8"/>
        <v>986.01329718326951</v>
      </c>
      <c r="BF38" s="30" t="str">
        <f t="shared" si="9"/>
        <v>OK</v>
      </c>
      <c r="BH38" s="32">
        <f t="shared" si="10"/>
        <v>250</v>
      </c>
      <c r="BI38" s="33">
        <f t="shared" si="16"/>
        <v>12</v>
      </c>
      <c r="BJ38" s="34">
        <v>35</v>
      </c>
      <c r="BK38" s="35">
        <f t="shared" si="11"/>
        <v>400</v>
      </c>
      <c r="BL38" s="35">
        <f t="shared" si="12"/>
        <v>400</v>
      </c>
      <c r="BM38" s="35">
        <f t="shared" si="13"/>
        <v>71</v>
      </c>
      <c r="BN38" s="36">
        <v>10</v>
      </c>
      <c r="BO38" s="37">
        <v>250</v>
      </c>
      <c r="BP38" s="35">
        <f t="shared" si="14"/>
        <v>71</v>
      </c>
      <c r="BQ38" s="40">
        <v>10</v>
      </c>
      <c r="BR38" s="41">
        <v>200</v>
      </c>
    </row>
    <row r="39" spans="3:70">
      <c r="C39" s="18">
        <f t="shared" si="15"/>
        <v>11</v>
      </c>
      <c r="D39">
        <v>602.16666666666663</v>
      </c>
      <c r="E39">
        <v>893.48666666666668</v>
      </c>
      <c r="F39">
        <v>1152.9066666666668</v>
      </c>
      <c r="G39">
        <v>811.04666666666674</v>
      </c>
      <c r="H39">
        <v>1074.0333333333335</v>
      </c>
      <c r="I39">
        <v>660.73666666666668</v>
      </c>
      <c r="J39">
        <v>898.88666666666666</v>
      </c>
      <c r="K39">
        <v>1390.0666666666666</v>
      </c>
      <c r="L39">
        <v>943.48333333333323</v>
      </c>
      <c r="M39">
        <v>1005.2566666666667</v>
      </c>
      <c r="N39">
        <v>1265.8133333333333</v>
      </c>
      <c r="O39">
        <v>808.78333333333342</v>
      </c>
      <c r="P39">
        <v>970.56333333333339</v>
      </c>
      <c r="Q39">
        <v>1222.51</v>
      </c>
      <c r="R39">
        <v>978.55285714285708</v>
      </c>
      <c r="T39" s="23">
        <f t="shared" si="21"/>
        <v>11</v>
      </c>
      <c r="U39" s="24">
        <f t="shared" si="20"/>
        <v>150.54166666666666</v>
      </c>
      <c r="V39" s="24">
        <f t="shared" si="20"/>
        <v>223.37166666666667</v>
      </c>
      <c r="W39" s="24">
        <f t="shared" si="20"/>
        <v>288.22666666666669</v>
      </c>
      <c r="X39" s="24">
        <f t="shared" si="20"/>
        <v>202.76166666666668</v>
      </c>
      <c r="Y39" s="24">
        <f t="shared" si="19"/>
        <v>268.50833333333338</v>
      </c>
      <c r="Z39" s="24">
        <f t="shared" si="19"/>
        <v>165.18416666666667</v>
      </c>
      <c r="AA39" s="24">
        <f t="shared" si="19"/>
        <v>224.72166666666666</v>
      </c>
      <c r="AB39" s="24">
        <f t="shared" si="19"/>
        <v>347.51666666666665</v>
      </c>
      <c r="AC39" s="24">
        <f t="shared" si="19"/>
        <v>235.87083333333331</v>
      </c>
      <c r="AD39" s="24">
        <f t="shared" si="19"/>
        <v>251.31416666666667</v>
      </c>
      <c r="AE39" s="24">
        <f t="shared" si="19"/>
        <v>316.45333333333332</v>
      </c>
      <c r="AF39" s="24">
        <f t="shared" si="19"/>
        <v>202.19583333333335</v>
      </c>
      <c r="AG39" s="24">
        <f t="shared" si="19"/>
        <v>242.64083333333335</v>
      </c>
      <c r="AH39" s="24">
        <f t="shared" si="19"/>
        <v>305.6275</v>
      </c>
      <c r="AI39" s="24">
        <f t="shared" si="19"/>
        <v>244.63821428571427</v>
      </c>
      <c r="AK39" s="25">
        <f t="shared" si="22"/>
        <v>11</v>
      </c>
      <c r="AL39" s="26">
        <f t="shared" si="22"/>
        <v>150.54166666666666</v>
      </c>
      <c r="AM39" s="26">
        <f t="shared" si="22"/>
        <v>223.37166666666667</v>
      </c>
      <c r="AN39" s="26">
        <f t="shared" si="22"/>
        <v>288.22666666666669</v>
      </c>
      <c r="AO39" s="26">
        <f t="shared" si="22"/>
        <v>202.76166666666668</v>
      </c>
      <c r="AP39" s="26">
        <f t="shared" si="22"/>
        <v>268.50833333333338</v>
      </c>
      <c r="AQ39" s="26">
        <f t="shared" si="22"/>
        <v>165.18416666666667</v>
      </c>
      <c r="AR39" s="26">
        <f t="shared" si="22"/>
        <v>224.72166666666666</v>
      </c>
      <c r="AS39" s="26">
        <f t="shared" si="22"/>
        <v>347.51666666666665</v>
      </c>
      <c r="AT39" s="26">
        <f t="shared" si="22"/>
        <v>235.87083333333331</v>
      </c>
      <c r="AU39" s="26">
        <f t="shared" si="22"/>
        <v>251.31416666666667</v>
      </c>
      <c r="AV39" s="26">
        <f t="shared" si="22"/>
        <v>316.45333333333332</v>
      </c>
      <c r="AW39" s="26">
        <f t="shared" si="22"/>
        <v>202.19583333333335</v>
      </c>
      <c r="AX39" s="26">
        <f t="shared" si="22"/>
        <v>242.64083333333335</v>
      </c>
      <c r="AY39" s="26">
        <f t="shared" si="22"/>
        <v>305.6275</v>
      </c>
      <c r="AZ39" s="26">
        <f t="shared" si="17"/>
        <v>244.63821428571427</v>
      </c>
      <c r="BA39" s="27">
        <f t="shared" si="6"/>
        <v>293.56585714285711</v>
      </c>
      <c r="BB39" s="28">
        <f t="shared" si="2"/>
        <v>378.96265943665384</v>
      </c>
      <c r="BC39" s="29">
        <f t="shared" si="3"/>
        <v>424.40265943665383</v>
      </c>
      <c r="BD39" s="44" t="str">
        <f t="shared" si="7"/>
        <v>OK</v>
      </c>
      <c r="BE39" s="31">
        <f t="shared" si="8"/>
        <v>986.01329718326951</v>
      </c>
      <c r="BF39" s="30" t="str">
        <f t="shared" si="9"/>
        <v>OK</v>
      </c>
      <c r="BH39" s="32">
        <f t="shared" si="10"/>
        <v>250</v>
      </c>
      <c r="BI39" s="33">
        <f t="shared" si="16"/>
        <v>11</v>
      </c>
      <c r="BJ39" s="34">
        <v>35</v>
      </c>
      <c r="BK39" s="35">
        <f t="shared" si="11"/>
        <v>400</v>
      </c>
      <c r="BL39" s="35">
        <f t="shared" si="12"/>
        <v>400</v>
      </c>
      <c r="BM39" s="35">
        <f t="shared" si="13"/>
        <v>71</v>
      </c>
      <c r="BN39" s="36">
        <v>10</v>
      </c>
      <c r="BO39" s="37">
        <v>250</v>
      </c>
      <c r="BP39" s="35">
        <f t="shared" si="14"/>
        <v>71</v>
      </c>
      <c r="BQ39" s="40">
        <v>10</v>
      </c>
      <c r="BR39" s="41">
        <v>200</v>
      </c>
    </row>
    <row r="40" spans="3:70">
      <c r="C40" s="18">
        <f t="shared" si="15"/>
        <v>10</v>
      </c>
      <c r="D40">
        <v>593.24666666666667</v>
      </c>
      <c r="E40">
        <v>905.56000000000006</v>
      </c>
      <c r="F40">
        <v>1136.1666666666667</v>
      </c>
      <c r="G40">
        <v>818.45333333333326</v>
      </c>
      <c r="H40">
        <v>994.04</v>
      </c>
      <c r="I40">
        <v>667.04</v>
      </c>
      <c r="J40">
        <v>878.9</v>
      </c>
      <c r="K40">
        <v>1384.4000000000003</v>
      </c>
      <c r="L40">
        <v>947.48</v>
      </c>
      <c r="M40">
        <v>1006.8233333333334</v>
      </c>
      <c r="N40">
        <v>1243.3433333333332</v>
      </c>
      <c r="O40">
        <v>777.69</v>
      </c>
      <c r="P40">
        <v>968.75</v>
      </c>
      <c r="Q40">
        <v>1208.19</v>
      </c>
      <c r="R40">
        <v>966.43452380952397</v>
      </c>
      <c r="T40" s="23">
        <f t="shared" si="21"/>
        <v>10</v>
      </c>
      <c r="U40" s="24">
        <f t="shared" si="20"/>
        <v>148.31166666666667</v>
      </c>
      <c r="V40" s="24">
        <f t="shared" si="20"/>
        <v>226.39000000000001</v>
      </c>
      <c r="W40" s="24">
        <f t="shared" si="20"/>
        <v>284.04166666666669</v>
      </c>
      <c r="X40" s="24">
        <f t="shared" si="20"/>
        <v>204.61333333333332</v>
      </c>
      <c r="Y40" s="24">
        <f t="shared" si="19"/>
        <v>248.51</v>
      </c>
      <c r="Z40" s="24">
        <f t="shared" si="19"/>
        <v>166.76</v>
      </c>
      <c r="AA40" s="24">
        <f t="shared" si="19"/>
        <v>219.72499999999999</v>
      </c>
      <c r="AB40" s="24">
        <f t="shared" si="19"/>
        <v>346.10000000000008</v>
      </c>
      <c r="AC40" s="24">
        <f t="shared" si="19"/>
        <v>236.87</v>
      </c>
      <c r="AD40" s="24">
        <f t="shared" si="19"/>
        <v>251.70583333333335</v>
      </c>
      <c r="AE40" s="24">
        <f t="shared" si="19"/>
        <v>310.83583333333331</v>
      </c>
      <c r="AF40" s="24">
        <f t="shared" si="19"/>
        <v>194.42250000000001</v>
      </c>
      <c r="AG40" s="24">
        <f t="shared" si="19"/>
        <v>242.1875</v>
      </c>
      <c r="AH40" s="24">
        <f t="shared" si="19"/>
        <v>302.04750000000001</v>
      </c>
      <c r="AI40" s="24">
        <f t="shared" si="19"/>
        <v>241.60863095238099</v>
      </c>
      <c r="AK40" s="25">
        <f t="shared" si="22"/>
        <v>10</v>
      </c>
      <c r="AL40" s="26">
        <f t="shared" si="22"/>
        <v>148.31166666666667</v>
      </c>
      <c r="AM40" s="26">
        <f t="shared" si="22"/>
        <v>226.39000000000001</v>
      </c>
      <c r="AN40" s="26">
        <f t="shared" si="22"/>
        <v>284.04166666666669</v>
      </c>
      <c r="AO40" s="26">
        <f t="shared" si="22"/>
        <v>204.61333333333332</v>
      </c>
      <c r="AP40" s="26">
        <f t="shared" si="22"/>
        <v>248.51</v>
      </c>
      <c r="AQ40" s="26">
        <f t="shared" si="22"/>
        <v>166.76</v>
      </c>
      <c r="AR40" s="26">
        <f t="shared" si="22"/>
        <v>219.72499999999999</v>
      </c>
      <c r="AS40" s="26">
        <f t="shared" si="22"/>
        <v>346.10000000000008</v>
      </c>
      <c r="AT40" s="26">
        <f t="shared" si="22"/>
        <v>236.87</v>
      </c>
      <c r="AU40" s="26">
        <f t="shared" si="22"/>
        <v>251.70583333333335</v>
      </c>
      <c r="AV40" s="26">
        <f t="shared" si="22"/>
        <v>310.83583333333331</v>
      </c>
      <c r="AW40" s="26">
        <f t="shared" si="22"/>
        <v>194.42250000000001</v>
      </c>
      <c r="AX40" s="26">
        <f t="shared" si="22"/>
        <v>242.1875</v>
      </c>
      <c r="AY40" s="26">
        <f t="shared" si="22"/>
        <v>302.04750000000001</v>
      </c>
      <c r="AZ40" s="26">
        <f t="shared" si="17"/>
        <v>241.60863095238099</v>
      </c>
      <c r="BA40" s="27">
        <f t="shared" si="6"/>
        <v>289.93035714285719</v>
      </c>
      <c r="BB40" s="28">
        <f t="shared" si="2"/>
        <v>378.96265943665384</v>
      </c>
      <c r="BC40" s="29">
        <f t="shared" si="3"/>
        <v>424.40265943665383</v>
      </c>
      <c r="BD40" s="44" t="str">
        <f t="shared" si="7"/>
        <v>OK</v>
      </c>
      <c r="BE40" s="31">
        <f t="shared" si="8"/>
        <v>986.01329718326951</v>
      </c>
      <c r="BF40" s="30" t="str">
        <f t="shared" si="9"/>
        <v>OK</v>
      </c>
      <c r="BH40" s="32">
        <f t="shared" si="10"/>
        <v>250</v>
      </c>
      <c r="BI40" s="33">
        <f t="shared" si="16"/>
        <v>10</v>
      </c>
      <c r="BJ40" s="34">
        <v>35</v>
      </c>
      <c r="BK40" s="35">
        <f t="shared" si="11"/>
        <v>400</v>
      </c>
      <c r="BL40" s="35">
        <f t="shared" si="12"/>
        <v>400</v>
      </c>
      <c r="BM40" s="35">
        <f t="shared" si="13"/>
        <v>71</v>
      </c>
      <c r="BN40" s="36">
        <v>10</v>
      </c>
      <c r="BO40" s="37">
        <v>250</v>
      </c>
      <c r="BP40" s="35">
        <f t="shared" si="14"/>
        <v>71</v>
      </c>
      <c r="BQ40" s="40">
        <v>10</v>
      </c>
      <c r="BR40" s="41">
        <v>200</v>
      </c>
    </row>
    <row r="41" spans="3:70">
      <c r="C41" s="18">
        <f t="shared" si="15"/>
        <v>9</v>
      </c>
      <c r="D41">
        <v>608.97333333333336</v>
      </c>
      <c r="E41">
        <v>932.38333333333321</v>
      </c>
      <c r="F41">
        <v>1123.93</v>
      </c>
      <c r="G41">
        <v>839.7266666666668</v>
      </c>
      <c r="H41">
        <v>937.99666666666656</v>
      </c>
      <c r="I41">
        <v>689.08333333333337</v>
      </c>
      <c r="J41">
        <v>882.86333333333334</v>
      </c>
      <c r="K41">
        <v>1373.6333333333332</v>
      </c>
      <c r="L41">
        <v>970.83</v>
      </c>
      <c r="M41">
        <v>1031.3666666666666</v>
      </c>
      <c r="N41">
        <v>1214.6499999999999</v>
      </c>
      <c r="O41">
        <v>815.31333333333339</v>
      </c>
      <c r="P41">
        <v>993.9100000000002</v>
      </c>
      <c r="Q41">
        <v>1225.2133333333334</v>
      </c>
      <c r="R41">
        <v>974.27666666666664</v>
      </c>
      <c r="T41" s="23">
        <f t="shared" si="21"/>
        <v>9</v>
      </c>
      <c r="U41" s="24">
        <f t="shared" si="20"/>
        <v>152.24333333333334</v>
      </c>
      <c r="V41" s="24">
        <f t="shared" si="20"/>
        <v>233.0958333333333</v>
      </c>
      <c r="W41" s="24">
        <f t="shared" si="20"/>
        <v>280.98250000000002</v>
      </c>
      <c r="X41" s="24">
        <f t="shared" si="20"/>
        <v>209.9316666666667</v>
      </c>
      <c r="Y41" s="24">
        <f t="shared" si="19"/>
        <v>234.49916666666664</v>
      </c>
      <c r="Z41" s="24">
        <f t="shared" si="19"/>
        <v>172.27083333333334</v>
      </c>
      <c r="AA41" s="24">
        <f t="shared" si="19"/>
        <v>220.71583333333334</v>
      </c>
      <c r="AB41" s="24">
        <f t="shared" si="19"/>
        <v>343.4083333333333</v>
      </c>
      <c r="AC41" s="24">
        <f t="shared" si="19"/>
        <v>242.70750000000001</v>
      </c>
      <c r="AD41" s="24">
        <f t="shared" si="19"/>
        <v>257.84166666666664</v>
      </c>
      <c r="AE41" s="24">
        <f t="shared" si="19"/>
        <v>303.66249999999997</v>
      </c>
      <c r="AF41" s="24">
        <f t="shared" si="19"/>
        <v>203.82833333333335</v>
      </c>
      <c r="AG41" s="24">
        <f t="shared" si="19"/>
        <v>248.47750000000005</v>
      </c>
      <c r="AH41" s="24">
        <f t="shared" si="19"/>
        <v>306.30333333333334</v>
      </c>
      <c r="AI41" s="24">
        <f t="shared" si="19"/>
        <v>243.56916666666666</v>
      </c>
      <c r="AK41" s="25">
        <f t="shared" si="22"/>
        <v>9</v>
      </c>
      <c r="AL41" s="26">
        <f t="shared" si="22"/>
        <v>152.24333333333334</v>
      </c>
      <c r="AM41" s="26">
        <f t="shared" si="22"/>
        <v>233.0958333333333</v>
      </c>
      <c r="AN41" s="26">
        <f t="shared" si="22"/>
        <v>280.98250000000002</v>
      </c>
      <c r="AO41" s="26">
        <f t="shared" si="22"/>
        <v>209.9316666666667</v>
      </c>
      <c r="AP41" s="26">
        <f t="shared" si="22"/>
        <v>234.49916666666664</v>
      </c>
      <c r="AQ41" s="26">
        <f t="shared" si="22"/>
        <v>172.27083333333334</v>
      </c>
      <c r="AR41" s="26">
        <f t="shared" si="22"/>
        <v>220.71583333333334</v>
      </c>
      <c r="AS41" s="26">
        <f t="shared" si="22"/>
        <v>343.4083333333333</v>
      </c>
      <c r="AT41" s="26">
        <f t="shared" si="22"/>
        <v>242.70750000000001</v>
      </c>
      <c r="AU41" s="26">
        <f t="shared" si="22"/>
        <v>257.84166666666664</v>
      </c>
      <c r="AV41" s="26">
        <f t="shared" si="22"/>
        <v>303.66249999999997</v>
      </c>
      <c r="AW41" s="26">
        <f t="shared" si="22"/>
        <v>203.82833333333335</v>
      </c>
      <c r="AX41" s="26">
        <f t="shared" si="22"/>
        <v>248.47750000000005</v>
      </c>
      <c r="AY41" s="26">
        <f t="shared" si="22"/>
        <v>306.30333333333334</v>
      </c>
      <c r="AZ41" s="26">
        <f t="shared" si="17"/>
        <v>243.56916666666666</v>
      </c>
      <c r="BA41" s="27">
        <f t="shared" si="6"/>
        <v>292.28299999999996</v>
      </c>
      <c r="BB41" s="28">
        <f t="shared" si="2"/>
        <v>392.57851067789204</v>
      </c>
      <c r="BC41" s="29">
        <f t="shared" si="3"/>
        <v>438.01851067789204</v>
      </c>
      <c r="BD41" s="44" t="str">
        <f t="shared" si="7"/>
        <v>OK</v>
      </c>
      <c r="BE41" s="31">
        <f t="shared" si="8"/>
        <v>1054.0925533894601</v>
      </c>
      <c r="BF41" s="30" t="str">
        <f t="shared" si="9"/>
        <v>OK</v>
      </c>
      <c r="BH41" s="32">
        <f t="shared" si="10"/>
        <v>250</v>
      </c>
      <c r="BI41" s="33">
        <f t="shared" si="16"/>
        <v>9</v>
      </c>
      <c r="BJ41" s="34">
        <v>40</v>
      </c>
      <c r="BK41" s="35">
        <f t="shared" si="11"/>
        <v>400</v>
      </c>
      <c r="BL41" s="35">
        <f t="shared" si="12"/>
        <v>400</v>
      </c>
      <c r="BM41" s="35">
        <f t="shared" si="13"/>
        <v>71</v>
      </c>
      <c r="BN41" s="36">
        <v>10</v>
      </c>
      <c r="BO41" s="37">
        <v>250</v>
      </c>
      <c r="BP41" s="35">
        <f t="shared" si="14"/>
        <v>71</v>
      </c>
      <c r="BQ41" s="40">
        <v>10</v>
      </c>
      <c r="BR41" s="41">
        <v>200</v>
      </c>
    </row>
    <row r="42" spans="3:70">
      <c r="C42" s="18">
        <f t="shared" si="15"/>
        <v>8</v>
      </c>
      <c r="D42">
        <v>610.36</v>
      </c>
      <c r="E42">
        <v>955.6</v>
      </c>
      <c r="F42">
        <v>1139.7666666666667</v>
      </c>
      <c r="G42">
        <v>844.4133333333333</v>
      </c>
      <c r="H42">
        <v>905.93333333333339</v>
      </c>
      <c r="I42">
        <v>699.30666666666673</v>
      </c>
      <c r="J42">
        <v>896.09666666666669</v>
      </c>
      <c r="K42">
        <v>1352.1</v>
      </c>
      <c r="L42">
        <v>964.78000000000009</v>
      </c>
      <c r="M42">
        <v>1019.7466666666666</v>
      </c>
      <c r="N42">
        <v>1142.3399999999999</v>
      </c>
      <c r="O42">
        <v>790.85</v>
      </c>
      <c r="P42">
        <v>992.94333333333327</v>
      </c>
      <c r="Q42">
        <v>1207.2433333333333</v>
      </c>
      <c r="R42">
        <v>965.81999999999994</v>
      </c>
      <c r="T42" s="23">
        <f t="shared" si="21"/>
        <v>8</v>
      </c>
      <c r="U42" s="24">
        <f t="shared" si="20"/>
        <v>152.59</v>
      </c>
      <c r="V42" s="24">
        <f t="shared" si="20"/>
        <v>238.9</v>
      </c>
      <c r="W42" s="24">
        <f t="shared" si="20"/>
        <v>284.94166666666666</v>
      </c>
      <c r="X42" s="24">
        <f t="shared" si="20"/>
        <v>211.10333333333332</v>
      </c>
      <c r="Y42" s="24">
        <f t="shared" si="20"/>
        <v>226.48333333333335</v>
      </c>
      <c r="Z42" s="24">
        <f t="shared" si="20"/>
        <v>174.82666666666668</v>
      </c>
      <c r="AA42" s="24">
        <f t="shared" si="20"/>
        <v>224.02416666666667</v>
      </c>
      <c r="AB42" s="24">
        <f t="shared" si="20"/>
        <v>338.02499999999998</v>
      </c>
      <c r="AC42" s="24">
        <f t="shared" si="20"/>
        <v>241.19500000000002</v>
      </c>
      <c r="AD42" s="24">
        <f t="shared" si="20"/>
        <v>254.93666666666664</v>
      </c>
      <c r="AE42" s="24">
        <f t="shared" si="20"/>
        <v>285.58499999999998</v>
      </c>
      <c r="AF42" s="24">
        <f t="shared" si="20"/>
        <v>197.71250000000001</v>
      </c>
      <c r="AG42" s="24">
        <f t="shared" si="20"/>
        <v>248.23583333333332</v>
      </c>
      <c r="AH42" s="24">
        <f t="shared" si="20"/>
        <v>301.81083333333333</v>
      </c>
      <c r="AI42" s="24">
        <f t="shared" si="20"/>
        <v>241.45499999999998</v>
      </c>
      <c r="AK42" s="25">
        <f t="shared" si="22"/>
        <v>8</v>
      </c>
      <c r="AL42" s="26">
        <f t="shared" si="22"/>
        <v>152.59</v>
      </c>
      <c r="AM42" s="26">
        <f t="shared" si="22"/>
        <v>238.9</v>
      </c>
      <c r="AN42" s="26">
        <f t="shared" si="22"/>
        <v>284.94166666666666</v>
      </c>
      <c r="AO42" s="26">
        <f t="shared" si="22"/>
        <v>211.10333333333332</v>
      </c>
      <c r="AP42" s="26">
        <f t="shared" si="22"/>
        <v>226.48333333333335</v>
      </c>
      <c r="AQ42" s="26">
        <f t="shared" si="22"/>
        <v>174.82666666666668</v>
      </c>
      <c r="AR42" s="26">
        <f t="shared" si="22"/>
        <v>224.02416666666667</v>
      </c>
      <c r="AS42" s="26">
        <f t="shared" si="22"/>
        <v>338.02499999999998</v>
      </c>
      <c r="AT42" s="26">
        <f t="shared" si="22"/>
        <v>241.19500000000002</v>
      </c>
      <c r="AU42" s="26">
        <f t="shared" si="22"/>
        <v>254.93666666666664</v>
      </c>
      <c r="AV42" s="26">
        <f t="shared" si="22"/>
        <v>285.58499999999998</v>
      </c>
      <c r="AW42" s="26">
        <f t="shared" si="22"/>
        <v>197.71250000000001</v>
      </c>
      <c r="AX42" s="26">
        <f t="shared" si="22"/>
        <v>248.23583333333332</v>
      </c>
      <c r="AY42" s="26">
        <f t="shared" si="22"/>
        <v>301.81083333333333</v>
      </c>
      <c r="AZ42" s="26">
        <f t="shared" si="17"/>
        <v>241.45499999999998</v>
      </c>
      <c r="BA42" s="27">
        <f t="shared" si="6"/>
        <v>289.74599999999998</v>
      </c>
      <c r="BB42" s="28">
        <f t="shared" si="2"/>
        <v>392.57851067789204</v>
      </c>
      <c r="BC42" s="29">
        <f t="shared" si="3"/>
        <v>438.01851067789204</v>
      </c>
      <c r="BD42" s="44" t="str">
        <f t="shared" si="7"/>
        <v>OK</v>
      </c>
      <c r="BE42" s="31">
        <f t="shared" si="8"/>
        <v>1054.0925533894601</v>
      </c>
      <c r="BF42" s="30" t="str">
        <f t="shared" si="9"/>
        <v>OK</v>
      </c>
      <c r="BH42" s="32">
        <f t="shared" si="10"/>
        <v>250</v>
      </c>
      <c r="BI42" s="33">
        <f t="shared" si="16"/>
        <v>8</v>
      </c>
      <c r="BJ42" s="34">
        <v>40</v>
      </c>
      <c r="BK42" s="35">
        <f t="shared" si="11"/>
        <v>400</v>
      </c>
      <c r="BL42" s="35">
        <f t="shared" si="12"/>
        <v>400</v>
      </c>
      <c r="BM42" s="35">
        <f t="shared" si="13"/>
        <v>71</v>
      </c>
      <c r="BN42" s="36">
        <v>10</v>
      </c>
      <c r="BO42" s="37">
        <v>250</v>
      </c>
      <c r="BP42" s="35">
        <f t="shared" si="14"/>
        <v>71</v>
      </c>
      <c r="BQ42" s="40">
        <v>10</v>
      </c>
      <c r="BR42" s="41">
        <v>200</v>
      </c>
    </row>
    <row r="43" spans="3:70">
      <c r="C43" s="18">
        <f t="shared" si="15"/>
        <v>7</v>
      </c>
      <c r="D43">
        <v>626.1633333333333</v>
      </c>
      <c r="E43">
        <v>986.13666666666666</v>
      </c>
      <c r="F43">
        <v>1150.7866666666666</v>
      </c>
      <c r="G43">
        <v>858.9666666666667</v>
      </c>
      <c r="H43">
        <v>917.93</v>
      </c>
      <c r="I43">
        <v>729.04333333333341</v>
      </c>
      <c r="J43">
        <v>924.53000000000009</v>
      </c>
      <c r="K43">
        <v>1323.9433333333334</v>
      </c>
      <c r="L43">
        <v>960.51666666666677</v>
      </c>
      <c r="M43">
        <v>1017.0133333333333</v>
      </c>
      <c r="N43">
        <v>1045.8266666666668</v>
      </c>
      <c r="O43">
        <v>827.51333333333332</v>
      </c>
      <c r="P43">
        <v>1009.8533333333335</v>
      </c>
      <c r="Q43">
        <v>1186.9399999999998</v>
      </c>
      <c r="R43">
        <v>968.94023809523799</v>
      </c>
      <c r="T43" s="23">
        <f t="shared" si="21"/>
        <v>7</v>
      </c>
      <c r="U43" s="24">
        <f t="shared" si="20"/>
        <v>156.54083333333332</v>
      </c>
      <c r="V43" s="24">
        <f t="shared" si="20"/>
        <v>246.53416666666666</v>
      </c>
      <c r="W43" s="24">
        <f t="shared" si="20"/>
        <v>287.69666666666666</v>
      </c>
      <c r="X43" s="24">
        <f t="shared" si="20"/>
        <v>214.74166666666667</v>
      </c>
      <c r="Y43" s="24">
        <f t="shared" si="20"/>
        <v>229.48249999999999</v>
      </c>
      <c r="Z43" s="24">
        <f t="shared" si="20"/>
        <v>182.26083333333335</v>
      </c>
      <c r="AA43" s="24">
        <f t="shared" si="20"/>
        <v>231.13250000000002</v>
      </c>
      <c r="AB43" s="24">
        <f t="shared" si="20"/>
        <v>330.98583333333335</v>
      </c>
      <c r="AC43" s="24">
        <f t="shared" si="20"/>
        <v>240.12916666666669</v>
      </c>
      <c r="AD43" s="24">
        <f t="shared" si="20"/>
        <v>254.25333333333333</v>
      </c>
      <c r="AE43" s="24">
        <f t="shared" si="20"/>
        <v>261.45666666666671</v>
      </c>
      <c r="AF43" s="24">
        <f t="shared" si="20"/>
        <v>206.87833333333333</v>
      </c>
      <c r="AG43" s="24">
        <f t="shared" si="20"/>
        <v>252.46333333333337</v>
      </c>
      <c r="AH43" s="24">
        <f t="shared" si="20"/>
        <v>296.73499999999996</v>
      </c>
      <c r="AI43" s="24">
        <f t="shared" si="20"/>
        <v>242.2350595238095</v>
      </c>
      <c r="AK43" s="25">
        <f t="shared" si="22"/>
        <v>7</v>
      </c>
      <c r="AL43" s="26">
        <f t="shared" si="22"/>
        <v>156.54083333333332</v>
      </c>
      <c r="AM43" s="26">
        <f t="shared" si="22"/>
        <v>246.53416666666666</v>
      </c>
      <c r="AN43" s="26">
        <f t="shared" si="22"/>
        <v>287.69666666666666</v>
      </c>
      <c r="AO43" s="26">
        <f t="shared" si="22"/>
        <v>214.74166666666667</v>
      </c>
      <c r="AP43" s="26">
        <f t="shared" si="22"/>
        <v>229.48249999999999</v>
      </c>
      <c r="AQ43" s="26">
        <f t="shared" si="22"/>
        <v>182.26083333333335</v>
      </c>
      <c r="AR43" s="26">
        <f t="shared" si="22"/>
        <v>231.13250000000002</v>
      </c>
      <c r="AS43" s="26">
        <f t="shared" si="22"/>
        <v>330.98583333333335</v>
      </c>
      <c r="AT43" s="26">
        <f t="shared" si="22"/>
        <v>240.12916666666669</v>
      </c>
      <c r="AU43" s="26">
        <f t="shared" si="22"/>
        <v>254.25333333333333</v>
      </c>
      <c r="AV43" s="26">
        <f t="shared" si="22"/>
        <v>261.45666666666671</v>
      </c>
      <c r="AW43" s="26">
        <f t="shared" si="22"/>
        <v>206.87833333333333</v>
      </c>
      <c r="AX43" s="26">
        <f t="shared" si="22"/>
        <v>252.46333333333337</v>
      </c>
      <c r="AY43" s="26">
        <f t="shared" si="22"/>
        <v>296.73499999999996</v>
      </c>
      <c r="AZ43" s="26">
        <f t="shared" si="17"/>
        <v>242.2350595238095</v>
      </c>
      <c r="BA43" s="27">
        <f t="shared" si="6"/>
        <v>290.68207142857136</v>
      </c>
      <c r="BB43" s="28">
        <f t="shared" si="2"/>
        <v>438.01851067789204</v>
      </c>
      <c r="BC43" s="29">
        <f t="shared" si="3"/>
        <v>438.01851067789204</v>
      </c>
      <c r="BD43" s="44" t="str">
        <f t="shared" si="7"/>
        <v>OK</v>
      </c>
      <c r="BE43" s="31">
        <f t="shared" si="8"/>
        <v>1054.0925533894601</v>
      </c>
      <c r="BF43" s="30" t="str">
        <f t="shared" si="9"/>
        <v>OK</v>
      </c>
      <c r="BH43" s="32">
        <f t="shared" si="10"/>
        <v>250</v>
      </c>
      <c r="BI43" s="33">
        <f t="shared" si="16"/>
        <v>7</v>
      </c>
      <c r="BJ43" s="34">
        <v>40</v>
      </c>
      <c r="BK43" s="35">
        <f t="shared" si="11"/>
        <v>400</v>
      </c>
      <c r="BL43" s="35">
        <f t="shared" si="12"/>
        <v>400</v>
      </c>
      <c r="BM43" s="35">
        <f t="shared" si="13"/>
        <v>71</v>
      </c>
      <c r="BN43" s="36">
        <v>10</v>
      </c>
      <c r="BO43" s="37">
        <v>200</v>
      </c>
      <c r="BP43" s="35">
        <f t="shared" si="14"/>
        <v>71</v>
      </c>
      <c r="BQ43" s="40">
        <v>10</v>
      </c>
      <c r="BR43" s="41">
        <v>200</v>
      </c>
    </row>
    <row r="44" spans="3:70">
      <c r="C44" s="18">
        <f t="shared" si="15"/>
        <v>6</v>
      </c>
      <c r="D44">
        <v>666.71333333333325</v>
      </c>
      <c r="E44">
        <v>1008.9866666666667</v>
      </c>
      <c r="F44">
        <v>1155.76</v>
      </c>
      <c r="G44">
        <v>896.67666666666673</v>
      </c>
      <c r="H44">
        <v>945.29666666666674</v>
      </c>
      <c r="I44">
        <v>754.76666666666677</v>
      </c>
      <c r="J44">
        <v>973.50666666666677</v>
      </c>
      <c r="K44">
        <v>1310.6566666666668</v>
      </c>
      <c r="L44">
        <v>970.42000000000007</v>
      </c>
      <c r="M44">
        <v>1032.9666666666667</v>
      </c>
      <c r="N44">
        <v>967.52666666666664</v>
      </c>
      <c r="O44">
        <v>808.9</v>
      </c>
      <c r="P44">
        <v>1060.6066666666666</v>
      </c>
      <c r="Q44">
        <v>1167.5966666666666</v>
      </c>
      <c r="R44">
        <v>980.02714285714285</v>
      </c>
      <c r="T44" s="23">
        <f t="shared" si="21"/>
        <v>6</v>
      </c>
      <c r="U44" s="24">
        <f t="shared" si="20"/>
        <v>166.67833333333331</v>
      </c>
      <c r="V44" s="24">
        <f t="shared" si="20"/>
        <v>252.24666666666667</v>
      </c>
      <c r="W44" s="24">
        <f t="shared" si="20"/>
        <v>288.94</v>
      </c>
      <c r="X44" s="24">
        <f t="shared" si="20"/>
        <v>224.16916666666668</v>
      </c>
      <c r="Y44" s="24">
        <f t="shared" si="20"/>
        <v>236.32416666666668</v>
      </c>
      <c r="Z44" s="24">
        <f t="shared" si="20"/>
        <v>188.69166666666669</v>
      </c>
      <c r="AA44" s="24">
        <f t="shared" si="20"/>
        <v>243.37666666666669</v>
      </c>
      <c r="AB44" s="24">
        <f t="shared" si="20"/>
        <v>327.66416666666669</v>
      </c>
      <c r="AC44" s="24">
        <f t="shared" si="20"/>
        <v>242.60500000000002</v>
      </c>
      <c r="AD44" s="24">
        <f t="shared" si="20"/>
        <v>258.24166666666667</v>
      </c>
      <c r="AE44" s="24">
        <f t="shared" si="20"/>
        <v>241.88166666666666</v>
      </c>
      <c r="AF44" s="24">
        <f t="shared" si="20"/>
        <v>202.22499999999999</v>
      </c>
      <c r="AG44" s="24">
        <f t="shared" si="20"/>
        <v>265.15166666666664</v>
      </c>
      <c r="AH44" s="24">
        <f t="shared" si="20"/>
        <v>291.89916666666664</v>
      </c>
      <c r="AI44" s="24">
        <f t="shared" si="20"/>
        <v>245.00678571428571</v>
      </c>
      <c r="AK44" s="25">
        <f t="shared" si="22"/>
        <v>6</v>
      </c>
      <c r="AL44" s="26">
        <f t="shared" si="22"/>
        <v>166.67833333333331</v>
      </c>
      <c r="AM44" s="26">
        <f t="shared" si="22"/>
        <v>252.24666666666667</v>
      </c>
      <c r="AN44" s="26">
        <f t="shared" si="22"/>
        <v>288.94</v>
      </c>
      <c r="AO44" s="26">
        <f t="shared" si="22"/>
        <v>224.16916666666668</v>
      </c>
      <c r="AP44" s="26">
        <f t="shared" si="22"/>
        <v>236.32416666666668</v>
      </c>
      <c r="AQ44" s="26">
        <f t="shared" si="22"/>
        <v>188.69166666666669</v>
      </c>
      <c r="AR44" s="26">
        <f t="shared" si="22"/>
        <v>243.37666666666669</v>
      </c>
      <c r="AS44" s="26">
        <f t="shared" si="22"/>
        <v>327.66416666666669</v>
      </c>
      <c r="AT44" s="26">
        <f t="shared" si="22"/>
        <v>242.60500000000002</v>
      </c>
      <c r="AU44" s="26">
        <f t="shared" si="22"/>
        <v>258.24166666666667</v>
      </c>
      <c r="AV44" s="26">
        <f t="shared" si="22"/>
        <v>241.88166666666666</v>
      </c>
      <c r="AW44" s="26">
        <f t="shared" si="22"/>
        <v>202.22499999999999</v>
      </c>
      <c r="AX44" s="26">
        <f t="shared" si="22"/>
        <v>265.15166666666664</v>
      </c>
      <c r="AY44" s="26">
        <f t="shared" si="22"/>
        <v>291.89916666666664</v>
      </c>
      <c r="AZ44" s="26">
        <f t="shared" si="17"/>
        <v>245.00678571428571</v>
      </c>
      <c r="BA44" s="27">
        <f t="shared" si="6"/>
        <v>294.00814285714284</v>
      </c>
      <c r="BB44" s="28">
        <f t="shared" si="2"/>
        <v>438.01851067789204</v>
      </c>
      <c r="BC44" s="29">
        <f t="shared" si="3"/>
        <v>438.01851067789204</v>
      </c>
      <c r="BD44" s="44" t="str">
        <f t="shared" si="7"/>
        <v>OK</v>
      </c>
      <c r="BE44" s="31">
        <f t="shared" si="8"/>
        <v>1054.0925533894601</v>
      </c>
      <c r="BF44" s="30" t="str">
        <f t="shared" si="9"/>
        <v>OK</v>
      </c>
      <c r="BH44" s="32">
        <f t="shared" si="10"/>
        <v>250</v>
      </c>
      <c r="BI44" s="33">
        <f t="shared" si="16"/>
        <v>6</v>
      </c>
      <c r="BJ44" s="34">
        <v>40</v>
      </c>
      <c r="BK44" s="35">
        <f t="shared" si="11"/>
        <v>400</v>
      </c>
      <c r="BL44" s="35">
        <f t="shared" si="12"/>
        <v>400</v>
      </c>
      <c r="BM44" s="35">
        <f t="shared" si="13"/>
        <v>71</v>
      </c>
      <c r="BN44" s="36">
        <v>10</v>
      </c>
      <c r="BO44" s="37">
        <v>200</v>
      </c>
      <c r="BP44" s="35">
        <f t="shared" si="14"/>
        <v>71</v>
      </c>
      <c r="BQ44" s="40">
        <v>10</v>
      </c>
      <c r="BR44" s="41">
        <v>200</v>
      </c>
    </row>
    <row r="45" spans="3:70">
      <c r="C45" s="18">
        <f t="shared" si="15"/>
        <v>5</v>
      </c>
      <c r="D45">
        <v>766.46666666666658</v>
      </c>
      <c r="E45">
        <v>1056.9766666666667</v>
      </c>
      <c r="F45">
        <v>1189.1933333333334</v>
      </c>
      <c r="G45">
        <v>1021.1366666666667</v>
      </c>
      <c r="H45">
        <v>1014.5733333333334</v>
      </c>
      <c r="I45">
        <v>897.48333333333323</v>
      </c>
      <c r="J45">
        <v>1057.4666666666667</v>
      </c>
      <c r="K45">
        <v>1318.6733333333334</v>
      </c>
      <c r="L45">
        <v>1045.7666666666667</v>
      </c>
      <c r="M45">
        <v>1103.49</v>
      </c>
      <c r="N45">
        <v>1055.3366666666668</v>
      </c>
      <c r="O45">
        <v>804.37333333333333</v>
      </c>
      <c r="P45">
        <v>1200.5833333333333</v>
      </c>
      <c r="Q45">
        <v>1176.6266666666668</v>
      </c>
      <c r="R45">
        <v>1050.5819047619048</v>
      </c>
      <c r="T45" s="23">
        <f t="shared" si="21"/>
        <v>5</v>
      </c>
      <c r="U45" s="24">
        <f t="shared" si="20"/>
        <v>191.61666666666665</v>
      </c>
      <c r="V45" s="24">
        <f t="shared" si="20"/>
        <v>264.24416666666667</v>
      </c>
      <c r="W45" s="24">
        <f t="shared" si="20"/>
        <v>297.29833333333335</v>
      </c>
      <c r="X45" s="24">
        <f t="shared" si="20"/>
        <v>255.28416666666666</v>
      </c>
      <c r="Y45" s="24">
        <f t="shared" si="20"/>
        <v>253.64333333333335</v>
      </c>
      <c r="Z45" s="24">
        <f t="shared" si="20"/>
        <v>224.37083333333331</v>
      </c>
      <c r="AA45" s="24">
        <f t="shared" si="20"/>
        <v>264.36666666666667</v>
      </c>
      <c r="AB45" s="24">
        <f t="shared" si="20"/>
        <v>329.66833333333335</v>
      </c>
      <c r="AC45" s="24">
        <f t="shared" si="20"/>
        <v>261.44166666666666</v>
      </c>
      <c r="AD45" s="24">
        <f t="shared" si="20"/>
        <v>275.8725</v>
      </c>
      <c r="AE45" s="24">
        <f t="shared" si="20"/>
        <v>263.8341666666667</v>
      </c>
      <c r="AF45" s="24">
        <f t="shared" si="20"/>
        <v>201.09333333333333</v>
      </c>
      <c r="AG45" s="24">
        <f t="shared" si="20"/>
        <v>300.14583333333331</v>
      </c>
      <c r="AH45" s="24">
        <f t="shared" si="20"/>
        <v>294.15666666666669</v>
      </c>
      <c r="AI45" s="24">
        <f t="shared" si="20"/>
        <v>262.64547619047619</v>
      </c>
      <c r="AK45" s="25">
        <f t="shared" si="22"/>
        <v>5</v>
      </c>
      <c r="AL45" s="26">
        <f t="shared" si="22"/>
        <v>191.61666666666665</v>
      </c>
      <c r="AM45" s="26">
        <f t="shared" si="22"/>
        <v>264.24416666666667</v>
      </c>
      <c r="AN45" s="26">
        <f t="shared" si="22"/>
        <v>297.29833333333335</v>
      </c>
      <c r="AO45" s="26">
        <f t="shared" si="22"/>
        <v>255.28416666666666</v>
      </c>
      <c r="AP45" s="26">
        <f t="shared" si="22"/>
        <v>253.64333333333335</v>
      </c>
      <c r="AQ45" s="26">
        <f t="shared" si="22"/>
        <v>224.37083333333331</v>
      </c>
      <c r="AR45" s="26">
        <f t="shared" si="22"/>
        <v>264.36666666666667</v>
      </c>
      <c r="AS45" s="26">
        <f t="shared" si="22"/>
        <v>329.66833333333335</v>
      </c>
      <c r="AT45" s="26">
        <f t="shared" si="22"/>
        <v>261.44166666666666</v>
      </c>
      <c r="AU45" s="26">
        <f t="shared" si="22"/>
        <v>275.8725</v>
      </c>
      <c r="AV45" s="26">
        <f t="shared" si="22"/>
        <v>263.8341666666667</v>
      </c>
      <c r="AW45" s="26">
        <f t="shared" si="22"/>
        <v>201.09333333333333</v>
      </c>
      <c r="AX45" s="26">
        <f t="shared" si="22"/>
        <v>300.14583333333331</v>
      </c>
      <c r="AY45" s="26">
        <f t="shared" si="22"/>
        <v>294.15666666666669</v>
      </c>
      <c r="AZ45" s="26">
        <f t="shared" si="17"/>
        <v>262.64547619047619</v>
      </c>
      <c r="BA45" s="27">
        <f t="shared" si="6"/>
        <v>315.17457142857143</v>
      </c>
      <c r="BB45" s="28">
        <f t="shared" si="2"/>
        <v>438.01851067789204</v>
      </c>
      <c r="BC45" s="29">
        <f t="shared" si="3"/>
        <v>438.01851067789204</v>
      </c>
      <c r="BD45" s="44" t="str">
        <f t="shared" si="7"/>
        <v>OK</v>
      </c>
      <c r="BE45" s="31">
        <f t="shared" si="8"/>
        <v>1054.0925533894601</v>
      </c>
      <c r="BF45" s="30" t="str">
        <f t="shared" si="9"/>
        <v>OK</v>
      </c>
      <c r="BH45" s="32">
        <f t="shared" si="10"/>
        <v>250</v>
      </c>
      <c r="BI45" s="33">
        <f t="shared" si="16"/>
        <v>5</v>
      </c>
      <c r="BJ45" s="34">
        <v>40</v>
      </c>
      <c r="BK45" s="35">
        <f t="shared" si="11"/>
        <v>400</v>
      </c>
      <c r="BL45" s="35">
        <f t="shared" si="12"/>
        <v>400</v>
      </c>
      <c r="BM45" s="35">
        <f t="shared" si="13"/>
        <v>71</v>
      </c>
      <c r="BN45" s="36">
        <v>10</v>
      </c>
      <c r="BO45" s="37">
        <v>200</v>
      </c>
      <c r="BP45" s="35">
        <f t="shared" si="14"/>
        <v>71</v>
      </c>
      <c r="BQ45" s="40">
        <v>10</v>
      </c>
      <c r="BR45" s="41">
        <v>200</v>
      </c>
    </row>
    <row r="46" spans="3:70">
      <c r="C46" s="18">
        <f t="shared" si="15"/>
        <v>4</v>
      </c>
      <c r="D46">
        <v>941.04666666666662</v>
      </c>
      <c r="E46">
        <v>1193.8733333333332</v>
      </c>
      <c r="F46">
        <v>1293.9366666666667</v>
      </c>
      <c r="G46">
        <v>1235.97</v>
      </c>
      <c r="H46">
        <v>1157.28</v>
      </c>
      <c r="I46">
        <v>1264.5966666666666</v>
      </c>
      <c r="J46">
        <v>1177.8733333333332</v>
      </c>
      <c r="K46">
        <v>1298.2333333333333</v>
      </c>
      <c r="L46">
        <v>1250.0233333333333</v>
      </c>
      <c r="M46">
        <v>1250.7633333333333</v>
      </c>
      <c r="N46">
        <v>1265.4833333333333</v>
      </c>
      <c r="O46">
        <v>950.0866666666667</v>
      </c>
      <c r="P46">
        <v>1462.0199999999998</v>
      </c>
      <c r="Q46">
        <v>1320.3433333333332</v>
      </c>
      <c r="R46">
        <v>1218.6807142857142</v>
      </c>
      <c r="T46" s="23">
        <f t="shared" si="21"/>
        <v>4</v>
      </c>
      <c r="U46" s="24">
        <f t="shared" si="20"/>
        <v>235.26166666666666</v>
      </c>
      <c r="V46" s="24">
        <f t="shared" si="20"/>
        <v>298.46833333333331</v>
      </c>
      <c r="W46" s="24">
        <f t="shared" si="20"/>
        <v>323.48416666666668</v>
      </c>
      <c r="X46" s="24">
        <f t="shared" si="20"/>
        <v>308.99250000000001</v>
      </c>
      <c r="Y46" s="24">
        <f t="shared" si="20"/>
        <v>289.32</v>
      </c>
      <c r="Z46" s="24">
        <f t="shared" si="20"/>
        <v>316.14916666666664</v>
      </c>
      <c r="AA46" s="24">
        <f t="shared" si="20"/>
        <v>294.46833333333331</v>
      </c>
      <c r="AB46" s="24">
        <f t="shared" si="20"/>
        <v>324.55833333333334</v>
      </c>
      <c r="AC46" s="24">
        <f t="shared" si="20"/>
        <v>312.50583333333333</v>
      </c>
      <c r="AD46" s="24">
        <f t="shared" si="20"/>
        <v>312.69083333333333</v>
      </c>
      <c r="AE46" s="24">
        <f t="shared" si="20"/>
        <v>316.37083333333334</v>
      </c>
      <c r="AF46" s="24">
        <f t="shared" si="20"/>
        <v>237.52166666666668</v>
      </c>
      <c r="AG46" s="24">
        <f t="shared" si="20"/>
        <v>365.50499999999994</v>
      </c>
      <c r="AH46" s="24">
        <f t="shared" si="20"/>
        <v>330.08583333333331</v>
      </c>
      <c r="AI46" s="24">
        <f t="shared" si="20"/>
        <v>304.67017857142855</v>
      </c>
      <c r="AK46" s="25">
        <f t="shared" si="22"/>
        <v>4</v>
      </c>
      <c r="AL46" s="26">
        <f t="shared" si="22"/>
        <v>235.26166666666666</v>
      </c>
      <c r="AM46" s="26">
        <f t="shared" si="22"/>
        <v>298.46833333333331</v>
      </c>
      <c r="AN46" s="26">
        <f t="shared" si="22"/>
        <v>323.48416666666668</v>
      </c>
      <c r="AO46" s="26">
        <f t="shared" si="22"/>
        <v>308.99250000000001</v>
      </c>
      <c r="AP46" s="26">
        <f t="shared" si="22"/>
        <v>289.32</v>
      </c>
      <c r="AQ46" s="26">
        <f t="shared" si="22"/>
        <v>316.14916666666664</v>
      </c>
      <c r="AR46" s="26">
        <f t="shared" si="22"/>
        <v>294.46833333333331</v>
      </c>
      <c r="AS46" s="26">
        <f t="shared" si="22"/>
        <v>324.55833333333334</v>
      </c>
      <c r="AT46" s="26">
        <f t="shared" si="22"/>
        <v>312.50583333333333</v>
      </c>
      <c r="AU46" s="26">
        <f t="shared" si="22"/>
        <v>312.69083333333333</v>
      </c>
      <c r="AV46" s="26">
        <f t="shared" si="22"/>
        <v>316.37083333333334</v>
      </c>
      <c r="AW46" s="26">
        <f t="shared" si="22"/>
        <v>237.52166666666668</v>
      </c>
      <c r="AX46" s="26">
        <f t="shared" si="22"/>
        <v>365.50499999999994</v>
      </c>
      <c r="AY46" s="26">
        <f t="shared" si="22"/>
        <v>330.08583333333331</v>
      </c>
      <c r="AZ46" s="26">
        <f t="shared" si="17"/>
        <v>304.67017857142855</v>
      </c>
      <c r="BA46" s="27">
        <f t="shared" si="6"/>
        <v>365.60421428571425</v>
      </c>
      <c r="BB46" s="28">
        <f t="shared" si="2"/>
        <v>513.75184401122522</v>
      </c>
      <c r="BC46" s="29">
        <f t="shared" si="3"/>
        <v>513.75184401122522</v>
      </c>
      <c r="BD46" s="44" t="str">
        <f t="shared" si="7"/>
        <v>OK</v>
      </c>
      <c r="BE46" s="31">
        <f t="shared" si="8"/>
        <v>1054.0925533894601</v>
      </c>
      <c r="BF46" s="30" t="str">
        <f t="shared" si="9"/>
        <v>OK</v>
      </c>
      <c r="BH46" s="32">
        <f t="shared" si="10"/>
        <v>250</v>
      </c>
      <c r="BI46" s="33">
        <f t="shared" si="16"/>
        <v>4</v>
      </c>
      <c r="BJ46" s="34">
        <v>40</v>
      </c>
      <c r="BK46" s="35">
        <f t="shared" si="11"/>
        <v>400</v>
      </c>
      <c r="BL46" s="35">
        <f t="shared" si="12"/>
        <v>400</v>
      </c>
      <c r="BM46" s="35">
        <f t="shared" si="13"/>
        <v>71</v>
      </c>
      <c r="BN46" s="36">
        <v>10</v>
      </c>
      <c r="BO46" s="37">
        <v>150</v>
      </c>
      <c r="BP46" s="35" t="e">
        <f t="shared" si="14"/>
        <v>#N/A</v>
      </c>
      <c r="BQ46" s="40"/>
      <c r="BR46" s="46"/>
    </row>
    <row r="47" spans="3:70">
      <c r="C47" s="18">
        <f t="shared" si="15"/>
        <v>3</v>
      </c>
      <c r="D47">
        <v>1304.8233333333335</v>
      </c>
      <c r="E47">
        <v>1833.4333333333332</v>
      </c>
      <c r="F47">
        <v>1941.5333333333335</v>
      </c>
      <c r="G47">
        <v>1772.8333333333333</v>
      </c>
      <c r="H47">
        <v>1855.7333333333336</v>
      </c>
      <c r="I47">
        <v>2147</v>
      </c>
      <c r="J47">
        <v>1600.7</v>
      </c>
      <c r="K47">
        <v>1734.0333333333335</v>
      </c>
      <c r="L47">
        <v>1825.2666666666667</v>
      </c>
      <c r="M47">
        <v>1781.1000000000001</v>
      </c>
      <c r="N47">
        <v>1872.1333333333332</v>
      </c>
      <c r="O47">
        <v>1489.5199999999998</v>
      </c>
      <c r="P47">
        <v>2127.0666666666671</v>
      </c>
      <c r="Q47">
        <v>1945.9333333333332</v>
      </c>
      <c r="R47">
        <v>1802.2221428571427</v>
      </c>
      <c r="T47" s="23">
        <f t="shared" si="21"/>
        <v>3</v>
      </c>
      <c r="U47" s="24">
        <f t="shared" ref="U47:AI57" si="23">D47*$U$1*$U$2</f>
        <v>326.20583333333337</v>
      </c>
      <c r="V47" s="24">
        <f t="shared" si="23"/>
        <v>458.35833333333329</v>
      </c>
      <c r="W47" s="24">
        <f t="shared" si="23"/>
        <v>485.38333333333338</v>
      </c>
      <c r="X47" s="24">
        <f t="shared" si="23"/>
        <v>443.20833333333331</v>
      </c>
      <c r="Y47" s="24">
        <f t="shared" si="23"/>
        <v>463.93333333333339</v>
      </c>
      <c r="Z47" s="24">
        <f t="shared" si="23"/>
        <v>536.75</v>
      </c>
      <c r="AA47" s="24">
        <f t="shared" si="23"/>
        <v>400.17500000000001</v>
      </c>
      <c r="AB47" s="24">
        <f t="shared" si="23"/>
        <v>433.50833333333338</v>
      </c>
      <c r="AC47" s="24">
        <f t="shared" si="23"/>
        <v>456.31666666666666</v>
      </c>
      <c r="AD47" s="24">
        <f t="shared" si="23"/>
        <v>445.27500000000003</v>
      </c>
      <c r="AE47" s="24">
        <f t="shared" si="23"/>
        <v>468.0333333333333</v>
      </c>
      <c r="AF47" s="24">
        <f t="shared" si="23"/>
        <v>372.37999999999994</v>
      </c>
      <c r="AG47" s="24">
        <f t="shared" si="23"/>
        <v>531.76666666666677</v>
      </c>
      <c r="AH47" s="24">
        <f t="shared" si="23"/>
        <v>486.48333333333329</v>
      </c>
      <c r="AI47" s="24">
        <f t="shared" si="23"/>
        <v>450.55553571428567</v>
      </c>
      <c r="AK47" s="25">
        <f t="shared" si="22"/>
        <v>3</v>
      </c>
      <c r="AL47" s="26">
        <f t="shared" si="22"/>
        <v>326.20583333333337</v>
      </c>
      <c r="AM47" s="26">
        <f t="shared" si="22"/>
        <v>458.35833333333329</v>
      </c>
      <c r="AN47" s="26">
        <f t="shared" si="22"/>
        <v>485.38333333333338</v>
      </c>
      <c r="AO47" s="26">
        <f t="shared" si="22"/>
        <v>443.20833333333331</v>
      </c>
      <c r="AP47" s="26">
        <f t="shared" si="22"/>
        <v>463.93333333333339</v>
      </c>
      <c r="AQ47" s="26">
        <f t="shared" si="22"/>
        <v>536.75</v>
      </c>
      <c r="AR47" s="26">
        <f t="shared" si="22"/>
        <v>400.17500000000001</v>
      </c>
      <c r="AS47" s="26">
        <f t="shared" si="22"/>
        <v>433.50833333333338</v>
      </c>
      <c r="AT47" s="26">
        <f t="shared" si="22"/>
        <v>456.31666666666666</v>
      </c>
      <c r="AU47" s="26">
        <f t="shared" si="22"/>
        <v>445.27500000000003</v>
      </c>
      <c r="AV47" s="26">
        <f t="shared" si="22"/>
        <v>468.0333333333333</v>
      </c>
      <c r="AW47" s="26">
        <f t="shared" si="22"/>
        <v>372.37999999999994</v>
      </c>
      <c r="AX47" s="26">
        <f t="shared" si="22"/>
        <v>531.76666666666677</v>
      </c>
      <c r="AY47" s="26">
        <f t="shared" si="22"/>
        <v>486.48333333333329</v>
      </c>
      <c r="AZ47" s="26">
        <f t="shared" si="17"/>
        <v>450.55553571428567</v>
      </c>
      <c r="BA47" s="27">
        <f t="shared" si="6"/>
        <v>540.66664285714273</v>
      </c>
      <c r="BB47" s="28">
        <f t="shared" si="2"/>
        <v>513.75184401122522</v>
      </c>
      <c r="BC47" s="29">
        <f t="shared" si="3"/>
        <v>617.21851067789203</v>
      </c>
      <c r="BD47" s="44" t="str">
        <f t="shared" si="7"/>
        <v>OK</v>
      </c>
      <c r="BE47" s="31">
        <f t="shared" si="8"/>
        <v>1054.0925533894601</v>
      </c>
      <c r="BF47" s="30" t="str">
        <f t="shared" si="9"/>
        <v>OK</v>
      </c>
      <c r="BH47" s="32">
        <f t="shared" si="10"/>
        <v>250</v>
      </c>
      <c r="BI47" s="33">
        <f t="shared" si="16"/>
        <v>3</v>
      </c>
      <c r="BJ47" s="34">
        <v>40</v>
      </c>
      <c r="BK47" s="35">
        <f t="shared" si="11"/>
        <v>400</v>
      </c>
      <c r="BL47" s="35">
        <f t="shared" si="12"/>
        <v>400</v>
      </c>
      <c r="BM47" s="35">
        <f t="shared" si="13"/>
        <v>71</v>
      </c>
      <c r="BN47" s="36">
        <v>10</v>
      </c>
      <c r="BO47" s="37">
        <v>150</v>
      </c>
      <c r="BP47" s="35">
        <f t="shared" si="14"/>
        <v>127</v>
      </c>
      <c r="BQ47" s="40">
        <v>13</v>
      </c>
      <c r="BR47" s="46">
        <v>200</v>
      </c>
    </row>
    <row r="48" spans="3:70">
      <c r="C48" s="18">
        <f t="shared" si="15"/>
        <v>2</v>
      </c>
      <c r="D48">
        <v>1209.1466666666668</v>
      </c>
      <c r="E48">
        <v>2053.4</v>
      </c>
      <c r="F48">
        <v>1982.2333333333333</v>
      </c>
      <c r="G48">
        <v>1753.8</v>
      </c>
      <c r="H48">
        <v>2177.2999999999997</v>
      </c>
      <c r="I48">
        <v>1819.8333333333333</v>
      </c>
      <c r="J48">
        <v>1665.2333333333336</v>
      </c>
      <c r="K48">
        <v>1970.1000000000001</v>
      </c>
      <c r="L48">
        <v>1568.5</v>
      </c>
      <c r="M48">
        <v>1786.4666666666665</v>
      </c>
      <c r="N48">
        <v>1520.8666666666668</v>
      </c>
      <c r="O48">
        <v>1634</v>
      </c>
      <c r="P48">
        <v>2206.6333333333337</v>
      </c>
      <c r="Q48">
        <v>2360.9</v>
      </c>
      <c r="R48">
        <v>1836.3152380952386</v>
      </c>
      <c r="T48" s="23">
        <f t="shared" si="21"/>
        <v>2</v>
      </c>
      <c r="U48" s="24">
        <f t="shared" si="23"/>
        <v>302.28666666666669</v>
      </c>
      <c r="V48" s="24">
        <f t="shared" si="23"/>
        <v>513.35</v>
      </c>
      <c r="W48" s="24">
        <f t="shared" si="23"/>
        <v>495.55833333333334</v>
      </c>
      <c r="X48" s="24">
        <f t="shared" si="23"/>
        <v>438.45</v>
      </c>
      <c r="Y48" s="24">
        <f t="shared" si="23"/>
        <v>544.32499999999993</v>
      </c>
      <c r="Z48" s="24">
        <f t="shared" si="23"/>
        <v>454.95833333333331</v>
      </c>
      <c r="AA48" s="24">
        <f t="shared" si="23"/>
        <v>416.30833333333339</v>
      </c>
      <c r="AB48" s="24">
        <f t="shared" si="23"/>
        <v>492.52500000000003</v>
      </c>
      <c r="AC48" s="24">
        <f t="shared" si="23"/>
        <v>392.125</v>
      </c>
      <c r="AD48" s="24">
        <f t="shared" si="23"/>
        <v>446.61666666666662</v>
      </c>
      <c r="AE48" s="24">
        <f t="shared" si="23"/>
        <v>380.2166666666667</v>
      </c>
      <c r="AF48" s="24">
        <f t="shared" si="23"/>
        <v>408.5</v>
      </c>
      <c r="AG48" s="24">
        <f t="shared" si="23"/>
        <v>551.65833333333342</v>
      </c>
      <c r="AH48" s="24">
        <f t="shared" si="23"/>
        <v>590.22500000000002</v>
      </c>
      <c r="AI48" s="24">
        <f t="shared" si="23"/>
        <v>459.07880952380964</v>
      </c>
      <c r="AK48" s="25">
        <f t="shared" si="22"/>
        <v>2</v>
      </c>
      <c r="AL48" s="26">
        <f t="shared" si="22"/>
        <v>302.28666666666669</v>
      </c>
      <c r="AM48" s="26">
        <f t="shared" si="22"/>
        <v>513.35</v>
      </c>
      <c r="AN48" s="26">
        <f t="shared" si="22"/>
        <v>495.55833333333334</v>
      </c>
      <c r="AO48" s="26">
        <f t="shared" si="22"/>
        <v>438.45</v>
      </c>
      <c r="AP48" s="26">
        <f t="shared" si="22"/>
        <v>544.32499999999993</v>
      </c>
      <c r="AQ48" s="26">
        <f t="shared" si="22"/>
        <v>454.95833333333331</v>
      </c>
      <c r="AR48" s="26">
        <f t="shared" si="22"/>
        <v>416.30833333333339</v>
      </c>
      <c r="AS48" s="26">
        <f t="shared" si="22"/>
        <v>492.52500000000003</v>
      </c>
      <c r="AT48" s="26">
        <f t="shared" si="22"/>
        <v>392.125</v>
      </c>
      <c r="AU48" s="26">
        <f t="shared" si="22"/>
        <v>446.61666666666662</v>
      </c>
      <c r="AV48" s="26">
        <f t="shared" si="22"/>
        <v>380.2166666666667</v>
      </c>
      <c r="AW48" s="26">
        <f t="shared" si="22"/>
        <v>408.5</v>
      </c>
      <c r="AX48" s="26">
        <f t="shared" si="22"/>
        <v>551.65833333333342</v>
      </c>
      <c r="AY48" s="26">
        <f t="shared" si="22"/>
        <v>590.22500000000002</v>
      </c>
      <c r="AZ48" s="26">
        <f t="shared" si="17"/>
        <v>459.07880952380964</v>
      </c>
      <c r="BA48" s="27">
        <f t="shared" si="6"/>
        <v>550.89457142857157</v>
      </c>
      <c r="BB48" s="28">
        <f t="shared" si="2"/>
        <v>513.75184401122522</v>
      </c>
      <c r="BC48" s="29">
        <f t="shared" si="3"/>
        <v>617.21851067789203</v>
      </c>
      <c r="BD48" s="44" t="str">
        <f t="shared" si="7"/>
        <v>OK</v>
      </c>
      <c r="BE48" s="31">
        <f t="shared" si="8"/>
        <v>1054.0925533894601</v>
      </c>
      <c r="BF48" s="30" t="str">
        <f t="shared" si="9"/>
        <v>OK</v>
      </c>
      <c r="BH48" s="32">
        <f t="shared" si="10"/>
        <v>250</v>
      </c>
      <c r="BI48" s="33" t="s">
        <v>60</v>
      </c>
      <c r="BJ48" s="34">
        <v>40</v>
      </c>
      <c r="BK48" s="35">
        <f t="shared" si="11"/>
        <v>400</v>
      </c>
      <c r="BL48" s="35">
        <f t="shared" si="12"/>
        <v>400</v>
      </c>
      <c r="BM48" s="35">
        <f t="shared" si="13"/>
        <v>71</v>
      </c>
      <c r="BN48" s="36">
        <v>10</v>
      </c>
      <c r="BO48" s="37">
        <v>150</v>
      </c>
      <c r="BP48" s="35">
        <f t="shared" si="14"/>
        <v>127</v>
      </c>
      <c r="BQ48" s="40">
        <v>13</v>
      </c>
      <c r="BR48" s="46">
        <v>200</v>
      </c>
    </row>
    <row r="49" spans="3:70">
      <c r="C49" s="18">
        <f t="shared" si="15"/>
        <v>1</v>
      </c>
      <c r="D49">
        <v>1345.4666666666667</v>
      </c>
      <c r="E49">
        <v>2157.0666666666666</v>
      </c>
      <c r="F49">
        <v>1711.3</v>
      </c>
      <c r="G49">
        <v>1844</v>
      </c>
      <c r="H49">
        <v>1276.21</v>
      </c>
      <c r="I49">
        <v>1218.6266666666668</v>
      </c>
      <c r="J49">
        <v>1582.2433333333331</v>
      </c>
      <c r="K49">
        <v>1664.7</v>
      </c>
      <c r="L49">
        <v>1591.8400000000001</v>
      </c>
      <c r="M49">
        <v>1875.26</v>
      </c>
      <c r="N49">
        <v>1577.4666666666665</v>
      </c>
      <c r="O49">
        <v>1842.1000000000001</v>
      </c>
      <c r="P49">
        <v>1517.8533333333332</v>
      </c>
      <c r="Q49">
        <v>2036.7333333333333</v>
      </c>
      <c r="R49">
        <v>1660.0619047619045</v>
      </c>
      <c r="T49" s="23">
        <f t="shared" si="21"/>
        <v>1</v>
      </c>
      <c r="U49" s="24">
        <f t="shared" si="23"/>
        <v>336.36666666666667</v>
      </c>
      <c r="V49" s="24">
        <f t="shared" si="23"/>
        <v>539.26666666666665</v>
      </c>
      <c r="W49" s="24">
        <f t="shared" si="23"/>
        <v>427.82499999999999</v>
      </c>
      <c r="X49" s="24">
        <f t="shared" si="23"/>
        <v>461</v>
      </c>
      <c r="Y49" s="24">
        <f t="shared" si="23"/>
        <v>319.05250000000001</v>
      </c>
      <c r="Z49" s="24">
        <f t="shared" si="23"/>
        <v>304.65666666666669</v>
      </c>
      <c r="AA49" s="24">
        <f t="shared" si="23"/>
        <v>395.56083333333328</v>
      </c>
      <c r="AB49" s="24">
        <f t="shared" si="23"/>
        <v>416.17500000000001</v>
      </c>
      <c r="AC49" s="24">
        <f t="shared" si="23"/>
        <v>397.96000000000004</v>
      </c>
      <c r="AD49" s="24">
        <f t="shared" si="23"/>
        <v>468.815</v>
      </c>
      <c r="AE49" s="24">
        <f t="shared" si="23"/>
        <v>394.36666666666662</v>
      </c>
      <c r="AF49" s="24">
        <f t="shared" si="23"/>
        <v>460.52500000000003</v>
      </c>
      <c r="AG49" s="24">
        <f t="shared" si="23"/>
        <v>379.46333333333331</v>
      </c>
      <c r="AH49" s="24">
        <f t="shared" si="23"/>
        <v>509.18333333333334</v>
      </c>
      <c r="AI49" s="24">
        <f t="shared" si="23"/>
        <v>415.01547619047614</v>
      </c>
      <c r="AK49" s="25">
        <f t="shared" si="22"/>
        <v>1</v>
      </c>
      <c r="AL49" s="26">
        <f t="shared" si="22"/>
        <v>336.36666666666667</v>
      </c>
      <c r="AM49" s="26">
        <f t="shared" si="22"/>
        <v>539.26666666666665</v>
      </c>
      <c r="AN49" s="26">
        <f t="shared" si="22"/>
        <v>427.82499999999999</v>
      </c>
      <c r="AO49" s="26">
        <f t="shared" si="22"/>
        <v>461</v>
      </c>
      <c r="AP49" s="26">
        <f t="shared" si="22"/>
        <v>319.05250000000001</v>
      </c>
      <c r="AQ49" s="26">
        <f t="shared" si="22"/>
        <v>304.65666666666669</v>
      </c>
      <c r="AR49" s="26">
        <f t="shared" si="22"/>
        <v>395.56083333333328</v>
      </c>
      <c r="AS49" s="26">
        <f t="shared" si="22"/>
        <v>416.17500000000001</v>
      </c>
      <c r="AT49" s="26">
        <f t="shared" si="22"/>
        <v>397.96000000000004</v>
      </c>
      <c r="AU49" s="26">
        <f t="shared" si="22"/>
        <v>468.815</v>
      </c>
      <c r="AV49" s="26">
        <f t="shared" si="22"/>
        <v>394.36666666666662</v>
      </c>
      <c r="AW49" s="26">
        <f t="shared" si="22"/>
        <v>460.52500000000003</v>
      </c>
      <c r="AX49" s="26">
        <f t="shared" si="22"/>
        <v>379.46333333333331</v>
      </c>
      <c r="AY49" s="26">
        <f t="shared" si="22"/>
        <v>509.18333333333334</v>
      </c>
      <c r="AZ49" s="26">
        <f t="shared" si="17"/>
        <v>415.01547619047614</v>
      </c>
      <c r="BA49" s="27">
        <f t="shared" si="6"/>
        <v>498.01857142857136</v>
      </c>
      <c r="BB49" s="28">
        <f t="shared" si="2"/>
        <v>765.47346441664558</v>
      </c>
      <c r="BC49" s="29">
        <f t="shared" si="3"/>
        <v>765.47346441664558</v>
      </c>
      <c r="BD49" s="44" t="str">
        <f t="shared" si="7"/>
        <v>OK</v>
      </c>
      <c r="BE49" s="31">
        <f t="shared" si="8"/>
        <v>1118.0339887498949</v>
      </c>
      <c r="BF49" s="30" t="str">
        <f t="shared" si="9"/>
        <v>OK</v>
      </c>
      <c r="BH49" s="32">
        <f t="shared" si="10"/>
        <v>250</v>
      </c>
      <c r="BI49" s="33">
        <v>2</v>
      </c>
      <c r="BJ49" s="34">
        <v>45</v>
      </c>
      <c r="BK49" s="35">
        <f t="shared" si="11"/>
        <v>400</v>
      </c>
      <c r="BL49" s="35">
        <f t="shared" si="12"/>
        <v>400</v>
      </c>
      <c r="BM49" s="35">
        <f t="shared" si="13"/>
        <v>127</v>
      </c>
      <c r="BN49" s="36">
        <v>13</v>
      </c>
      <c r="BO49" s="37">
        <v>150</v>
      </c>
      <c r="BP49" s="35" t="e">
        <f t="shared" si="14"/>
        <v>#N/A</v>
      </c>
      <c r="BQ49" s="47"/>
      <c r="BR49" s="48"/>
    </row>
    <row r="50" spans="3:70">
      <c r="C50" s="18">
        <f t="shared" si="15"/>
        <v>0</v>
      </c>
      <c r="D50">
        <v>815.5</v>
      </c>
      <c r="E50">
        <v>2440.9666666666667</v>
      </c>
      <c r="F50">
        <v>2073.7333333333331</v>
      </c>
      <c r="G50">
        <v>2073.6</v>
      </c>
      <c r="H50">
        <v>1597.2666666666664</v>
      </c>
      <c r="I50">
        <v>1165.17</v>
      </c>
      <c r="J50">
        <v>1796.4599999999998</v>
      </c>
      <c r="K50">
        <v>2051.4</v>
      </c>
      <c r="L50">
        <v>1333.3666666666666</v>
      </c>
      <c r="M50">
        <v>1642.1000000000001</v>
      </c>
      <c r="N50">
        <v>1611.4666666666669</v>
      </c>
      <c r="O50">
        <v>1667.99</v>
      </c>
      <c r="P50">
        <v>1939.8</v>
      </c>
      <c r="Q50">
        <v>2441.6333333333337</v>
      </c>
      <c r="R50">
        <v>1760.7466666666667</v>
      </c>
      <c r="T50" s="23">
        <f t="shared" si="21"/>
        <v>0</v>
      </c>
      <c r="U50" s="24">
        <f t="shared" si="23"/>
        <v>203.875</v>
      </c>
      <c r="V50" s="24">
        <f t="shared" si="23"/>
        <v>610.24166666666667</v>
      </c>
      <c r="W50" s="24">
        <f t="shared" si="23"/>
        <v>518.43333333333328</v>
      </c>
      <c r="X50" s="24">
        <f t="shared" si="23"/>
        <v>518.4</v>
      </c>
      <c r="Y50" s="24">
        <f t="shared" si="23"/>
        <v>399.31666666666661</v>
      </c>
      <c r="Z50" s="24">
        <f t="shared" si="23"/>
        <v>291.29250000000002</v>
      </c>
      <c r="AA50" s="24">
        <f t="shared" si="23"/>
        <v>449.11499999999995</v>
      </c>
      <c r="AB50" s="24">
        <f t="shared" si="23"/>
        <v>512.85</v>
      </c>
      <c r="AC50" s="24">
        <f t="shared" si="23"/>
        <v>333.34166666666664</v>
      </c>
      <c r="AD50" s="24">
        <f t="shared" si="23"/>
        <v>410.52500000000003</v>
      </c>
      <c r="AE50" s="24">
        <f t="shared" si="23"/>
        <v>402.86666666666673</v>
      </c>
      <c r="AF50" s="24">
        <f t="shared" si="23"/>
        <v>416.9975</v>
      </c>
      <c r="AG50" s="24">
        <f t="shared" si="23"/>
        <v>484.95</v>
      </c>
      <c r="AH50" s="24">
        <f t="shared" si="23"/>
        <v>610.40833333333342</v>
      </c>
      <c r="AI50" s="24">
        <f t="shared" si="23"/>
        <v>440.18666666666667</v>
      </c>
      <c r="AK50" s="25">
        <f t="shared" si="22"/>
        <v>0</v>
      </c>
      <c r="AL50" s="26">
        <f t="shared" si="22"/>
        <v>203.875</v>
      </c>
      <c r="AM50" s="26">
        <f t="shared" si="22"/>
        <v>610.24166666666667</v>
      </c>
      <c r="AN50" s="26">
        <f t="shared" si="22"/>
        <v>518.43333333333328</v>
      </c>
      <c r="AO50" s="26">
        <f t="shared" si="22"/>
        <v>518.4</v>
      </c>
      <c r="AP50" s="26">
        <f t="shared" si="22"/>
        <v>399.31666666666661</v>
      </c>
      <c r="AQ50" s="26">
        <f t="shared" si="22"/>
        <v>291.29250000000002</v>
      </c>
      <c r="AR50" s="26">
        <f t="shared" si="22"/>
        <v>449.11499999999995</v>
      </c>
      <c r="AS50" s="26">
        <f t="shared" si="22"/>
        <v>512.85</v>
      </c>
      <c r="AT50" s="26">
        <f t="shared" si="22"/>
        <v>333.34166666666664</v>
      </c>
      <c r="AU50" s="26">
        <f t="shared" si="22"/>
        <v>410.52500000000003</v>
      </c>
      <c r="AV50" s="26">
        <f t="shared" si="22"/>
        <v>402.86666666666673</v>
      </c>
      <c r="AW50" s="26">
        <f t="shared" si="22"/>
        <v>416.9975</v>
      </c>
      <c r="AX50" s="26">
        <f t="shared" si="22"/>
        <v>484.95</v>
      </c>
      <c r="AY50" s="26">
        <f t="shared" si="22"/>
        <v>610.40833333333342</v>
      </c>
      <c r="AZ50" s="26">
        <f t="shared" si="17"/>
        <v>440.18666666666667</v>
      </c>
      <c r="BA50" s="27">
        <f t="shared" si="6"/>
        <v>528.22399999999993</v>
      </c>
      <c r="BB50" s="28">
        <f t="shared" si="2"/>
        <v>765.47346441664558</v>
      </c>
      <c r="BC50" s="29">
        <f t="shared" si="3"/>
        <v>765.47346441664558</v>
      </c>
      <c r="BD50" s="44" t="str">
        <f t="shared" si="7"/>
        <v>OK</v>
      </c>
      <c r="BE50" s="31">
        <f t="shared" si="8"/>
        <v>1118.0339887498949</v>
      </c>
      <c r="BF50" s="30" t="str">
        <f t="shared" si="9"/>
        <v>OK</v>
      </c>
      <c r="BH50" s="32">
        <f t="shared" si="10"/>
        <v>250</v>
      </c>
      <c r="BI50" s="33">
        <v>1</v>
      </c>
      <c r="BJ50" s="34">
        <v>45</v>
      </c>
      <c r="BK50" s="35">
        <f t="shared" si="11"/>
        <v>400</v>
      </c>
      <c r="BL50" s="35">
        <f t="shared" si="12"/>
        <v>400</v>
      </c>
      <c r="BM50" s="35">
        <f t="shared" si="13"/>
        <v>127</v>
      </c>
      <c r="BN50" s="36">
        <v>13</v>
      </c>
      <c r="BO50" s="37">
        <v>150</v>
      </c>
      <c r="BP50" s="35" t="e">
        <f t="shared" si="14"/>
        <v>#N/A</v>
      </c>
      <c r="BQ50" s="47"/>
      <c r="BR50" s="48"/>
    </row>
    <row r="51" spans="3:70">
      <c r="C51" s="18">
        <f t="shared" si="15"/>
        <v>-1</v>
      </c>
      <c r="D51">
        <v>652.72333333333336</v>
      </c>
      <c r="E51">
        <v>2030.6666666666667</v>
      </c>
      <c r="F51">
        <v>1563.7333333333333</v>
      </c>
      <c r="G51">
        <v>1737.1666666666667</v>
      </c>
      <c r="H51">
        <v>1571.8</v>
      </c>
      <c r="I51">
        <v>1058.1433333333334</v>
      </c>
      <c r="J51">
        <v>1575.5333333333335</v>
      </c>
      <c r="K51">
        <v>1747.5</v>
      </c>
      <c r="L51">
        <v>1091.7833333333333</v>
      </c>
      <c r="M51">
        <v>1680.3666666666668</v>
      </c>
      <c r="N51">
        <v>1215.3666666666668</v>
      </c>
      <c r="O51">
        <v>1343.8000000000002</v>
      </c>
      <c r="P51">
        <v>1751.2333333333333</v>
      </c>
      <c r="Q51">
        <v>2339.1999999999998</v>
      </c>
      <c r="R51">
        <v>1525.6440476190476</v>
      </c>
      <c r="T51" s="23">
        <f t="shared" si="21"/>
        <v>-1</v>
      </c>
      <c r="U51" s="24">
        <f t="shared" si="23"/>
        <v>163.18083333333334</v>
      </c>
      <c r="V51" s="24">
        <f t="shared" si="23"/>
        <v>507.66666666666669</v>
      </c>
      <c r="W51" s="24">
        <f t="shared" si="23"/>
        <v>390.93333333333334</v>
      </c>
      <c r="X51" s="24">
        <f t="shared" si="23"/>
        <v>434.29166666666669</v>
      </c>
      <c r="Y51" s="24">
        <f t="shared" si="23"/>
        <v>392.95</v>
      </c>
      <c r="Z51" s="24">
        <f t="shared" si="23"/>
        <v>264.53583333333336</v>
      </c>
      <c r="AA51" s="24">
        <f t="shared" si="23"/>
        <v>393.88333333333338</v>
      </c>
      <c r="AB51" s="24">
        <f t="shared" si="23"/>
        <v>436.875</v>
      </c>
      <c r="AC51" s="24">
        <f t="shared" si="23"/>
        <v>272.94583333333333</v>
      </c>
      <c r="AD51" s="24">
        <f t="shared" si="23"/>
        <v>420.0916666666667</v>
      </c>
      <c r="AE51" s="24">
        <f t="shared" si="23"/>
        <v>303.8416666666667</v>
      </c>
      <c r="AF51" s="24">
        <f t="shared" si="23"/>
        <v>335.95000000000005</v>
      </c>
      <c r="AG51" s="24">
        <f t="shared" si="23"/>
        <v>437.80833333333334</v>
      </c>
      <c r="AH51" s="24">
        <f t="shared" si="23"/>
        <v>584.79999999999995</v>
      </c>
      <c r="AI51" s="24">
        <f t="shared" si="23"/>
        <v>381.41101190476189</v>
      </c>
      <c r="AK51" s="25">
        <f t="shared" si="22"/>
        <v>-1</v>
      </c>
      <c r="AL51" s="26">
        <f t="shared" si="22"/>
        <v>163.18083333333334</v>
      </c>
      <c r="AM51" s="26">
        <f t="shared" si="22"/>
        <v>507.66666666666669</v>
      </c>
      <c r="AN51" s="26">
        <f t="shared" si="22"/>
        <v>390.93333333333334</v>
      </c>
      <c r="AO51" s="26">
        <f t="shared" si="22"/>
        <v>434.29166666666669</v>
      </c>
      <c r="AP51" s="26">
        <f t="shared" si="22"/>
        <v>392.95</v>
      </c>
      <c r="AQ51" s="26">
        <f t="shared" si="22"/>
        <v>264.53583333333336</v>
      </c>
      <c r="AR51" s="26">
        <f t="shared" si="22"/>
        <v>393.88333333333338</v>
      </c>
      <c r="AS51" s="26">
        <f t="shared" si="22"/>
        <v>436.875</v>
      </c>
      <c r="AT51" s="26">
        <f t="shared" si="22"/>
        <v>272.94583333333333</v>
      </c>
      <c r="AU51" s="26">
        <f t="shared" si="22"/>
        <v>420.0916666666667</v>
      </c>
      <c r="AV51" s="26">
        <f t="shared" si="22"/>
        <v>303.8416666666667</v>
      </c>
      <c r="AW51" s="26">
        <f t="shared" si="22"/>
        <v>335.95000000000005</v>
      </c>
      <c r="AX51" s="26">
        <f t="shared" si="22"/>
        <v>437.80833333333334</v>
      </c>
      <c r="AY51" s="26">
        <f t="shared" si="22"/>
        <v>584.79999999999995</v>
      </c>
      <c r="AZ51" s="26">
        <f t="shared" si="17"/>
        <v>381.41101190476189</v>
      </c>
      <c r="BA51" s="27">
        <f t="shared" si="6"/>
        <v>457.69321428571425</v>
      </c>
      <c r="BB51" s="28">
        <f t="shared" si="2"/>
        <v>765.47346441664558</v>
      </c>
      <c r="BC51" s="29">
        <f t="shared" si="3"/>
        <v>765.47346441664558</v>
      </c>
      <c r="BD51" s="44" t="str">
        <f t="shared" si="7"/>
        <v>OK</v>
      </c>
      <c r="BE51" s="31">
        <f t="shared" si="8"/>
        <v>1118.0339887498949</v>
      </c>
      <c r="BF51" s="30" t="str">
        <f t="shared" si="9"/>
        <v>OK</v>
      </c>
      <c r="BH51" s="32">
        <f t="shared" si="10"/>
        <v>250</v>
      </c>
      <c r="BI51" s="49">
        <v>1</v>
      </c>
      <c r="BJ51" s="34">
        <v>45</v>
      </c>
      <c r="BK51" s="35">
        <f t="shared" si="11"/>
        <v>400</v>
      </c>
      <c r="BL51" s="35">
        <f t="shared" si="12"/>
        <v>400</v>
      </c>
      <c r="BM51" s="35">
        <f t="shared" si="13"/>
        <v>127</v>
      </c>
      <c r="BN51" s="36">
        <v>13</v>
      </c>
      <c r="BO51" s="37">
        <v>150</v>
      </c>
      <c r="BP51" s="35" t="e">
        <f t="shared" si="14"/>
        <v>#N/A</v>
      </c>
      <c r="BQ51" s="47"/>
      <c r="BR51" s="48"/>
    </row>
    <row r="52" spans="3:70">
      <c r="C52" s="18">
        <f t="shared" si="15"/>
        <v>-2</v>
      </c>
      <c r="D52">
        <v>196.82000000000002</v>
      </c>
      <c r="E52">
        <v>238.83666666666667</v>
      </c>
      <c r="F52">
        <v>238.20333333333335</v>
      </c>
      <c r="G52">
        <v>251.23000000000002</v>
      </c>
      <c r="H52">
        <v>275.74666666666667</v>
      </c>
      <c r="I52">
        <v>247.43333333333331</v>
      </c>
      <c r="J52">
        <v>237.49333333333334</v>
      </c>
      <c r="K52">
        <v>230.27</v>
      </c>
      <c r="L52">
        <v>247.86999999999998</v>
      </c>
      <c r="M52">
        <v>293.3533333333333</v>
      </c>
      <c r="N52">
        <v>274.12</v>
      </c>
      <c r="O52">
        <v>566.12333333333333</v>
      </c>
      <c r="P52">
        <v>297.81666666666666</v>
      </c>
      <c r="Q52">
        <v>274.22666666666669</v>
      </c>
      <c r="R52">
        <v>276.39595238095234</v>
      </c>
      <c r="T52" s="23">
        <f t="shared" si="21"/>
        <v>-2</v>
      </c>
      <c r="U52" s="24">
        <f t="shared" si="23"/>
        <v>49.205000000000005</v>
      </c>
      <c r="V52" s="24">
        <f t="shared" si="23"/>
        <v>59.709166666666668</v>
      </c>
      <c r="W52" s="24">
        <f t="shared" si="23"/>
        <v>59.550833333333337</v>
      </c>
      <c r="X52" s="24">
        <f t="shared" si="23"/>
        <v>62.807500000000005</v>
      </c>
      <c r="Y52" s="24">
        <f t="shared" si="23"/>
        <v>68.936666666666667</v>
      </c>
      <c r="Z52" s="24">
        <f t="shared" si="23"/>
        <v>61.858333333333327</v>
      </c>
      <c r="AA52" s="24">
        <f t="shared" si="23"/>
        <v>59.373333333333335</v>
      </c>
      <c r="AB52" s="24">
        <f t="shared" si="23"/>
        <v>57.567500000000003</v>
      </c>
      <c r="AC52" s="24">
        <f t="shared" si="23"/>
        <v>61.967499999999994</v>
      </c>
      <c r="AD52" s="24">
        <f t="shared" si="23"/>
        <v>73.338333333333324</v>
      </c>
      <c r="AE52" s="24">
        <f t="shared" si="23"/>
        <v>68.53</v>
      </c>
      <c r="AF52" s="24">
        <f t="shared" si="23"/>
        <v>141.53083333333333</v>
      </c>
      <c r="AG52" s="24">
        <f t="shared" si="23"/>
        <v>74.454166666666666</v>
      </c>
      <c r="AH52" s="24">
        <f t="shared" si="23"/>
        <v>68.556666666666672</v>
      </c>
      <c r="AI52" s="24">
        <f t="shared" si="23"/>
        <v>69.098988095238084</v>
      </c>
      <c r="AK52" s="25">
        <f t="shared" si="22"/>
        <v>-2</v>
      </c>
      <c r="AL52" s="26">
        <f t="shared" si="22"/>
        <v>49.205000000000005</v>
      </c>
      <c r="AM52" s="26">
        <f t="shared" si="22"/>
        <v>59.709166666666668</v>
      </c>
      <c r="AN52" s="26">
        <f t="shared" si="22"/>
        <v>59.550833333333337</v>
      </c>
      <c r="AO52" s="26">
        <f t="shared" si="22"/>
        <v>62.807500000000005</v>
      </c>
      <c r="AP52" s="26">
        <f t="shared" si="22"/>
        <v>68.936666666666667</v>
      </c>
      <c r="AQ52" s="26">
        <f t="shared" si="22"/>
        <v>61.858333333333327</v>
      </c>
      <c r="AR52" s="26">
        <f t="shared" si="22"/>
        <v>59.373333333333335</v>
      </c>
      <c r="AS52" s="26">
        <f t="shared" si="22"/>
        <v>57.567500000000003</v>
      </c>
      <c r="AT52" s="26">
        <f t="shared" si="22"/>
        <v>61.967499999999994</v>
      </c>
      <c r="AU52" s="26">
        <f t="shared" si="22"/>
        <v>73.338333333333324</v>
      </c>
      <c r="AV52" s="26">
        <f t="shared" si="22"/>
        <v>68.53</v>
      </c>
      <c r="AW52" s="26">
        <f t="shared" si="22"/>
        <v>141.53083333333333</v>
      </c>
      <c r="AX52" s="26">
        <f t="shared" si="22"/>
        <v>74.454166666666666</v>
      </c>
      <c r="AY52" s="26">
        <f t="shared" si="22"/>
        <v>68.556666666666672</v>
      </c>
      <c r="AZ52" s="26">
        <f t="shared" si="17"/>
        <v>69.098988095238084</v>
      </c>
      <c r="BA52" s="27">
        <f t="shared" si="6"/>
        <v>82.918785714285704</v>
      </c>
      <c r="BB52" s="28">
        <f t="shared" si="2"/>
        <v>765.47346441664558</v>
      </c>
      <c r="BC52" s="29">
        <f t="shared" si="3"/>
        <v>765.47346441664558</v>
      </c>
      <c r="BD52" s="44" t="str">
        <f t="shared" si="7"/>
        <v>OK</v>
      </c>
      <c r="BE52" s="31">
        <f t="shared" si="8"/>
        <v>1118.0339887498949</v>
      </c>
      <c r="BF52" s="30" t="str">
        <f t="shared" si="9"/>
        <v>OK</v>
      </c>
      <c r="BH52" s="32">
        <f t="shared" si="10"/>
        <v>250</v>
      </c>
      <c r="BI52" s="49">
        <f t="shared" ref="BI52:BI54" si="24">BI51+1</f>
        <v>2</v>
      </c>
      <c r="BJ52" s="34">
        <v>45</v>
      </c>
      <c r="BK52" s="35">
        <f t="shared" si="11"/>
        <v>400</v>
      </c>
      <c r="BL52" s="35">
        <f t="shared" si="12"/>
        <v>400</v>
      </c>
      <c r="BM52" s="35">
        <f t="shared" si="13"/>
        <v>127</v>
      </c>
      <c r="BN52" s="36">
        <v>13</v>
      </c>
      <c r="BO52" s="37">
        <v>150</v>
      </c>
      <c r="BP52" s="35" t="e">
        <f t="shared" si="14"/>
        <v>#N/A</v>
      </c>
      <c r="BQ52" s="47"/>
      <c r="BR52" s="48"/>
    </row>
    <row r="53" spans="3:70">
      <c r="C53" s="18">
        <f t="shared" si="15"/>
        <v>-3</v>
      </c>
      <c r="D53">
        <v>183.76666666666668</v>
      </c>
      <c r="E53">
        <v>149.13</v>
      </c>
      <c r="F53">
        <v>178.81333333333336</v>
      </c>
      <c r="G53">
        <v>162.70233333333331</v>
      </c>
      <c r="H53">
        <v>141.84666666666666</v>
      </c>
      <c r="I53">
        <v>121.74000000000001</v>
      </c>
      <c r="J53">
        <v>108.90466666666667</v>
      </c>
      <c r="K53">
        <v>185.35333333333332</v>
      </c>
      <c r="L53">
        <v>127.18699999999997</v>
      </c>
      <c r="M53">
        <v>143.19666666666669</v>
      </c>
      <c r="N53">
        <v>168.74333333333334</v>
      </c>
      <c r="O53">
        <v>145.56</v>
      </c>
      <c r="P53">
        <v>118.31433333333332</v>
      </c>
      <c r="Q53">
        <v>165.38000000000002</v>
      </c>
      <c r="R53">
        <v>150.04559523809522</v>
      </c>
      <c r="T53" s="23">
        <f t="shared" si="21"/>
        <v>-3</v>
      </c>
      <c r="U53" s="24">
        <f t="shared" si="23"/>
        <v>45.94166666666667</v>
      </c>
      <c r="V53" s="24">
        <f t="shared" si="23"/>
        <v>37.282499999999999</v>
      </c>
      <c r="W53" s="24">
        <f t="shared" si="23"/>
        <v>44.70333333333334</v>
      </c>
      <c r="X53" s="24">
        <f t="shared" si="23"/>
        <v>40.675583333333329</v>
      </c>
      <c r="Y53" s="24">
        <f t="shared" si="23"/>
        <v>35.461666666666666</v>
      </c>
      <c r="Z53" s="24">
        <f t="shared" si="23"/>
        <v>30.435000000000002</v>
      </c>
      <c r="AA53" s="24">
        <f t="shared" si="23"/>
        <v>27.226166666666668</v>
      </c>
      <c r="AB53" s="24">
        <f t="shared" si="23"/>
        <v>46.338333333333331</v>
      </c>
      <c r="AC53" s="24">
        <f t="shared" si="23"/>
        <v>31.796749999999992</v>
      </c>
      <c r="AD53" s="24">
        <f t="shared" si="23"/>
        <v>35.799166666666672</v>
      </c>
      <c r="AE53" s="24">
        <f t="shared" si="23"/>
        <v>42.185833333333335</v>
      </c>
      <c r="AF53" s="24">
        <f t="shared" si="23"/>
        <v>36.39</v>
      </c>
      <c r="AG53" s="24">
        <f t="shared" si="23"/>
        <v>29.578583333333331</v>
      </c>
      <c r="AH53" s="24">
        <f t="shared" si="23"/>
        <v>41.345000000000006</v>
      </c>
      <c r="AI53" s="24">
        <f t="shared" si="23"/>
        <v>37.511398809523804</v>
      </c>
      <c r="AK53" s="25">
        <f t="shared" si="22"/>
        <v>-3</v>
      </c>
      <c r="AL53" s="26">
        <f t="shared" si="22"/>
        <v>45.94166666666667</v>
      </c>
      <c r="AM53" s="26">
        <f t="shared" si="22"/>
        <v>37.282499999999999</v>
      </c>
      <c r="AN53" s="26">
        <f t="shared" si="22"/>
        <v>44.70333333333334</v>
      </c>
      <c r="AO53" s="26">
        <f t="shared" si="22"/>
        <v>40.675583333333329</v>
      </c>
      <c r="AP53" s="26">
        <f t="shared" si="22"/>
        <v>35.461666666666666</v>
      </c>
      <c r="AQ53" s="26">
        <f t="shared" si="22"/>
        <v>30.435000000000002</v>
      </c>
      <c r="AR53" s="26">
        <f t="shared" si="22"/>
        <v>27.226166666666668</v>
      </c>
      <c r="AS53" s="26">
        <f t="shared" si="22"/>
        <v>46.338333333333331</v>
      </c>
      <c r="AT53" s="26">
        <f t="shared" si="22"/>
        <v>31.796749999999992</v>
      </c>
      <c r="AU53" s="26">
        <f t="shared" si="22"/>
        <v>35.799166666666672</v>
      </c>
      <c r="AV53" s="26">
        <f t="shared" si="22"/>
        <v>42.185833333333335</v>
      </c>
      <c r="AW53" s="26">
        <f t="shared" si="22"/>
        <v>36.39</v>
      </c>
      <c r="AX53" s="26">
        <f t="shared" si="22"/>
        <v>29.578583333333331</v>
      </c>
      <c r="AY53" s="26">
        <f t="shared" si="22"/>
        <v>41.345000000000006</v>
      </c>
      <c r="AZ53" s="26">
        <f t="shared" si="17"/>
        <v>37.511398809523804</v>
      </c>
      <c r="BA53" s="27">
        <f t="shared" si="6"/>
        <v>45.013678571428564</v>
      </c>
      <c r="BB53" s="28">
        <f t="shared" si="2"/>
        <v>765.47346441664558</v>
      </c>
      <c r="BC53" s="29">
        <f t="shared" si="3"/>
        <v>765.47346441664558</v>
      </c>
      <c r="BD53" s="44" t="str">
        <f t="shared" si="7"/>
        <v>OK</v>
      </c>
      <c r="BE53" s="31">
        <f t="shared" si="8"/>
        <v>1118.0339887498949</v>
      </c>
      <c r="BF53" s="30" t="str">
        <f t="shared" si="9"/>
        <v>OK</v>
      </c>
      <c r="BH53" s="32">
        <f t="shared" si="10"/>
        <v>250</v>
      </c>
      <c r="BI53" s="49">
        <f t="shared" si="24"/>
        <v>3</v>
      </c>
      <c r="BJ53" s="34">
        <v>45</v>
      </c>
      <c r="BK53" s="35">
        <f t="shared" si="11"/>
        <v>400</v>
      </c>
      <c r="BL53" s="35">
        <f t="shared" si="12"/>
        <v>400</v>
      </c>
      <c r="BM53" s="35">
        <f t="shared" si="13"/>
        <v>127</v>
      </c>
      <c r="BN53" s="36">
        <v>13</v>
      </c>
      <c r="BO53" s="37">
        <v>150</v>
      </c>
      <c r="BP53" s="35" t="e">
        <f t="shared" si="14"/>
        <v>#N/A</v>
      </c>
      <c r="BQ53" s="47"/>
      <c r="BR53" s="48"/>
    </row>
    <row r="54" spans="3:70">
      <c r="C54" s="18">
        <f t="shared" si="15"/>
        <v>-4</v>
      </c>
      <c r="D54">
        <v>414.17666666666668</v>
      </c>
      <c r="E54">
        <v>558.65</v>
      </c>
      <c r="F54">
        <v>560.84666666666669</v>
      </c>
      <c r="G54">
        <v>734.15333333333331</v>
      </c>
      <c r="H54">
        <v>543.88333333333333</v>
      </c>
      <c r="I54">
        <v>358.76333333333332</v>
      </c>
      <c r="J54">
        <v>473.11333333333329</v>
      </c>
      <c r="K54">
        <v>708.22666666666657</v>
      </c>
      <c r="L54">
        <v>494.84999999999997</v>
      </c>
      <c r="M54">
        <v>491.19</v>
      </c>
      <c r="N54">
        <v>631.68666666666661</v>
      </c>
      <c r="O54">
        <v>433.34333333333331</v>
      </c>
      <c r="P54">
        <v>494.65333333333336</v>
      </c>
      <c r="Q54">
        <v>575.40666666666664</v>
      </c>
      <c r="R54">
        <v>533.78166666666664</v>
      </c>
      <c r="T54" s="23">
        <f t="shared" si="21"/>
        <v>-4</v>
      </c>
      <c r="U54" s="24">
        <f t="shared" si="23"/>
        <v>103.54416666666667</v>
      </c>
      <c r="V54" s="24">
        <f t="shared" si="23"/>
        <v>139.66249999999999</v>
      </c>
      <c r="W54" s="24">
        <f t="shared" si="23"/>
        <v>140.21166666666667</v>
      </c>
      <c r="X54" s="24">
        <f t="shared" si="23"/>
        <v>183.53833333333333</v>
      </c>
      <c r="Y54" s="24">
        <f t="shared" si="23"/>
        <v>135.97083333333333</v>
      </c>
      <c r="Z54" s="24">
        <f t="shared" si="23"/>
        <v>89.69083333333333</v>
      </c>
      <c r="AA54" s="24">
        <f t="shared" si="23"/>
        <v>118.27833333333332</v>
      </c>
      <c r="AB54" s="24">
        <f t="shared" si="23"/>
        <v>177.05666666666664</v>
      </c>
      <c r="AC54" s="24">
        <f t="shared" si="23"/>
        <v>123.71249999999999</v>
      </c>
      <c r="AD54" s="24">
        <f t="shared" si="23"/>
        <v>122.7975</v>
      </c>
      <c r="AE54" s="24">
        <f t="shared" si="23"/>
        <v>157.92166666666665</v>
      </c>
      <c r="AF54" s="24">
        <f t="shared" si="23"/>
        <v>108.33583333333333</v>
      </c>
      <c r="AG54" s="24">
        <f t="shared" si="23"/>
        <v>123.66333333333334</v>
      </c>
      <c r="AH54" s="24">
        <f t="shared" si="23"/>
        <v>143.85166666666666</v>
      </c>
      <c r="AI54" s="24">
        <f t="shared" si="23"/>
        <v>133.44541666666666</v>
      </c>
      <c r="AK54" s="25">
        <f t="shared" ref="AK54:AY57" si="25">T54</f>
        <v>-4</v>
      </c>
      <c r="AL54" s="26">
        <f t="shared" si="25"/>
        <v>103.54416666666667</v>
      </c>
      <c r="AM54" s="26">
        <f t="shared" si="25"/>
        <v>139.66249999999999</v>
      </c>
      <c r="AN54" s="26">
        <f t="shared" si="25"/>
        <v>140.21166666666667</v>
      </c>
      <c r="AO54" s="26">
        <f t="shared" si="25"/>
        <v>183.53833333333333</v>
      </c>
      <c r="AP54" s="26">
        <f t="shared" si="25"/>
        <v>135.97083333333333</v>
      </c>
      <c r="AQ54" s="26">
        <f t="shared" si="25"/>
        <v>89.69083333333333</v>
      </c>
      <c r="AR54" s="26">
        <f t="shared" si="25"/>
        <v>118.27833333333332</v>
      </c>
      <c r="AS54" s="26">
        <f t="shared" si="25"/>
        <v>177.05666666666664</v>
      </c>
      <c r="AT54" s="26">
        <f t="shared" si="25"/>
        <v>123.71249999999999</v>
      </c>
      <c r="AU54" s="26">
        <f t="shared" si="25"/>
        <v>122.7975</v>
      </c>
      <c r="AV54" s="26">
        <f t="shared" si="25"/>
        <v>157.92166666666665</v>
      </c>
      <c r="AW54" s="26">
        <f t="shared" si="25"/>
        <v>108.33583333333333</v>
      </c>
      <c r="AX54" s="26">
        <f t="shared" si="25"/>
        <v>123.66333333333334</v>
      </c>
      <c r="AY54" s="26">
        <f t="shared" si="25"/>
        <v>143.85166666666666</v>
      </c>
      <c r="AZ54" s="26">
        <f t="shared" si="17"/>
        <v>133.44541666666666</v>
      </c>
      <c r="BA54" s="27">
        <f t="shared" si="6"/>
        <v>160.13449999999997</v>
      </c>
      <c r="BB54" s="28">
        <f t="shared" si="2"/>
        <v>765.47346441664558</v>
      </c>
      <c r="BC54" s="29">
        <f t="shared" si="3"/>
        <v>765.47346441664558</v>
      </c>
      <c r="BD54" s="44" t="str">
        <f t="shared" si="7"/>
        <v>OK</v>
      </c>
      <c r="BE54" s="31">
        <f t="shared" si="8"/>
        <v>1118.0339887498949</v>
      </c>
      <c r="BF54" s="30" t="str">
        <f t="shared" si="9"/>
        <v>OK</v>
      </c>
      <c r="BH54" s="32">
        <f t="shared" si="10"/>
        <v>250</v>
      </c>
      <c r="BI54" s="49">
        <f t="shared" si="24"/>
        <v>4</v>
      </c>
      <c r="BJ54" s="34">
        <v>45</v>
      </c>
      <c r="BK54" s="35">
        <f t="shared" si="11"/>
        <v>400</v>
      </c>
      <c r="BL54" s="35">
        <f t="shared" si="12"/>
        <v>400</v>
      </c>
      <c r="BM54" s="35">
        <f t="shared" si="13"/>
        <v>127</v>
      </c>
      <c r="BN54" s="36">
        <v>13</v>
      </c>
      <c r="BO54" s="37">
        <v>150</v>
      </c>
      <c r="BP54" s="35" t="e">
        <f t="shared" si="14"/>
        <v>#N/A</v>
      </c>
      <c r="BQ54" s="47"/>
      <c r="BR54" s="48"/>
    </row>
    <row r="55" spans="3:70">
      <c r="C55" s="18">
        <f t="shared" si="15"/>
        <v>-5</v>
      </c>
      <c r="T55" s="23">
        <f t="shared" si="21"/>
        <v>-5</v>
      </c>
      <c r="U55" s="24">
        <f t="shared" si="23"/>
        <v>0</v>
      </c>
      <c r="V55" s="24">
        <f t="shared" si="23"/>
        <v>0</v>
      </c>
      <c r="W55" s="24">
        <f t="shared" si="23"/>
        <v>0</v>
      </c>
      <c r="X55" s="24">
        <f t="shared" si="23"/>
        <v>0</v>
      </c>
      <c r="Y55" s="24">
        <f t="shared" si="23"/>
        <v>0</v>
      </c>
      <c r="Z55" s="24">
        <f t="shared" si="23"/>
        <v>0</v>
      </c>
      <c r="AA55" s="24">
        <f t="shared" si="23"/>
        <v>0</v>
      </c>
      <c r="AB55" s="24">
        <f t="shared" si="23"/>
        <v>0</v>
      </c>
      <c r="AC55" s="24">
        <f t="shared" si="23"/>
        <v>0</v>
      </c>
      <c r="AD55" s="24">
        <f t="shared" si="23"/>
        <v>0</v>
      </c>
      <c r="AE55" s="24">
        <f t="shared" si="23"/>
        <v>0</v>
      </c>
      <c r="AF55" s="24">
        <f t="shared" si="23"/>
        <v>0</v>
      </c>
      <c r="AG55" s="24">
        <f t="shared" si="23"/>
        <v>0</v>
      </c>
      <c r="AH55" s="24">
        <f t="shared" si="23"/>
        <v>0</v>
      </c>
      <c r="AI55" s="24">
        <f t="shared" si="23"/>
        <v>0</v>
      </c>
      <c r="AK55" s="25">
        <f t="shared" si="25"/>
        <v>-5</v>
      </c>
      <c r="AL55" s="26">
        <f t="shared" si="25"/>
        <v>0</v>
      </c>
      <c r="AM55" s="26">
        <f t="shared" si="25"/>
        <v>0</v>
      </c>
      <c r="AN55" s="26">
        <f t="shared" si="25"/>
        <v>0</v>
      </c>
      <c r="AO55" s="26">
        <f t="shared" si="25"/>
        <v>0</v>
      </c>
      <c r="AP55" s="26">
        <f t="shared" si="25"/>
        <v>0</v>
      </c>
      <c r="AQ55" s="26">
        <f t="shared" si="25"/>
        <v>0</v>
      </c>
      <c r="AR55" s="26">
        <f t="shared" si="25"/>
        <v>0</v>
      </c>
      <c r="AS55" s="26">
        <f t="shared" si="25"/>
        <v>0</v>
      </c>
      <c r="AT55" s="26">
        <f t="shared" si="25"/>
        <v>0</v>
      </c>
      <c r="AU55" s="26">
        <f t="shared" si="25"/>
        <v>0</v>
      </c>
      <c r="AV55" s="26">
        <f t="shared" si="25"/>
        <v>0</v>
      </c>
      <c r="AW55" s="26">
        <f t="shared" si="25"/>
        <v>0</v>
      </c>
      <c r="AX55" s="26">
        <f t="shared" si="25"/>
        <v>0</v>
      </c>
      <c r="AY55" s="26">
        <f t="shared" si="25"/>
        <v>0</v>
      </c>
      <c r="AZ55" s="26">
        <f t="shared" si="17"/>
        <v>0</v>
      </c>
      <c r="BA55" s="27">
        <f t="shared" si="6"/>
        <v>0</v>
      </c>
      <c r="BB55" s="28" t="e">
        <f t="shared" si="2"/>
        <v>#DIV/0!</v>
      </c>
      <c r="BC55" s="29" t="e">
        <f t="shared" si="3"/>
        <v>#DIV/0!</v>
      </c>
      <c r="BD55" s="44" t="e">
        <f t="shared" si="7"/>
        <v>#DIV/0!</v>
      </c>
      <c r="BE55" s="31">
        <f t="shared" si="8"/>
        <v>0</v>
      </c>
      <c r="BF55" s="30" t="e">
        <f t="shared" si="9"/>
        <v>#DIV/0!</v>
      </c>
      <c r="BH55" s="32"/>
      <c r="BI55" s="49"/>
      <c r="BJ55" s="34"/>
      <c r="BK55" s="35"/>
      <c r="BL55" s="35"/>
      <c r="BM55" s="35"/>
      <c r="BN55" s="36"/>
      <c r="BO55" s="37"/>
      <c r="BP55" s="35"/>
      <c r="BQ55" s="47"/>
      <c r="BR55" s="48"/>
    </row>
    <row r="56" spans="3:70">
      <c r="C56" s="18">
        <f t="shared" si="15"/>
        <v>-6</v>
      </c>
      <c r="T56" s="23">
        <f t="shared" si="21"/>
        <v>-6</v>
      </c>
      <c r="U56" s="24">
        <f t="shared" si="23"/>
        <v>0</v>
      </c>
      <c r="V56" s="24">
        <f t="shared" si="23"/>
        <v>0</v>
      </c>
      <c r="W56" s="24">
        <f t="shared" si="23"/>
        <v>0</v>
      </c>
      <c r="X56" s="24">
        <f t="shared" si="23"/>
        <v>0</v>
      </c>
      <c r="Y56" s="24">
        <f t="shared" si="23"/>
        <v>0</v>
      </c>
      <c r="Z56" s="24">
        <f t="shared" si="23"/>
        <v>0</v>
      </c>
      <c r="AA56" s="24">
        <f t="shared" si="23"/>
        <v>0</v>
      </c>
      <c r="AB56" s="24">
        <f t="shared" si="23"/>
        <v>0</v>
      </c>
      <c r="AC56" s="24">
        <f t="shared" si="23"/>
        <v>0</v>
      </c>
      <c r="AD56" s="24">
        <f t="shared" si="23"/>
        <v>0</v>
      </c>
      <c r="AE56" s="24">
        <f t="shared" si="23"/>
        <v>0</v>
      </c>
      <c r="AF56" s="24">
        <f t="shared" si="23"/>
        <v>0</v>
      </c>
      <c r="AG56" s="24">
        <f t="shared" si="23"/>
        <v>0</v>
      </c>
      <c r="AH56" s="24">
        <f t="shared" si="23"/>
        <v>0</v>
      </c>
      <c r="AI56" s="24">
        <f t="shared" si="23"/>
        <v>0</v>
      </c>
      <c r="AK56" s="25">
        <f t="shared" si="25"/>
        <v>-6</v>
      </c>
      <c r="AL56" s="26">
        <f t="shared" si="25"/>
        <v>0</v>
      </c>
      <c r="AM56" s="26">
        <f t="shared" si="25"/>
        <v>0</v>
      </c>
      <c r="AN56" s="26">
        <f t="shared" si="25"/>
        <v>0</v>
      </c>
      <c r="AO56" s="26">
        <f t="shared" si="25"/>
        <v>0</v>
      </c>
      <c r="AP56" s="26">
        <f t="shared" si="25"/>
        <v>0</v>
      </c>
      <c r="AQ56" s="26">
        <f t="shared" si="25"/>
        <v>0</v>
      </c>
      <c r="AR56" s="26">
        <f t="shared" si="25"/>
        <v>0</v>
      </c>
      <c r="AS56" s="26">
        <f t="shared" si="25"/>
        <v>0</v>
      </c>
      <c r="AT56" s="26">
        <f t="shared" si="25"/>
        <v>0</v>
      </c>
      <c r="AU56" s="26">
        <f t="shared" si="25"/>
        <v>0</v>
      </c>
      <c r="AV56" s="26">
        <f t="shared" si="25"/>
        <v>0</v>
      </c>
      <c r="AW56" s="26">
        <f t="shared" si="25"/>
        <v>0</v>
      </c>
      <c r="AX56" s="26">
        <f t="shared" si="25"/>
        <v>0</v>
      </c>
      <c r="AY56" s="26">
        <f t="shared" si="25"/>
        <v>0</v>
      </c>
      <c r="AZ56" s="26">
        <f t="shared" si="17"/>
        <v>0</v>
      </c>
      <c r="BA56" s="27">
        <f t="shared" si="6"/>
        <v>0</v>
      </c>
      <c r="BB56" s="28" t="e">
        <f t="shared" si="2"/>
        <v>#DIV/0!</v>
      </c>
      <c r="BC56" s="29" t="e">
        <f t="shared" si="3"/>
        <v>#DIV/0!</v>
      </c>
      <c r="BD56" s="44" t="e">
        <f t="shared" si="7"/>
        <v>#DIV/0!</v>
      </c>
      <c r="BE56" s="31">
        <f t="shared" si="8"/>
        <v>0</v>
      </c>
      <c r="BF56" s="30" t="e">
        <f t="shared" si="9"/>
        <v>#DIV/0!</v>
      </c>
      <c r="BH56" s="32"/>
      <c r="BI56" s="49"/>
      <c r="BJ56" s="34"/>
      <c r="BK56" s="35"/>
      <c r="BL56" s="35"/>
      <c r="BM56" s="35"/>
      <c r="BN56" s="36"/>
      <c r="BO56" s="37"/>
      <c r="BP56" s="35"/>
      <c r="BQ56" s="47"/>
      <c r="BR56" s="48"/>
    </row>
    <row r="57" spans="3:70">
      <c r="C57" s="18">
        <f t="shared" si="15"/>
        <v>-7</v>
      </c>
      <c r="T57" s="23">
        <f t="shared" si="21"/>
        <v>-7</v>
      </c>
      <c r="U57" s="24">
        <f t="shared" si="23"/>
        <v>0</v>
      </c>
      <c r="V57" s="24">
        <f t="shared" si="23"/>
        <v>0</v>
      </c>
      <c r="W57" s="24">
        <f t="shared" si="23"/>
        <v>0</v>
      </c>
      <c r="X57" s="24">
        <f t="shared" si="23"/>
        <v>0</v>
      </c>
      <c r="Y57" s="24">
        <f t="shared" si="23"/>
        <v>0</v>
      </c>
      <c r="Z57" s="24">
        <f t="shared" si="23"/>
        <v>0</v>
      </c>
      <c r="AA57" s="24">
        <f t="shared" si="23"/>
        <v>0</v>
      </c>
      <c r="AB57" s="24">
        <f t="shared" si="23"/>
        <v>0</v>
      </c>
      <c r="AC57" s="24">
        <f t="shared" si="23"/>
        <v>0</v>
      </c>
      <c r="AD57" s="24">
        <f t="shared" si="23"/>
        <v>0</v>
      </c>
      <c r="AE57" s="24">
        <f t="shared" si="23"/>
        <v>0</v>
      </c>
      <c r="AF57" s="24">
        <f t="shared" si="23"/>
        <v>0</v>
      </c>
      <c r="AG57" s="24">
        <f t="shared" si="23"/>
        <v>0</v>
      </c>
      <c r="AH57" s="24">
        <f t="shared" si="23"/>
        <v>0</v>
      </c>
      <c r="AI57" s="24">
        <f t="shared" si="23"/>
        <v>0</v>
      </c>
      <c r="AK57" s="25">
        <f t="shared" si="25"/>
        <v>-7</v>
      </c>
      <c r="AL57" s="26">
        <f t="shared" si="25"/>
        <v>0</v>
      </c>
      <c r="AM57" s="26">
        <f t="shared" si="25"/>
        <v>0</v>
      </c>
      <c r="AN57" s="26">
        <f t="shared" si="25"/>
        <v>0</v>
      </c>
      <c r="AO57" s="26">
        <f t="shared" si="25"/>
        <v>0</v>
      </c>
      <c r="AP57" s="26">
        <f t="shared" si="25"/>
        <v>0</v>
      </c>
      <c r="AQ57" s="26">
        <f t="shared" si="25"/>
        <v>0</v>
      </c>
      <c r="AR57" s="26">
        <f t="shared" si="25"/>
        <v>0</v>
      </c>
      <c r="AS57" s="26">
        <f t="shared" si="25"/>
        <v>0</v>
      </c>
      <c r="AT57" s="26">
        <f t="shared" si="25"/>
        <v>0</v>
      </c>
      <c r="AU57" s="26">
        <f t="shared" si="25"/>
        <v>0</v>
      </c>
      <c r="AV57" s="26">
        <f t="shared" si="25"/>
        <v>0</v>
      </c>
      <c r="AW57" s="26">
        <f t="shared" si="25"/>
        <v>0</v>
      </c>
      <c r="AX57" s="26">
        <f t="shared" si="25"/>
        <v>0</v>
      </c>
      <c r="AY57" s="26">
        <f t="shared" si="25"/>
        <v>0</v>
      </c>
      <c r="AZ57" s="26">
        <f t="shared" si="17"/>
        <v>0</v>
      </c>
      <c r="BA57" s="27">
        <f t="shared" si="6"/>
        <v>0</v>
      </c>
      <c r="BB57" s="28" t="e">
        <f t="shared" si="2"/>
        <v>#DIV/0!</v>
      </c>
      <c r="BC57" s="29" t="e">
        <f t="shared" si="3"/>
        <v>#DIV/0!</v>
      </c>
      <c r="BD57" s="44" t="e">
        <f t="shared" si="7"/>
        <v>#DIV/0!</v>
      </c>
      <c r="BE57" s="31">
        <f t="shared" si="8"/>
        <v>0</v>
      </c>
      <c r="BF57" s="30" t="e">
        <f t="shared" si="9"/>
        <v>#DIV/0!</v>
      </c>
      <c r="BH57" s="32"/>
      <c r="BI57" s="49"/>
      <c r="BJ57" s="34"/>
      <c r="BK57" s="35"/>
      <c r="BL57" s="35"/>
      <c r="BM57" s="35"/>
      <c r="BN57" s="36"/>
      <c r="BO57" s="37"/>
      <c r="BP57" s="35"/>
      <c r="BQ57" s="47"/>
      <c r="BR57" s="48"/>
    </row>
  </sheetData>
  <mergeCells count="2">
    <mergeCell ref="BN3:BO3"/>
    <mergeCell ref="BQ3:BR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CoW1</vt:lpstr>
      <vt:lpstr>CoW2</vt:lpstr>
      <vt:lpstr>CoW3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2020-04-21T09:50:03Z</dcterms:created>
  <dcterms:modified xsi:type="dcterms:W3CDTF">2020-04-25T17:23:19Z</dcterms:modified>
</cp:coreProperties>
</file>