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80" windowWidth="2360" windowHeight="16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" i="1"/>
  <c r="E6"/>
  <c r="E7"/>
  <c r="E8"/>
  <c r="E9"/>
  <c r="E10"/>
  <c r="E11"/>
  <c r="E12"/>
  <c r="B3"/>
  <c r="B4"/>
  <c r="B17" s="1"/>
  <c r="B5"/>
  <c r="B6"/>
  <c r="B19" s="1"/>
  <c r="B7"/>
  <c r="B8"/>
  <c r="B21" s="1"/>
  <c r="B9"/>
  <c r="B10"/>
  <c r="D8"/>
  <c r="D21" s="1"/>
  <c r="D9"/>
  <c r="D10"/>
  <c r="D11"/>
  <c r="D12"/>
  <c r="D3"/>
  <c r="E3" s="1"/>
  <c r="D4"/>
  <c r="D17" s="1"/>
  <c r="D5"/>
  <c r="D6"/>
  <c r="A17"/>
  <c r="A16"/>
  <c r="D23"/>
  <c r="B16"/>
  <c r="C3"/>
  <c r="C16" s="1"/>
  <c r="C4"/>
  <c r="C17" s="1"/>
  <c r="B22"/>
  <c r="C9"/>
  <c r="C22" s="1"/>
  <c r="D22"/>
  <c r="B23"/>
  <c r="C10"/>
  <c r="C23" s="1"/>
  <c r="B11"/>
  <c r="B24" s="1"/>
  <c r="C11"/>
  <c r="C24" s="1"/>
  <c r="D24"/>
  <c r="B12"/>
  <c r="B25" s="1"/>
  <c r="C12"/>
  <c r="C25" s="1"/>
  <c r="D25"/>
  <c r="A18"/>
  <c r="C6"/>
  <c r="C19" s="1"/>
  <c r="D19"/>
  <c r="B20"/>
  <c r="C7"/>
  <c r="C20" s="1"/>
  <c r="D7"/>
  <c r="D20" s="1"/>
  <c r="A19"/>
  <c r="A20"/>
  <c r="A21"/>
  <c r="A22"/>
  <c r="A23"/>
  <c r="A24"/>
  <c r="A25"/>
  <c r="A15"/>
  <c r="D18"/>
  <c r="C5"/>
  <c r="C18" s="1"/>
  <c r="C8"/>
  <c r="C21" s="1"/>
  <c r="B18"/>
  <c r="E4" l="1"/>
  <c r="D16"/>
</calcChain>
</file>

<file path=xl/sharedStrings.xml><?xml version="1.0" encoding="utf-8"?>
<sst xmlns="http://schemas.openxmlformats.org/spreadsheetml/2006/main" count="254" uniqueCount="154">
  <si>
    <t>[fnlwght = low fnlwght, workclass = Private]: 22021</t>
  </si>
  <si>
    <t>[capital-loss = low capital-loss, workclass = Private]: 21382</t>
  </si>
  <si>
    <t>[capital-gain = low capital-gain, workclass = Private]: 22205</t>
  </si>
  <si>
    <t>[fnlwght = low fnlwght, capital-loss = low capital-loss, workclass = Private]: 21125</t>
  </si>
  <si>
    <t>[fnlwght = low fnlwght, capital-gain = low capital-gain, workclass = Private]: 21941</t>
  </si>
  <si>
    <t>[capital-loss = low capital-loss, capital-gain = low capital-gain, workclass = Private]: 21301</t>
  </si>
  <si>
    <t>Apriori</t>
  </si>
  <si>
    <t>support</t>
  </si>
  <si>
    <t>time1</t>
  </si>
  <si>
    <t>time2</t>
  </si>
  <si>
    <t>time3</t>
  </si>
  <si>
    <t>time4</t>
  </si>
  <si>
    <t>time5</t>
  </si>
  <si>
    <t>Enter value between 0 and 2.</t>
  </si>
  <si>
    <t xml:space="preserve"> 0 for Apriori. </t>
  </si>
  <si>
    <t xml:space="preserve"> 1 for FP-growth. </t>
  </si>
  <si>
    <t xml:space="preserve"> 2 to for improved Apriori.</t>
  </si>
  <si>
    <t>Enter value between 0 and 1 for support threshold.</t>
  </si>
  <si>
    <t>[capital-loss = low capital-loss, native-country = United-States]: 26250</t>
  </si>
  <si>
    <t>[fnlwght = low fnlwght, capital-loss = low capital-loss, native-country = United-States]: 25982</t>
  </si>
  <si>
    <t>[fnlwght = low fnlwght, native-country = United-States]: 27228</t>
  </si>
  <si>
    <t>[capital-gain = low capital-gain, income = &lt;=50K]: 22649</t>
  </si>
  <si>
    <t>[capital-loss = low capital-loss, income = &lt;=50K]: 22042</t>
  </si>
  <si>
    <t>[fnlwght = low fnlwght, capital-loss = low capital-loss, income = &lt;=50K]: 21798</t>
  </si>
  <si>
    <t>[fnlwght = low fnlwght, income = &lt;=50K]: 22404</t>
  </si>
  <si>
    <t>[fnlwght = low fnlwght, capital-loss = low capital-loss]: 28495</t>
  </si>
  <si>
    <t>[native-country = United-States, race = White]: 24218</t>
  </si>
  <si>
    <t>[capital-loss = low capital-loss, native-country = United-States, race = White]: 23055</t>
  </si>
  <si>
    <t>[fnlwght = low fnlwght, capital-loss = low capital-loss, native-country = United-States, race = White]: 22871</t>
  </si>
  <si>
    <t>[fnlwght = low fnlwght, native-country = United-States, race = White]: 24028</t>
  </si>
  <si>
    <t>[capital-gain = low capital-gain, race = White]: 25795</t>
  </si>
  <si>
    <t>[capital-loss = low capital-loss, race = White]: 24723</t>
  </si>
  <si>
    <t>[fnlwght = low fnlwght, capital-loss = low capital-loss, race = White]: 24490</t>
  </si>
  <si>
    <t>[fnlwght = low fnlwght, race = White]: 25693</t>
  </si>
  <si>
    <t>[hours-per-week = medium hours-per-week, fnlwght = low fnlwght]: 24477</t>
  </si>
  <si>
    <t>[hours-per-week = medium hours-per-week, capital-loss = low capital-loss]: 23581</t>
  </si>
  <si>
    <t>[hours-per-week = medium hours-per-week, native-country = United-States]: 22538</t>
  </si>
  <si>
    <t>[hours-per-week = medium hours-per-week, capital-gain = low capital-gain]: 24619</t>
  </si>
  <si>
    <t>[hours-per-week = medium hours-per-week, race = White]: 21286</t>
  </si>
  <si>
    <t>[fnlwght = low fnlwght, capital-gain = low capital-gain]: 29680</t>
  </si>
  <si>
    <t>[capital-loss = low capital-loss, capital-gain = low capital-gain]: 28662</t>
  </si>
  <si>
    <t>[native-country = United-States, capital-gain = low capital-gain]: 27361</t>
  </si>
  <si>
    <t>[hours-per-week = medium hours-per-week, fnlwght = low fnlwght, capital-loss = low capital-loss]: 23318</t>
  </si>
  <si>
    <t>[hours-per-week = medium hours-per-week, fnlwght = low fnlwght, native-country = United-States]: 22315</t>
  </si>
  <si>
    <t>[hours-per-week = medium hours-per-week, fnlwght = low fnlwght, capital-gain = low capital-gain]: 24350</t>
  </si>
  <si>
    <t>[hours-per-week = medium hours-per-week, capital-loss = low capital-loss, native-country = United-States]: 21453</t>
  </si>
  <si>
    <t>[hours-per-week = medium hours-per-week, capital-loss = low capital-loss, capital-gain = low capital-gain]: 23453</t>
  </si>
  <si>
    <t>[hours-per-week = medium hours-per-week, native-country = United-States, capital-gain = low capital-gain]: 22417</t>
  </si>
  <si>
    <t>[hours-per-week = medium hours-per-week, capital-gain = low capital-gain, race = White]: 21171</t>
  </si>
  <si>
    <t>[fnlwght = low fnlwght, capital-loss = low capital-loss, capital-gain = low capital-gain]: 28343</t>
  </si>
  <si>
    <t>[fnlwght = low fnlwght, native-country = United-States, capital-gain = low capital-gain]: 27086</t>
  </si>
  <si>
    <t>[fnlwght = low fnlwght, capital-gain = low capital-gain, income = &lt;=50K]: 22399</t>
  </si>
  <si>
    <t>[fnlwght = low fnlwght, capital-gain = low capital-gain, race = White]: 25556</t>
  </si>
  <si>
    <t>[capital-loss = low capital-loss, native-country = United-States, capital-gain = low capital-gain]: 26107</t>
  </si>
  <si>
    <t>[capital-loss = low capital-loss, capital-gain = low capital-gain, income = &lt;=50K]: 22037</t>
  </si>
  <si>
    <t>[capital-loss = low capital-loss, capital-gain = low capital-gain, race = White]: 24585</t>
  </si>
  <si>
    <t>[native-country = United-States, capital-gain = low capital-gain, race = White]: 24083</t>
  </si>
  <si>
    <t>[hours-per-week = medium hours-per-week, fnlwght = low fnlwght, capital-loss = low capital-loss, native-country = United-States]: 21235</t>
  </si>
  <si>
    <t>[hours-per-week = medium hours-per-week, fnlwght = low fnlwght, capital-loss = low capital-loss, capital-gain = low capital-gain]: 23191</t>
  </si>
  <si>
    <t>[hours-per-week = medium hours-per-week, fnlwght = low fnlwght, native-country = United-States, capital-gain = low capital-gain]: 22195</t>
  </si>
  <si>
    <t>[hours-per-week = medium hours-per-week, capital-loss = low capital-loss, native-country = United-States, capital-gain = low capital-gain]: 21332</t>
  </si>
  <si>
    <t>[fnlwght = low fnlwght, capital-loss = low capital-loss, native-country = United-States, capital-gain = low capital-gain]: 25840</t>
  </si>
  <si>
    <t>[fnlwght = low fnlwght, capital-loss = low capital-loss, capital-gain = low capital-gain, income = &lt;=50K]: 21793</t>
  </si>
  <si>
    <t>[fnlwght = low fnlwght, capital-loss = low capital-loss, capital-gain = low capital-gain, race = White]: 24353</t>
  </si>
  <si>
    <t>[fnlwght = low fnlwght, native-country = United-States, capital-gain = low capital-gain, race = White]: 23894</t>
  </si>
  <si>
    <t>[capital-loss = low capital-loss, native-country = United-States, capital-gain = low capital-gain, race = White]: 22920</t>
  </si>
  <si>
    <t>[hours-per-week = medium hours-per-week, fnlwght = low fnlwght, capital-loss = low capital-loss, native-country = United-States, capital-gain = low capital-gain]: 21115</t>
  </si>
  <si>
    <t>[fnlwght = low fnlwght, capital-loss = low capital-loss, native-country = United-States, capital-gain = low capital-gain, race = White]: 22737</t>
  </si>
  <si>
    <t>APRIORI</t>
  </si>
  <si>
    <t>Runtime (in ns): 3177843077</t>
  </si>
  <si>
    <t>IMPROVED APRIORI</t>
  </si>
  <si>
    <t>FP-Growth</t>
  </si>
  <si>
    <t>Improved Apriori</t>
  </si>
  <si>
    <t>AVERAGE RUNTIME</t>
  </si>
  <si>
    <t>LN(AVERAGE RUNTIME)</t>
  </si>
  <si>
    <t>FP-GROWTH</t>
  </si>
  <si>
    <t>% improvement</t>
  </si>
  <si>
    <t>import java.util.ArrayList;</t>
  </si>
  <si>
    <t>public class ImprovedApriori extends Apriori</t>
  </si>
  <si>
    <t>{</t>
  </si>
  <si>
    <t>private static String[][] transactionLineArr;</t>
  </si>
  <si>
    <t xml:space="preserve">private static boolean toDelete = false; </t>
  </si>
  <si>
    <t>public static ArrayList&lt;ArrayList&lt;FrequentItemset&gt;&gt; main(String[][] df, int supportThreshold)</t>
  </si>
  <si>
    <t>String[][] db = prepDB(df);</t>
  </si>
  <si>
    <t>transactionLineArr = toTransactionLineArr(db);</t>
  </si>
  <si>
    <t>ArrayList&lt;ArrayList&lt;FrequentItemset&gt;&gt; L = new ArrayList&lt;ArrayList&lt;FrequentItemset&gt;&gt;();</t>
  </si>
  <si>
    <t>// Generate frequent 1-itemsets.</t>
  </si>
  <si>
    <t>ArrayList&lt;FrequentItemset&gt; L1 = firstScan(db, supportThreshold);</t>
  </si>
  <si>
    <t>L.add(L1); // Add to L.</t>
  </si>
  <si>
    <t>// Generate frequent k-itemsets.</t>
  </si>
  <si>
    <t xml:space="preserve">// k here is 1 less than in k in pseudocode. Ex: index 1 = position 2. </t>
  </si>
  <si>
    <t>for(int k = 1; L.get(k - 1).size() != 0; k++)</t>
  </si>
  <si>
    <t>toDelete = false;</t>
  </si>
  <si>
    <t>// Generate frequent k-candidates.</t>
  </si>
  <si>
    <t>ArrayList&lt;FrequentItemset&gt; Ck = scan(L.get(k - 1));</t>
  </si>
  <si>
    <t>// For each transaction ...</t>
  </si>
  <si>
    <t>for (int i = 0; i &lt; db.length; i++)</t>
  </si>
  <si>
    <t>// If transaction line is frequent.</t>
  </si>
  <si>
    <t>if (transactionLineArr[i][0] == "do")</t>
  </si>
  <si>
    <t>// Find subsets of Lk_1.</t>
  </si>
  <si>
    <t>ArrayList&lt;FrequentItemset&gt; Ct = findSubset(Ck, transactionLineArr[i][1]);</t>
  </si>
  <si>
    <t>toDelete = Ct.isEmpty();</t>
  </si>
  <si>
    <t>if (toDelete == true)</t>
  </si>
  <si>
    <t>transactionLineArr[i][0] = "skip";</t>
  </si>
  <si>
    <t>System.err.println(transactionLineArr[i][1]);</t>
  </si>
  <si>
    <t xml:space="preserve">} </t>
  </si>
  <si>
    <t>for (FrequentItemset candidate : Ct)</t>
  </si>
  <si>
    <t>candidate.supportCount++;</t>
  </si>
  <si>
    <t>}</t>
  </si>
  <si>
    <t>ArrayList&lt;FrequentItemset&gt; Lk = new ArrayList&lt;FrequentItemset&gt;();</t>
  </si>
  <si>
    <t>// Add to frequent k-itemsets if k-candidates meet support threshold.</t>
  </si>
  <si>
    <t>for(FrequentItemset candidate : Ck)</t>
  </si>
  <si>
    <t>if(candidate.supportCount &gt;= supportThreshold)</t>
  </si>
  <si>
    <t>Lk.add(new FrequentItemset(candidate));</t>
  </si>
  <si>
    <t>// Add frequent k-itemsets to L.</t>
  </si>
  <si>
    <t>L.add(Lk);</t>
  </si>
  <si>
    <t>return L;</t>
  </si>
  <si>
    <t>// Scan database.</t>
  </si>
  <si>
    <t>// Based on pseudocode in Han et al.’s Data Mining: Concepts and Techniques, 3rd Edition.</t>
  </si>
  <si>
    <t>private static ArrayList&lt;FrequentItemset&gt; scan(ArrayList&lt;FrequentItemset&gt; Lk_1)</t>
  </si>
  <si>
    <t>ArrayList&lt;FrequentItemset&gt; Ck = new ArrayList&lt;FrequentItemset&gt;();</t>
  </si>
  <si>
    <t>for (FrequentItemset itemset1 : Lk_1)</t>
  </si>
  <si>
    <t>for (FrequentItemset itemset2 : Lk_1)</t>
  </si>
  <si>
    <t>// Generate candidates for Ck. Join itemset1 with itemset2.</t>
  </si>
  <si>
    <t>ArrayList&lt;String&gt; candidate = join(itemset1, itemset2);</t>
  </si>
  <si>
    <t>if (candidate != null &amp;&amp; hasInfrequentSubset(candidate, Lk_1) == false)</t>
  </si>
  <si>
    <t>boolean breakVal = false;</t>
  </si>
  <si>
    <t>for (FrequentItemset c : Ck)</t>
  </si>
  <si>
    <t>if (c.itemset.containsAll(candidate) == true)</t>
  </si>
  <si>
    <t xml:space="preserve">breakVal = true; </t>
  </si>
  <si>
    <t xml:space="preserve">break; </t>
  </si>
  <si>
    <t>// Add candidate to Ck.</t>
  </si>
  <si>
    <t>if (breakVal == false)</t>
  </si>
  <si>
    <t>Ck.add(new FrequentItemset(candidate));</t>
  </si>
  <si>
    <t>else</t>
  </si>
  <si>
    <t>toDelete = true;</t>
  </si>
  <si>
    <t>a++;</t>
  </si>
  <si>
    <t>// System.err.println("deleted");</t>
  </si>
  <si>
    <t>// Everything else is pruned.</t>
  </si>
  <si>
    <t>return Ck;</t>
  </si>
  <si>
    <t>public static String[][] toTransactionLineArr(String[][] df)</t>
  </si>
  <si>
    <t>String[][] newArr = new String[df.length][2];</t>
  </si>
  <si>
    <t xml:space="preserve">// Copy array from first row to row before deleted row. </t>
  </si>
  <si>
    <t>for (int a = 0; a &lt; df.length; a++)</t>
  </si>
  <si>
    <t>newArr[a][0] = "do";</t>
  </si>
  <si>
    <t>String transactionLine = "";</t>
  </si>
  <si>
    <t>for (int b = 0; b &lt; df[a].length;  b++)</t>
  </si>
  <si>
    <t>transactionLine += df[a][b] + ", ";</t>
  </si>
  <si>
    <t>newArr[a][1] = transactionLine;</t>
  </si>
  <si>
    <t>return newArr;</t>
  </si>
  <si>
    <t>Print frequent itemsets?</t>
  </si>
  <si>
    <t xml:space="preserve"> 0 for no. </t>
  </si>
  <si>
    <t xml:space="preserve"> 1 for yes.</t>
  </si>
  <si>
    <t>time6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</si>
</sst>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Runtime vs.</a:t>
            </a:r>
            <a:r>
              <a:rPr lang="en-US" baseline="0"/>
              <a:t> Support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Apriori</c:v>
                </c:pt>
              </c:strCache>
            </c:strRef>
          </c:tx>
          <c:xVal>
            <c:numRef>
              <c:f>Sheet1!$A$3:$A$12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394233470445.66669</c:v>
                </c:pt>
                <c:pt idx="1">
                  <c:v>157909539619.60001</c:v>
                </c:pt>
                <c:pt idx="2">
                  <c:v>81624877392.800003</c:v>
                </c:pt>
                <c:pt idx="3">
                  <c:v>32569431277.799999</c:v>
                </c:pt>
                <c:pt idx="4">
                  <c:v>14637015026.333334</c:v>
                </c:pt>
                <c:pt idx="5">
                  <c:v>9779264941.333334</c:v>
                </c:pt>
                <c:pt idx="6">
                  <c:v>5447379243.666667</c:v>
                </c:pt>
                <c:pt idx="7">
                  <c:v>4407473858.166667</c:v>
                </c:pt>
                <c:pt idx="8">
                  <c:v>3685973829.5</c:v>
                </c:pt>
                <c:pt idx="9">
                  <c:v>2662469405.8333335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FP-Growth</c:v>
                </c:pt>
              </c:strCache>
            </c:strRef>
          </c:tx>
          <c:xVal>
            <c:numRef>
              <c:f>Sheet1!$A$3:$A$12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69329210660</c:v>
                </c:pt>
                <c:pt idx="1">
                  <c:v>44644648225.800003</c:v>
                </c:pt>
                <c:pt idx="2">
                  <c:v>32840825456.200001</c:v>
                </c:pt>
                <c:pt idx="3">
                  <c:v>16526595671.6</c:v>
                </c:pt>
                <c:pt idx="4">
                  <c:v>8301331908.8000002</c:v>
                </c:pt>
                <c:pt idx="5">
                  <c:v>6759628152.8000002</c:v>
                </c:pt>
                <c:pt idx="6">
                  <c:v>4935631035.3999996</c:v>
                </c:pt>
                <c:pt idx="7">
                  <c:v>3852866603</c:v>
                </c:pt>
                <c:pt idx="8">
                  <c:v>1689335325.5999999</c:v>
                </c:pt>
                <c:pt idx="9">
                  <c:v>976664846.79999995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Improved Apriori</c:v>
                </c:pt>
              </c:strCache>
            </c:strRef>
          </c:tx>
          <c:xVal>
            <c:numRef>
              <c:f>Sheet1!$A$3:$A$12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390844890450</c:v>
                </c:pt>
                <c:pt idx="1">
                  <c:v>154257914614.79999</c:v>
                </c:pt>
                <c:pt idx="2">
                  <c:v>78399164129.600006</c:v>
                </c:pt>
                <c:pt idx="3">
                  <c:v>29309070326.166668</c:v>
                </c:pt>
                <c:pt idx="4">
                  <c:v>12881264911.833334</c:v>
                </c:pt>
                <c:pt idx="5">
                  <c:v>8194790078.833333</c:v>
                </c:pt>
                <c:pt idx="6">
                  <c:v>4645994304.333333</c:v>
                </c:pt>
                <c:pt idx="7">
                  <c:v>3789249584</c:v>
                </c:pt>
                <c:pt idx="8">
                  <c:v>3041088066.5</c:v>
                </c:pt>
                <c:pt idx="9">
                  <c:v>2224388452</c:v>
                </c:pt>
              </c:numCache>
            </c:numRef>
          </c:yVal>
          <c:smooth val="1"/>
        </c:ser>
        <c:dLbls/>
        <c:axId val="72506368"/>
        <c:axId val="51735552"/>
      </c:scatterChart>
      <c:valAx>
        <c:axId val="72506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Support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1735552"/>
        <c:crosses val="autoZero"/>
        <c:crossBetween val="midCat"/>
      </c:valAx>
      <c:valAx>
        <c:axId val="51735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Runtime (in 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506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ln(Average Runtime) vs. Support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Sheet1!$B$15</c:f>
              <c:strCache>
                <c:ptCount val="1"/>
                <c:pt idx="0">
                  <c:v>Apriori</c:v>
                </c:pt>
              </c:strCache>
            </c:strRef>
          </c:tx>
          <c:xVal>
            <c:numRef>
              <c:f>Sheet1!$A$16:$A$25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Sheet1!$B$16:$B$25</c:f>
              <c:numCache>
                <c:formatCode>General</c:formatCode>
                <c:ptCount val="10"/>
                <c:pt idx="0">
                  <c:v>26.700209135330187</c:v>
                </c:pt>
                <c:pt idx="1">
                  <c:v>25.785288171960008</c:v>
                </c:pt>
                <c:pt idx="2">
                  <c:v>25.125399922462858</c:v>
                </c:pt>
                <c:pt idx="3">
                  <c:v>24.206639994546943</c:v>
                </c:pt>
                <c:pt idx="4">
                  <c:v>23.406819433046952</c:v>
                </c:pt>
                <c:pt idx="5">
                  <c:v>23.003530158795659</c:v>
                </c:pt>
                <c:pt idx="6">
                  <c:v>22.418400457243486</c:v>
                </c:pt>
                <c:pt idx="7">
                  <c:v>22.206567541002979</c:v>
                </c:pt>
                <c:pt idx="8">
                  <c:v>22.027800596195966</c:v>
                </c:pt>
                <c:pt idx="9">
                  <c:v>21.702519877149111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FP-Growth</c:v>
                </c:pt>
              </c:strCache>
            </c:strRef>
          </c:tx>
          <c:xVal>
            <c:numRef>
              <c:f>Sheet1!$A$16:$A$25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Sheet1!$C$16:$C$25</c:f>
              <c:numCache>
                <c:formatCode>General</c:formatCode>
                <c:ptCount val="10"/>
                <c:pt idx="0">
                  <c:v>24.962132164577092</c:v>
                </c:pt>
                <c:pt idx="1">
                  <c:v>24.522000276520679</c:v>
                </c:pt>
                <c:pt idx="2">
                  <c:v>24.214938256909019</c:v>
                </c:pt>
                <c:pt idx="3">
                  <c:v>23.528236779087493</c:v>
                </c:pt>
                <c:pt idx="4">
                  <c:v>22.839681809814639</c:v>
                </c:pt>
                <c:pt idx="5">
                  <c:v>22.634233718506096</c:v>
                </c:pt>
                <c:pt idx="6">
                  <c:v>22.31974637103923</c:v>
                </c:pt>
                <c:pt idx="7">
                  <c:v>22.072083280397528</c:v>
                </c:pt>
                <c:pt idx="8">
                  <c:v>21.24760099005773</c:v>
                </c:pt>
                <c:pt idx="9">
                  <c:v>20.699654107960832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Improved Apriori</c:v>
                </c:pt>
              </c:strCache>
            </c:strRef>
          </c:tx>
          <c:xVal>
            <c:numRef>
              <c:f>Sheet1!$A$16:$A$25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Sheet1!$D$16:$D$25</c:f>
              <c:numCache>
                <c:formatCode>General</c:formatCode>
                <c:ptCount val="10"/>
                <c:pt idx="0">
                  <c:v>26.6915766186093</c:v>
                </c:pt>
                <c:pt idx="1">
                  <c:v>25.761891808722226</c:v>
                </c:pt>
                <c:pt idx="2">
                  <c:v>25.085079102633692</c:v>
                </c:pt>
                <c:pt idx="3">
                  <c:v>24.101162872509278</c:v>
                </c:pt>
                <c:pt idx="4">
                  <c:v>23.279039760241059</c:v>
                </c:pt>
                <c:pt idx="5">
                  <c:v>22.826764433052471</c:v>
                </c:pt>
                <c:pt idx="6">
                  <c:v>22.259271245364761</c:v>
                </c:pt>
                <c:pt idx="7">
                  <c:v>22.055433837491776</c:v>
                </c:pt>
                <c:pt idx="8">
                  <c:v>21.835481204939512</c:v>
                </c:pt>
                <c:pt idx="9">
                  <c:v>21.522747861751888</c:v>
                </c:pt>
              </c:numCache>
            </c:numRef>
          </c:yVal>
          <c:smooth val="1"/>
        </c:ser>
        <c:dLbls/>
        <c:axId val="102295808"/>
        <c:axId val="101451648"/>
      </c:scatterChart>
      <c:valAx>
        <c:axId val="10229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Support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1451648"/>
        <c:crosses val="autoZero"/>
        <c:crossBetween val="midCat"/>
      </c:valAx>
      <c:valAx>
        <c:axId val="101451648"/>
        <c:scaling>
          <c:orientation val="minMax"/>
          <c:max val="27"/>
          <c:min val="2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ln(Average Runtime) (in ln(ns)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2295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Runtime</a:t>
            </a:r>
            <a:r>
              <a:rPr lang="en-US" baseline="0"/>
              <a:t> Improvement for Improved Apriori vs. Standard Apriori vs. Support 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Sheet1!$E$2</c:f>
              <c:strCache>
                <c:ptCount val="1"/>
                <c:pt idx="0">
                  <c:v>% improvement</c:v>
                </c:pt>
              </c:strCache>
            </c:strRef>
          </c:tx>
          <c:errBars>
            <c:errDir val="x"/>
            <c:errBarType val="both"/>
            <c:errValType val="percentage"/>
            <c:val val="5"/>
          </c:errBars>
          <c:errBars>
            <c:errDir val="y"/>
            <c:errBarType val="both"/>
            <c:errValType val="percentage"/>
            <c:val val="5"/>
          </c:errBars>
          <c:xVal>
            <c:numRef>
              <c:f>Sheet1!$A$3:$A$12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0.85953635337862611</c:v>
                </c:pt>
                <c:pt idx="1">
                  <c:v>2.312479039326369</c:v>
                </c:pt>
                <c:pt idx="2">
                  <c:v>3.9518751711895765</c:v>
                </c:pt>
                <c:pt idx="3">
                  <c:v>10.010493962342109</c:v>
                </c:pt>
                <c:pt idx="4">
                  <c:v>11.995274387170092</c:v>
                </c:pt>
                <c:pt idx="5">
                  <c:v>16.202392224828802</c:v>
                </c:pt>
                <c:pt idx="6">
                  <c:v>14.711385117257166</c:v>
                </c:pt>
                <c:pt idx="7">
                  <c:v>14.026725831195822</c:v>
                </c:pt>
                <c:pt idx="8">
                  <c:v>17.495668521539077</c:v>
                </c:pt>
                <c:pt idx="9">
                  <c:v>16.453933813230705</c:v>
                </c:pt>
              </c:numCache>
            </c:numRef>
          </c:yVal>
          <c:smooth val="1"/>
        </c:ser>
        <c:dLbls/>
        <c:axId val="197307392"/>
        <c:axId val="197305856"/>
      </c:scatterChart>
      <c:valAx>
        <c:axId val="197307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Support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97305856"/>
        <c:crosses val="autoZero"/>
        <c:crossBetween val="midCat"/>
      </c:valAx>
      <c:valAx>
        <c:axId val="197305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improvement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97307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416017</xdr:colOff>
      <xdr:row>11</xdr:row>
      <xdr:rowOff>88246</xdr:rowOff>
    </xdr:from>
    <xdr:to>
      <xdr:col>20</xdr:col>
      <xdr:colOff>407146</xdr:colOff>
      <xdr:row>25</xdr:row>
      <xdr:rowOff>96184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928688</xdr:colOff>
      <xdr:row>27</xdr:row>
      <xdr:rowOff>87312</xdr:rowOff>
    </xdr:from>
    <xdr:to>
      <xdr:col>9</xdr:col>
      <xdr:colOff>849313</xdr:colOff>
      <xdr:row>42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164352</xdr:colOff>
      <xdr:row>13</xdr:row>
      <xdr:rowOff>164353</xdr:rowOff>
    </xdr:from>
    <xdr:to>
      <xdr:col>7</xdr:col>
      <xdr:colOff>537882</xdr:colOff>
      <xdr:row>28</xdr:row>
      <xdr:rowOff>104588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7"/>
  <sheetViews>
    <sheetView tabSelected="1" zoomScale="85" zoomScaleNormal="85" workbookViewId="0">
      <selection activeCell="H3" sqref="H3"/>
    </sheetView>
  </sheetViews>
  <sheetFormatPr defaultRowHeight="14.5"/>
  <cols>
    <col min="1" max="1" width="8.453125" style="2" bestFit="1" customWidth="1"/>
    <col min="2" max="3" width="13.6328125" style="2" bestFit="1" customWidth="1"/>
    <col min="4" max="4" width="19.453125" style="2" bestFit="1" customWidth="1"/>
    <col min="5" max="7" width="9" style="2" customWidth="1"/>
    <col min="8" max="8" width="12.36328125" style="2" bestFit="1" customWidth="1"/>
    <col min="9" max="9" width="12.26953125" style="2" bestFit="1" customWidth="1"/>
    <col min="10" max="12" width="12.26953125" style="2" customWidth="1"/>
    <col min="13" max="13" width="12.26953125" style="2" bestFit="1" customWidth="1"/>
    <col min="14" max="14" width="12.36328125" style="2" bestFit="1" customWidth="1"/>
    <col min="15" max="15" width="11.26953125" style="2" bestFit="1" customWidth="1"/>
    <col min="16" max="17" width="11.26953125" style="2" customWidth="1"/>
    <col min="18" max="18" width="10.1796875" style="2" customWidth="1"/>
    <col min="19" max="19" width="12.7265625" style="2" bestFit="1" customWidth="1"/>
    <col min="20" max="20" width="12.26953125" style="2" bestFit="1" customWidth="1"/>
    <col min="21" max="23" width="11.26953125" style="2" customWidth="1"/>
    <col min="24" max="24" width="12.7265625" style="2" bestFit="1" customWidth="1"/>
    <col min="25" max="16384" width="8.7265625" style="2"/>
  </cols>
  <sheetData>
    <row r="1" spans="1:24">
      <c r="A1" t="s">
        <v>73</v>
      </c>
      <c r="B1"/>
      <c r="C1"/>
      <c r="D1"/>
      <c r="E1"/>
      <c r="F1"/>
      <c r="G1"/>
      <c r="H1" t="s">
        <v>68</v>
      </c>
      <c r="N1" t="s">
        <v>75</v>
      </c>
      <c r="S1" t="s">
        <v>70</v>
      </c>
    </row>
    <row r="2" spans="1:24">
      <c r="A2" s="1" t="s">
        <v>7</v>
      </c>
      <c r="B2" s="1" t="s">
        <v>6</v>
      </c>
      <c r="C2" s="1" t="s">
        <v>71</v>
      </c>
      <c r="D2" s="1" t="s">
        <v>72</v>
      </c>
      <c r="E2" s="1" t="s">
        <v>76</v>
      </c>
      <c r="F2" s="1"/>
      <c r="G2" s="1"/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153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153</v>
      </c>
    </row>
    <row r="3" spans="1:24">
      <c r="A3" s="1">
        <v>0.15</v>
      </c>
      <c r="B3" s="1">
        <f t="shared" ref="B3:B10" si="0">AVERAGE(H3:M3)</f>
        <v>394233470445.66669</v>
      </c>
      <c r="C3" s="1">
        <f>AVERAGE(N3:R3)</f>
        <v>69329210660</v>
      </c>
      <c r="D3" s="1">
        <f t="shared" ref="D3:D12" si="1">AVERAGE(S3:X3)</f>
        <v>390844890450</v>
      </c>
      <c r="E3" s="1">
        <f>100*(B3-D3)/B3</f>
        <v>0.85953635337862611</v>
      </c>
      <c r="F3" s="1"/>
      <c r="G3" s="1"/>
      <c r="H3" s="2">
        <v>393034167649</v>
      </c>
      <c r="I3" s="2">
        <v>405360651677</v>
      </c>
      <c r="J3" s="2">
        <v>384305592011</v>
      </c>
      <c r="M3"/>
      <c r="N3">
        <v>69152142377</v>
      </c>
      <c r="O3">
        <v>69868137690</v>
      </c>
      <c r="P3">
        <v>69251007603</v>
      </c>
      <c r="Q3">
        <v>70647507520</v>
      </c>
      <c r="R3">
        <v>67727258110</v>
      </c>
      <c r="S3" s="2">
        <v>378404813580</v>
      </c>
      <c r="T3">
        <v>408895119573</v>
      </c>
      <c r="U3">
        <v>385234738197</v>
      </c>
      <c r="V3"/>
      <c r="W3"/>
      <c r="X3"/>
    </row>
    <row r="4" spans="1:24">
      <c r="A4" s="1">
        <v>0.2</v>
      </c>
      <c r="B4" s="1">
        <f t="shared" si="0"/>
        <v>157909539619.60001</v>
      </c>
      <c r="C4" s="1">
        <f>AVERAGE(N4:R4)</f>
        <v>44644648225.800003</v>
      </c>
      <c r="D4" s="1">
        <f t="shared" si="1"/>
        <v>154257914614.79999</v>
      </c>
      <c r="E4" s="1">
        <f t="shared" ref="E4:E12" si="2">100*(B4-D4)/B4</f>
        <v>2.312479039326369</v>
      </c>
      <c r="F4" s="1"/>
      <c r="G4" s="1"/>
      <c r="H4" s="4">
        <v>162997280005</v>
      </c>
      <c r="I4" s="2">
        <v>154797413061</v>
      </c>
      <c r="J4" s="2">
        <v>156012905066</v>
      </c>
      <c r="K4" s="2">
        <v>157916261268</v>
      </c>
      <c r="L4">
        <v>157823838698</v>
      </c>
      <c r="N4">
        <v>45048923577</v>
      </c>
      <c r="O4">
        <v>46005868633</v>
      </c>
      <c r="P4">
        <v>40052082091</v>
      </c>
      <c r="Q4">
        <v>46741685741</v>
      </c>
      <c r="R4" s="4">
        <v>45374681087</v>
      </c>
      <c r="S4" s="2">
        <v>152992223222</v>
      </c>
      <c r="T4">
        <v>156828175679</v>
      </c>
      <c r="U4">
        <v>147612102934</v>
      </c>
      <c r="V4">
        <v>158632009273</v>
      </c>
      <c r="W4">
        <v>155225061966</v>
      </c>
    </row>
    <row r="5" spans="1:24">
      <c r="A5" s="1">
        <v>0.25</v>
      </c>
      <c r="B5" s="1">
        <f t="shared" si="0"/>
        <v>81624877392.800003</v>
      </c>
      <c r="C5" s="1">
        <f>AVERAGE(N5:R5)</f>
        <v>32840825456.200001</v>
      </c>
      <c r="D5" s="1">
        <f t="shared" si="1"/>
        <v>78399164129.600006</v>
      </c>
      <c r="E5" s="1">
        <f t="shared" si="2"/>
        <v>3.9518751711895765</v>
      </c>
      <c r="F5" s="1"/>
      <c r="G5" s="1"/>
      <c r="H5" s="2">
        <v>82564560886</v>
      </c>
      <c r="I5" s="2">
        <v>84755057375</v>
      </c>
      <c r="J5" s="2">
        <v>77337784750</v>
      </c>
      <c r="K5" s="2">
        <v>80528944151</v>
      </c>
      <c r="L5" s="2">
        <v>82938039802</v>
      </c>
      <c r="N5" s="1">
        <v>35931274775</v>
      </c>
      <c r="O5" s="2">
        <v>32286609720</v>
      </c>
      <c r="P5" s="2">
        <v>33418796375</v>
      </c>
      <c r="Q5" s="2">
        <v>34672917850</v>
      </c>
      <c r="R5" s="2">
        <v>27894528561</v>
      </c>
      <c r="S5" s="2">
        <v>75378224390</v>
      </c>
      <c r="T5" s="2">
        <v>82120456896</v>
      </c>
      <c r="U5" s="2">
        <v>81895891522</v>
      </c>
      <c r="V5" s="2">
        <v>78242120704</v>
      </c>
      <c r="W5" s="2">
        <v>74359127136</v>
      </c>
    </row>
    <row r="6" spans="1:24">
      <c r="A6" s="1">
        <v>0.35</v>
      </c>
      <c r="B6" s="1">
        <f t="shared" si="0"/>
        <v>32569431277.799999</v>
      </c>
      <c r="C6" s="1">
        <f t="shared" ref="C6:C7" si="3">AVERAGE(N6:R6)</f>
        <v>16526595671.6</v>
      </c>
      <c r="D6" s="1">
        <f t="shared" si="1"/>
        <v>29309070326.166668</v>
      </c>
      <c r="E6" s="1">
        <f t="shared" si="2"/>
        <v>10.010493962342109</v>
      </c>
      <c r="F6" s="1"/>
      <c r="G6" s="1"/>
      <c r="H6" s="2">
        <v>36712563417</v>
      </c>
      <c r="I6" s="2">
        <v>31318499447</v>
      </c>
      <c r="J6" s="2">
        <v>30769724413</v>
      </c>
      <c r="K6" s="2">
        <v>34528553437</v>
      </c>
      <c r="L6" s="2">
        <v>29517815675</v>
      </c>
      <c r="N6" s="1">
        <v>12486320219</v>
      </c>
      <c r="O6" s="2">
        <v>16122328300</v>
      </c>
      <c r="P6" s="2">
        <v>19656262074</v>
      </c>
      <c r="Q6" s="2">
        <v>18789735839</v>
      </c>
      <c r="R6" s="2">
        <v>15578331926</v>
      </c>
      <c r="S6" s="2">
        <v>28844329727</v>
      </c>
      <c r="T6" s="2">
        <v>30059326326</v>
      </c>
      <c r="U6" s="2">
        <v>30362521896</v>
      </c>
      <c r="V6" s="2">
        <v>28036118857</v>
      </c>
      <c r="W6" s="2">
        <v>30532363405</v>
      </c>
      <c r="X6" s="2">
        <v>28019761746</v>
      </c>
    </row>
    <row r="7" spans="1:24">
      <c r="A7" s="1">
        <v>0.45</v>
      </c>
      <c r="B7" s="1">
        <f t="shared" si="0"/>
        <v>14637015026.333334</v>
      </c>
      <c r="C7" s="1">
        <f t="shared" si="3"/>
        <v>8301331908.8000002</v>
      </c>
      <c r="D7" s="1">
        <f t="shared" ref="D6:D7" si="4">AVERAGE(S7:X7)</f>
        <v>12881264911.833334</v>
      </c>
      <c r="E7" s="1">
        <f t="shared" si="2"/>
        <v>11.995274387170092</v>
      </c>
      <c r="F7" s="1"/>
      <c r="G7" s="1"/>
      <c r="H7" s="2">
        <v>14773443519</v>
      </c>
      <c r="I7" s="2">
        <v>14824195044</v>
      </c>
      <c r="J7" s="2">
        <v>14309964152</v>
      </c>
      <c r="K7" s="2">
        <v>14953339728</v>
      </c>
      <c r="L7" s="2">
        <v>14654516694</v>
      </c>
      <c r="M7" s="2">
        <v>14306631021</v>
      </c>
      <c r="N7" s="1">
        <v>8465277684</v>
      </c>
      <c r="O7" s="2">
        <v>8574534203</v>
      </c>
      <c r="P7" s="2">
        <v>8815426267</v>
      </c>
      <c r="Q7" s="2">
        <v>7084269298</v>
      </c>
      <c r="R7" s="2">
        <v>8567152092</v>
      </c>
      <c r="S7" s="2">
        <v>13985869059</v>
      </c>
      <c r="T7" s="2">
        <v>12538268384</v>
      </c>
      <c r="U7" s="2">
        <v>12258527197</v>
      </c>
      <c r="V7" s="2">
        <v>13578550394</v>
      </c>
      <c r="W7" s="2">
        <v>12180886233</v>
      </c>
      <c r="X7" s="2">
        <v>12745488204</v>
      </c>
    </row>
    <row r="8" spans="1:24">
      <c r="A8" s="1">
        <v>0.55000000000000004</v>
      </c>
      <c r="B8" s="1">
        <f t="shared" si="0"/>
        <v>9779264941.333334</v>
      </c>
      <c r="C8" s="1">
        <f>AVERAGE(N8:R8)</f>
        <v>6759628152.8000002</v>
      </c>
      <c r="D8" s="1">
        <f t="shared" si="1"/>
        <v>8194790078.833333</v>
      </c>
      <c r="E8" s="1">
        <f t="shared" si="2"/>
        <v>16.202392224828802</v>
      </c>
      <c r="F8" s="1"/>
      <c r="G8" s="1"/>
      <c r="H8" s="2">
        <v>9146958780</v>
      </c>
      <c r="I8" s="2">
        <v>10699296080</v>
      </c>
      <c r="J8" s="2">
        <v>9877746761</v>
      </c>
      <c r="K8" s="2">
        <v>10178371273</v>
      </c>
      <c r="L8" s="2">
        <v>9449471290</v>
      </c>
      <c r="M8" s="2">
        <v>9323745464</v>
      </c>
      <c r="N8" s="2">
        <v>6623746570</v>
      </c>
      <c r="O8" s="2">
        <v>7093794222</v>
      </c>
      <c r="P8" s="2">
        <v>6983762199</v>
      </c>
      <c r="Q8" s="2">
        <v>6670699978</v>
      </c>
      <c r="R8" s="2">
        <v>6426137795</v>
      </c>
      <c r="S8" s="2">
        <v>7946016085</v>
      </c>
      <c r="T8" s="2">
        <v>8391250344</v>
      </c>
      <c r="U8" s="2">
        <v>8240464608</v>
      </c>
      <c r="V8" s="2">
        <v>7545801804</v>
      </c>
      <c r="W8" s="2">
        <v>8820639098</v>
      </c>
      <c r="X8" s="2">
        <v>8224568534</v>
      </c>
    </row>
    <row r="9" spans="1:24">
      <c r="A9" s="1">
        <v>0.65</v>
      </c>
      <c r="B9" s="1">
        <f t="shared" si="0"/>
        <v>5447379243.666667</v>
      </c>
      <c r="C9" s="1">
        <f t="shared" ref="C9:C12" si="5">AVERAGE(N9:R9)</f>
        <v>4935631035.3999996</v>
      </c>
      <c r="D9" s="1">
        <f t="shared" si="1"/>
        <v>4645994304.333333</v>
      </c>
      <c r="E9" s="1">
        <f t="shared" si="2"/>
        <v>14.711385117257166</v>
      </c>
      <c r="F9" s="1"/>
      <c r="G9" s="1"/>
      <c r="H9" s="2">
        <v>5183639414</v>
      </c>
      <c r="I9" s="2">
        <v>5850611989</v>
      </c>
      <c r="J9" s="2">
        <v>5133729764</v>
      </c>
      <c r="K9" s="2">
        <v>5550819475</v>
      </c>
      <c r="L9" s="2">
        <v>5552461349</v>
      </c>
      <c r="M9" s="2">
        <v>5413013471</v>
      </c>
      <c r="N9" s="1">
        <v>5387826351</v>
      </c>
      <c r="O9" s="4">
        <v>4670826397</v>
      </c>
      <c r="P9" s="4">
        <v>4971706909</v>
      </c>
      <c r="Q9" s="4">
        <v>5170484274</v>
      </c>
      <c r="R9" s="2">
        <v>4477311246</v>
      </c>
      <c r="S9" s="2">
        <v>4257608285</v>
      </c>
      <c r="T9" s="2">
        <v>4748831212</v>
      </c>
      <c r="U9" s="2">
        <v>4655782470</v>
      </c>
      <c r="V9" s="2">
        <v>4560897484</v>
      </c>
      <c r="W9" s="2">
        <v>4972693771</v>
      </c>
      <c r="X9" s="2">
        <v>4680152604</v>
      </c>
    </row>
    <row r="10" spans="1:24">
      <c r="A10" s="1">
        <v>0.75</v>
      </c>
      <c r="B10" s="1">
        <f t="shared" si="0"/>
        <v>4407473858.166667</v>
      </c>
      <c r="C10" s="1">
        <f t="shared" si="5"/>
        <v>3852866603</v>
      </c>
      <c r="D10" s="1">
        <f t="shared" si="1"/>
        <v>3789249584</v>
      </c>
      <c r="E10" s="1">
        <f t="shared" si="2"/>
        <v>14.026725831195822</v>
      </c>
      <c r="F10" s="1"/>
      <c r="G10" s="1"/>
      <c r="H10" s="2">
        <v>4580751675</v>
      </c>
      <c r="I10">
        <v>4782109579</v>
      </c>
      <c r="J10">
        <v>4571068332</v>
      </c>
      <c r="K10">
        <v>4345891799</v>
      </c>
      <c r="L10">
        <v>3963872452</v>
      </c>
      <c r="M10">
        <v>4201149312</v>
      </c>
      <c r="N10" s="1">
        <v>4542956574</v>
      </c>
      <c r="O10" s="2">
        <v>3653334276</v>
      </c>
      <c r="P10" s="2">
        <v>3625011161</v>
      </c>
      <c r="Q10" s="2">
        <v>3803864409</v>
      </c>
      <c r="R10" s="2">
        <v>3639166595</v>
      </c>
      <c r="S10" s="2">
        <v>3913835593</v>
      </c>
      <c r="T10" s="2">
        <v>4156602616</v>
      </c>
      <c r="U10" s="2">
        <v>3636867339</v>
      </c>
      <c r="V10" s="2">
        <v>3458980806</v>
      </c>
      <c r="W10" s="2">
        <v>3880625571</v>
      </c>
      <c r="X10" s="2">
        <v>3688585579</v>
      </c>
    </row>
    <row r="11" spans="1:24">
      <c r="A11" s="1">
        <v>0.85</v>
      </c>
      <c r="B11" s="1">
        <f t="shared" ref="B9:B12" si="6">AVERAGE(H11:M11)</f>
        <v>3685973829.5</v>
      </c>
      <c r="C11" s="1">
        <f t="shared" si="5"/>
        <v>1689335325.5999999</v>
      </c>
      <c r="D11" s="1">
        <f t="shared" si="1"/>
        <v>3041088066.5</v>
      </c>
      <c r="E11" s="1">
        <f t="shared" si="2"/>
        <v>17.495668521539077</v>
      </c>
      <c r="F11" s="1"/>
      <c r="G11" s="1"/>
      <c r="H11" s="2">
        <v>3639554544</v>
      </c>
      <c r="I11" s="2">
        <v>3300414735</v>
      </c>
      <c r="J11" s="2">
        <v>4137380129</v>
      </c>
      <c r="K11" s="2">
        <v>3902338129</v>
      </c>
      <c r="L11" s="2">
        <v>3473950856</v>
      </c>
      <c r="M11" s="4">
        <v>3662204584</v>
      </c>
      <c r="N11" s="1">
        <v>1762361264</v>
      </c>
      <c r="O11" s="2">
        <v>1842254866</v>
      </c>
      <c r="P11" s="2">
        <v>1794062153</v>
      </c>
      <c r="Q11" s="2">
        <v>1710127471</v>
      </c>
      <c r="R11" s="2">
        <v>1337870874</v>
      </c>
      <c r="S11" s="2">
        <v>3006691940</v>
      </c>
      <c r="T11" s="2">
        <v>3215205585</v>
      </c>
      <c r="U11" s="2">
        <v>3204424368</v>
      </c>
      <c r="V11" s="2">
        <v>2861747971</v>
      </c>
      <c r="W11" s="2">
        <v>2739436264</v>
      </c>
      <c r="X11" s="2">
        <v>3219022271</v>
      </c>
    </row>
    <row r="12" spans="1:24">
      <c r="A12" s="1">
        <v>0.95</v>
      </c>
      <c r="B12" s="1">
        <f t="shared" si="6"/>
        <v>2662469405.8333335</v>
      </c>
      <c r="C12" s="1">
        <f t="shared" si="5"/>
        <v>976664846.79999995</v>
      </c>
      <c r="D12" s="1">
        <f t="shared" si="1"/>
        <v>2224388452</v>
      </c>
      <c r="E12" s="1">
        <f t="shared" si="2"/>
        <v>16.453933813230705</v>
      </c>
      <c r="F12" s="1"/>
      <c r="G12" s="1"/>
      <c r="H12" s="1">
        <v>2968117779</v>
      </c>
      <c r="I12" s="2">
        <v>2473930313</v>
      </c>
      <c r="J12" s="2">
        <v>2477122802</v>
      </c>
      <c r="K12" s="2">
        <v>3127085627</v>
      </c>
      <c r="L12" s="2">
        <v>2432795760</v>
      </c>
      <c r="M12" s="2">
        <v>2495764154</v>
      </c>
      <c r="N12" s="2">
        <v>1294637757</v>
      </c>
      <c r="O12" s="2">
        <v>934662029</v>
      </c>
      <c r="P12" s="2">
        <v>865789842</v>
      </c>
      <c r="Q12" s="2">
        <v>891510690</v>
      </c>
      <c r="R12" s="2">
        <v>896723916</v>
      </c>
      <c r="S12" s="2">
        <v>2108522495</v>
      </c>
      <c r="T12" s="2">
        <v>2227861763</v>
      </c>
      <c r="U12">
        <v>2237073798</v>
      </c>
      <c r="V12" s="2">
        <v>2204124122</v>
      </c>
      <c r="W12" s="2">
        <v>2365766138</v>
      </c>
      <c r="X12" s="2">
        <v>2202982396</v>
      </c>
    </row>
    <row r="13" spans="1:24">
      <c r="A13" s="1"/>
      <c r="B13" s="1"/>
      <c r="C13" s="1"/>
      <c r="D13" s="1"/>
      <c r="H13" s="1"/>
    </row>
    <row r="14" spans="1:24">
      <c r="A14" s="1" t="s">
        <v>74</v>
      </c>
      <c r="B14" s="1"/>
      <c r="C14" s="1"/>
      <c r="D14" s="1"/>
      <c r="E14" s="1"/>
      <c r="F14" s="1"/>
      <c r="G14" s="1"/>
      <c r="N14" s="1"/>
    </row>
    <row r="15" spans="1:24">
      <c r="A15" s="1" t="str">
        <f>A2</f>
        <v>support</v>
      </c>
      <c r="B15" s="1" t="s">
        <v>6</v>
      </c>
      <c r="C15" s="1" t="s">
        <v>71</v>
      </c>
      <c r="D15" s="1" t="s">
        <v>72</v>
      </c>
      <c r="E15" s="1"/>
      <c r="F15" s="1"/>
      <c r="G15" s="1"/>
      <c r="N15" s="1"/>
      <c r="T15"/>
      <c r="U15"/>
      <c r="V15"/>
      <c r="W15"/>
    </row>
    <row r="16" spans="1:24">
      <c r="A16" s="1">
        <f>A3</f>
        <v>0.15</v>
      </c>
      <c r="B16" s="1">
        <f>LN(B3)</f>
        <v>26.700209135330187</v>
      </c>
      <c r="C16" s="1">
        <f>LN(C3)</f>
        <v>24.962132164577092</v>
      </c>
      <c r="D16" s="1">
        <f t="shared" ref="D16" si="7">LN(D3)</f>
        <v>26.6915766186093</v>
      </c>
      <c r="E16" s="1"/>
      <c r="F16" s="1"/>
      <c r="G16" s="1"/>
      <c r="N16" s="1"/>
      <c r="T16"/>
      <c r="U16"/>
      <c r="V16"/>
      <c r="W16"/>
    </row>
    <row r="17" spans="1:23">
      <c r="A17" s="1">
        <f t="shared" ref="A17" si="8">A4</f>
        <v>0.2</v>
      </c>
      <c r="B17" s="1">
        <f t="shared" ref="B17:D17" si="9">LN(B4)</f>
        <v>25.785288171960008</v>
      </c>
      <c r="C17" s="1">
        <f t="shared" si="9"/>
        <v>24.522000276520679</v>
      </c>
      <c r="D17" s="1">
        <f t="shared" si="9"/>
        <v>25.761891808722226</v>
      </c>
      <c r="E17" s="1"/>
      <c r="F17" s="1"/>
      <c r="G17" s="1"/>
      <c r="N17" s="1"/>
      <c r="T17"/>
      <c r="U17"/>
      <c r="V17"/>
      <c r="W17"/>
    </row>
    <row r="18" spans="1:23">
      <c r="A18" s="1">
        <f>A5</f>
        <v>0.25</v>
      </c>
      <c r="B18" s="1">
        <f t="shared" ref="B18:D18" si="10">LN(B5)</f>
        <v>25.125399922462858</v>
      </c>
      <c r="C18" s="1">
        <f t="shared" si="10"/>
        <v>24.214938256909019</v>
      </c>
      <c r="D18" s="1">
        <f t="shared" si="10"/>
        <v>25.085079102633692</v>
      </c>
      <c r="E18" s="1"/>
      <c r="F18" s="1"/>
      <c r="G18" s="1"/>
      <c r="N18" s="1"/>
      <c r="T18"/>
      <c r="U18"/>
      <c r="V18"/>
      <c r="W18"/>
    </row>
    <row r="19" spans="1:23">
      <c r="A19" s="1">
        <f t="shared" ref="A19:A20" si="11">A6</f>
        <v>0.35</v>
      </c>
      <c r="B19" s="1">
        <f t="shared" ref="B19:D19" si="12">LN(B6)</f>
        <v>24.206639994546943</v>
      </c>
      <c r="C19" s="1">
        <f t="shared" si="12"/>
        <v>23.528236779087493</v>
      </c>
      <c r="D19" s="1">
        <f t="shared" si="12"/>
        <v>24.101162872509278</v>
      </c>
      <c r="E19" s="1"/>
      <c r="F19" s="1"/>
      <c r="G19" s="1"/>
      <c r="N19" s="1"/>
    </row>
    <row r="20" spans="1:23">
      <c r="A20" s="1">
        <f t="shared" si="11"/>
        <v>0.45</v>
      </c>
      <c r="B20" s="1">
        <f t="shared" ref="B20:D20" si="13">LN(B7)</f>
        <v>23.406819433046952</v>
      </c>
      <c r="C20" s="1">
        <f t="shared" si="13"/>
        <v>22.839681809814639</v>
      </c>
      <c r="D20" s="1">
        <f t="shared" si="13"/>
        <v>23.279039760241059</v>
      </c>
      <c r="E20" s="1"/>
      <c r="F20" s="1"/>
      <c r="G20" s="1"/>
      <c r="H20"/>
      <c r="I20"/>
      <c r="J20"/>
      <c r="K20"/>
      <c r="L20"/>
      <c r="N20" s="1"/>
    </row>
    <row r="21" spans="1:23">
      <c r="A21" s="1">
        <f>A8</f>
        <v>0.55000000000000004</v>
      </c>
      <c r="B21" s="1">
        <f t="shared" ref="B21:D21" si="14">LN(B8)</f>
        <v>23.003530158795659</v>
      </c>
      <c r="C21" s="1">
        <f t="shared" si="14"/>
        <v>22.634233718506096</v>
      </c>
      <c r="D21" s="1">
        <f t="shared" si="14"/>
        <v>22.826764433052471</v>
      </c>
      <c r="E21" s="1"/>
      <c r="F21" s="1"/>
      <c r="G21" s="1"/>
      <c r="H21" s="4"/>
      <c r="I21"/>
      <c r="J21"/>
      <c r="K21"/>
      <c r="L21"/>
      <c r="N21" s="1"/>
    </row>
    <row r="22" spans="1:23">
      <c r="A22" s="1">
        <f>A9</f>
        <v>0.65</v>
      </c>
      <c r="B22" s="1">
        <f t="shared" ref="B22:D22" si="15">LN(B9)</f>
        <v>22.418400457243486</v>
      </c>
      <c r="C22" s="1">
        <f t="shared" si="15"/>
        <v>22.31974637103923</v>
      </c>
      <c r="D22" s="1">
        <f t="shared" si="15"/>
        <v>22.259271245364761</v>
      </c>
      <c r="E22" s="1"/>
      <c r="F22" s="1"/>
      <c r="G22" s="1"/>
      <c r="H22"/>
      <c r="I22"/>
      <c r="J22"/>
      <c r="K22"/>
      <c r="L22"/>
      <c r="N22" s="1"/>
    </row>
    <row r="23" spans="1:23">
      <c r="A23" s="1">
        <f>A10</f>
        <v>0.75</v>
      </c>
      <c r="B23" s="1">
        <f t="shared" ref="B23:D23" si="16">LN(B10)</f>
        <v>22.206567541002979</v>
      </c>
      <c r="C23" s="1">
        <f t="shared" si="16"/>
        <v>22.072083280397528</v>
      </c>
      <c r="D23" s="1">
        <f t="shared" si="16"/>
        <v>22.055433837491776</v>
      </c>
      <c r="E23" s="1"/>
      <c r="F23" s="1"/>
      <c r="G23" s="1"/>
      <c r="N23" s="1"/>
    </row>
    <row r="24" spans="1:23">
      <c r="A24" s="1">
        <f>A11</f>
        <v>0.85</v>
      </c>
      <c r="B24" s="1">
        <f t="shared" ref="B24:D24" si="17">LN(B11)</f>
        <v>22.027800596195966</v>
      </c>
      <c r="C24" s="1">
        <f t="shared" si="17"/>
        <v>21.24760099005773</v>
      </c>
      <c r="D24" s="1">
        <f t="shared" si="17"/>
        <v>21.835481204939512</v>
      </c>
      <c r="E24" s="1"/>
      <c r="F24" s="1"/>
      <c r="G24" s="1"/>
      <c r="N24" s="1"/>
    </row>
    <row r="25" spans="1:23">
      <c r="A25" s="1">
        <f>A12</f>
        <v>0.95</v>
      </c>
      <c r="B25" s="1">
        <f t="shared" ref="B25:D25" si="18">LN(B12)</f>
        <v>21.702519877149111</v>
      </c>
      <c r="C25" s="1">
        <f t="shared" si="18"/>
        <v>20.699654107960832</v>
      </c>
      <c r="D25" s="1">
        <f t="shared" si="18"/>
        <v>21.522747861751888</v>
      </c>
      <c r="E25" s="1"/>
      <c r="F25" s="1"/>
      <c r="G25" s="1"/>
      <c r="N25" s="1"/>
    </row>
    <row r="26" spans="1:23">
      <c r="A26" s="1"/>
      <c r="B26" s="1"/>
      <c r="C26" s="1"/>
      <c r="D26" s="1"/>
      <c r="E26" s="1"/>
      <c r="F26" s="1"/>
      <c r="G26" s="1"/>
      <c r="N26" s="1"/>
    </row>
    <row r="27" spans="1:23">
      <c r="A27" s="1"/>
      <c r="B27" s="1"/>
      <c r="C27" s="1"/>
      <c r="D27" s="1"/>
      <c r="E27" s="1"/>
      <c r="F27" s="1"/>
      <c r="G27" s="1"/>
      <c r="N27" s="1"/>
    </row>
    <row r="28" spans="1:23">
      <c r="A28" s="1"/>
      <c r="B28" s="1"/>
      <c r="C28" s="1"/>
      <c r="D28" s="1"/>
      <c r="E28" s="1"/>
      <c r="F28" s="1"/>
      <c r="G28" s="1"/>
      <c r="N28" s="1"/>
    </row>
    <row r="29" spans="1:23">
      <c r="A29" s="1"/>
      <c r="B29" s="1"/>
      <c r="C29" s="1"/>
      <c r="D29" s="1"/>
      <c r="E29" s="1"/>
      <c r="F29" s="1"/>
      <c r="G29" s="1"/>
      <c r="N29" s="1"/>
    </row>
    <row r="30" spans="1:23">
      <c r="A30" s="1"/>
      <c r="B30" s="1"/>
      <c r="C30" s="1"/>
      <c r="D30" s="1"/>
      <c r="E30" s="1"/>
      <c r="F30" s="1"/>
      <c r="G30" s="1"/>
      <c r="N30" s="1"/>
    </row>
    <row r="31" spans="1:23">
      <c r="A31" s="1"/>
      <c r="B31" s="1"/>
      <c r="C31" s="1"/>
      <c r="D31" s="1"/>
      <c r="E31" s="1"/>
      <c r="F31" s="1"/>
      <c r="G31" s="1"/>
      <c r="N31" s="1"/>
    </row>
    <row r="32" spans="1:23">
      <c r="A32" s="1"/>
      <c r="B32" s="1"/>
      <c r="C32" s="1"/>
      <c r="D32" s="1"/>
      <c r="E32" s="1"/>
      <c r="F32" s="1"/>
      <c r="G32" s="1"/>
      <c r="N32" s="1"/>
    </row>
    <row r="33" spans="1:14">
      <c r="A33" s="1"/>
      <c r="B33" s="1"/>
      <c r="C33" s="1"/>
      <c r="D33" s="1"/>
      <c r="E33" s="1"/>
      <c r="F33" s="1"/>
      <c r="G33" s="1"/>
      <c r="N33" s="1"/>
    </row>
    <row r="34" spans="1:14">
      <c r="E34" s="1"/>
      <c r="F34" s="1"/>
      <c r="G34" s="1"/>
      <c r="N34" s="1"/>
    </row>
    <row r="35" spans="1:14">
      <c r="E35" s="1"/>
      <c r="F35" s="1"/>
      <c r="G35" s="1"/>
      <c r="N35" s="1"/>
    </row>
    <row r="36" spans="1:14">
      <c r="E36" s="1"/>
      <c r="F36" s="1"/>
      <c r="G36" s="1"/>
      <c r="N36" s="1"/>
    </row>
    <row r="37" spans="1:14">
      <c r="E37" s="1"/>
      <c r="F37" s="1"/>
      <c r="G37" s="1"/>
      <c r="N37" s="1"/>
    </row>
    <row r="38" spans="1:14">
      <c r="E38" s="1"/>
      <c r="F38" s="1"/>
      <c r="G38" s="1"/>
      <c r="N38" s="1"/>
    </row>
    <row r="39" spans="1:14">
      <c r="E39" s="1"/>
      <c r="F39" s="1"/>
      <c r="G39" s="1"/>
      <c r="N39" s="1"/>
    </row>
    <row r="40" spans="1:14">
      <c r="E40" s="1"/>
      <c r="F40" s="1"/>
      <c r="G40" s="1"/>
      <c r="N40" s="1"/>
    </row>
    <row r="41" spans="1:14">
      <c r="E41" s="1"/>
      <c r="F41" s="1"/>
      <c r="G41" s="1"/>
      <c r="N41" s="1"/>
    </row>
    <row r="42" spans="1:14">
      <c r="A42" s="1"/>
      <c r="B42" s="1"/>
      <c r="C42" s="1"/>
      <c r="D42" s="1"/>
      <c r="E42" s="1"/>
      <c r="F42" s="1"/>
      <c r="G42" s="1"/>
      <c r="N42" s="1"/>
    </row>
    <row r="43" spans="1:14">
      <c r="A43" s="1"/>
      <c r="B43" s="1"/>
      <c r="C43" s="1"/>
      <c r="D43" s="1"/>
      <c r="E43" s="1"/>
      <c r="F43" s="1"/>
      <c r="G43" s="1"/>
      <c r="N43" s="1"/>
    </row>
    <row r="44" spans="1:14">
      <c r="A44" s="1"/>
      <c r="B44" s="1"/>
      <c r="C44" s="1"/>
      <c r="D44" s="1"/>
      <c r="E44" s="1"/>
      <c r="F44" s="1"/>
      <c r="G44" s="1"/>
      <c r="N44" s="1"/>
    </row>
    <row r="45" spans="1:14">
      <c r="A45" s="1"/>
      <c r="B45" s="1"/>
      <c r="C45" s="1"/>
      <c r="D45" s="1"/>
      <c r="E45" s="1"/>
      <c r="F45" s="1"/>
      <c r="G45" s="1"/>
      <c r="N45" s="1"/>
    </row>
    <row r="46" spans="1:14">
      <c r="A46" s="1"/>
      <c r="B46" s="1"/>
      <c r="C46" s="1"/>
      <c r="D46" s="1"/>
      <c r="E46" s="1"/>
      <c r="F46" s="1"/>
      <c r="G46" s="1"/>
      <c r="N46" s="1"/>
    </row>
    <row r="47" spans="1:14">
      <c r="A47" s="1"/>
      <c r="B47" s="1"/>
      <c r="C47" s="1"/>
      <c r="D47" s="1"/>
      <c r="E47" s="1"/>
      <c r="F47" s="1"/>
      <c r="G47" s="1"/>
      <c r="N47" s="1"/>
    </row>
    <row r="48" spans="1:14">
      <c r="A48" s="1"/>
      <c r="B48" s="1"/>
      <c r="C48" s="1"/>
      <c r="D48" s="1"/>
      <c r="E48" s="1"/>
      <c r="F48" s="1"/>
      <c r="G48" s="1"/>
      <c r="N48" s="1"/>
    </row>
    <row r="49" spans="1:14">
      <c r="A49" s="1"/>
      <c r="B49" s="1"/>
      <c r="C49" s="1"/>
      <c r="D49" s="1"/>
      <c r="E49" s="1"/>
      <c r="F49" s="1"/>
      <c r="G49" s="1"/>
      <c r="N49" s="1"/>
    </row>
    <row r="50" spans="1:14">
      <c r="A50" s="1"/>
      <c r="B50" s="1"/>
      <c r="C50" s="1"/>
      <c r="D50" s="1"/>
      <c r="E50" s="1"/>
      <c r="F50" s="1"/>
      <c r="G50" s="1"/>
      <c r="N50" s="1"/>
    </row>
    <row r="51" spans="1:14">
      <c r="A51" s="1"/>
      <c r="B51" s="1"/>
      <c r="C51" s="1"/>
      <c r="D51" s="1"/>
      <c r="E51" s="1"/>
      <c r="F51" s="1"/>
      <c r="G51" s="1"/>
      <c r="N51" s="1"/>
    </row>
    <row r="52" spans="1:14">
      <c r="A52" s="1"/>
      <c r="B52" s="1"/>
      <c r="C52" s="1"/>
      <c r="D52" s="1"/>
      <c r="E52" s="1"/>
      <c r="F52" s="1"/>
      <c r="G52" s="1"/>
      <c r="N52" s="1"/>
    </row>
    <row r="53" spans="1:14">
      <c r="A53" s="1"/>
      <c r="B53" s="1"/>
      <c r="C53" s="1"/>
      <c r="D53" s="1"/>
      <c r="E53" s="1"/>
      <c r="F53" s="1"/>
      <c r="G53" s="1"/>
      <c r="N53" s="1"/>
    </row>
    <row r="54" spans="1:14">
      <c r="A54" s="1"/>
      <c r="B54" s="1"/>
      <c r="C54" s="1"/>
      <c r="D54" s="1"/>
      <c r="E54" s="1"/>
      <c r="F54" s="1"/>
      <c r="G54" s="1"/>
      <c r="N54" s="1"/>
    </row>
    <row r="55" spans="1:14">
      <c r="A55" s="1"/>
      <c r="B55" s="1"/>
      <c r="C55" s="1"/>
      <c r="D55" s="1"/>
      <c r="E55" s="1"/>
      <c r="F55" s="1"/>
      <c r="G55" s="1"/>
      <c r="N55" s="1"/>
    </row>
    <row r="56" spans="1:14">
      <c r="A56" s="1"/>
      <c r="B56" s="1"/>
      <c r="C56" s="1"/>
      <c r="D56" s="1"/>
      <c r="E56" s="1"/>
      <c r="F56" s="1"/>
      <c r="G56" s="1"/>
      <c r="N56" s="1"/>
    </row>
    <row r="57" spans="1:14">
      <c r="A57" s="1"/>
      <c r="B57" s="1"/>
      <c r="C57" s="1"/>
      <c r="D57" s="1"/>
      <c r="E57" s="1"/>
      <c r="F57" s="1"/>
      <c r="G57" s="1"/>
      <c r="N57" s="1"/>
    </row>
    <row r="58" spans="1:14">
      <c r="A58" s="1"/>
      <c r="B58" s="1"/>
      <c r="C58" s="1"/>
      <c r="D58" s="1"/>
      <c r="E58" s="1"/>
      <c r="F58" s="1"/>
      <c r="G58" s="1"/>
      <c r="N58" s="1"/>
    </row>
    <row r="59" spans="1:14">
      <c r="A59" s="1"/>
      <c r="B59" s="1"/>
      <c r="C59" s="1"/>
      <c r="D59" s="1"/>
      <c r="E59" s="1"/>
      <c r="F59" s="1"/>
      <c r="G59" s="1"/>
      <c r="N59" s="1"/>
    </row>
    <row r="60" spans="1:14">
      <c r="A60" s="1"/>
      <c r="B60" s="1"/>
      <c r="C60" s="1"/>
      <c r="D60" s="1"/>
      <c r="E60" s="1"/>
      <c r="F60" s="1"/>
      <c r="G60" s="1"/>
      <c r="N60" s="1"/>
    </row>
    <row r="61" spans="1:14">
      <c r="A61" s="1"/>
      <c r="B61" s="1"/>
      <c r="C61" s="1"/>
      <c r="D61" s="1"/>
      <c r="E61" s="1"/>
      <c r="F61" s="1"/>
      <c r="G61" s="1"/>
      <c r="N61" s="1"/>
    </row>
    <row r="62" spans="1:14">
      <c r="A62" s="1"/>
      <c r="B62" s="1"/>
      <c r="C62" s="1"/>
      <c r="D62" s="1"/>
      <c r="E62" s="1"/>
      <c r="F62" s="1"/>
      <c r="G62" s="1"/>
      <c r="N62" s="1"/>
    </row>
    <row r="63" spans="1:14">
      <c r="A63" s="1"/>
      <c r="B63" s="1"/>
      <c r="C63" s="1"/>
      <c r="D63" s="1"/>
      <c r="E63" s="1"/>
      <c r="F63" s="1"/>
      <c r="G63" s="1"/>
      <c r="N63" s="1"/>
    </row>
    <row r="64" spans="1:14">
      <c r="A64" s="1"/>
      <c r="B64" s="1"/>
      <c r="C64" s="1"/>
      <c r="D64" s="1"/>
      <c r="E64" s="1"/>
      <c r="F64" s="1"/>
      <c r="G64" s="1"/>
      <c r="N64" s="1"/>
    </row>
    <row r="65" spans="1:14">
      <c r="A65" s="1"/>
      <c r="B65" s="1"/>
      <c r="C65" s="1"/>
      <c r="D65" s="1"/>
      <c r="E65" s="1"/>
      <c r="F65" s="1"/>
      <c r="G65" s="1"/>
      <c r="N65" s="1"/>
    </row>
    <row r="66" spans="1:14">
      <c r="A66" s="1"/>
      <c r="B66" s="1"/>
      <c r="C66" s="1"/>
      <c r="D66" s="1"/>
      <c r="E66" s="1"/>
      <c r="F66" s="1"/>
      <c r="G66" s="1"/>
      <c r="N66" s="1"/>
    </row>
    <row r="67" spans="1:14">
      <c r="A67" s="1"/>
      <c r="B67" s="1"/>
      <c r="C67" s="1"/>
      <c r="D67" s="1"/>
      <c r="E67" s="1"/>
      <c r="F67" s="1"/>
      <c r="G67" s="1"/>
      <c r="N67" s="1"/>
    </row>
    <row r="68" spans="1:14">
      <c r="A68" s="1"/>
      <c r="B68" s="1"/>
      <c r="C68" s="1"/>
      <c r="D68" s="1"/>
      <c r="E68" s="1"/>
      <c r="F68" s="1"/>
      <c r="G68" s="1"/>
      <c r="N68" s="1"/>
    </row>
    <row r="69" spans="1:14">
      <c r="A69" s="1"/>
      <c r="B69" s="1"/>
      <c r="C69" s="1"/>
      <c r="D69" s="1"/>
      <c r="E69" s="1"/>
      <c r="F69" s="1"/>
      <c r="G69" s="1"/>
      <c r="N69" s="1"/>
    </row>
    <row r="70" spans="1:14">
      <c r="A70" s="1"/>
      <c r="B70" s="1"/>
      <c r="C70" s="1"/>
      <c r="D70" s="1"/>
      <c r="E70" s="1"/>
      <c r="F70" s="1"/>
      <c r="G70" s="1"/>
      <c r="N70" s="1"/>
    </row>
    <row r="71" spans="1:14">
      <c r="A71" s="1"/>
      <c r="B71" s="1"/>
      <c r="C71" s="1"/>
      <c r="D71" s="1"/>
      <c r="E71" s="1"/>
      <c r="F71" s="1"/>
      <c r="G71" s="1"/>
      <c r="N71" s="1"/>
    </row>
    <row r="72" spans="1:14">
      <c r="A72" s="1"/>
      <c r="B72" s="1"/>
      <c r="C72" s="1"/>
      <c r="D72" s="1"/>
      <c r="E72" s="1"/>
      <c r="F72" s="1"/>
      <c r="G72" s="1"/>
      <c r="N72" s="1"/>
    </row>
    <row r="73" spans="1:14">
      <c r="A73" s="1"/>
      <c r="B73" s="1"/>
      <c r="C73" s="1"/>
      <c r="D73" s="1"/>
      <c r="E73" s="1"/>
      <c r="F73" s="1"/>
      <c r="G73" s="1"/>
      <c r="N73" s="1"/>
    </row>
    <row r="74" spans="1:14">
      <c r="A74" s="1"/>
      <c r="B74" s="1"/>
      <c r="C74" s="1"/>
      <c r="D74" s="1"/>
      <c r="E74" s="1"/>
      <c r="F74" s="1"/>
      <c r="G74" s="1"/>
      <c r="N74" s="1"/>
    </row>
    <row r="75" spans="1:14">
      <c r="A75" s="1"/>
      <c r="B75" s="1"/>
      <c r="C75" s="1"/>
      <c r="D75" s="1"/>
      <c r="E75" s="1"/>
      <c r="F75" s="1"/>
      <c r="G75" s="1"/>
      <c r="N75" s="1"/>
    </row>
    <row r="76" spans="1:14">
      <c r="A76" s="1"/>
      <c r="B76" s="1"/>
      <c r="C76" s="1"/>
      <c r="D76" s="1"/>
      <c r="E76" s="1"/>
      <c r="F76" s="1"/>
      <c r="G76" s="1"/>
      <c r="N76" s="1"/>
    </row>
    <row r="77" spans="1:14">
      <c r="A77" s="1"/>
      <c r="B77" s="1"/>
      <c r="C77" s="1"/>
      <c r="D77" s="1"/>
      <c r="E77" s="1"/>
      <c r="F77" s="1"/>
      <c r="G77" s="1"/>
      <c r="N77" s="1"/>
    </row>
    <row r="78" spans="1:14">
      <c r="A78" s="1"/>
      <c r="B78" s="1"/>
      <c r="C78" s="1"/>
      <c r="D78" s="1"/>
      <c r="E78" s="1"/>
      <c r="F78" s="1"/>
      <c r="G78" s="1"/>
      <c r="N78" s="1"/>
    </row>
    <row r="79" spans="1:14">
      <c r="A79" s="1"/>
      <c r="B79" s="1"/>
      <c r="C79" s="1"/>
      <c r="D79" s="1"/>
      <c r="E79" s="1"/>
      <c r="F79" s="1"/>
      <c r="G79" s="1"/>
      <c r="N79" s="1"/>
    </row>
    <row r="80" spans="1:14">
      <c r="A80" s="1"/>
      <c r="B80" s="1"/>
      <c r="C80" s="1"/>
      <c r="D80" s="1"/>
      <c r="E80" s="1"/>
      <c r="F80" s="1"/>
      <c r="G80" s="1"/>
      <c r="N80" s="1"/>
    </row>
    <row r="81" spans="1:14">
      <c r="A81" s="1"/>
      <c r="B81" s="1"/>
      <c r="C81" s="1"/>
      <c r="D81" s="1"/>
      <c r="E81" s="1"/>
      <c r="F81" s="1"/>
      <c r="G81" s="1"/>
      <c r="N81" s="1"/>
    </row>
    <row r="82" spans="1:14">
      <c r="A82" s="1"/>
      <c r="B82" s="1"/>
      <c r="C82" s="1"/>
      <c r="D82" s="1"/>
      <c r="E82" s="1"/>
      <c r="F82" s="1"/>
      <c r="G82" s="1"/>
      <c r="N82" s="1"/>
    </row>
    <row r="83" spans="1:14">
      <c r="A83" s="1"/>
      <c r="B83" s="1"/>
      <c r="C83" s="1"/>
      <c r="D83" s="1"/>
      <c r="E83" s="1"/>
      <c r="F83" s="1"/>
      <c r="G83" s="1"/>
      <c r="N83" s="1"/>
    </row>
    <row r="84" spans="1:14">
      <c r="A84" s="1"/>
      <c r="B84" s="1"/>
      <c r="C84" s="1"/>
      <c r="D84" s="1"/>
      <c r="E84" s="1"/>
      <c r="F84" s="1"/>
      <c r="G84" s="1"/>
      <c r="N84" s="1"/>
    </row>
    <row r="85" spans="1:14">
      <c r="A85" s="1"/>
      <c r="B85" s="1"/>
      <c r="C85" s="1"/>
      <c r="D85" s="1"/>
      <c r="E85" s="1"/>
      <c r="F85" s="1"/>
      <c r="G85" s="1"/>
      <c r="N85" s="1"/>
    </row>
    <row r="86" spans="1:14">
      <c r="A86" s="1"/>
      <c r="B86" s="1"/>
      <c r="C86" s="1"/>
      <c r="D86" s="1"/>
      <c r="E86" s="1"/>
      <c r="F86" s="1"/>
      <c r="G86" s="1"/>
      <c r="N86" s="1"/>
    </row>
    <row r="87" spans="1:14">
      <c r="A87" s="1"/>
      <c r="B87" s="1"/>
      <c r="C87" s="1"/>
      <c r="D87" s="1"/>
      <c r="E87" s="1"/>
      <c r="F87" s="1"/>
      <c r="G87" s="1"/>
      <c r="N87" s="1"/>
    </row>
    <row r="88" spans="1:14">
      <c r="A88" s="1"/>
      <c r="B88" s="1"/>
      <c r="C88" s="1"/>
      <c r="D88" s="1"/>
      <c r="E88" s="1"/>
      <c r="F88" s="1"/>
      <c r="G88" s="1"/>
      <c r="N88" s="1"/>
    </row>
    <row r="89" spans="1:14">
      <c r="A89" s="1"/>
      <c r="B89" s="1"/>
      <c r="C89" s="1"/>
      <c r="D89" s="1"/>
      <c r="E89" s="1"/>
      <c r="F89" s="1"/>
      <c r="G89" s="1"/>
      <c r="N89" s="1"/>
    </row>
    <row r="90" spans="1:14">
      <c r="A90" s="1"/>
      <c r="B90" s="1"/>
      <c r="C90" s="1"/>
      <c r="D90" s="1"/>
      <c r="E90" s="1"/>
      <c r="F90" s="1"/>
      <c r="G90" s="1"/>
      <c r="N90" s="1"/>
    </row>
    <row r="91" spans="1:14">
      <c r="A91" s="1"/>
      <c r="B91" s="1"/>
      <c r="C91" s="1"/>
      <c r="D91" s="1"/>
      <c r="E91" s="1"/>
      <c r="F91" s="1"/>
      <c r="G91" s="1"/>
      <c r="N91" s="1"/>
    </row>
    <row r="92" spans="1:14">
      <c r="A92" s="1"/>
      <c r="B92" s="1"/>
      <c r="C92" s="1"/>
      <c r="D92" s="1"/>
      <c r="E92" s="1"/>
      <c r="F92" s="1"/>
      <c r="G92" s="1"/>
      <c r="N92" s="1"/>
    </row>
    <row r="93" spans="1:14">
      <c r="A93" s="1"/>
      <c r="B93" s="1"/>
      <c r="C93" s="1"/>
      <c r="D93" s="1"/>
      <c r="E93" s="1"/>
      <c r="F93" s="1"/>
      <c r="G93" s="1"/>
      <c r="N93" s="1"/>
    </row>
    <row r="94" spans="1:14">
      <c r="A94" s="1"/>
      <c r="B94" s="1"/>
      <c r="C94" s="1"/>
      <c r="D94" s="1"/>
      <c r="E94" s="1"/>
      <c r="F94" s="1"/>
      <c r="G94" s="1"/>
      <c r="N94" s="1"/>
    </row>
    <row r="95" spans="1:14">
      <c r="A95" s="1"/>
      <c r="B95" s="1"/>
      <c r="C95" s="1"/>
      <c r="D95" s="1"/>
      <c r="E95" s="1"/>
      <c r="F95" s="1"/>
      <c r="G95" s="1"/>
      <c r="N95" s="1"/>
    </row>
    <row r="96" spans="1:14">
      <c r="A96" s="1"/>
      <c r="B96" s="1"/>
      <c r="C96" s="1"/>
      <c r="D96" s="1"/>
      <c r="E96" s="1"/>
      <c r="F96" s="1"/>
      <c r="G96" s="1"/>
      <c r="N96" s="1"/>
    </row>
    <row r="97" spans="1:14">
      <c r="A97" s="1"/>
      <c r="B97" s="1"/>
      <c r="C97" s="1"/>
      <c r="D97" s="1"/>
      <c r="E97" s="1"/>
      <c r="F97" s="1"/>
      <c r="G97" s="1"/>
      <c r="N97" s="1"/>
    </row>
    <row r="98" spans="1:14">
      <c r="A98" s="1"/>
      <c r="B98" s="1"/>
      <c r="C98" s="1"/>
      <c r="D98" s="1"/>
      <c r="E98" s="1"/>
      <c r="F98" s="1"/>
      <c r="G98" s="1"/>
      <c r="N98" s="1"/>
    </row>
    <row r="99" spans="1:14">
      <c r="A99" s="1"/>
      <c r="B99" s="1"/>
      <c r="C99" s="1"/>
      <c r="D99" s="1"/>
      <c r="E99" s="1"/>
      <c r="F99" s="1"/>
      <c r="G99" s="1"/>
      <c r="N99" s="1"/>
    </row>
    <row r="100" spans="1:14">
      <c r="A100" s="1"/>
      <c r="B100" s="1"/>
      <c r="C100" s="1"/>
      <c r="D100" s="1"/>
      <c r="E100" s="1"/>
      <c r="F100" s="1"/>
      <c r="G100" s="1"/>
      <c r="N100" s="1"/>
    </row>
    <row r="101" spans="1:14">
      <c r="A101" s="1"/>
      <c r="B101" s="1"/>
      <c r="C101" s="1"/>
      <c r="D101" s="1"/>
      <c r="E101" s="1"/>
      <c r="F101" s="1"/>
      <c r="G101" s="1"/>
      <c r="N101" s="1"/>
    </row>
    <row r="102" spans="1:14">
      <c r="A102" s="1"/>
      <c r="B102" s="1"/>
      <c r="C102" s="1"/>
      <c r="D102" s="1"/>
      <c r="E102" s="1"/>
      <c r="F102" s="1"/>
      <c r="G102" s="1"/>
      <c r="N102" s="1"/>
    </row>
    <row r="103" spans="1:14">
      <c r="A103" s="1"/>
      <c r="B103" s="1"/>
      <c r="C103" s="1"/>
      <c r="D103" s="1"/>
      <c r="E103" s="1"/>
      <c r="F103" s="1"/>
      <c r="G103" s="1"/>
      <c r="N103" s="1"/>
    </row>
    <row r="104" spans="1:14">
      <c r="A104" s="1"/>
      <c r="B104" s="1"/>
      <c r="C104" s="1"/>
      <c r="D104" s="1"/>
      <c r="E104" s="1"/>
      <c r="F104" s="1"/>
      <c r="G104" s="1"/>
      <c r="N104" s="1"/>
    </row>
    <row r="105" spans="1:14">
      <c r="A105" s="1"/>
      <c r="B105" s="1"/>
      <c r="C105" s="1"/>
      <c r="D105" s="1"/>
      <c r="E105" s="1"/>
      <c r="F105" s="1"/>
      <c r="G105" s="1"/>
      <c r="N105" s="1"/>
    </row>
    <row r="106" spans="1:14">
      <c r="A106" s="1"/>
      <c r="B106" s="1"/>
      <c r="C106" s="1"/>
      <c r="D106" s="1"/>
      <c r="E106" s="1"/>
      <c r="F106" s="1"/>
      <c r="G106" s="1"/>
      <c r="N106" s="1"/>
    </row>
    <row r="107" spans="1:14">
      <c r="A107" s="1"/>
      <c r="B107" s="1"/>
      <c r="C107" s="1"/>
      <c r="D107" s="1"/>
      <c r="E107" s="1"/>
      <c r="F107" s="1"/>
      <c r="G107" s="1"/>
      <c r="N107" s="1"/>
    </row>
    <row r="108" spans="1:14">
      <c r="A108" s="1"/>
      <c r="B108" s="1"/>
      <c r="C108" s="1"/>
      <c r="D108" s="1"/>
      <c r="E108" s="1"/>
      <c r="F108" s="1"/>
      <c r="G108" s="1"/>
      <c r="N108" s="1"/>
    </row>
    <row r="109" spans="1:14">
      <c r="A109" s="1"/>
      <c r="B109" s="1"/>
      <c r="C109" s="1"/>
      <c r="D109" s="1"/>
      <c r="E109" s="1"/>
      <c r="F109" s="1"/>
      <c r="G109" s="1"/>
      <c r="N109" s="1"/>
    </row>
    <row r="110" spans="1:14">
      <c r="A110" s="1"/>
      <c r="B110" s="1"/>
      <c r="C110" s="1"/>
      <c r="D110" s="1"/>
      <c r="E110" s="1"/>
      <c r="F110" s="1"/>
      <c r="G110" s="1"/>
      <c r="N110" s="1"/>
    </row>
    <row r="111" spans="1:14">
      <c r="A111" s="1"/>
      <c r="B111" s="1"/>
      <c r="C111" s="1"/>
      <c r="D111" s="1"/>
      <c r="E111" s="1"/>
      <c r="F111" s="1"/>
      <c r="G111" s="1"/>
      <c r="N111" s="1"/>
    </row>
    <row r="112" spans="1:14">
      <c r="A112" s="1"/>
      <c r="B112" s="1"/>
      <c r="C112" s="1"/>
      <c r="D112" s="1"/>
      <c r="E112" s="1"/>
      <c r="F112" s="1"/>
      <c r="G112" s="1"/>
      <c r="N112" s="1"/>
    </row>
    <row r="113" spans="1:14">
      <c r="A113" s="1"/>
      <c r="B113" s="1"/>
      <c r="C113" s="1"/>
      <c r="D113" s="1"/>
      <c r="E113" s="1"/>
      <c r="F113" s="1"/>
      <c r="G113" s="1"/>
      <c r="N113" s="1"/>
    </row>
    <row r="114" spans="1:14">
      <c r="A114" s="1"/>
      <c r="B114" s="1"/>
      <c r="C114" s="1"/>
      <c r="D114" s="1"/>
      <c r="E114" s="1"/>
      <c r="F114" s="1"/>
      <c r="G114" s="1"/>
      <c r="N114" s="1"/>
    </row>
    <row r="115" spans="1:14">
      <c r="A115" s="1"/>
      <c r="B115" s="1"/>
      <c r="C115" s="1"/>
      <c r="D115" s="1"/>
      <c r="E115" s="1"/>
      <c r="F115" s="1"/>
      <c r="G115" s="1"/>
      <c r="N115" s="1"/>
    </row>
    <row r="116" spans="1:14">
      <c r="A116" s="3"/>
      <c r="B116" s="3"/>
      <c r="C116" s="3"/>
      <c r="D116" s="3"/>
      <c r="E116" s="3"/>
      <c r="F116" s="3"/>
      <c r="G116" s="3"/>
      <c r="N116" s="3"/>
    </row>
    <row r="117" spans="1:14">
      <c r="A117" s="1"/>
      <c r="B117" s="1"/>
      <c r="C117" s="1"/>
      <c r="D117" s="1"/>
      <c r="E117" s="1"/>
      <c r="F117" s="1"/>
      <c r="G117" s="1"/>
      <c r="N117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zoomScale="50" zoomScaleNormal="50" workbookViewId="0">
      <selection activeCell="A10" sqref="A10:A68"/>
    </sheetView>
  </sheetViews>
  <sheetFormatPr defaultRowHeight="14.5"/>
  <cols>
    <col min="12" max="12" width="30.54296875" customWidth="1"/>
  </cols>
  <sheetData>
    <row r="1" spans="1:13">
      <c r="A1" t="s">
        <v>13</v>
      </c>
    </row>
    <row r="2" spans="1:13">
      <c r="A2" t="s">
        <v>14</v>
      </c>
    </row>
    <row r="3" spans="1:13">
      <c r="A3" t="s">
        <v>15</v>
      </c>
    </row>
    <row r="4" spans="1:13">
      <c r="A4" t="s">
        <v>16</v>
      </c>
      <c r="M4" t="s">
        <v>13</v>
      </c>
    </row>
    <row r="5" spans="1:13">
      <c r="A5">
        <v>2</v>
      </c>
      <c r="M5" t="s">
        <v>14</v>
      </c>
    </row>
    <row r="6" spans="1:13">
      <c r="M6" t="s">
        <v>15</v>
      </c>
    </row>
    <row r="7" spans="1:13">
      <c r="A7" t="s">
        <v>150</v>
      </c>
      <c r="M7" t="s">
        <v>16</v>
      </c>
    </row>
    <row r="8" spans="1:13">
      <c r="A8" t="s">
        <v>151</v>
      </c>
      <c r="M8">
        <v>0</v>
      </c>
    </row>
    <row r="9" spans="1:13">
      <c r="A9" t="s">
        <v>152</v>
      </c>
    </row>
    <row r="10" spans="1:13">
      <c r="A10" t="s">
        <v>17</v>
      </c>
      <c r="M10" t="s">
        <v>17</v>
      </c>
    </row>
    <row r="11" spans="1:13">
      <c r="A11">
        <v>0.7</v>
      </c>
      <c r="M11">
        <v>0.7</v>
      </c>
    </row>
    <row r="13" spans="1:13">
      <c r="A13" t="s">
        <v>34</v>
      </c>
      <c r="M13" t="s">
        <v>69</v>
      </c>
    </row>
    <row r="14" spans="1:13">
      <c r="A14" t="s">
        <v>35</v>
      </c>
      <c r="M14" t="s">
        <v>34</v>
      </c>
    </row>
    <row r="15" spans="1:13">
      <c r="A15" t="s">
        <v>36</v>
      </c>
      <c r="M15" t="s">
        <v>35</v>
      </c>
    </row>
    <row r="16" spans="1:13">
      <c r="A16" t="s">
        <v>37</v>
      </c>
      <c r="M16" t="s">
        <v>36</v>
      </c>
    </row>
    <row r="17" spans="1:13">
      <c r="A17" t="s">
        <v>38</v>
      </c>
      <c r="M17" t="s">
        <v>37</v>
      </c>
    </row>
    <row r="18" spans="1:13">
      <c r="A18" t="s">
        <v>25</v>
      </c>
      <c r="M18" t="s">
        <v>38</v>
      </c>
    </row>
    <row r="19" spans="1:13">
      <c r="A19" t="s">
        <v>20</v>
      </c>
      <c r="M19" t="s">
        <v>25</v>
      </c>
    </row>
    <row r="20" spans="1:13">
      <c r="A20" t="s">
        <v>39</v>
      </c>
      <c r="M20" t="s">
        <v>20</v>
      </c>
    </row>
    <row r="21" spans="1:13">
      <c r="A21" t="s">
        <v>24</v>
      </c>
      <c r="M21" t="s">
        <v>39</v>
      </c>
    </row>
    <row r="22" spans="1:13">
      <c r="A22" t="s">
        <v>33</v>
      </c>
      <c r="M22" t="s">
        <v>24</v>
      </c>
    </row>
    <row r="23" spans="1:13">
      <c r="A23" t="s">
        <v>0</v>
      </c>
      <c r="M23" t="s">
        <v>33</v>
      </c>
    </row>
    <row r="24" spans="1:13">
      <c r="A24" t="s">
        <v>18</v>
      </c>
      <c r="M24" t="s">
        <v>0</v>
      </c>
    </row>
    <row r="25" spans="1:13">
      <c r="A25" t="s">
        <v>40</v>
      </c>
      <c r="M25" t="s">
        <v>18</v>
      </c>
    </row>
    <row r="26" spans="1:13">
      <c r="A26" t="s">
        <v>22</v>
      </c>
      <c r="M26" t="s">
        <v>40</v>
      </c>
    </row>
    <row r="27" spans="1:13">
      <c r="A27" t="s">
        <v>31</v>
      </c>
      <c r="M27" t="s">
        <v>22</v>
      </c>
    </row>
    <row r="28" spans="1:13">
      <c r="A28" t="s">
        <v>1</v>
      </c>
      <c r="M28" t="s">
        <v>31</v>
      </c>
    </row>
    <row r="29" spans="1:13">
      <c r="A29" t="s">
        <v>41</v>
      </c>
      <c r="M29" t="s">
        <v>1</v>
      </c>
    </row>
    <row r="30" spans="1:13">
      <c r="A30" t="s">
        <v>26</v>
      </c>
      <c r="M30" t="s">
        <v>41</v>
      </c>
    </row>
    <row r="31" spans="1:13">
      <c r="A31" t="s">
        <v>21</v>
      </c>
      <c r="M31" t="s">
        <v>26</v>
      </c>
    </row>
    <row r="32" spans="1:13">
      <c r="A32" t="s">
        <v>30</v>
      </c>
      <c r="M32" t="s">
        <v>21</v>
      </c>
    </row>
    <row r="33" spans="1:13">
      <c r="A33" t="s">
        <v>2</v>
      </c>
      <c r="M33" t="s">
        <v>30</v>
      </c>
    </row>
    <row r="34" spans="1:13">
      <c r="A34" t="s">
        <v>42</v>
      </c>
      <c r="M34" t="s">
        <v>2</v>
      </c>
    </row>
    <row r="35" spans="1:13">
      <c r="A35" t="s">
        <v>43</v>
      </c>
      <c r="M35" t="s">
        <v>42</v>
      </c>
    </row>
    <row r="36" spans="1:13">
      <c r="A36" t="s">
        <v>44</v>
      </c>
      <c r="M36" t="s">
        <v>43</v>
      </c>
    </row>
    <row r="37" spans="1:13">
      <c r="A37" t="s">
        <v>45</v>
      </c>
      <c r="M37" t="s">
        <v>44</v>
      </c>
    </row>
    <row r="38" spans="1:13">
      <c r="A38" t="s">
        <v>46</v>
      </c>
      <c r="M38" t="s">
        <v>45</v>
      </c>
    </row>
    <row r="39" spans="1:13">
      <c r="A39" t="s">
        <v>47</v>
      </c>
      <c r="M39" t="s">
        <v>46</v>
      </c>
    </row>
    <row r="40" spans="1:13">
      <c r="A40" t="s">
        <v>48</v>
      </c>
      <c r="M40" t="s">
        <v>47</v>
      </c>
    </row>
    <row r="41" spans="1:13">
      <c r="A41" t="s">
        <v>19</v>
      </c>
      <c r="M41" t="s">
        <v>48</v>
      </c>
    </row>
    <row r="42" spans="1:13">
      <c r="A42" t="s">
        <v>49</v>
      </c>
      <c r="M42" t="s">
        <v>19</v>
      </c>
    </row>
    <row r="43" spans="1:13">
      <c r="A43" t="s">
        <v>23</v>
      </c>
      <c r="M43" t="s">
        <v>49</v>
      </c>
    </row>
    <row r="44" spans="1:13">
      <c r="A44" t="s">
        <v>32</v>
      </c>
      <c r="M44" t="s">
        <v>23</v>
      </c>
    </row>
    <row r="45" spans="1:13">
      <c r="A45" t="s">
        <v>3</v>
      </c>
      <c r="M45" t="s">
        <v>32</v>
      </c>
    </row>
    <row r="46" spans="1:13">
      <c r="A46" t="s">
        <v>50</v>
      </c>
      <c r="M46" t="s">
        <v>3</v>
      </c>
    </row>
    <row r="47" spans="1:13">
      <c r="A47" t="s">
        <v>29</v>
      </c>
      <c r="M47" t="s">
        <v>50</v>
      </c>
    </row>
    <row r="48" spans="1:13">
      <c r="A48" t="s">
        <v>51</v>
      </c>
      <c r="M48" t="s">
        <v>29</v>
      </c>
    </row>
    <row r="49" spans="1:13">
      <c r="A49" t="s">
        <v>52</v>
      </c>
      <c r="M49" t="s">
        <v>51</v>
      </c>
    </row>
    <row r="50" spans="1:13">
      <c r="A50" t="s">
        <v>4</v>
      </c>
      <c r="M50" t="s">
        <v>52</v>
      </c>
    </row>
    <row r="51" spans="1:13">
      <c r="A51" t="s">
        <v>53</v>
      </c>
      <c r="M51" t="s">
        <v>4</v>
      </c>
    </row>
    <row r="52" spans="1:13">
      <c r="A52" t="s">
        <v>27</v>
      </c>
      <c r="M52" t="s">
        <v>53</v>
      </c>
    </row>
    <row r="53" spans="1:13">
      <c r="A53" t="s">
        <v>54</v>
      </c>
      <c r="M53" t="s">
        <v>27</v>
      </c>
    </row>
    <row r="54" spans="1:13">
      <c r="A54" t="s">
        <v>55</v>
      </c>
      <c r="M54" t="s">
        <v>54</v>
      </c>
    </row>
    <row r="55" spans="1:13">
      <c r="A55" t="s">
        <v>5</v>
      </c>
      <c r="M55" t="s">
        <v>55</v>
      </c>
    </row>
    <row r="56" spans="1:13">
      <c r="A56" t="s">
        <v>56</v>
      </c>
      <c r="M56" t="s">
        <v>5</v>
      </c>
    </row>
    <row r="57" spans="1:13">
      <c r="A57" t="s">
        <v>57</v>
      </c>
      <c r="M57" t="s">
        <v>56</v>
      </c>
    </row>
    <row r="58" spans="1:13">
      <c r="A58" t="s">
        <v>58</v>
      </c>
      <c r="M58" t="s">
        <v>57</v>
      </c>
    </row>
    <row r="59" spans="1:13">
      <c r="A59" t="s">
        <v>59</v>
      </c>
      <c r="M59" t="s">
        <v>58</v>
      </c>
    </row>
    <row r="60" spans="1:13">
      <c r="A60" t="s">
        <v>60</v>
      </c>
      <c r="M60" t="s">
        <v>59</v>
      </c>
    </row>
    <row r="61" spans="1:13">
      <c r="A61" t="s">
        <v>61</v>
      </c>
      <c r="M61" t="s">
        <v>60</v>
      </c>
    </row>
    <row r="62" spans="1:13">
      <c r="A62" t="s">
        <v>28</v>
      </c>
      <c r="M62" t="s">
        <v>61</v>
      </c>
    </row>
    <row r="63" spans="1:13">
      <c r="A63" t="s">
        <v>62</v>
      </c>
      <c r="M63" t="s">
        <v>28</v>
      </c>
    </row>
    <row r="64" spans="1:13">
      <c r="A64" t="s">
        <v>63</v>
      </c>
      <c r="M64" t="s">
        <v>62</v>
      </c>
    </row>
    <row r="65" spans="1:13">
      <c r="A65" t="s">
        <v>64</v>
      </c>
      <c r="M65" t="s">
        <v>63</v>
      </c>
    </row>
    <row r="66" spans="1:13">
      <c r="A66" t="s">
        <v>65</v>
      </c>
      <c r="M66" t="s">
        <v>64</v>
      </c>
    </row>
    <row r="67" spans="1:13">
      <c r="A67" t="s">
        <v>66</v>
      </c>
      <c r="M67" t="s">
        <v>65</v>
      </c>
    </row>
    <row r="68" spans="1:13">
      <c r="A68" t="s">
        <v>67</v>
      </c>
      <c r="M68" t="s">
        <v>66</v>
      </c>
    </row>
    <row r="69" spans="1:13">
      <c r="M69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8"/>
  <sheetViews>
    <sheetView zoomScale="70" zoomScaleNormal="70" workbookViewId="0">
      <selection sqref="A1:H128"/>
    </sheetView>
  </sheetViews>
  <sheetFormatPr defaultRowHeight="14.5"/>
  <sheetData>
    <row r="1" spans="1:3">
      <c r="A1" t="s">
        <v>77</v>
      </c>
    </row>
    <row r="3" spans="1:3">
      <c r="A3" t="s">
        <v>78</v>
      </c>
    </row>
    <row r="4" spans="1:3">
      <c r="A4" t="s">
        <v>79</v>
      </c>
    </row>
    <row r="5" spans="1:3">
      <c r="B5" t="s">
        <v>80</v>
      </c>
    </row>
    <row r="6" spans="1:3">
      <c r="B6" t="s">
        <v>81</v>
      </c>
    </row>
    <row r="8" spans="1:3">
      <c r="B8" t="s">
        <v>82</v>
      </c>
    </row>
    <row r="9" spans="1:3">
      <c r="B9" t="s">
        <v>79</v>
      </c>
    </row>
    <row r="10" spans="1:3">
      <c r="C10" t="s">
        <v>83</v>
      </c>
    </row>
    <row r="12" spans="1:3">
      <c r="C12" t="s">
        <v>84</v>
      </c>
    </row>
    <row r="14" spans="1:3">
      <c r="C14" t="s">
        <v>85</v>
      </c>
    </row>
    <row r="16" spans="1:3">
      <c r="C16" t="s">
        <v>86</v>
      </c>
    </row>
    <row r="17" spans="3:5">
      <c r="C17" t="s">
        <v>87</v>
      </c>
    </row>
    <row r="18" spans="3:5">
      <c r="C18" t="s">
        <v>88</v>
      </c>
    </row>
    <row r="20" spans="3:5">
      <c r="C20" t="s">
        <v>89</v>
      </c>
    </row>
    <row r="21" spans="3:5">
      <c r="C21" t="s">
        <v>90</v>
      </c>
    </row>
    <row r="22" spans="3:5">
      <c r="C22" t="s">
        <v>91</v>
      </c>
    </row>
    <row r="23" spans="3:5">
      <c r="C23" t="s">
        <v>79</v>
      </c>
    </row>
    <row r="24" spans="3:5">
      <c r="D24" t="s">
        <v>92</v>
      </c>
    </row>
    <row r="26" spans="3:5">
      <c r="D26" t="s">
        <v>93</v>
      </c>
    </row>
    <row r="27" spans="3:5">
      <c r="D27" t="s">
        <v>94</v>
      </c>
    </row>
    <row r="29" spans="3:5">
      <c r="D29" t="s">
        <v>95</v>
      </c>
    </row>
    <row r="30" spans="3:5">
      <c r="D30" t="s">
        <v>96</v>
      </c>
    </row>
    <row r="31" spans="3:5">
      <c r="D31" t="s">
        <v>79</v>
      </c>
    </row>
    <row r="32" spans="3:5">
      <c r="E32" t="s">
        <v>97</v>
      </c>
    </row>
    <row r="33" spans="5:7">
      <c r="E33" t="s">
        <v>98</v>
      </c>
    </row>
    <row r="34" spans="5:7">
      <c r="E34" t="s">
        <v>79</v>
      </c>
    </row>
    <row r="35" spans="5:7">
      <c r="F35" t="s">
        <v>99</v>
      </c>
    </row>
    <row r="36" spans="5:7">
      <c r="F36" t="s">
        <v>100</v>
      </c>
    </row>
    <row r="38" spans="5:7">
      <c r="F38" t="s">
        <v>101</v>
      </c>
    </row>
    <row r="40" spans="5:7">
      <c r="F40" t="s">
        <v>102</v>
      </c>
    </row>
    <row r="41" spans="5:7">
      <c r="F41" t="s">
        <v>79</v>
      </c>
    </row>
    <row r="42" spans="5:7">
      <c r="G42" t="s">
        <v>103</v>
      </c>
    </row>
    <row r="43" spans="5:7">
      <c r="G43" t="s">
        <v>104</v>
      </c>
    </row>
    <row r="44" spans="5:7">
      <c r="F44" t="s">
        <v>105</v>
      </c>
    </row>
    <row r="46" spans="5:7">
      <c r="F46" t="s">
        <v>106</v>
      </c>
    </row>
    <row r="47" spans="5:7">
      <c r="G47" t="s">
        <v>107</v>
      </c>
    </row>
    <row r="48" spans="5:7">
      <c r="E48" t="s">
        <v>108</v>
      </c>
    </row>
    <row r="49" spans="2:6">
      <c r="D49" t="s">
        <v>108</v>
      </c>
    </row>
    <row r="51" spans="2:6">
      <c r="D51" t="s">
        <v>109</v>
      </c>
    </row>
    <row r="53" spans="2:6">
      <c r="D53" t="s">
        <v>110</v>
      </c>
    </row>
    <row r="54" spans="2:6">
      <c r="D54" t="s">
        <v>111</v>
      </c>
    </row>
    <row r="55" spans="2:6">
      <c r="E55" t="s">
        <v>112</v>
      </c>
    </row>
    <row r="56" spans="2:6">
      <c r="F56" t="s">
        <v>113</v>
      </c>
    </row>
    <row r="58" spans="2:6">
      <c r="D58" t="s">
        <v>114</v>
      </c>
    </row>
    <row r="59" spans="2:6">
      <c r="D59" t="s">
        <v>115</v>
      </c>
    </row>
    <row r="60" spans="2:6">
      <c r="C60" t="s">
        <v>108</v>
      </c>
    </row>
    <row r="62" spans="2:6">
      <c r="C62" t="s">
        <v>116</v>
      </c>
    </row>
    <row r="63" spans="2:6">
      <c r="B63" t="s">
        <v>108</v>
      </c>
    </row>
    <row r="65" spans="2:6">
      <c r="B65" t="s">
        <v>117</v>
      </c>
    </row>
    <row r="66" spans="2:6">
      <c r="B66" t="s">
        <v>118</v>
      </c>
    </row>
    <row r="67" spans="2:6">
      <c r="B67" t="s">
        <v>119</v>
      </c>
    </row>
    <row r="68" spans="2:6">
      <c r="B68" t="s">
        <v>79</v>
      </c>
    </row>
    <row r="69" spans="2:6">
      <c r="C69" t="s">
        <v>120</v>
      </c>
    </row>
    <row r="71" spans="2:6">
      <c r="C71" t="s">
        <v>121</v>
      </c>
    </row>
    <row r="72" spans="2:6">
      <c r="C72" t="s">
        <v>79</v>
      </c>
    </row>
    <row r="73" spans="2:6">
      <c r="D73" t="s">
        <v>122</v>
      </c>
    </row>
    <row r="74" spans="2:6">
      <c r="D74" t="s">
        <v>79</v>
      </c>
    </row>
    <row r="75" spans="2:6">
      <c r="E75" t="s">
        <v>123</v>
      </c>
    </row>
    <row r="76" spans="2:6">
      <c r="E76" t="s">
        <v>124</v>
      </c>
    </row>
    <row r="78" spans="2:6">
      <c r="E78" t="s">
        <v>125</v>
      </c>
    </row>
    <row r="79" spans="2:6">
      <c r="E79" t="s">
        <v>79</v>
      </c>
    </row>
    <row r="80" spans="2:6">
      <c r="F80" t="s">
        <v>126</v>
      </c>
    </row>
    <row r="82" spans="5:8">
      <c r="F82" t="s">
        <v>127</v>
      </c>
    </row>
    <row r="83" spans="5:8">
      <c r="G83" t="s">
        <v>128</v>
      </c>
    </row>
    <row r="84" spans="5:8">
      <c r="G84" t="s">
        <v>79</v>
      </c>
    </row>
    <row r="85" spans="5:8">
      <c r="H85" t="s">
        <v>129</v>
      </c>
    </row>
    <row r="86" spans="5:8">
      <c r="H86" t="s">
        <v>130</v>
      </c>
    </row>
    <row r="87" spans="5:8">
      <c r="G87" t="s">
        <v>108</v>
      </c>
    </row>
    <row r="89" spans="5:8">
      <c r="F89" t="s">
        <v>131</v>
      </c>
    </row>
    <row r="90" spans="5:8">
      <c r="F90" t="s">
        <v>132</v>
      </c>
    </row>
    <row r="91" spans="5:8">
      <c r="G91" t="s">
        <v>133</v>
      </c>
    </row>
    <row r="92" spans="5:8">
      <c r="E92" t="s">
        <v>108</v>
      </c>
    </row>
    <row r="94" spans="5:8">
      <c r="E94" t="s">
        <v>134</v>
      </c>
    </row>
    <row r="95" spans="5:8">
      <c r="E95" t="s">
        <v>79</v>
      </c>
    </row>
    <row r="96" spans="5:8">
      <c r="F96" t="s">
        <v>135</v>
      </c>
    </row>
    <row r="97" spans="2:6">
      <c r="F97" t="s">
        <v>136</v>
      </c>
    </row>
    <row r="98" spans="2:6">
      <c r="F98" t="s">
        <v>137</v>
      </c>
    </row>
    <row r="99" spans="2:6">
      <c r="E99" t="s">
        <v>108</v>
      </c>
    </row>
    <row r="101" spans="2:6">
      <c r="E101" t="s">
        <v>138</v>
      </c>
    </row>
    <row r="102" spans="2:6">
      <c r="D102" t="s">
        <v>108</v>
      </c>
    </row>
    <row r="103" spans="2:6">
      <c r="C103" t="s">
        <v>108</v>
      </c>
    </row>
    <row r="105" spans="2:6">
      <c r="C105" t="s">
        <v>139</v>
      </c>
    </row>
    <row r="106" spans="2:6">
      <c r="B106" t="s">
        <v>108</v>
      </c>
    </row>
    <row r="109" spans="2:6">
      <c r="B109" t="s">
        <v>140</v>
      </c>
    </row>
    <row r="110" spans="2:6">
      <c r="B110" t="s">
        <v>79</v>
      </c>
    </row>
    <row r="111" spans="2:6">
      <c r="C111" t="s">
        <v>141</v>
      </c>
    </row>
    <row r="113" spans="1:5">
      <c r="C113" t="s">
        <v>142</v>
      </c>
    </row>
    <row r="114" spans="1:5">
      <c r="C114" t="s">
        <v>143</v>
      </c>
    </row>
    <row r="115" spans="1:5">
      <c r="C115" t="s">
        <v>79</v>
      </c>
    </row>
    <row r="116" spans="1:5">
      <c r="D116" t="s">
        <v>144</v>
      </c>
    </row>
    <row r="118" spans="1:5">
      <c r="D118" t="s">
        <v>145</v>
      </c>
    </row>
    <row r="120" spans="1:5">
      <c r="D120" t="s">
        <v>146</v>
      </c>
    </row>
    <row r="121" spans="1:5">
      <c r="E121" t="s">
        <v>147</v>
      </c>
    </row>
    <row r="123" spans="1:5">
      <c r="D123" t="s">
        <v>148</v>
      </c>
    </row>
    <row r="124" spans="1:5">
      <c r="C124" t="s">
        <v>108</v>
      </c>
    </row>
    <row r="126" spans="1:5">
      <c r="C126" t="s">
        <v>149</v>
      </c>
    </row>
    <row r="127" spans="1:5">
      <c r="B127" t="s">
        <v>108</v>
      </c>
    </row>
    <row r="128" spans="1:5">
      <c r="A128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Le</dc:creator>
  <cp:lastModifiedBy>Nhan Le</cp:lastModifiedBy>
  <dcterms:created xsi:type="dcterms:W3CDTF">2016-10-25T20:12:12Z</dcterms:created>
  <dcterms:modified xsi:type="dcterms:W3CDTF">2016-10-27T04:26:13Z</dcterms:modified>
</cp:coreProperties>
</file>