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rahul/Documents/GitHub/Great_learning_data_science/statistical_method_for_decision_making/notes/PPT's/Anova/"/>
    </mc:Choice>
  </mc:AlternateContent>
  <xr:revisionPtr revIDLastSave="0" documentId="13_ncr:1_{66087469-42E3-F740-B5F3-D7889CCFF98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On way Aova" sheetId="1" r:id="rId1"/>
    <sheet name="Two way anov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F14" i="2"/>
  <c r="F13" i="2"/>
  <c r="F9" i="2"/>
  <c r="E9" i="2"/>
  <c r="D9" i="2"/>
  <c r="C9" i="2"/>
  <c r="B9" i="2"/>
  <c r="H7" i="2"/>
  <c r="H6" i="2"/>
  <c r="H5" i="2"/>
  <c r="H4" i="2"/>
  <c r="H3" i="2"/>
  <c r="C16" i="1"/>
  <c r="F15" i="1"/>
  <c r="C15" i="1"/>
  <c r="D9" i="1"/>
  <c r="C9" i="1"/>
  <c r="B9" i="1"/>
  <c r="B10" i="1" s="1"/>
  <c r="H9" i="2" l="1"/>
  <c r="B14" i="2" a="1"/>
  <c r="B14" i="2" s="1"/>
  <c r="D14" i="2" s="1"/>
  <c r="B13" i="2" a="1"/>
  <c r="B13" i="2" s="1"/>
  <c r="D13" i="2" s="1"/>
  <c r="B16" i="2" a="1"/>
  <c r="B16" i="2" s="1"/>
  <c r="B17" i="1" a="1"/>
  <c r="B17" i="1" s="1"/>
  <c r="B15" i="1" a="1"/>
  <c r="B15" i="1" s="1"/>
  <c r="D15" i="1" s="1"/>
  <c r="B15" i="2" l="1"/>
  <c r="D15" i="2" s="1"/>
  <c r="E13" i="2" s="1"/>
  <c r="B16" i="1"/>
  <c r="D16" i="1" s="1"/>
  <c r="E15" i="1" s="1"/>
  <c r="E14" i="2" l="1"/>
</calcChain>
</file>

<file path=xl/sharedStrings.xml><?xml version="1.0" encoding="utf-8"?>
<sst xmlns="http://schemas.openxmlformats.org/spreadsheetml/2006/main" count="84" uniqueCount="64">
  <si>
    <t xml:space="preserve">% Number of defects produced </t>
  </si>
  <si>
    <t>Excel Solution</t>
  </si>
  <si>
    <t>OBS</t>
  </si>
  <si>
    <t xml:space="preserve">Machine 1 </t>
  </si>
  <si>
    <t xml:space="preserve">Machine 2 </t>
  </si>
  <si>
    <t xml:space="preserve">Machine 3 </t>
  </si>
  <si>
    <t>Anova: Single Factor</t>
  </si>
  <si>
    <t>SUMMARY</t>
  </si>
  <si>
    <t>Groups</t>
  </si>
  <si>
    <t>Count</t>
  </si>
  <si>
    <t>Sum</t>
  </si>
  <si>
    <t>Average</t>
  </si>
  <si>
    <t>Variance</t>
  </si>
  <si>
    <t>Treatment Means</t>
  </si>
  <si>
    <t>Grand Mean</t>
  </si>
  <si>
    <t>ANOVA TABLE: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</si>
  <si>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</si>
  <si>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</si>
  <si>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</si>
  <si>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</si>
  <si>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</si>
  <si>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</si>
  <si>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</si>
  <si>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</si>
  <si>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Source</t>
  </si>
  <si>
    <t>Sum of Squares</t>
  </si>
  <si>
    <t>Degrees of Freedom</t>
  </si>
  <si>
    <t>Mean Square</t>
  </si>
  <si>
    <t>F Crit</t>
  </si>
  <si>
    <t>Between Groups</t>
  </si>
  <si>
    <t>Treatment</t>
  </si>
  <si>
    <t>Within Groups</t>
  </si>
  <si>
    <t>Error</t>
  </si>
  <si>
    <t>Total</t>
  </si>
  <si>
    <t>Notes:</t>
  </si>
  <si>
    <t>Treatments</t>
  </si>
  <si>
    <t>k = 3, df = 2</t>
  </si>
  <si>
    <t>Total obs</t>
  </si>
  <si>
    <t>n=15, df = 14</t>
  </si>
  <si>
    <t>df = (n-k) = 12</t>
  </si>
  <si>
    <t>Alpha</t>
  </si>
  <si>
    <t>Nr. DF</t>
  </si>
  <si>
    <t>Dr. DF</t>
  </si>
  <si>
    <t xml:space="preserve">Customer Rating on quality </t>
  </si>
  <si>
    <t>Block Means</t>
  </si>
  <si>
    <t xml:space="preserve">W Day </t>
  </si>
  <si>
    <t xml:space="preserve">S1 </t>
  </si>
  <si>
    <t xml:space="preserve">S2 </t>
  </si>
  <si>
    <t xml:space="preserve">S3 </t>
  </si>
  <si>
    <t xml:space="preserve">S4 </t>
  </si>
  <si>
    <t xml:space="preserve">S5 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</si>
  <si>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</si>
  <si>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</si>
  <si>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</si>
  <si>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</si>
  <si>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</si>
  <si>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>Degrees Freedom</t>
  </si>
  <si>
    <t>Factor 1 (Store)</t>
  </si>
  <si>
    <t>Factor 2 (Day)</t>
  </si>
  <si>
    <t>k1 = 5, df = 4</t>
  </si>
  <si>
    <t>k2 = 5, df = 4</t>
  </si>
  <si>
    <t>n=25, df = 24</t>
  </si>
  <si>
    <t>df = (n - k1 - k2 + 1) = 16</t>
  </si>
  <si>
    <t>Total(annova)=(x-xmean)*2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</si>
</sst>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3" xfId="0" applyFill="1" applyBorder="1" applyAlignment="1"/>
    <xf numFmtId="0" fontId="2" fillId="0" borderId="0" xfId="0" applyFont="1" applyBorder="1"/>
    <xf numFmtId="0" fontId="0" fillId="0" borderId="4" xfId="0" applyBorder="1" applyAlignment="1">
      <alignment horizontal="center" vertical="center" wrapText="1"/>
    </xf>
    <xf numFmtId="2" fontId="0" fillId="0" borderId="0" xfId="0" applyNumberFormat="1" applyFill="1" applyBorder="1" applyAlignment="1"/>
    <xf numFmtId="2" fontId="0" fillId="0" borderId="0" xfId="0" applyNumberFormat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L21" sqref="L21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10.83203125" customWidth="1"/>
    <col min="12" max="12" width="16.33203125" customWidth="1"/>
    <col min="16" max="18" width="9.5" bestFit="1" customWidth="1"/>
    <col min="257" max="257" width="16.83203125" bestFit="1" customWidth="1"/>
    <col min="258" max="258" width="10.5" bestFit="1" customWidth="1"/>
    <col min="259" max="259" width="10.83203125" customWidth="1"/>
    <col min="268" max="268" width="16.33203125" customWidth="1"/>
    <col min="272" max="274" width="9.5" bestFit="1" customWidth="1"/>
    <col min="513" max="513" width="16.83203125" bestFit="1" customWidth="1"/>
    <col min="514" max="514" width="10.5" bestFit="1" customWidth="1"/>
    <col min="515" max="515" width="10.83203125" customWidth="1"/>
    <col min="524" max="524" width="16.33203125" customWidth="1"/>
    <col min="528" max="530" width="9.5" bestFit="1" customWidth="1"/>
    <col min="769" max="769" width="16.83203125" bestFit="1" customWidth="1"/>
    <col min="770" max="770" width="10.5" bestFit="1" customWidth="1"/>
    <col min="771" max="771" width="10.83203125" customWidth="1"/>
    <col min="780" max="780" width="16.33203125" customWidth="1"/>
    <col min="784" max="786" width="9.5" bestFit="1" customWidth="1"/>
    <col min="1025" max="1025" width="16.83203125" bestFit="1" customWidth="1"/>
    <col min="1026" max="1026" width="10.5" bestFit="1" customWidth="1"/>
    <col min="1027" max="1027" width="10.83203125" customWidth="1"/>
    <col min="1036" max="1036" width="16.33203125" customWidth="1"/>
    <col min="1040" max="1042" width="9.5" bestFit="1" customWidth="1"/>
    <col min="1281" max="1281" width="16.83203125" bestFit="1" customWidth="1"/>
    <col min="1282" max="1282" width="10.5" bestFit="1" customWidth="1"/>
    <col min="1283" max="1283" width="10.83203125" customWidth="1"/>
    <col min="1292" max="1292" width="16.33203125" customWidth="1"/>
    <col min="1296" max="1298" width="9.5" bestFit="1" customWidth="1"/>
    <col min="1537" max="1537" width="16.83203125" bestFit="1" customWidth="1"/>
    <col min="1538" max="1538" width="10.5" bestFit="1" customWidth="1"/>
    <col min="1539" max="1539" width="10.83203125" customWidth="1"/>
    <col min="1548" max="1548" width="16.33203125" customWidth="1"/>
    <col min="1552" max="1554" width="9.5" bestFit="1" customWidth="1"/>
    <col min="1793" max="1793" width="16.83203125" bestFit="1" customWidth="1"/>
    <col min="1794" max="1794" width="10.5" bestFit="1" customWidth="1"/>
    <col min="1795" max="1795" width="10.83203125" customWidth="1"/>
    <col min="1804" max="1804" width="16.33203125" customWidth="1"/>
    <col min="1808" max="1810" width="9.5" bestFit="1" customWidth="1"/>
    <col min="2049" max="2049" width="16.83203125" bestFit="1" customWidth="1"/>
    <col min="2050" max="2050" width="10.5" bestFit="1" customWidth="1"/>
    <col min="2051" max="2051" width="10.83203125" customWidth="1"/>
    <col min="2060" max="2060" width="16.33203125" customWidth="1"/>
    <col min="2064" max="2066" width="9.5" bestFit="1" customWidth="1"/>
    <col min="2305" max="2305" width="16.83203125" bestFit="1" customWidth="1"/>
    <col min="2306" max="2306" width="10.5" bestFit="1" customWidth="1"/>
    <col min="2307" max="2307" width="10.83203125" customWidth="1"/>
    <col min="2316" max="2316" width="16.33203125" customWidth="1"/>
    <col min="2320" max="2322" width="9.5" bestFit="1" customWidth="1"/>
    <col min="2561" max="2561" width="16.83203125" bestFit="1" customWidth="1"/>
    <col min="2562" max="2562" width="10.5" bestFit="1" customWidth="1"/>
    <col min="2563" max="2563" width="10.83203125" customWidth="1"/>
    <col min="2572" max="2572" width="16.33203125" customWidth="1"/>
    <col min="2576" max="2578" width="9.5" bestFit="1" customWidth="1"/>
    <col min="2817" max="2817" width="16.83203125" bestFit="1" customWidth="1"/>
    <col min="2818" max="2818" width="10.5" bestFit="1" customWidth="1"/>
    <col min="2819" max="2819" width="10.83203125" customWidth="1"/>
    <col min="2828" max="2828" width="16.33203125" customWidth="1"/>
    <col min="2832" max="2834" width="9.5" bestFit="1" customWidth="1"/>
    <col min="3073" max="3073" width="16.83203125" bestFit="1" customWidth="1"/>
    <col min="3074" max="3074" width="10.5" bestFit="1" customWidth="1"/>
    <col min="3075" max="3075" width="10.83203125" customWidth="1"/>
    <col min="3084" max="3084" width="16.33203125" customWidth="1"/>
    <col min="3088" max="3090" width="9.5" bestFit="1" customWidth="1"/>
    <col min="3329" max="3329" width="16.83203125" bestFit="1" customWidth="1"/>
    <col min="3330" max="3330" width="10.5" bestFit="1" customWidth="1"/>
    <col min="3331" max="3331" width="10.83203125" customWidth="1"/>
    <col min="3340" max="3340" width="16.33203125" customWidth="1"/>
    <col min="3344" max="3346" width="9.5" bestFit="1" customWidth="1"/>
    <col min="3585" max="3585" width="16.83203125" bestFit="1" customWidth="1"/>
    <col min="3586" max="3586" width="10.5" bestFit="1" customWidth="1"/>
    <col min="3587" max="3587" width="10.83203125" customWidth="1"/>
    <col min="3596" max="3596" width="16.33203125" customWidth="1"/>
    <col min="3600" max="3602" width="9.5" bestFit="1" customWidth="1"/>
    <col min="3841" max="3841" width="16.83203125" bestFit="1" customWidth="1"/>
    <col min="3842" max="3842" width="10.5" bestFit="1" customWidth="1"/>
    <col min="3843" max="3843" width="10.83203125" customWidth="1"/>
    <col min="3852" max="3852" width="16.33203125" customWidth="1"/>
    <col min="3856" max="3858" width="9.5" bestFit="1" customWidth="1"/>
    <col min="4097" max="4097" width="16.83203125" bestFit="1" customWidth="1"/>
    <col min="4098" max="4098" width="10.5" bestFit="1" customWidth="1"/>
    <col min="4099" max="4099" width="10.83203125" customWidth="1"/>
    <col min="4108" max="4108" width="16.33203125" customWidth="1"/>
    <col min="4112" max="4114" width="9.5" bestFit="1" customWidth="1"/>
    <col min="4353" max="4353" width="16.83203125" bestFit="1" customWidth="1"/>
    <col min="4354" max="4354" width="10.5" bestFit="1" customWidth="1"/>
    <col min="4355" max="4355" width="10.83203125" customWidth="1"/>
    <col min="4364" max="4364" width="16.33203125" customWidth="1"/>
    <col min="4368" max="4370" width="9.5" bestFit="1" customWidth="1"/>
    <col min="4609" max="4609" width="16.83203125" bestFit="1" customWidth="1"/>
    <col min="4610" max="4610" width="10.5" bestFit="1" customWidth="1"/>
    <col min="4611" max="4611" width="10.83203125" customWidth="1"/>
    <col min="4620" max="4620" width="16.33203125" customWidth="1"/>
    <col min="4624" max="4626" width="9.5" bestFit="1" customWidth="1"/>
    <col min="4865" max="4865" width="16.83203125" bestFit="1" customWidth="1"/>
    <col min="4866" max="4866" width="10.5" bestFit="1" customWidth="1"/>
    <col min="4867" max="4867" width="10.83203125" customWidth="1"/>
    <col min="4876" max="4876" width="16.33203125" customWidth="1"/>
    <col min="4880" max="4882" width="9.5" bestFit="1" customWidth="1"/>
    <col min="5121" max="5121" width="16.83203125" bestFit="1" customWidth="1"/>
    <col min="5122" max="5122" width="10.5" bestFit="1" customWidth="1"/>
    <col min="5123" max="5123" width="10.83203125" customWidth="1"/>
    <col min="5132" max="5132" width="16.33203125" customWidth="1"/>
    <col min="5136" max="5138" width="9.5" bestFit="1" customWidth="1"/>
    <col min="5377" max="5377" width="16.83203125" bestFit="1" customWidth="1"/>
    <col min="5378" max="5378" width="10.5" bestFit="1" customWidth="1"/>
    <col min="5379" max="5379" width="10.83203125" customWidth="1"/>
    <col min="5388" max="5388" width="16.33203125" customWidth="1"/>
    <col min="5392" max="5394" width="9.5" bestFit="1" customWidth="1"/>
    <col min="5633" max="5633" width="16.83203125" bestFit="1" customWidth="1"/>
    <col min="5634" max="5634" width="10.5" bestFit="1" customWidth="1"/>
    <col min="5635" max="5635" width="10.83203125" customWidth="1"/>
    <col min="5644" max="5644" width="16.33203125" customWidth="1"/>
    <col min="5648" max="5650" width="9.5" bestFit="1" customWidth="1"/>
    <col min="5889" max="5889" width="16.83203125" bestFit="1" customWidth="1"/>
    <col min="5890" max="5890" width="10.5" bestFit="1" customWidth="1"/>
    <col min="5891" max="5891" width="10.83203125" customWidth="1"/>
    <col min="5900" max="5900" width="16.33203125" customWidth="1"/>
    <col min="5904" max="5906" width="9.5" bestFit="1" customWidth="1"/>
    <col min="6145" max="6145" width="16.83203125" bestFit="1" customWidth="1"/>
    <col min="6146" max="6146" width="10.5" bestFit="1" customWidth="1"/>
    <col min="6147" max="6147" width="10.83203125" customWidth="1"/>
    <col min="6156" max="6156" width="16.33203125" customWidth="1"/>
    <col min="6160" max="6162" width="9.5" bestFit="1" customWidth="1"/>
    <col min="6401" max="6401" width="16.83203125" bestFit="1" customWidth="1"/>
    <col min="6402" max="6402" width="10.5" bestFit="1" customWidth="1"/>
    <col min="6403" max="6403" width="10.83203125" customWidth="1"/>
    <col min="6412" max="6412" width="16.33203125" customWidth="1"/>
    <col min="6416" max="6418" width="9.5" bestFit="1" customWidth="1"/>
    <col min="6657" max="6657" width="16.83203125" bestFit="1" customWidth="1"/>
    <col min="6658" max="6658" width="10.5" bestFit="1" customWidth="1"/>
    <col min="6659" max="6659" width="10.83203125" customWidth="1"/>
    <col min="6668" max="6668" width="16.33203125" customWidth="1"/>
    <col min="6672" max="6674" width="9.5" bestFit="1" customWidth="1"/>
    <col min="6913" max="6913" width="16.83203125" bestFit="1" customWidth="1"/>
    <col min="6914" max="6914" width="10.5" bestFit="1" customWidth="1"/>
    <col min="6915" max="6915" width="10.83203125" customWidth="1"/>
    <col min="6924" max="6924" width="16.33203125" customWidth="1"/>
    <col min="6928" max="6930" width="9.5" bestFit="1" customWidth="1"/>
    <col min="7169" max="7169" width="16.83203125" bestFit="1" customWidth="1"/>
    <col min="7170" max="7170" width="10.5" bestFit="1" customWidth="1"/>
    <col min="7171" max="7171" width="10.83203125" customWidth="1"/>
    <col min="7180" max="7180" width="16.33203125" customWidth="1"/>
    <col min="7184" max="7186" width="9.5" bestFit="1" customWidth="1"/>
    <col min="7425" max="7425" width="16.83203125" bestFit="1" customWidth="1"/>
    <col min="7426" max="7426" width="10.5" bestFit="1" customWidth="1"/>
    <col min="7427" max="7427" width="10.83203125" customWidth="1"/>
    <col min="7436" max="7436" width="16.33203125" customWidth="1"/>
    <col min="7440" max="7442" width="9.5" bestFit="1" customWidth="1"/>
    <col min="7681" max="7681" width="16.83203125" bestFit="1" customWidth="1"/>
    <col min="7682" max="7682" width="10.5" bestFit="1" customWidth="1"/>
    <col min="7683" max="7683" width="10.83203125" customWidth="1"/>
    <col min="7692" max="7692" width="16.33203125" customWidth="1"/>
    <col min="7696" max="7698" width="9.5" bestFit="1" customWidth="1"/>
    <col min="7937" max="7937" width="16.83203125" bestFit="1" customWidth="1"/>
    <col min="7938" max="7938" width="10.5" bestFit="1" customWidth="1"/>
    <col min="7939" max="7939" width="10.83203125" customWidth="1"/>
    <col min="7948" max="7948" width="16.33203125" customWidth="1"/>
    <col min="7952" max="7954" width="9.5" bestFit="1" customWidth="1"/>
    <col min="8193" max="8193" width="16.83203125" bestFit="1" customWidth="1"/>
    <col min="8194" max="8194" width="10.5" bestFit="1" customWidth="1"/>
    <col min="8195" max="8195" width="10.83203125" customWidth="1"/>
    <col min="8204" max="8204" width="16.33203125" customWidth="1"/>
    <col min="8208" max="8210" width="9.5" bestFit="1" customWidth="1"/>
    <col min="8449" max="8449" width="16.83203125" bestFit="1" customWidth="1"/>
    <col min="8450" max="8450" width="10.5" bestFit="1" customWidth="1"/>
    <col min="8451" max="8451" width="10.83203125" customWidth="1"/>
    <col min="8460" max="8460" width="16.33203125" customWidth="1"/>
    <col min="8464" max="8466" width="9.5" bestFit="1" customWidth="1"/>
    <col min="8705" max="8705" width="16.83203125" bestFit="1" customWidth="1"/>
    <col min="8706" max="8706" width="10.5" bestFit="1" customWidth="1"/>
    <col min="8707" max="8707" width="10.83203125" customWidth="1"/>
    <col min="8716" max="8716" width="16.33203125" customWidth="1"/>
    <col min="8720" max="8722" width="9.5" bestFit="1" customWidth="1"/>
    <col min="8961" max="8961" width="16.83203125" bestFit="1" customWidth="1"/>
    <col min="8962" max="8962" width="10.5" bestFit="1" customWidth="1"/>
    <col min="8963" max="8963" width="10.83203125" customWidth="1"/>
    <col min="8972" max="8972" width="16.33203125" customWidth="1"/>
    <col min="8976" max="8978" width="9.5" bestFit="1" customWidth="1"/>
    <col min="9217" max="9217" width="16.83203125" bestFit="1" customWidth="1"/>
    <col min="9218" max="9218" width="10.5" bestFit="1" customWidth="1"/>
    <col min="9219" max="9219" width="10.83203125" customWidth="1"/>
    <col min="9228" max="9228" width="16.33203125" customWidth="1"/>
    <col min="9232" max="9234" width="9.5" bestFit="1" customWidth="1"/>
    <col min="9473" max="9473" width="16.83203125" bestFit="1" customWidth="1"/>
    <col min="9474" max="9474" width="10.5" bestFit="1" customWidth="1"/>
    <col min="9475" max="9475" width="10.83203125" customWidth="1"/>
    <col min="9484" max="9484" width="16.33203125" customWidth="1"/>
    <col min="9488" max="9490" width="9.5" bestFit="1" customWidth="1"/>
    <col min="9729" max="9729" width="16.83203125" bestFit="1" customWidth="1"/>
    <col min="9730" max="9730" width="10.5" bestFit="1" customWidth="1"/>
    <col min="9731" max="9731" width="10.83203125" customWidth="1"/>
    <col min="9740" max="9740" width="16.33203125" customWidth="1"/>
    <col min="9744" max="9746" width="9.5" bestFit="1" customWidth="1"/>
    <col min="9985" max="9985" width="16.83203125" bestFit="1" customWidth="1"/>
    <col min="9986" max="9986" width="10.5" bestFit="1" customWidth="1"/>
    <col min="9987" max="9987" width="10.83203125" customWidth="1"/>
    <col min="9996" max="9996" width="16.33203125" customWidth="1"/>
    <col min="10000" max="10002" width="9.5" bestFit="1" customWidth="1"/>
    <col min="10241" max="10241" width="16.83203125" bestFit="1" customWidth="1"/>
    <col min="10242" max="10242" width="10.5" bestFit="1" customWidth="1"/>
    <col min="10243" max="10243" width="10.83203125" customWidth="1"/>
    <col min="10252" max="10252" width="16.33203125" customWidth="1"/>
    <col min="10256" max="10258" width="9.5" bestFit="1" customWidth="1"/>
    <col min="10497" max="10497" width="16.83203125" bestFit="1" customWidth="1"/>
    <col min="10498" max="10498" width="10.5" bestFit="1" customWidth="1"/>
    <col min="10499" max="10499" width="10.83203125" customWidth="1"/>
    <col min="10508" max="10508" width="16.33203125" customWidth="1"/>
    <col min="10512" max="10514" width="9.5" bestFit="1" customWidth="1"/>
    <col min="10753" max="10753" width="16.83203125" bestFit="1" customWidth="1"/>
    <col min="10754" max="10754" width="10.5" bestFit="1" customWidth="1"/>
    <col min="10755" max="10755" width="10.83203125" customWidth="1"/>
    <col min="10764" max="10764" width="16.33203125" customWidth="1"/>
    <col min="10768" max="10770" width="9.5" bestFit="1" customWidth="1"/>
    <col min="11009" max="11009" width="16.83203125" bestFit="1" customWidth="1"/>
    <col min="11010" max="11010" width="10.5" bestFit="1" customWidth="1"/>
    <col min="11011" max="11011" width="10.83203125" customWidth="1"/>
    <col min="11020" max="11020" width="16.33203125" customWidth="1"/>
    <col min="11024" max="11026" width="9.5" bestFit="1" customWidth="1"/>
    <col min="11265" max="11265" width="16.83203125" bestFit="1" customWidth="1"/>
    <col min="11266" max="11266" width="10.5" bestFit="1" customWidth="1"/>
    <col min="11267" max="11267" width="10.83203125" customWidth="1"/>
    <col min="11276" max="11276" width="16.33203125" customWidth="1"/>
    <col min="11280" max="11282" width="9.5" bestFit="1" customWidth="1"/>
    <col min="11521" max="11521" width="16.83203125" bestFit="1" customWidth="1"/>
    <col min="11522" max="11522" width="10.5" bestFit="1" customWidth="1"/>
    <col min="11523" max="11523" width="10.83203125" customWidth="1"/>
    <col min="11532" max="11532" width="16.33203125" customWidth="1"/>
    <col min="11536" max="11538" width="9.5" bestFit="1" customWidth="1"/>
    <col min="11777" max="11777" width="16.83203125" bestFit="1" customWidth="1"/>
    <col min="11778" max="11778" width="10.5" bestFit="1" customWidth="1"/>
    <col min="11779" max="11779" width="10.83203125" customWidth="1"/>
    <col min="11788" max="11788" width="16.33203125" customWidth="1"/>
    <col min="11792" max="11794" width="9.5" bestFit="1" customWidth="1"/>
    <col min="12033" max="12033" width="16.83203125" bestFit="1" customWidth="1"/>
    <col min="12034" max="12034" width="10.5" bestFit="1" customWidth="1"/>
    <col min="12035" max="12035" width="10.83203125" customWidth="1"/>
    <col min="12044" max="12044" width="16.33203125" customWidth="1"/>
    <col min="12048" max="12050" width="9.5" bestFit="1" customWidth="1"/>
    <col min="12289" max="12289" width="16.83203125" bestFit="1" customWidth="1"/>
    <col min="12290" max="12290" width="10.5" bestFit="1" customWidth="1"/>
    <col min="12291" max="12291" width="10.83203125" customWidth="1"/>
    <col min="12300" max="12300" width="16.33203125" customWidth="1"/>
    <col min="12304" max="12306" width="9.5" bestFit="1" customWidth="1"/>
    <col min="12545" max="12545" width="16.83203125" bestFit="1" customWidth="1"/>
    <col min="12546" max="12546" width="10.5" bestFit="1" customWidth="1"/>
    <col min="12547" max="12547" width="10.83203125" customWidth="1"/>
    <col min="12556" max="12556" width="16.33203125" customWidth="1"/>
    <col min="12560" max="12562" width="9.5" bestFit="1" customWidth="1"/>
    <col min="12801" max="12801" width="16.83203125" bestFit="1" customWidth="1"/>
    <col min="12802" max="12802" width="10.5" bestFit="1" customWidth="1"/>
    <col min="12803" max="12803" width="10.83203125" customWidth="1"/>
    <col min="12812" max="12812" width="16.33203125" customWidth="1"/>
    <col min="12816" max="12818" width="9.5" bestFit="1" customWidth="1"/>
    <col min="13057" max="13057" width="16.83203125" bestFit="1" customWidth="1"/>
    <col min="13058" max="13058" width="10.5" bestFit="1" customWidth="1"/>
    <col min="13059" max="13059" width="10.83203125" customWidth="1"/>
    <col min="13068" max="13068" width="16.33203125" customWidth="1"/>
    <col min="13072" max="13074" width="9.5" bestFit="1" customWidth="1"/>
    <col min="13313" max="13313" width="16.83203125" bestFit="1" customWidth="1"/>
    <col min="13314" max="13314" width="10.5" bestFit="1" customWidth="1"/>
    <col min="13315" max="13315" width="10.83203125" customWidth="1"/>
    <col min="13324" max="13324" width="16.33203125" customWidth="1"/>
    <col min="13328" max="13330" width="9.5" bestFit="1" customWidth="1"/>
    <col min="13569" max="13569" width="16.83203125" bestFit="1" customWidth="1"/>
    <col min="13570" max="13570" width="10.5" bestFit="1" customWidth="1"/>
    <col min="13571" max="13571" width="10.83203125" customWidth="1"/>
    <col min="13580" max="13580" width="16.33203125" customWidth="1"/>
    <col min="13584" max="13586" width="9.5" bestFit="1" customWidth="1"/>
    <col min="13825" max="13825" width="16.83203125" bestFit="1" customWidth="1"/>
    <col min="13826" max="13826" width="10.5" bestFit="1" customWidth="1"/>
    <col min="13827" max="13827" width="10.83203125" customWidth="1"/>
    <col min="13836" max="13836" width="16.33203125" customWidth="1"/>
    <col min="13840" max="13842" width="9.5" bestFit="1" customWidth="1"/>
    <col min="14081" max="14081" width="16.83203125" bestFit="1" customWidth="1"/>
    <col min="14082" max="14082" width="10.5" bestFit="1" customWidth="1"/>
    <col min="14083" max="14083" width="10.83203125" customWidth="1"/>
    <col min="14092" max="14092" width="16.33203125" customWidth="1"/>
    <col min="14096" max="14098" width="9.5" bestFit="1" customWidth="1"/>
    <col min="14337" max="14337" width="16.83203125" bestFit="1" customWidth="1"/>
    <col min="14338" max="14338" width="10.5" bestFit="1" customWidth="1"/>
    <col min="14339" max="14339" width="10.83203125" customWidth="1"/>
    <col min="14348" max="14348" width="16.33203125" customWidth="1"/>
    <col min="14352" max="14354" width="9.5" bestFit="1" customWidth="1"/>
    <col min="14593" max="14593" width="16.83203125" bestFit="1" customWidth="1"/>
    <col min="14594" max="14594" width="10.5" bestFit="1" customWidth="1"/>
    <col min="14595" max="14595" width="10.83203125" customWidth="1"/>
    <col min="14604" max="14604" width="16.33203125" customWidth="1"/>
    <col min="14608" max="14610" width="9.5" bestFit="1" customWidth="1"/>
    <col min="14849" max="14849" width="16.83203125" bestFit="1" customWidth="1"/>
    <col min="14850" max="14850" width="10.5" bestFit="1" customWidth="1"/>
    <col min="14851" max="14851" width="10.83203125" customWidth="1"/>
    <col min="14860" max="14860" width="16.33203125" customWidth="1"/>
    <col min="14864" max="14866" width="9.5" bestFit="1" customWidth="1"/>
    <col min="15105" max="15105" width="16.83203125" bestFit="1" customWidth="1"/>
    <col min="15106" max="15106" width="10.5" bestFit="1" customWidth="1"/>
    <col min="15107" max="15107" width="10.83203125" customWidth="1"/>
    <col min="15116" max="15116" width="16.33203125" customWidth="1"/>
    <col min="15120" max="15122" width="9.5" bestFit="1" customWidth="1"/>
    <col min="15361" max="15361" width="16.83203125" bestFit="1" customWidth="1"/>
    <col min="15362" max="15362" width="10.5" bestFit="1" customWidth="1"/>
    <col min="15363" max="15363" width="10.83203125" customWidth="1"/>
    <col min="15372" max="15372" width="16.33203125" customWidth="1"/>
    <col min="15376" max="15378" width="9.5" bestFit="1" customWidth="1"/>
    <col min="15617" max="15617" width="16.83203125" bestFit="1" customWidth="1"/>
    <col min="15618" max="15618" width="10.5" bestFit="1" customWidth="1"/>
    <col min="15619" max="15619" width="10.83203125" customWidth="1"/>
    <col min="15628" max="15628" width="16.33203125" customWidth="1"/>
    <col min="15632" max="15634" width="9.5" bestFit="1" customWidth="1"/>
    <col min="15873" max="15873" width="16.83203125" bestFit="1" customWidth="1"/>
    <col min="15874" max="15874" width="10.5" bestFit="1" customWidth="1"/>
    <col min="15875" max="15875" width="10.83203125" customWidth="1"/>
    <col min="15884" max="15884" width="16.33203125" customWidth="1"/>
    <col min="15888" max="15890" width="9.5" bestFit="1" customWidth="1"/>
    <col min="16129" max="16129" width="16.83203125" bestFit="1" customWidth="1"/>
    <col min="16130" max="16130" width="10.5" bestFit="1" customWidth="1"/>
    <col min="16131" max="16131" width="10.83203125" customWidth="1"/>
    <col min="16140" max="16140" width="16.33203125" customWidth="1"/>
    <col min="16144" max="16146" width="9.5" bestFit="1" customWidth="1"/>
  </cols>
  <sheetData>
    <row r="1" spans="1:18" x14ac:dyDescent="0.2">
      <c r="A1" s="18" t="s">
        <v>0</v>
      </c>
      <c r="B1" s="18"/>
      <c r="C1" s="18"/>
      <c r="D1" s="18"/>
      <c r="L1" s="1" t="s">
        <v>1</v>
      </c>
    </row>
    <row r="2" spans="1:18" x14ac:dyDescent="0.2">
      <c r="A2" s="2" t="s">
        <v>2</v>
      </c>
      <c r="B2" s="2" t="s">
        <v>3</v>
      </c>
      <c r="C2" s="2" t="s">
        <v>4</v>
      </c>
      <c r="D2" s="2" t="s">
        <v>5</v>
      </c>
      <c r="L2" s="1"/>
    </row>
    <row r="3" spans="1:18" x14ac:dyDescent="0.2">
      <c r="A3" s="2">
        <v>1</v>
      </c>
      <c r="B3" s="2">
        <v>15</v>
      </c>
      <c r="C3" s="2">
        <v>10</v>
      </c>
      <c r="D3" s="2">
        <v>17</v>
      </c>
      <c r="L3" t="s">
        <v>6</v>
      </c>
    </row>
    <row r="4" spans="1:18" x14ac:dyDescent="0.2">
      <c r="A4" s="2">
        <v>2</v>
      </c>
      <c r="B4" s="2">
        <v>14</v>
      </c>
      <c r="C4" s="2">
        <v>14</v>
      </c>
      <c r="D4" s="2">
        <v>12</v>
      </c>
    </row>
    <row r="5" spans="1:18" ht="16" thickBot="1" x14ac:dyDescent="0.25">
      <c r="A5" s="2">
        <v>3</v>
      </c>
      <c r="B5" s="2">
        <v>20</v>
      </c>
      <c r="C5" s="2">
        <v>9</v>
      </c>
      <c r="D5" s="2">
        <v>14</v>
      </c>
      <c r="L5" t="s">
        <v>7</v>
      </c>
    </row>
    <row r="6" spans="1:18" x14ac:dyDescent="0.2">
      <c r="A6" s="2">
        <v>4</v>
      </c>
      <c r="B6" s="2">
        <v>15</v>
      </c>
      <c r="C6" s="2">
        <v>10</v>
      </c>
      <c r="D6" s="2">
        <v>15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</row>
    <row r="7" spans="1:18" x14ac:dyDescent="0.2">
      <c r="A7" s="2">
        <v>5</v>
      </c>
      <c r="B7" s="2">
        <v>16</v>
      </c>
      <c r="C7" s="2">
        <v>11</v>
      </c>
      <c r="D7" s="2">
        <v>12</v>
      </c>
      <c r="L7" s="4" t="s">
        <v>3</v>
      </c>
      <c r="M7" s="4">
        <v>5</v>
      </c>
      <c r="N7" s="4">
        <v>80</v>
      </c>
      <c r="O7" s="4">
        <v>16</v>
      </c>
      <c r="P7" s="4">
        <v>5.5</v>
      </c>
    </row>
    <row r="8" spans="1:18" x14ac:dyDescent="0.2">
      <c r="L8" s="4" t="s">
        <v>4</v>
      </c>
      <c r="M8" s="4">
        <v>5</v>
      </c>
      <c r="N8" s="4">
        <v>54</v>
      </c>
      <c r="O8" s="4">
        <v>10.8</v>
      </c>
      <c r="P8" s="4">
        <v>3.6999999999999886</v>
      </c>
    </row>
    <row r="9" spans="1:18" ht="16" thickBot="1" x14ac:dyDescent="0.25">
      <c r="A9" s="5" t="s">
        <v>13</v>
      </c>
      <c r="B9" s="6">
        <f>AVERAGE(B3:B7)</f>
        <v>16</v>
      </c>
      <c r="C9" s="6">
        <f>AVERAGE(C3:C7)</f>
        <v>10.8</v>
      </c>
      <c r="D9" s="6">
        <f>AVERAGE(D3:D7)</f>
        <v>14</v>
      </c>
      <c r="L9" s="7" t="s">
        <v>5</v>
      </c>
      <c r="M9" s="7">
        <v>5</v>
      </c>
      <c r="N9" s="7">
        <v>70</v>
      </c>
      <c r="O9" s="7">
        <v>14</v>
      </c>
      <c r="P9" s="7">
        <v>4.5</v>
      </c>
    </row>
    <row r="10" spans="1:18" x14ac:dyDescent="0.2">
      <c r="A10" t="s">
        <v>14</v>
      </c>
      <c r="B10" s="6">
        <f>AVERAGE(B9:D9)</f>
        <v>13.6</v>
      </c>
    </row>
    <row r="12" spans="1:18" ht="16" thickBot="1" x14ac:dyDescent="0.25">
      <c r="A12" s="8" t="s">
        <v>15</v>
      </c>
      <c r="L12" t="s">
        <v>16</v>
      </c>
    </row>
    <row r="13" spans="1:18" x14ac:dyDescent="0.2">
      <c r="L13" s="3" t="s">
        <v>17</v>
      </c>
      <c r="M13" s="3" t="s">
        <v>18</v>
      </c>
      <c r="N13" s="3" t="s">
        <v>19</v>
      </c>
      <c r="O13" s="3" t="s">
        <v>20</v>
      </c>
      <c r="P13" s="3" t="s">
        <v>21</v>
      </c>
      <c r="Q13" s="3" t="s">
        <v>22</v>
      </c>
      <c r="R13" s="3" t="s">
        <v>23</v>
      </c>
    </row>
    <row r="14" spans="1:18" ht="32" x14ac:dyDescent="0.2">
      <c r="A14" s="9" t="s">
        <v>24</v>
      </c>
      <c r="B14" s="9" t="s">
        <v>25</v>
      </c>
      <c r="C14" s="9" t="s">
        <v>26</v>
      </c>
      <c r="D14" s="9" t="s">
        <v>27</v>
      </c>
      <c r="E14" s="9" t="s">
        <v>21</v>
      </c>
      <c r="F14" s="9" t="s">
        <v>28</v>
      </c>
      <c r="L14" s="4" t="s">
        <v>29</v>
      </c>
      <c r="M14" s="4">
        <v>68.800000000000026</v>
      </c>
      <c r="N14" s="4">
        <v>2</v>
      </c>
      <c r="O14" s="4">
        <v>34.400000000000013</v>
      </c>
      <c r="P14" s="10">
        <v>7.5328467153284704</v>
      </c>
      <c r="Q14" s="10">
        <v>7.5957826026617822E-3</v>
      </c>
      <c r="R14" s="10">
        <v>3.8852938346523942</v>
      </c>
    </row>
    <row r="15" spans="1:18" x14ac:dyDescent="0.2">
      <c r="A15" t="s">
        <v>30</v>
      </c>
      <c r="B15" s="6">
        <f t="array" ref="B15">5*SUM((B9:D9-B10)^2)</f>
        <v>68.799999999999969</v>
      </c>
      <c r="C15" s="6">
        <f>2</f>
        <v>2</v>
      </c>
      <c r="D15" s="6">
        <f>B15/C15</f>
        <v>34.399999999999984</v>
      </c>
      <c r="E15" s="11">
        <f>D15/D16</f>
        <v>7.5328467153284571</v>
      </c>
      <c r="F15" s="11">
        <f>FINV(0.05,2,12)</f>
        <v>3.8852938346523942</v>
      </c>
      <c r="L15" s="4" t="s">
        <v>31</v>
      </c>
      <c r="M15" s="4">
        <v>54.8</v>
      </c>
      <c r="N15" s="4">
        <v>12</v>
      </c>
      <c r="O15" s="10">
        <v>4.5666666666666664</v>
      </c>
      <c r="P15" s="4"/>
      <c r="Q15" s="4"/>
      <c r="R15" s="4"/>
    </row>
    <row r="16" spans="1:18" x14ac:dyDescent="0.2">
      <c r="A16" t="s">
        <v>32</v>
      </c>
      <c r="B16" s="6">
        <f>B17-B15</f>
        <v>54.800000000000054</v>
      </c>
      <c r="C16" s="6">
        <f>C17-C15</f>
        <v>12</v>
      </c>
      <c r="D16" s="6">
        <f>B16/C16</f>
        <v>4.5666666666666709</v>
      </c>
      <c r="E16" s="6"/>
      <c r="F16" s="6"/>
      <c r="L16" s="4"/>
      <c r="M16" s="4"/>
      <c r="N16" s="4"/>
      <c r="O16" s="4"/>
      <c r="P16" s="4"/>
      <c r="Q16" s="4"/>
      <c r="R16" s="4"/>
    </row>
    <row r="17" spans="1:18" ht="16" thickBot="1" x14ac:dyDescent="0.25">
      <c r="A17" s="12" t="s">
        <v>63</v>
      </c>
      <c r="B17" s="13">
        <f t="array" ref="B17">SUM((B3:D7-B10)^2)</f>
        <v>123.60000000000002</v>
      </c>
      <c r="C17" s="13">
        <v>14</v>
      </c>
      <c r="D17" s="13"/>
      <c r="E17" s="13"/>
      <c r="F17" s="13"/>
      <c r="L17" s="7" t="s">
        <v>33</v>
      </c>
      <c r="M17" s="7">
        <v>123.60000000000002</v>
      </c>
      <c r="N17" s="7">
        <v>14</v>
      </c>
      <c r="O17" s="7"/>
      <c r="P17" s="7"/>
      <c r="Q17" s="7"/>
      <c r="R17" s="7"/>
    </row>
    <row r="18" spans="1:18" x14ac:dyDescent="0.2">
      <c r="A18" s="14" t="s">
        <v>34</v>
      </c>
    </row>
    <row r="19" spans="1:18" x14ac:dyDescent="0.2">
      <c r="A19" s="15" t="s">
        <v>35</v>
      </c>
      <c r="B19" t="s">
        <v>36</v>
      </c>
    </row>
    <row r="20" spans="1:18" x14ac:dyDescent="0.2">
      <c r="A20" s="15" t="s">
        <v>37</v>
      </c>
      <c r="B20" t="s">
        <v>38</v>
      </c>
    </row>
    <row r="21" spans="1:18" x14ac:dyDescent="0.2">
      <c r="A21" s="15" t="s">
        <v>32</v>
      </c>
      <c r="B21" t="s">
        <v>39</v>
      </c>
    </row>
    <row r="22" spans="1:18" x14ac:dyDescent="0.2">
      <c r="A22" s="15" t="s">
        <v>40</v>
      </c>
      <c r="B22">
        <v>0.05</v>
      </c>
    </row>
    <row r="23" spans="1:18" x14ac:dyDescent="0.2">
      <c r="A23" s="15" t="s">
        <v>41</v>
      </c>
      <c r="B23">
        <v>2</v>
      </c>
    </row>
    <row r="24" spans="1:18" x14ac:dyDescent="0.2">
      <c r="A24" s="15" t="s">
        <v>42</v>
      </c>
      <c r="B24">
        <v>12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6.6640625" bestFit="1" customWidth="1"/>
    <col min="8" max="8" width="12" bestFit="1" customWidth="1"/>
  </cols>
  <sheetData>
    <row r="1" spans="1:8" x14ac:dyDescent="0.2">
      <c r="A1" s="18" t="s">
        <v>43</v>
      </c>
      <c r="B1" s="18"/>
      <c r="C1" s="18"/>
      <c r="D1" s="18"/>
      <c r="E1" s="18"/>
      <c r="F1" s="18"/>
      <c r="H1" s="16" t="s">
        <v>44</v>
      </c>
    </row>
    <row r="2" spans="1:8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H2" s="6"/>
    </row>
    <row r="3" spans="1:8" x14ac:dyDescent="0.2">
      <c r="A3" s="2" t="s">
        <v>51</v>
      </c>
      <c r="B3" s="2">
        <v>79</v>
      </c>
      <c r="C3" s="2">
        <v>81</v>
      </c>
      <c r="D3" s="2">
        <v>74</v>
      </c>
      <c r="E3" s="2">
        <v>77</v>
      </c>
      <c r="F3" s="2">
        <v>66</v>
      </c>
      <c r="H3" s="11">
        <f>AVERAGE(B3:F3)</f>
        <v>75.400000000000006</v>
      </c>
    </row>
    <row r="4" spans="1:8" x14ac:dyDescent="0.2">
      <c r="A4" s="2" t="s">
        <v>52</v>
      </c>
      <c r="B4" s="2">
        <v>78</v>
      </c>
      <c r="C4" s="2">
        <v>86</v>
      </c>
      <c r="D4" s="2">
        <v>89</v>
      </c>
      <c r="E4" s="2">
        <v>97</v>
      </c>
      <c r="F4" s="2">
        <v>86</v>
      </c>
      <c r="H4" s="11">
        <f>AVERAGE(B4:F4)</f>
        <v>87.2</v>
      </c>
    </row>
    <row r="5" spans="1:8" x14ac:dyDescent="0.2">
      <c r="A5" s="2" t="s">
        <v>53</v>
      </c>
      <c r="B5" s="2">
        <v>81</v>
      </c>
      <c r="C5" s="2">
        <v>87</v>
      </c>
      <c r="D5" s="2">
        <v>84</v>
      </c>
      <c r="E5" s="2">
        <v>94</v>
      </c>
      <c r="F5" s="2">
        <v>82</v>
      </c>
      <c r="H5" s="11">
        <f>AVERAGE(B5:F5)</f>
        <v>85.6</v>
      </c>
    </row>
    <row r="6" spans="1:8" x14ac:dyDescent="0.2">
      <c r="A6" s="2" t="s">
        <v>54</v>
      </c>
      <c r="B6" s="2">
        <v>80</v>
      </c>
      <c r="C6" s="2">
        <v>83</v>
      </c>
      <c r="D6" s="2">
        <v>81</v>
      </c>
      <c r="E6" s="2">
        <v>88</v>
      </c>
      <c r="F6" s="2">
        <v>83</v>
      </c>
      <c r="H6" s="11">
        <f>AVERAGE(B6:F6)</f>
        <v>83</v>
      </c>
    </row>
    <row r="7" spans="1:8" x14ac:dyDescent="0.2">
      <c r="A7" s="2" t="s">
        <v>55</v>
      </c>
      <c r="B7" s="2">
        <v>70</v>
      </c>
      <c r="C7" s="2">
        <v>74</v>
      </c>
      <c r="D7" s="2">
        <v>77</v>
      </c>
      <c r="E7" s="2">
        <v>89</v>
      </c>
      <c r="F7" s="2">
        <v>68</v>
      </c>
      <c r="H7" s="11">
        <f>AVERAGE(B7:F7)</f>
        <v>75.599999999999994</v>
      </c>
    </row>
    <row r="9" spans="1:8" x14ac:dyDescent="0.2">
      <c r="A9" s="16" t="s">
        <v>13</v>
      </c>
      <c r="B9" s="6">
        <f>AVERAGE(B2:B7)</f>
        <v>77.599999999999994</v>
      </c>
      <c r="C9" s="6">
        <f>AVERAGE(C2:C7)</f>
        <v>82.2</v>
      </c>
      <c r="D9" s="6">
        <f>AVERAGE(D2:D7)</f>
        <v>81</v>
      </c>
      <c r="E9" s="6">
        <f>AVERAGE(E2:E7)</f>
        <v>89</v>
      </c>
      <c r="F9" s="6">
        <f>AVERAGE(F2:F7)</f>
        <v>77</v>
      </c>
      <c r="H9" s="17">
        <f>AVERAGE(H2:H7)</f>
        <v>81.360000000000014</v>
      </c>
    </row>
    <row r="11" spans="1:8" x14ac:dyDescent="0.2">
      <c r="A11" t="s">
        <v>15</v>
      </c>
    </row>
    <row r="12" spans="1:8" ht="32" x14ac:dyDescent="0.2">
      <c r="A12" s="9" t="s">
        <v>24</v>
      </c>
      <c r="B12" s="9" t="s">
        <v>25</v>
      </c>
      <c r="C12" s="9" t="s">
        <v>56</v>
      </c>
      <c r="D12" s="9" t="s">
        <v>27</v>
      </c>
      <c r="E12" s="9" t="s">
        <v>21</v>
      </c>
      <c r="F12" s="9" t="s">
        <v>28</v>
      </c>
    </row>
    <row r="13" spans="1:8" x14ac:dyDescent="0.2">
      <c r="A13" t="s">
        <v>57</v>
      </c>
      <c r="B13" s="6">
        <f t="array" ref="B13">5*SUM((B9:F9-H9)^2)</f>
        <v>461.76000000000022</v>
      </c>
      <c r="C13" s="6">
        <v>4</v>
      </c>
      <c r="D13" s="6">
        <f>B13/4</f>
        <v>115.44000000000005</v>
      </c>
      <c r="E13" s="11">
        <f>D13/D15</f>
        <v>6.5349561279366144</v>
      </c>
      <c r="F13" s="11">
        <f>FINV(0.05,4,16)</f>
        <v>3.0069172799243447</v>
      </c>
    </row>
    <row r="14" spans="1:8" x14ac:dyDescent="0.2">
      <c r="A14" t="s">
        <v>58</v>
      </c>
      <c r="B14" s="6">
        <f t="array" ref="B14">5*SUM((H3:H7-H9)^2)</f>
        <v>617.3599999999999</v>
      </c>
      <c r="C14" s="6">
        <v>4</v>
      </c>
      <c r="D14" s="6">
        <f>B14/C14</f>
        <v>154.33999999999997</v>
      </c>
      <c r="E14" s="11">
        <f>D14/D15</f>
        <v>8.7370506651571063</v>
      </c>
      <c r="F14" s="11">
        <f>FINV(0.05,4,16)</f>
        <v>3.0069172799243447</v>
      </c>
    </row>
    <row r="15" spans="1:8" x14ac:dyDescent="0.2">
      <c r="A15" t="s">
        <v>32</v>
      </c>
      <c r="B15" s="6">
        <f>B16-B14-B13</f>
        <v>282.63999999999942</v>
      </c>
      <c r="C15" s="6">
        <f>C16-C13-C14</f>
        <v>16</v>
      </c>
      <c r="D15" s="6">
        <f>B15/C15</f>
        <v>17.664999999999964</v>
      </c>
      <c r="E15" s="6"/>
    </row>
    <row r="16" spans="1:8" x14ac:dyDescent="0.2">
      <c r="A16" s="12" t="s">
        <v>33</v>
      </c>
      <c r="B16" s="13">
        <f t="array" ref="B16">SUM((B3:F7-H9)^2)</f>
        <v>1361.7599999999995</v>
      </c>
      <c r="C16" s="13">
        <v>24</v>
      </c>
      <c r="D16" s="13"/>
      <c r="E16" s="13"/>
      <c r="F16" s="12"/>
    </row>
    <row r="17" spans="1:2" x14ac:dyDescent="0.2">
      <c r="A17" s="14" t="s">
        <v>34</v>
      </c>
    </row>
    <row r="18" spans="1:2" x14ac:dyDescent="0.2">
      <c r="A18" s="15" t="s">
        <v>57</v>
      </c>
      <c r="B18" t="s">
        <v>59</v>
      </c>
    </row>
    <row r="19" spans="1:2" x14ac:dyDescent="0.2">
      <c r="A19" s="15" t="s">
        <v>58</v>
      </c>
      <c r="B19" t="s">
        <v>60</v>
      </c>
    </row>
    <row r="20" spans="1:2" x14ac:dyDescent="0.2">
      <c r="A20" s="15" t="s">
        <v>37</v>
      </c>
      <c r="B20" t="s">
        <v>61</v>
      </c>
    </row>
    <row r="21" spans="1:2" x14ac:dyDescent="0.2">
      <c r="A21" s="15" t="s">
        <v>32</v>
      </c>
      <c r="B21" t="s">
        <v>62</v>
      </c>
    </row>
    <row r="22" spans="1:2" x14ac:dyDescent="0.2">
      <c r="A22" s="15" t="s">
        <v>40</v>
      </c>
      <c r="B22">
        <v>0.05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way Aova</vt:lpstr>
      <vt:lpstr>Two 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RAHUL KUMAR</cp:lastModifiedBy>
  <dcterms:created xsi:type="dcterms:W3CDTF">2019-08-03T02:18:38Z</dcterms:created>
  <dcterms:modified xsi:type="dcterms:W3CDTF">2019-11-28T08:29:03Z</dcterms:modified>
</cp:coreProperties>
</file>