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namareddy\Downloads\"/>
    </mc:Choice>
  </mc:AlternateContent>
  <bookViews>
    <workbookView xWindow="0" yWindow="0" windowWidth="20490" windowHeight="7530" firstSheet="10" activeTab="12"/>
  </bookViews>
  <sheets>
    <sheet name="Rural-Urban-Population" sheetId="1" r:id="rId1"/>
    <sheet name="Population-state-years" sheetId="3" r:id="rId2"/>
    <sheet name="Region-population-years" sheetId="4" r:id="rId3"/>
    <sheet name="State-Rural-Urban-Population" sheetId="14" r:id="rId4"/>
    <sheet name="Region-state-Rural-Urban" sheetId="17" r:id="rId5"/>
    <sheet name="Rural-Urban" sheetId="18" r:id="rId6"/>
    <sheet name="Renewable-Non-Renewable" sheetId="10" r:id="rId7"/>
    <sheet name="Energy in percentage" sheetId="24" r:id="rId8"/>
    <sheet name="State-pop-cons-gdp" sheetId="11" r:id="rId9"/>
    <sheet name="Forcast" sheetId="20" r:id="rId10"/>
    <sheet name="Region-populationvsConsumption" sheetId="5" r:id="rId11"/>
    <sheet name="Region-Population-consumption" sheetId="9" r:id="rId12"/>
    <sheet name="Region-Urban-Rural-GDP" sheetId="8" r:id="rId13"/>
    <sheet name="Popultion-vs-Consumption" sheetId="6" r:id="rId14"/>
    <sheet name="Trendline" sheetId="21" r:id="rId15"/>
    <sheet name="Population-consumption" sheetId="7" r:id="rId16"/>
    <sheet name="testing" sheetId="23" r:id="rId17"/>
  </sheets>
  <definedNames>
    <definedName name="Z_3E26C3D7_6828_4D46_823F_BAAF7A5D4E6C_.wvu.FilterData" localSheetId="0" hidden="1">'Rural-Urban-Population'!$A$1:$E$109</definedName>
  </definedNames>
  <calcPr calcId="191029"/>
  <customWorkbookViews>
    <customWorkbookView name="Filter 1" guid="{3E26C3D7-6828-4D46-823F-BAAF7A5D4E6C}" maximized="1" windowWidth="0" windowHeight="0" activeSheetId="0"/>
  </customWorkbookViews>
</workbook>
</file>

<file path=xl/calcChain.xml><?xml version="1.0" encoding="utf-8"?>
<calcChain xmlns="http://schemas.openxmlformats.org/spreadsheetml/2006/main">
  <c r="K21" i="4" l="1"/>
  <c r="L21" i="4" s="1"/>
  <c r="K31" i="4"/>
  <c r="L3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38" i="4"/>
  <c r="L38" i="4" s="1"/>
  <c r="K37" i="4"/>
  <c r="L37" i="4" s="1"/>
  <c r="K36" i="4"/>
  <c r="L36" i="4" s="1"/>
  <c r="K35" i="4"/>
  <c r="L35" i="4" s="1"/>
  <c r="K34" i="4"/>
  <c r="L34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7" i="4"/>
  <c r="L7" i="4" s="1"/>
  <c r="K6" i="4"/>
  <c r="L6" i="4" s="1"/>
  <c r="K5" i="4"/>
  <c r="L5" i="4" s="1"/>
  <c r="K4" i="4"/>
  <c r="L4" i="4" s="1"/>
  <c r="K3" i="4"/>
  <c r="L3" i="4" s="1"/>
  <c r="H6" i="23"/>
  <c r="G6" i="23"/>
  <c r="F6" i="23"/>
  <c r="H5" i="23"/>
  <c r="G5" i="23"/>
  <c r="F5" i="23"/>
  <c r="H4" i="23"/>
  <c r="G4" i="23"/>
  <c r="F4" i="23"/>
  <c r="H3" i="23"/>
  <c r="G3" i="23"/>
  <c r="F3" i="23"/>
  <c r="H2" i="23"/>
  <c r="G2" i="23"/>
  <c r="F2" i="23"/>
  <c r="I2" i="23"/>
  <c r="I3" i="23"/>
  <c r="I5" i="23"/>
  <c r="I4" i="23"/>
  <c r="I6" i="23"/>
  <c r="J4" i="23"/>
  <c r="J3" i="23"/>
  <c r="J5" i="23"/>
  <c r="J2" i="23"/>
  <c r="K4" i="23"/>
  <c r="L4" i="23"/>
  <c r="J6" i="23"/>
  <c r="K3" i="23"/>
  <c r="K5" i="23"/>
  <c r="K2" i="23"/>
  <c r="L2" i="23"/>
  <c r="M4" i="23"/>
  <c r="K6" i="23"/>
  <c r="L3" i="23"/>
  <c r="M3" i="23"/>
  <c r="L5" i="23"/>
  <c r="M2" i="23"/>
  <c r="N4" i="23"/>
  <c r="O4" i="23"/>
  <c r="L6" i="23"/>
  <c r="M6" i="23"/>
  <c r="N3" i="23"/>
  <c r="O3" i="23" s="1"/>
  <c r="M5" i="23"/>
  <c r="N5" i="23" s="1"/>
  <c r="O5" i="23"/>
  <c r="N2" i="23"/>
  <c r="N6" i="23"/>
  <c r="O6" i="23"/>
  <c r="O2" i="23"/>
  <c r="P2" i="23" s="1"/>
  <c r="K51" i="4" l="1"/>
  <c r="L51" i="4" s="1"/>
  <c r="K39" i="4"/>
  <c r="L39" i="4" s="1"/>
  <c r="K8" i="4"/>
  <c r="L8" i="4" s="1"/>
  <c r="P6" i="23"/>
  <c r="P5" i="23"/>
  <c r="P3" i="23"/>
  <c r="P4" i="23"/>
  <c r="G25" i="18" l="1"/>
  <c r="G19" i="18"/>
  <c r="G13" i="18"/>
  <c r="G7" i="18"/>
  <c r="O16" i="18"/>
  <c r="N16" i="18"/>
  <c r="M16" i="18"/>
  <c r="L16" i="18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C51" i="17"/>
  <c r="L39" i="17"/>
  <c r="M39" i="17"/>
  <c r="N39" i="17"/>
  <c r="O39" i="17"/>
  <c r="P39" i="17"/>
  <c r="Q39" i="17"/>
  <c r="R39" i="17"/>
  <c r="S39" i="17"/>
  <c r="T39" i="17"/>
  <c r="U39" i="17"/>
  <c r="D39" i="17"/>
  <c r="E39" i="17"/>
  <c r="F39" i="17"/>
  <c r="G39" i="17"/>
  <c r="H39" i="17"/>
  <c r="I39" i="17"/>
  <c r="J39" i="17"/>
  <c r="K39" i="17"/>
  <c r="C39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C3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C21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D9" i="17"/>
  <c r="E9" i="17"/>
  <c r="C9" i="17"/>
  <c r="N37" i="14"/>
  <c r="O37" i="14" s="1"/>
  <c r="P37" i="14" s="1"/>
  <c r="Q37" i="14" s="1"/>
  <c r="R37" i="14" s="1"/>
  <c r="S37" i="14" s="1"/>
  <c r="T37" i="14" s="1"/>
  <c r="M37" i="14"/>
  <c r="C37" i="14"/>
  <c r="D37" i="14" s="1"/>
  <c r="E37" i="14" s="1"/>
  <c r="F37" i="14" s="1"/>
  <c r="G37" i="14" s="1"/>
  <c r="H37" i="14" s="1"/>
  <c r="I37" i="14" s="1"/>
  <c r="J37" i="14" s="1"/>
  <c r="T17" i="14"/>
  <c r="T25" i="14"/>
  <c r="S24" i="14"/>
  <c r="T24" i="14" s="1"/>
  <c r="R15" i="14"/>
  <c r="S15" i="14" s="1"/>
  <c r="T15" i="14" s="1"/>
  <c r="R23" i="14"/>
  <c r="S23" i="14" s="1"/>
  <c r="T23" i="14" s="1"/>
  <c r="P21" i="14"/>
  <c r="Q21" i="14" s="1"/>
  <c r="R21" i="14" s="1"/>
  <c r="S21" i="14" s="1"/>
  <c r="T21" i="14" s="1"/>
  <c r="P36" i="14"/>
  <c r="Q36" i="14" s="1"/>
  <c r="R36" i="14" s="1"/>
  <c r="S36" i="14" s="1"/>
  <c r="T36" i="14" s="1"/>
  <c r="O19" i="14"/>
  <c r="P19" i="14" s="1"/>
  <c r="Q19" i="14" s="1"/>
  <c r="R19" i="14" s="1"/>
  <c r="S19" i="14" s="1"/>
  <c r="T19" i="14" s="1"/>
  <c r="O20" i="14"/>
  <c r="P20" i="14" s="1"/>
  <c r="Q20" i="14" s="1"/>
  <c r="R20" i="14" s="1"/>
  <c r="S20" i="14" s="1"/>
  <c r="T20" i="14" s="1"/>
  <c r="O35" i="14"/>
  <c r="P35" i="14" s="1"/>
  <c r="Q35" i="14" s="1"/>
  <c r="R35" i="14" s="1"/>
  <c r="S35" i="14" s="1"/>
  <c r="T35" i="14" s="1"/>
  <c r="O36" i="14"/>
  <c r="N8" i="14"/>
  <c r="O8" i="14" s="1"/>
  <c r="P8" i="14" s="1"/>
  <c r="Q8" i="14" s="1"/>
  <c r="R8" i="14" s="1"/>
  <c r="S8" i="14" s="1"/>
  <c r="T8" i="14" s="1"/>
  <c r="N9" i="14"/>
  <c r="O9" i="14" s="1"/>
  <c r="P9" i="14" s="1"/>
  <c r="Q9" i="14" s="1"/>
  <c r="R9" i="14" s="1"/>
  <c r="S9" i="14" s="1"/>
  <c r="T9" i="14" s="1"/>
  <c r="N10" i="14"/>
  <c r="O10" i="14" s="1"/>
  <c r="P10" i="14" s="1"/>
  <c r="Q10" i="14" s="1"/>
  <c r="R10" i="14" s="1"/>
  <c r="S10" i="14" s="1"/>
  <c r="T10" i="14" s="1"/>
  <c r="N16" i="14"/>
  <c r="O16" i="14" s="1"/>
  <c r="P16" i="14" s="1"/>
  <c r="Q16" i="14" s="1"/>
  <c r="R16" i="14" s="1"/>
  <c r="S16" i="14" s="1"/>
  <c r="T16" i="14" s="1"/>
  <c r="N17" i="14"/>
  <c r="O17" i="14" s="1"/>
  <c r="P17" i="14" s="1"/>
  <c r="Q17" i="14" s="1"/>
  <c r="R17" i="14" s="1"/>
  <c r="S17" i="14" s="1"/>
  <c r="N18" i="14"/>
  <c r="O18" i="14" s="1"/>
  <c r="P18" i="14" s="1"/>
  <c r="Q18" i="14" s="1"/>
  <c r="R18" i="14" s="1"/>
  <c r="S18" i="14" s="1"/>
  <c r="T18" i="14" s="1"/>
  <c r="N24" i="14"/>
  <c r="O24" i="14" s="1"/>
  <c r="P24" i="14" s="1"/>
  <c r="Q24" i="14" s="1"/>
  <c r="R24" i="14" s="1"/>
  <c r="N25" i="14"/>
  <c r="O25" i="14" s="1"/>
  <c r="P25" i="14" s="1"/>
  <c r="Q25" i="14" s="1"/>
  <c r="R25" i="14" s="1"/>
  <c r="S25" i="14" s="1"/>
  <c r="N26" i="14"/>
  <c r="O26" i="14" s="1"/>
  <c r="P26" i="14" s="1"/>
  <c r="Q26" i="14" s="1"/>
  <c r="R26" i="14" s="1"/>
  <c r="S26" i="14" s="1"/>
  <c r="T26" i="14" s="1"/>
  <c r="N32" i="14"/>
  <c r="O32" i="14" s="1"/>
  <c r="P32" i="14" s="1"/>
  <c r="Q32" i="14" s="1"/>
  <c r="R32" i="14" s="1"/>
  <c r="S32" i="14" s="1"/>
  <c r="T32" i="14" s="1"/>
  <c r="N33" i="14"/>
  <c r="O33" i="14" s="1"/>
  <c r="P33" i="14" s="1"/>
  <c r="Q33" i="14" s="1"/>
  <c r="R33" i="14" s="1"/>
  <c r="S33" i="14" s="1"/>
  <c r="T33" i="14" s="1"/>
  <c r="N34" i="14"/>
  <c r="O34" i="14" s="1"/>
  <c r="P34" i="14" s="1"/>
  <c r="Q34" i="14" s="1"/>
  <c r="R34" i="14" s="1"/>
  <c r="S34" i="14" s="1"/>
  <c r="T34" i="14" s="1"/>
  <c r="N35" i="14"/>
  <c r="N36" i="14"/>
  <c r="M35" i="14"/>
  <c r="M36" i="14"/>
  <c r="M3" i="14"/>
  <c r="N3" i="14" s="1"/>
  <c r="O3" i="14" s="1"/>
  <c r="P3" i="14" s="1"/>
  <c r="Q3" i="14" s="1"/>
  <c r="R3" i="14" s="1"/>
  <c r="S3" i="14" s="1"/>
  <c r="T3" i="14" s="1"/>
  <c r="M4" i="14"/>
  <c r="N4" i="14" s="1"/>
  <c r="O4" i="14" s="1"/>
  <c r="P4" i="14" s="1"/>
  <c r="Q4" i="14" s="1"/>
  <c r="R4" i="14" s="1"/>
  <c r="S4" i="14" s="1"/>
  <c r="T4" i="14" s="1"/>
  <c r="M5" i="14"/>
  <c r="N5" i="14" s="1"/>
  <c r="O5" i="14" s="1"/>
  <c r="P5" i="14" s="1"/>
  <c r="Q5" i="14" s="1"/>
  <c r="R5" i="14" s="1"/>
  <c r="S5" i="14" s="1"/>
  <c r="T5" i="14" s="1"/>
  <c r="M6" i="14"/>
  <c r="N6" i="14" s="1"/>
  <c r="O6" i="14" s="1"/>
  <c r="P6" i="14" s="1"/>
  <c r="Q6" i="14" s="1"/>
  <c r="R6" i="14" s="1"/>
  <c r="S6" i="14" s="1"/>
  <c r="T6" i="14" s="1"/>
  <c r="M7" i="14"/>
  <c r="N7" i="14" s="1"/>
  <c r="O7" i="14" s="1"/>
  <c r="P7" i="14" s="1"/>
  <c r="Q7" i="14" s="1"/>
  <c r="R7" i="14" s="1"/>
  <c r="S7" i="14" s="1"/>
  <c r="T7" i="14" s="1"/>
  <c r="M8" i="14"/>
  <c r="M9" i="14"/>
  <c r="M10" i="14"/>
  <c r="M11" i="14"/>
  <c r="N11" i="14" s="1"/>
  <c r="O11" i="14" s="1"/>
  <c r="P11" i="14" s="1"/>
  <c r="Q11" i="14" s="1"/>
  <c r="R11" i="14" s="1"/>
  <c r="S11" i="14" s="1"/>
  <c r="T11" i="14" s="1"/>
  <c r="M12" i="14"/>
  <c r="N12" i="14" s="1"/>
  <c r="O12" i="14" s="1"/>
  <c r="P12" i="14" s="1"/>
  <c r="Q12" i="14" s="1"/>
  <c r="R12" i="14" s="1"/>
  <c r="S12" i="14" s="1"/>
  <c r="T12" i="14" s="1"/>
  <c r="M13" i="14"/>
  <c r="N13" i="14" s="1"/>
  <c r="O13" i="14" s="1"/>
  <c r="P13" i="14" s="1"/>
  <c r="Q13" i="14" s="1"/>
  <c r="R13" i="14" s="1"/>
  <c r="S13" i="14" s="1"/>
  <c r="T13" i="14" s="1"/>
  <c r="M14" i="14"/>
  <c r="N14" i="14" s="1"/>
  <c r="O14" i="14" s="1"/>
  <c r="P14" i="14" s="1"/>
  <c r="Q14" i="14" s="1"/>
  <c r="R14" i="14" s="1"/>
  <c r="S14" i="14" s="1"/>
  <c r="T14" i="14" s="1"/>
  <c r="M15" i="14"/>
  <c r="N15" i="14" s="1"/>
  <c r="O15" i="14" s="1"/>
  <c r="P15" i="14" s="1"/>
  <c r="Q15" i="14" s="1"/>
  <c r="M16" i="14"/>
  <c r="M17" i="14"/>
  <c r="M18" i="14"/>
  <c r="M19" i="14"/>
  <c r="N19" i="14" s="1"/>
  <c r="M20" i="14"/>
  <c r="N20" i="14" s="1"/>
  <c r="M21" i="14"/>
  <c r="N21" i="14" s="1"/>
  <c r="O21" i="14" s="1"/>
  <c r="M22" i="14"/>
  <c r="N22" i="14" s="1"/>
  <c r="O22" i="14" s="1"/>
  <c r="P22" i="14" s="1"/>
  <c r="Q22" i="14" s="1"/>
  <c r="R22" i="14" s="1"/>
  <c r="S22" i="14" s="1"/>
  <c r="T22" i="14" s="1"/>
  <c r="M23" i="14"/>
  <c r="N23" i="14" s="1"/>
  <c r="O23" i="14" s="1"/>
  <c r="P23" i="14" s="1"/>
  <c r="Q23" i="14" s="1"/>
  <c r="M24" i="14"/>
  <c r="M25" i="14"/>
  <c r="M26" i="14"/>
  <c r="M27" i="14"/>
  <c r="N27" i="14" s="1"/>
  <c r="O27" i="14" s="1"/>
  <c r="P27" i="14" s="1"/>
  <c r="Q27" i="14" s="1"/>
  <c r="R27" i="14" s="1"/>
  <c r="S27" i="14" s="1"/>
  <c r="T27" i="14" s="1"/>
  <c r="M28" i="14"/>
  <c r="N28" i="14" s="1"/>
  <c r="O28" i="14" s="1"/>
  <c r="P28" i="14" s="1"/>
  <c r="Q28" i="14" s="1"/>
  <c r="R28" i="14" s="1"/>
  <c r="S28" i="14" s="1"/>
  <c r="T28" i="14" s="1"/>
  <c r="M29" i="14"/>
  <c r="N29" i="14" s="1"/>
  <c r="O29" i="14" s="1"/>
  <c r="P29" i="14" s="1"/>
  <c r="Q29" i="14" s="1"/>
  <c r="R29" i="14" s="1"/>
  <c r="S29" i="14" s="1"/>
  <c r="T29" i="14" s="1"/>
  <c r="M30" i="14"/>
  <c r="N30" i="14" s="1"/>
  <c r="O30" i="14" s="1"/>
  <c r="P30" i="14" s="1"/>
  <c r="Q30" i="14" s="1"/>
  <c r="R30" i="14" s="1"/>
  <c r="S30" i="14" s="1"/>
  <c r="T30" i="14" s="1"/>
  <c r="M31" i="14"/>
  <c r="N31" i="14" s="1"/>
  <c r="O31" i="14" s="1"/>
  <c r="P31" i="14" s="1"/>
  <c r="Q31" i="14" s="1"/>
  <c r="R31" i="14" s="1"/>
  <c r="S31" i="14" s="1"/>
  <c r="T31" i="14" s="1"/>
  <c r="M32" i="14"/>
  <c r="M33" i="14"/>
  <c r="M34" i="14"/>
  <c r="M2" i="14"/>
  <c r="N2" i="14" s="1"/>
  <c r="O2" i="14" s="1"/>
  <c r="P2" i="14" s="1"/>
  <c r="Q2" i="14" s="1"/>
  <c r="R2" i="14" s="1"/>
  <c r="S2" i="14" s="1"/>
  <c r="T2" i="14" s="1"/>
  <c r="J7" i="14"/>
  <c r="J31" i="14"/>
  <c r="I30" i="14"/>
  <c r="J30" i="14" s="1"/>
  <c r="F19" i="14"/>
  <c r="G19" i="14" s="1"/>
  <c r="H19" i="14" s="1"/>
  <c r="I19" i="14" s="1"/>
  <c r="J19" i="14" s="1"/>
  <c r="F27" i="14"/>
  <c r="G27" i="14" s="1"/>
  <c r="H27" i="14" s="1"/>
  <c r="I27" i="14" s="1"/>
  <c r="J27" i="14" s="1"/>
  <c r="E9" i="14"/>
  <c r="F9" i="14" s="1"/>
  <c r="G9" i="14" s="1"/>
  <c r="H9" i="14" s="1"/>
  <c r="I9" i="14" s="1"/>
  <c r="J9" i="14" s="1"/>
  <c r="E18" i="14"/>
  <c r="F18" i="14" s="1"/>
  <c r="G18" i="14" s="1"/>
  <c r="H18" i="14" s="1"/>
  <c r="I18" i="14" s="1"/>
  <c r="J18" i="14" s="1"/>
  <c r="E25" i="14"/>
  <c r="F25" i="14" s="1"/>
  <c r="G25" i="14" s="1"/>
  <c r="H25" i="14" s="1"/>
  <c r="I25" i="14" s="1"/>
  <c r="J25" i="14" s="1"/>
  <c r="E26" i="14"/>
  <c r="F26" i="14" s="1"/>
  <c r="G26" i="14" s="1"/>
  <c r="H26" i="14" s="1"/>
  <c r="I26" i="14" s="1"/>
  <c r="J26" i="14" s="1"/>
  <c r="E34" i="14"/>
  <c r="F34" i="14" s="1"/>
  <c r="G34" i="14" s="1"/>
  <c r="H34" i="14" s="1"/>
  <c r="I34" i="14" s="1"/>
  <c r="J34" i="14" s="1"/>
  <c r="D9" i="14"/>
  <c r="D11" i="14"/>
  <c r="E11" i="14" s="1"/>
  <c r="F11" i="14" s="1"/>
  <c r="G11" i="14" s="1"/>
  <c r="H11" i="14" s="1"/>
  <c r="I11" i="14" s="1"/>
  <c r="J11" i="14" s="1"/>
  <c r="D16" i="14"/>
  <c r="E16" i="14" s="1"/>
  <c r="F16" i="14" s="1"/>
  <c r="G16" i="14" s="1"/>
  <c r="H16" i="14" s="1"/>
  <c r="I16" i="14" s="1"/>
  <c r="J16" i="14" s="1"/>
  <c r="D17" i="14"/>
  <c r="E17" i="14" s="1"/>
  <c r="F17" i="14" s="1"/>
  <c r="G17" i="14" s="1"/>
  <c r="H17" i="14" s="1"/>
  <c r="I17" i="14" s="1"/>
  <c r="J17" i="14" s="1"/>
  <c r="D19" i="14"/>
  <c r="E19" i="14" s="1"/>
  <c r="D25" i="14"/>
  <c r="D27" i="14"/>
  <c r="E27" i="14" s="1"/>
  <c r="D31" i="14"/>
  <c r="E31" i="14" s="1"/>
  <c r="F31" i="14" s="1"/>
  <c r="G31" i="14" s="1"/>
  <c r="H31" i="14" s="1"/>
  <c r="I31" i="14" s="1"/>
  <c r="D32" i="14"/>
  <c r="E32" i="14" s="1"/>
  <c r="F32" i="14" s="1"/>
  <c r="G32" i="14" s="1"/>
  <c r="H32" i="14" s="1"/>
  <c r="I32" i="14" s="1"/>
  <c r="J32" i="14" s="1"/>
  <c r="D33" i="14"/>
  <c r="E33" i="14" s="1"/>
  <c r="F33" i="14" s="1"/>
  <c r="G33" i="14" s="1"/>
  <c r="H33" i="14" s="1"/>
  <c r="I33" i="14" s="1"/>
  <c r="J33" i="14" s="1"/>
  <c r="D35" i="14"/>
  <c r="E35" i="14" s="1"/>
  <c r="F35" i="14" s="1"/>
  <c r="G35" i="14" s="1"/>
  <c r="H35" i="14" s="1"/>
  <c r="I35" i="14" s="1"/>
  <c r="J35" i="14" s="1"/>
  <c r="D2" i="14"/>
  <c r="E2" i="14" s="1"/>
  <c r="F2" i="14" s="1"/>
  <c r="G2" i="14" s="1"/>
  <c r="H2" i="14" s="1"/>
  <c r="I2" i="14" s="1"/>
  <c r="J2" i="14" s="1"/>
  <c r="C3" i="14"/>
  <c r="D3" i="14" s="1"/>
  <c r="E3" i="14" s="1"/>
  <c r="F3" i="14" s="1"/>
  <c r="G3" i="14" s="1"/>
  <c r="H3" i="14" s="1"/>
  <c r="I3" i="14" s="1"/>
  <c r="J3" i="14" s="1"/>
  <c r="C4" i="14"/>
  <c r="D4" i="14" s="1"/>
  <c r="E4" i="14" s="1"/>
  <c r="F4" i="14" s="1"/>
  <c r="G4" i="14" s="1"/>
  <c r="H4" i="14" s="1"/>
  <c r="I4" i="14" s="1"/>
  <c r="J4" i="14" s="1"/>
  <c r="C5" i="14"/>
  <c r="D5" i="14" s="1"/>
  <c r="E5" i="14" s="1"/>
  <c r="F5" i="14" s="1"/>
  <c r="G5" i="14" s="1"/>
  <c r="H5" i="14" s="1"/>
  <c r="I5" i="14" s="1"/>
  <c r="J5" i="14" s="1"/>
  <c r="C6" i="14"/>
  <c r="D6" i="14" s="1"/>
  <c r="E6" i="14" s="1"/>
  <c r="F6" i="14" s="1"/>
  <c r="G6" i="14" s="1"/>
  <c r="H6" i="14" s="1"/>
  <c r="I6" i="14" s="1"/>
  <c r="J6" i="14" s="1"/>
  <c r="C7" i="14"/>
  <c r="D7" i="14" s="1"/>
  <c r="E7" i="14" s="1"/>
  <c r="F7" i="14" s="1"/>
  <c r="G7" i="14" s="1"/>
  <c r="H7" i="14" s="1"/>
  <c r="I7" i="14" s="1"/>
  <c r="C8" i="14"/>
  <c r="D8" i="14" s="1"/>
  <c r="E8" i="14" s="1"/>
  <c r="F8" i="14" s="1"/>
  <c r="G8" i="14" s="1"/>
  <c r="H8" i="14" s="1"/>
  <c r="I8" i="14" s="1"/>
  <c r="J8" i="14" s="1"/>
  <c r="C9" i="14"/>
  <c r="C10" i="14"/>
  <c r="D10" i="14" s="1"/>
  <c r="E10" i="14" s="1"/>
  <c r="F10" i="14" s="1"/>
  <c r="G10" i="14" s="1"/>
  <c r="H10" i="14" s="1"/>
  <c r="I10" i="14" s="1"/>
  <c r="J10" i="14" s="1"/>
  <c r="C11" i="14"/>
  <c r="C12" i="14"/>
  <c r="D12" i="14" s="1"/>
  <c r="E12" i="14" s="1"/>
  <c r="F12" i="14" s="1"/>
  <c r="G12" i="14" s="1"/>
  <c r="H12" i="14" s="1"/>
  <c r="I12" i="14" s="1"/>
  <c r="J12" i="14" s="1"/>
  <c r="C13" i="14"/>
  <c r="D13" i="14" s="1"/>
  <c r="E13" i="14" s="1"/>
  <c r="F13" i="14" s="1"/>
  <c r="G13" i="14" s="1"/>
  <c r="H13" i="14" s="1"/>
  <c r="I13" i="14" s="1"/>
  <c r="J13" i="14" s="1"/>
  <c r="C14" i="14"/>
  <c r="D14" i="14" s="1"/>
  <c r="E14" i="14" s="1"/>
  <c r="F14" i="14" s="1"/>
  <c r="G14" i="14" s="1"/>
  <c r="H14" i="14" s="1"/>
  <c r="I14" i="14" s="1"/>
  <c r="J14" i="14" s="1"/>
  <c r="C15" i="14"/>
  <c r="D15" i="14" s="1"/>
  <c r="E15" i="14" s="1"/>
  <c r="F15" i="14" s="1"/>
  <c r="G15" i="14" s="1"/>
  <c r="H15" i="14" s="1"/>
  <c r="I15" i="14" s="1"/>
  <c r="J15" i="14" s="1"/>
  <c r="C16" i="14"/>
  <c r="C17" i="14"/>
  <c r="C18" i="14"/>
  <c r="D18" i="14" s="1"/>
  <c r="C19" i="14"/>
  <c r="C20" i="14"/>
  <c r="D20" i="14" s="1"/>
  <c r="E20" i="14" s="1"/>
  <c r="F20" i="14" s="1"/>
  <c r="G20" i="14" s="1"/>
  <c r="H20" i="14" s="1"/>
  <c r="I20" i="14" s="1"/>
  <c r="J20" i="14" s="1"/>
  <c r="C21" i="14"/>
  <c r="D21" i="14" s="1"/>
  <c r="E21" i="14" s="1"/>
  <c r="F21" i="14" s="1"/>
  <c r="G21" i="14" s="1"/>
  <c r="H21" i="14" s="1"/>
  <c r="I21" i="14" s="1"/>
  <c r="J21" i="14" s="1"/>
  <c r="C22" i="14"/>
  <c r="D22" i="14" s="1"/>
  <c r="E22" i="14" s="1"/>
  <c r="F22" i="14" s="1"/>
  <c r="G22" i="14" s="1"/>
  <c r="H22" i="14" s="1"/>
  <c r="I22" i="14" s="1"/>
  <c r="J22" i="14" s="1"/>
  <c r="C23" i="14"/>
  <c r="D23" i="14" s="1"/>
  <c r="E23" i="14" s="1"/>
  <c r="F23" i="14" s="1"/>
  <c r="G23" i="14" s="1"/>
  <c r="H23" i="14" s="1"/>
  <c r="I23" i="14" s="1"/>
  <c r="J23" i="14" s="1"/>
  <c r="C24" i="14"/>
  <c r="D24" i="14" s="1"/>
  <c r="E24" i="14" s="1"/>
  <c r="F24" i="14" s="1"/>
  <c r="G24" i="14" s="1"/>
  <c r="H24" i="14" s="1"/>
  <c r="I24" i="14" s="1"/>
  <c r="J24" i="14" s="1"/>
  <c r="C25" i="14"/>
  <c r="C26" i="14"/>
  <c r="D26" i="14" s="1"/>
  <c r="C27" i="14"/>
  <c r="C28" i="14"/>
  <c r="D28" i="14" s="1"/>
  <c r="E28" i="14" s="1"/>
  <c r="F28" i="14" s="1"/>
  <c r="G28" i="14" s="1"/>
  <c r="H28" i="14" s="1"/>
  <c r="I28" i="14" s="1"/>
  <c r="J28" i="14" s="1"/>
  <c r="C29" i="14"/>
  <c r="D29" i="14" s="1"/>
  <c r="E29" i="14" s="1"/>
  <c r="F29" i="14" s="1"/>
  <c r="G29" i="14" s="1"/>
  <c r="H29" i="14" s="1"/>
  <c r="I29" i="14" s="1"/>
  <c r="J29" i="14" s="1"/>
  <c r="C30" i="14"/>
  <c r="D30" i="14" s="1"/>
  <c r="E30" i="14" s="1"/>
  <c r="F30" i="14" s="1"/>
  <c r="G30" i="14" s="1"/>
  <c r="H30" i="14" s="1"/>
  <c r="C31" i="14"/>
  <c r="C32" i="14"/>
  <c r="C33" i="14"/>
  <c r="C34" i="14"/>
  <c r="D34" i="14" s="1"/>
  <c r="C35" i="14"/>
  <c r="C36" i="14"/>
  <c r="D36" i="14" s="1"/>
  <c r="E36" i="14" s="1"/>
  <c r="F36" i="14" s="1"/>
  <c r="G36" i="14" s="1"/>
  <c r="H36" i="14" s="1"/>
  <c r="I36" i="14" s="1"/>
  <c r="J36" i="14" s="1"/>
  <c r="C2" i="14"/>
  <c r="C35" i="3" l="1"/>
  <c r="D35" i="3" s="1"/>
  <c r="E35" i="3" s="1"/>
  <c r="F35" i="3" s="1"/>
  <c r="G35" i="3" s="1"/>
  <c r="H35" i="3" s="1"/>
  <c r="I35" i="3" s="1"/>
  <c r="J35" i="3" s="1"/>
  <c r="K35" i="3" s="1"/>
  <c r="C34" i="3"/>
  <c r="D34" i="3" s="1"/>
  <c r="E34" i="3" s="1"/>
  <c r="F34" i="3" s="1"/>
  <c r="G34" i="3" s="1"/>
  <c r="H34" i="3" s="1"/>
  <c r="I34" i="3" s="1"/>
  <c r="J34" i="3" s="1"/>
  <c r="K34" i="3" s="1"/>
  <c r="C33" i="3"/>
  <c r="D33" i="3" s="1"/>
  <c r="E33" i="3" s="1"/>
  <c r="F33" i="3" s="1"/>
  <c r="G33" i="3" s="1"/>
  <c r="H33" i="3" s="1"/>
  <c r="I33" i="3" s="1"/>
  <c r="J33" i="3" s="1"/>
  <c r="K33" i="3" s="1"/>
  <c r="C32" i="3"/>
  <c r="D32" i="3" s="1"/>
  <c r="E32" i="3" s="1"/>
  <c r="F32" i="3" s="1"/>
  <c r="G32" i="3" s="1"/>
  <c r="H32" i="3" s="1"/>
  <c r="I32" i="3" s="1"/>
  <c r="J32" i="3" s="1"/>
  <c r="K32" i="3" s="1"/>
  <c r="C31" i="3"/>
  <c r="D31" i="3" s="1"/>
  <c r="E31" i="3" s="1"/>
  <c r="F31" i="3" s="1"/>
  <c r="G31" i="3" s="1"/>
  <c r="H31" i="3" s="1"/>
  <c r="I31" i="3" s="1"/>
  <c r="J31" i="3" s="1"/>
  <c r="K31" i="3" s="1"/>
  <c r="C30" i="3"/>
  <c r="D30" i="3" s="1"/>
  <c r="E30" i="3" s="1"/>
  <c r="F30" i="3" s="1"/>
  <c r="G30" i="3" s="1"/>
  <c r="H30" i="3" s="1"/>
  <c r="I30" i="3" s="1"/>
  <c r="J30" i="3" s="1"/>
  <c r="K30" i="3" s="1"/>
  <c r="C29" i="3"/>
  <c r="D29" i="3" s="1"/>
  <c r="E29" i="3" s="1"/>
  <c r="F29" i="3" s="1"/>
  <c r="G29" i="3" s="1"/>
  <c r="H29" i="3" s="1"/>
  <c r="I29" i="3" s="1"/>
  <c r="J29" i="3" s="1"/>
  <c r="K29" i="3" s="1"/>
  <c r="C28" i="3"/>
  <c r="D28" i="3" s="1"/>
  <c r="E28" i="3" s="1"/>
  <c r="F28" i="3" s="1"/>
  <c r="G28" i="3" s="1"/>
  <c r="H28" i="3" s="1"/>
  <c r="I28" i="3" s="1"/>
  <c r="J28" i="3" s="1"/>
  <c r="K28" i="3" s="1"/>
  <c r="C27" i="3"/>
  <c r="D27" i="3" s="1"/>
  <c r="E27" i="3" s="1"/>
  <c r="F27" i="3" s="1"/>
  <c r="G27" i="3" s="1"/>
  <c r="H27" i="3" s="1"/>
  <c r="I27" i="3" s="1"/>
  <c r="J27" i="3" s="1"/>
  <c r="K27" i="3" s="1"/>
  <c r="C26" i="3"/>
  <c r="D26" i="3" s="1"/>
  <c r="E26" i="3" s="1"/>
  <c r="F26" i="3" s="1"/>
  <c r="G26" i="3" s="1"/>
  <c r="H26" i="3" s="1"/>
  <c r="I26" i="3" s="1"/>
  <c r="J26" i="3" s="1"/>
  <c r="K26" i="3" s="1"/>
  <c r="C25" i="3"/>
  <c r="D25" i="3" s="1"/>
  <c r="E25" i="3" s="1"/>
  <c r="F25" i="3" s="1"/>
  <c r="G25" i="3" s="1"/>
  <c r="H25" i="3" s="1"/>
  <c r="I25" i="3" s="1"/>
  <c r="J25" i="3" s="1"/>
  <c r="K25" i="3" s="1"/>
  <c r="C24" i="3"/>
  <c r="D24" i="3" s="1"/>
  <c r="E24" i="3" s="1"/>
  <c r="F24" i="3" s="1"/>
  <c r="G24" i="3" s="1"/>
  <c r="H24" i="3" s="1"/>
  <c r="I24" i="3" s="1"/>
  <c r="J24" i="3" s="1"/>
  <c r="K24" i="3" s="1"/>
  <c r="C23" i="3"/>
  <c r="D23" i="3" s="1"/>
  <c r="E23" i="3" s="1"/>
  <c r="F23" i="3" s="1"/>
  <c r="G23" i="3" s="1"/>
  <c r="H23" i="3" s="1"/>
  <c r="I23" i="3" s="1"/>
  <c r="J23" i="3" s="1"/>
  <c r="K23" i="3" s="1"/>
  <c r="C22" i="3"/>
  <c r="D22" i="3" s="1"/>
  <c r="E22" i="3" s="1"/>
  <c r="F22" i="3" s="1"/>
  <c r="G22" i="3" s="1"/>
  <c r="H22" i="3" s="1"/>
  <c r="I22" i="3" s="1"/>
  <c r="J22" i="3" s="1"/>
  <c r="K22" i="3" s="1"/>
  <c r="D21" i="3"/>
  <c r="E21" i="3" s="1"/>
  <c r="F21" i="3" s="1"/>
  <c r="G21" i="3" s="1"/>
  <c r="H21" i="3" s="1"/>
  <c r="I21" i="3" s="1"/>
  <c r="J21" i="3" s="1"/>
  <c r="K21" i="3" s="1"/>
  <c r="C21" i="3"/>
  <c r="C20" i="3"/>
  <c r="D20" i="3" s="1"/>
  <c r="E20" i="3" s="1"/>
  <c r="F20" i="3" s="1"/>
  <c r="G20" i="3" s="1"/>
  <c r="H20" i="3" s="1"/>
  <c r="I20" i="3" s="1"/>
  <c r="J20" i="3" s="1"/>
  <c r="K20" i="3" s="1"/>
  <c r="C19" i="3"/>
  <c r="D19" i="3" s="1"/>
  <c r="E19" i="3" s="1"/>
  <c r="F19" i="3" s="1"/>
  <c r="G19" i="3" s="1"/>
  <c r="H19" i="3" s="1"/>
  <c r="I19" i="3" s="1"/>
  <c r="J19" i="3" s="1"/>
  <c r="K19" i="3" s="1"/>
  <c r="C18" i="3"/>
  <c r="D18" i="3" s="1"/>
  <c r="E18" i="3" s="1"/>
  <c r="F18" i="3" s="1"/>
  <c r="G18" i="3" s="1"/>
  <c r="H18" i="3" s="1"/>
  <c r="I18" i="3" s="1"/>
  <c r="J18" i="3" s="1"/>
  <c r="K18" i="3" s="1"/>
  <c r="C17" i="3"/>
  <c r="D17" i="3" s="1"/>
  <c r="E17" i="3" s="1"/>
  <c r="F17" i="3" s="1"/>
  <c r="G17" i="3" s="1"/>
  <c r="H17" i="3" s="1"/>
  <c r="I17" i="3" s="1"/>
  <c r="J17" i="3" s="1"/>
  <c r="K17" i="3" s="1"/>
  <c r="C16" i="3"/>
  <c r="D16" i="3" s="1"/>
  <c r="E16" i="3" s="1"/>
  <c r="F16" i="3" s="1"/>
  <c r="G16" i="3" s="1"/>
  <c r="H16" i="3" s="1"/>
  <c r="I16" i="3" s="1"/>
  <c r="J16" i="3" s="1"/>
  <c r="K16" i="3" s="1"/>
  <c r="C15" i="3"/>
  <c r="D15" i="3" s="1"/>
  <c r="E15" i="3" s="1"/>
  <c r="F15" i="3" s="1"/>
  <c r="G15" i="3" s="1"/>
  <c r="H15" i="3" s="1"/>
  <c r="I15" i="3" s="1"/>
  <c r="J15" i="3" s="1"/>
  <c r="K15" i="3" s="1"/>
  <c r="C14" i="3"/>
  <c r="D14" i="3" s="1"/>
  <c r="E14" i="3" s="1"/>
  <c r="F14" i="3" s="1"/>
  <c r="G14" i="3" s="1"/>
  <c r="H14" i="3" s="1"/>
  <c r="I14" i="3" s="1"/>
  <c r="J14" i="3" s="1"/>
  <c r="K14" i="3" s="1"/>
  <c r="D13" i="3"/>
  <c r="E13" i="3" s="1"/>
  <c r="F13" i="3" s="1"/>
  <c r="G13" i="3" s="1"/>
  <c r="H13" i="3" s="1"/>
  <c r="I13" i="3" s="1"/>
  <c r="J13" i="3" s="1"/>
  <c r="K13" i="3" s="1"/>
  <c r="C13" i="3"/>
  <c r="C12" i="3"/>
  <c r="D12" i="3" s="1"/>
  <c r="E12" i="3" s="1"/>
  <c r="F12" i="3" s="1"/>
  <c r="G12" i="3" s="1"/>
  <c r="H12" i="3" s="1"/>
  <c r="I12" i="3" s="1"/>
  <c r="J12" i="3" s="1"/>
  <c r="K12" i="3" s="1"/>
  <c r="C11" i="3"/>
  <c r="D11" i="3" s="1"/>
  <c r="E11" i="3" s="1"/>
  <c r="F11" i="3" s="1"/>
  <c r="G11" i="3" s="1"/>
  <c r="H11" i="3" s="1"/>
  <c r="I11" i="3" s="1"/>
  <c r="J11" i="3" s="1"/>
  <c r="K11" i="3" s="1"/>
  <c r="C10" i="3"/>
  <c r="D10" i="3" s="1"/>
  <c r="E10" i="3" s="1"/>
  <c r="F10" i="3" s="1"/>
  <c r="G10" i="3" s="1"/>
  <c r="H10" i="3" s="1"/>
  <c r="I10" i="3" s="1"/>
  <c r="J10" i="3" s="1"/>
  <c r="K10" i="3" s="1"/>
  <c r="C9" i="3"/>
  <c r="D9" i="3" s="1"/>
  <c r="E9" i="3" s="1"/>
  <c r="F9" i="3" s="1"/>
  <c r="G9" i="3" s="1"/>
  <c r="H9" i="3" s="1"/>
  <c r="I9" i="3" s="1"/>
  <c r="J9" i="3" s="1"/>
  <c r="K9" i="3" s="1"/>
  <c r="C8" i="3"/>
  <c r="D8" i="3" s="1"/>
  <c r="E8" i="3" s="1"/>
  <c r="F8" i="3" s="1"/>
  <c r="G8" i="3" s="1"/>
  <c r="H8" i="3" s="1"/>
  <c r="I8" i="3" s="1"/>
  <c r="J8" i="3" s="1"/>
  <c r="K8" i="3" s="1"/>
  <c r="C7" i="3"/>
  <c r="D7" i="3" s="1"/>
  <c r="E7" i="3" s="1"/>
  <c r="F7" i="3" s="1"/>
  <c r="G7" i="3" s="1"/>
  <c r="H7" i="3" s="1"/>
  <c r="I7" i="3" s="1"/>
  <c r="J7" i="3" s="1"/>
  <c r="K7" i="3" s="1"/>
  <c r="C6" i="3"/>
  <c r="D6" i="3" s="1"/>
  <c r="E6" i="3" s="1"/>
  <c r="F6" i="3" s="1"/>
  <c r="G6" i="3" s="1"/>
  <c r="H6" i="3" s="1"/>
  <c r="I6" i="3" s="1"/>
  <c r="J6" i="3" s="1"/>
  <c r="K6" i="3" s="1"/>
  <c r="C5" i="3"/>
  <c r="D5" i="3" s="1"/>
  <c r="E5" i="3" s="1"/>
  <c r="F5" i="3" s="1"/>
  <c r="G5" i="3" s="1"/>
  <c r="H5" i="3" s="1"/>
  <c r="I5" i="3" s="1"/>
  <c r="J5" i="3" s="1"/>
  <c r="K5" i="3" s="1"/>
  <c r="C4" i="3"/>
  <c r="D4" i="3" s="1"/>
  <c r="E4" i="3" s="1"/>
  <c r="F4" i="3" s="1"/>
  <c r="G4" i="3" s="1"/>
  <c r="H4" i="3" s="1"/>
  <c r="I4" i="3" s="1"/>
  <c r="J4" i="3" s="1"/>
  <c r="K4" i="3" s="1"/>
  <c r="C3" i="3"/>
  <c r="D3" i="3" s="1"/>
  <c r="E3" i="3" s="1"/>
  <c r="F3" i="3" s="1"/>
  <c r="G3" i="3" s="1"/>
  <c r="H3" i="3" s="1"/>
  <c r="I3" i="3" s="1"/>
  <c r="J3" i="3" s="1"/>
  <c r="K3" i="3" s="1"/>
  <c r="C2" i="3"/>
  <c r="D2" i="3" s="1"/>
  <c r="E2" i="3" s="1"/>
  <c r="F2" i="3" s="1"/>
  <c r="G2" i="3" s="1"/>
  <c r="H2" i="3" s="1"/>
  <c r="I2" i="3" s="1"/>
  <c r="J2" i="3" s="1"/>
  <c r="K2" i="3" s="1"/>
</calcChain>
</file>

<file path=xl/sharedStrings.xml><?xml version="1.0" encoding="utf-8"?>
<sst xmlns="http://schemas.openxmlformats.org/spreadsheetml/2006/main" count="1280" uniqueCount="385">
  <si>
    <t>State</t>
  </si>
  <si>
    <t>Population</t>
  </si>
  <si>
    <t>Uttar Pradesh</t>
  </si>
  <si>
    <t>Maharashta</t>
  </si>
  <si>
    <t>Place Type</t>
  </si>
  <si>
    <t>Total</t>
  </si>
  <si>
    <t>Residence</t>
  </si>
  <si>
    <t>Residence-cum-other use</t>
  </si>
  <si>
    <t>year</t>
  </si>
  <si>
    <t>INDIA</t>
  </si>
  <si>
    <t>24,67,40,228</t>
  </si>
  <si>
    <t>23,82,36,358</t>
  </si>
  <si>
    <t>85,03,870</t>
  </si>
  <si>
    <t>Rural</t>
  </si>
  <si>
    <t>16,78,74,291</t>
  </si>
  <si>
    <t>16,16,78,619</t>
  </si>
  <si>
    <t>61,95,672</t>
  </si>
  <si>
    <t>Urban</t>
  </si>
  <si>
    <t>7,88,65,937</t>
  </si>
  <si>
    <t>7,65,57,739</t>
  </si>
  <si>
    <t>23,08,198</t>
  </si>
  <si>
    <t>JAMMU &amp; KASHMIR</t>
  </si>
  <si>
    <t>20,15,088</t>
  </si>
  <si>
    <t>19,22,147</t>
  </si>
  <si>
    <t>14,97,920</t>
  </si>
  <si>
    <t>14,12,881</t>
  </si>
  <si>
    <t>5,17,168</t>
  </si>
  <si>
    <t>5,09,266</t>
  </si>
  <si>
    <t>HIMACHAL PRADESH</t>
  </si>
  <si>
    <t>14,76,581</t>
  </si>
  <si>
    <t>Bihar</t>
  </si>
  <si>
    <t>14,48,156</t>
  </si>
  <si>
    <t>13,10,538</t>
  </si>
  <si>
    <t>12,85,333</t>
  </si>
  <si>
    <t>1,66,043</t>
  </si>
  <si>
    <t>1,62,823</t>
  </si>
  <si>
    <t>PUNJAB</t>
  </si>
  <si>
    <t>54,09,699</t>
  </si>
  <si>
    <t>51,69,575</t>
  </si>
  <si>
    <t>2,40,124</t>
  </si>
  <si>
    <t>Regions</t>
  </si>
  <si>
    <t>33,15,632</t>
  </si>
  <si>
    <t>31,51,179</t>
  </si>
  <si>
    <t>1,64,453</t>
  </si>
  <si>
    <t>20,94,067</t>
  </si>
  <si>
    <t>20,18,396</t>
  </si>
  <si>
    <t>Population-2011</t>
  </si>
  <si>
    <t>CHANDIGARH</t>
  </si>
  <si>
    <t>2,35,061</t>
  </si>
  <si>
    <t>West Bengal</t>
  </si>
  <si>
    <t>2,31,005</t>
  </si>
  <si>
    <t>Population-2012</t>
  </si>
  <si>
    <t>Population-2013</t>
  </si>
  <si>
    <t>Population-2014</t>
  </si>
  <si>
    <t>Population-2015</t>
  </si>
  <si>
    <t>Population-2016</t>
  </si>
  <si>
    <t>Population-2017</t>
  </si>
  <si>
    <t>Population-2018</t>
  </si>
  <si>
    <t>Dificit/Surplus</t>
  </si>
  <si>
    <t>2,28,276</t>
  </si>
  <si>
    <t>2,24,385</t>
  </si>
  <si>
    <t>Western Region</t>
  </si>
  <si>
    <t>UTTARAKHAND</t>
  </si>
  <si>
    <t>19,97,068</t>
  </si>
  <si>
    <t>19,04,067</t>
  </si>
  <si>
    <t>14,04,845</t>
  </si>
  <si>
    <t>13,35,880</t>
  </si>
  <si>
    <t>Maharashtra</t>
  </si>
  <si>
    <t>5,92,223</t>
  </si>
  <si>
    <t>5,68,187</t>
  </si>
  <si>
    <t>HARYANA</t>
  </si>
  <si>
    <t>47,17,954</t>
  </si>
  <si>
    <t>42,34,542</t>
  </si>
  <si>
    <t>4,83,412</t>
  </si>
  <si>
    <t>29,66,053</t>
  </si>
  <si>
    <t>25,63,794</t>
  </si>
  <si>
    <t>4,02,259</t>
  </si>
  <si>
    <t>17,51,901</t>
  </si>
  <si>
    <t>16,70,748</t>
  </si>
  <si>
    <t>STATE - NCT OF DELHI</t>
  </si>
  <si>
    <t>Madhya Pradesh</t>
  </si>
  <si>
    <t>33,40,538</t>
  </si>
  <si>
    <t>32,03,311</t>
  </si>
  <si>
    <t>1,37,227</t>
  </si>
  <si>
    <t>32,61,423</t>
  </si>
  <si>
    <t>31,27,648</t>
  </si>
  <si>
    <t>1,33,775</t>
  </si>
  <si>
    <t>RAJASTHAN</t>
  </si>
  <si>
    <t>1,25,81,303</t>
  </si>
  <si>
    <t>1,22,19,967</t>
  </si>
  <si>
    <t>3,61,336</t>
  </si>
  <si>
    <t>94,90,363</t>
  </si>
  <si>
    <t>92,31,354</t>
  </si>
  <si>
    <t>2,59,009</t>
  </si>
  <si>
    <t>30,90,940</t>
  </si>
  <si>
    <t>29,88,613</t>
  </si>
  <si>
    <t>1,02,327</t>
  </si>
  <si>
    <t>Gujarat</t>
  </si>
  <si>
    <t>UTTAR PRADESH</t>
  </si>
  <si>
    <t>3,29,24,266</t>
  </si>
  <si>
    <t>3,11,51,988</t>
  </si>
  <si>
    <t>17,72,278</t>
  </si>
  <si>
    <t>2,54,75,071</t>
  </si>
  <si>
    <t>2,41,62,271</t>
  </si>
  <si>
    <t>13,12,800</t>
  </si>
  <si>
    <t>Tamil Nadu</t>
  </si>
  <si>
    <t>74,49,195</t>
  </si>
  <si>
    <t>69,89,717</t>
  </si>
  <si>
    <t>4,59,478</t>
  </si>
  <si>
    <t>BIHAR</t>
  </si>
  <si>
    <t>1,89,40,629</t>
  </si>
  <si>
    <t>1,82,26,464</t>
  </si>
  <si>
    <t>7,14,165</t>
  </si>
  <si>
    <t>1,69,26,958</t>
  </si>
  <si>
    <t>1,63,05,315</t>
  </si>
  <si>
    <t>6,21,643</t>
  </si>
  <si>
    <t>20,13,671</t>
  </si>
  <si>
    <t>19,21,149</t>
  </si>
  <si>
    <t>Chhattisgarh</t>
  </si>
  <si>
    <t>Rajasthan</t>
  </si>
  <si>
    <t>SIKKIM</t>
  </si>
  <si>
    <t>Goa</t>
  </si>
  <si>
    <t>1,28,131</t>
  </si>
  <si>
    <t>1,23,829</t>
  </si>
  <si>
    <t>ARUNACHAL PRADESH</t>
  </si>
  <si>
    <t>Total-WR</t>
  </si>
  <si>
    <t>2,61,614</t>
  </si>
  <si>
    <t>2,54,843</t>
  </si>
  <si>
    <t>1,95,723</t>
  </si>
  <si>
    <t>1,91,553</t>
  </si>
  <si>
    <t>NAGALAND</t>
  </si>
  <si>
    <t>3,99,965</t>
  </si>
  <si>
    <t>3,95,352</t>
  </si>
  <si>
    <t>Northern Region</t>
  </si>
  <si>
    <t>Karnataka</t>
  </si>
  <si>
    <t>2,84,911</t>
  </si>
  <si>
    <t>2,82,576</t>
  </si>
  <si>
    <t>1,15,054</t>
  </si>
  <si>
    <t>1,12,776</t>
  </si>
  <si>
    <t>MANIPUR</t>
  </si>
  <si>
    <t>5,54,713</t>
  </si>
  <si>
    <t>5,45,208</t>
  </si>
  <si>
    <t>3,83,313</t>
  </si>
  <si>
    <t>3,78,447</t>
  </si>
  <si>
    <t>1,71,400</t>
  </si>
  <si>
    <t>1,66,761</t>
  </si>
  <si>
    <t>MIZORAM</t>
  </si>
  <si>
    <t>2,21,077</t>
  </si>
  <si>
    <t>2,17,678</t>
  </si>
  <si>
    <t>1,04,874</t>
  </si>
  <si>
    <t>1,03,281</t>
  </si>
  <si>
    <t>1,16,203</t>
  </si>
  <si>
    <t>1,14,397</t>
  </si>
  <si>
    <t>Punjab</t>
  </si>
  <si>
    <t>TRIPURA</t>
  </si>
  <si>
    <t>8,42,781</t>
  </si>
  <si>
    <t>8,29,505</t>
  </si>
  <si>
    <t>6,07,779</t>
  </si>
  <si>
    <t>5,98,083</t>
  </si>
  <si>
    <t>2,35,002</t>
  </si>
  <si>
    <t>2,31,422</t>
  </si>
  <si>
    <t>MEGHALAYA</t>
  </si>
  <si>
    <t>5,38,299</t>
  </si>
  <si>
    <t>Haryana</t>
  </si>
  <si>
    <t>5,32,636</t>
  </si>
  <si>
    <t>4,22,197</t>
  </si>
  <si>
    <t>4,18,270</t>
  </si>
  <si>
    <t>Andhra Pradesh</t>
  </si>
  <si>
    <t>1,16,102</t>
  </si>
  <si>
    <t>1,14,366</t>
  </si>
  <si>
    <t>ASSAM</t>
  </si>
  <si>
    <t>63,67,295</t>
  </si>
  <si>
    <t>62,72,151</t>
  </si>
  <si>
    <t>53,74,553</t>
  </si>
  <si>
    <t>52,99,174</t>
  </si>
  <si>
    <t>9,92,742</t>
  </si>
  <si>
    <t>9,72,977</t>
  </si>
  <si>
    <t>WEST BENGAL</t>
  </si>
  <si>
    <t>2,00,67,299</t>
  </si>
  <si>
    <t>1,94,94,667</t>
  </si>
  <si>
    <t>5,72,632</t>
  </si>
  <si>
    <t>Delhi</t>
  </si>
  <si>
    <t>1,37,17,186</t>
  </si>
  <si>
    <t>1,33,38,395</t>
  </si>
  <si>
    <t>3,78,791</t>
  </si>
  <si>
    <t>63,50,113</t>
  </si>
  <si>
    <t>61,56,272</t>
  </si>
  <si>
    <t>1,93,841</t>
  </si>
  <si>
    <t>JHARKHAND</t>
  </si>
  <si>
    <t>61,81,607</t>
  </si>
  <si>
    <t>58,08,247</t>
  </si>
  <si>
    <t>3,73,360</t>
  </si>
  <si>
    <t>Odisha</t>
  </si>
  <si>
    <t>46,85,965</t>
  </si>
  <si>
    <t>43,59,125</t>
  </si>
  <si>
    <t>Himachal Pradesh</t>
  </si>
  <si>
    <t>3,26,840</t>
  </si>
  <si>
    <t>14,95,642</t>
  </si>
  <si>
    <t>14,49,122</t>
  </si>
  <si>
    <t>ODISHA</t>
  </si>
  <si>
    <t>96,61,085</t>
  </si>
  <si>
    <t>94,06,413</t>
  </si>
  <si>
    <t>2,54,672</t>
  </si>
  <si>
    <t>81,44,012</t>
  </si>
  <si>
    <t>79,23,086</t>
  </si>
  <si>
    <t>2,20,926</t>
  </si>
  <si>
    <t>15,17,073</t>
  </si>
  <si>
    <t>14,83,327</t>
  </si>
  <si>
    <t>CHATTISGARH</t>
  </si>
  <si>
    <t>56,22,850</t>
  </si>
  <si>
    <t>Uttarakhand</t>
  </si>
  <si>
    <t>54,27,503</t>
  </si>
  <si>
    <t>1,95,347</t>
  </si>
  <si>
    <t>43,84,112</t>
  </si>
  <si>
    <t>42,38,816</t>
  </si>
  <si>
    <t>1,45,296</t>
  </si>
  <si>
    <t>12,38,738</t>
  </si>
  <si>
    <t>11,88,687</t>
  </si>
  <si>
    <t>MADHYA PRADESH</t>
  </si>
  <si>
    <t>1,49,67,597</t>
  </si>
  <si>
    <t>1,41,06,381</t>
  </si>
  <si>
    <t>8,61,216</t>
  </si>
  <si>
    <t>Telangana</t>
  </si>
  <si>
    <t>1,11,22,365</t>
  </si>
  <si>
    <t>1,04,52,857</t>
  </si>
  <si>
    <t>Jammu &amp; Kashmir</t>
  </si>
  <si>
    <t>6,69,508</t>
  </si>
  <si>
    <t>38,45,232</t>
  </si>
  <si>
    <t>36,53,524</t>
  </si>
  <si>
    <t>1,91,708</t>
  </si>
  <si>
    <t>GUJARAT</t>
  </si>
  <si>
    <t>1,21,81,718</t>
  </si>
  <si>
    <t>1,17,67,057</t>
  </si>
  <si>
    <t>4,14,661</t>
  </si>
  <si>
    <t>67,65,403</t>
  </si>
  <si>
    <t>64,36,493</t>
  </si>
  <si>
    <t>3,28,910</t>
  </si>
  <si>
    <t>Chandigarh</t>
  </si>
  <si>
    <t>54,16,315</t>
  </si>
  <si>
    <t>53,30,564</t>
  </si>
  <si>
    <t>DAMAN &amp; DIU</t>
  </si>
  <si>
    <t>DADRA &amp; NAGAR HAVELI</t>
  </si>
  <si>
    <t>Total-NR</t>
  </si>
  <si>
    <t>Kerala</t>
  </si>
  <si>
    <t>MAHARASHTRA</t>
  </si>
  <si>
    <t>2,38,30,580</t>
  </si>
  <si>
    <t>2,32,94,833</t>
  </si>
  <si>
    <t>5,35,747</t>
  </si>
  <si>
    <t>1,30,16,652</t>
  </si>
  <si>
    <t>1,27,19,503</t>
  </si>
  <si>
    <t>2,97,149</t>
  </si>
  <si>
    <t>1,08,13,928</t>
  </si>
  <si>
    <t>1,05,75,330</t>
  </si>
  <si>
    <t>2,38,598</t>
  </si>
  <si>
    <t>ANDHRA PRADESH</t>
  </si>
  <si>
    <t>2,10,24,534</t>
  </si>
  <si>
    <t>2,06,11,509</t>
  </si>
  <si>
    <t>4,13,025</t>
  </si>
  <si>
    <t>1,42,46,309</t>
  </si>
  <si>
    <t>1,39,84,700</t>
  </si>
  <si>
    <t>2,61,609</t>
  </si>
  <si>
    <t>67,78,225</t>
  </si>
  <si>
    <t>Southern Region</t>
  </si>
  <si>
    <t>66,26,809</t>
  </si>
  <si>
    <t>1,51,416</t>
  </si>
  <si>
    <t>KARNATAKA</t>
  </si>
  <si>
    <t>1,31,79,911</t>
  </si>
  <si>
    <t>1,27,84,346</t>
  </si>
  <si>
    <t>3,95,565</t>
  </si>
  <si>
    <t>78,64,196</t>
  </si>
  <si>
    <t>75,58,575</t>
  </si>
  <si>
    <t>3,05,621</t>
  </si>
  <si>
    <t>Jharkhand</t>
  </si>
  <si>
    <t>53,15,715</t>
  </si>
  <si>
    <t>52,25,771</t>
  </si>
  <si>
    <t>GOA</t>
  </si>
  <si>
    <t>3,22,813</t>
  </si>
  <si>
    <t>3,17,606</t>
  </si>
  <si>
    <t>1,24,674</t>
  </si>
  <si>
    <t>1,22,750</t>
  </si>
  <si>
    <t>1,98,139</t>
  </si>
  <si>
    <t>1,94,856</t>
  </si>
  <si>
    <t>LAKSHADWEEP</t>
  </si>
  <si>
    <t>KERALA</t>
  </si>
  <si>
    <t>77,16,370</t>
  </si>
  <si>
    <t>76,77,775</t>
  </si>
  <si>
    <t>40,95,674</t>
  </si>
  <si>
    <t>40,75,721</t>
  </si>
  <si>
    <t>36,20,696</t>
  </si>
  <si>
    <t>36,02,054</t>
  </si>
  <si>
    <t>Assam</t>
  </si>
  <si>
    <t>TAMIL NADU</t>
  </si>
  <si>
    <t>1,84,93,003</t>
  </si>
  <si>
    <t>1,81,26,538</t>
  </si>
  <si>
    <t>3,66,465</t>
  </si>
  <si>
    <t>95,63,899</t>
  </si>
  <si>
    <t>93,75,736</t>
  </si>
  <si>
    <t>1,88,163</t>
  </si>
  <si>
    <t>89,29,104</t>
  </si>
  <si>
    <t>87,50,802</t>
  </si>
  <si>
    <t>1,78,302</t>
  </si>
  <si>
    <t>PUDUCHERRY</t>
  </si>
  <si>
    <t>3,01,276</t>
  </si>
  <si>
    <t>2,97,233</t>
  </si>
  <si>
    <t>2,06,143</t>
  </si>
  <si>
    <t>2,03,459</t>
  </si>
  <si>
    <t>ANDAMAN &amp; NICOBAR ISLANDS</t>
  </si>
  <si>
    <t>Chattisgarh</t>
  </si>
  <si>
    <t>Puducherry</t>
  </si>
  <si>
    <t>Total-SR</t>
  </si>
  <si>
    <t>Eastern Region</t>
  </si>
  <si>
    <t>Jammu and Kashmir</t>
  </si>
  <si>
    <t>Region</t>
  </si>
  <si>
    <t>Consumption GWh(2014)</t>
  </si>
  <si>
    <t>Consumption GWh(2015)</t>
  </si>
  <si>
    <t>Consumption GWh(2016)</t>
  </si>
  <si>
    <t>Consumption GWh(2017)</t>
  </si>
  <si>
    <t>Renewable</t>
  </si>
  <si>
    <t>ER</t>
  </si>
  <si>
    <t>NER</t>
  </si>
  <si>
    <t>NR</t>
  </si>
  <si>
    <t>SR</t>
  </si>
  <si>
    <t>WR</t>
  </si>
  <si>
    <t>Sikkim</t>
  </si>
  <si>
    <t>Tripura</t>
  </si>
  <si>
    <t>Meghalaya</t>
  </si>
  <si>
    <t>Total-ER</t>
  </si>
  <si>
    <t>North-Eastern Region</t>
  </si>
  <si>
    <t>Manipur</t>
  </si>
  <si>
    <t>Nagaland</t>
  </si>
  <si>
    <t>Arunachal Pradesh</t>
  </si>
  <si>
    <t>Consumption-2014</t>
  </si>
  <si>
    <t>Consumption-2015</t>
  </si>
  <si>
    <t>Consumption-2016</t>
  </si>
  <si>
    <t>Consumption-2017</t>
  </si>
  <si>
    <t>Mizoram</t>
  </si>
  <si>
    <t xml:space="preserve">Delhi </t>
  </si>
  <si>
    <t>Andaman &amp; Nicobar</t>
  </si>
  <si>
    <t>Lakshadweep</t>
  </si>
  <si>
    <t>Total-NER</t>
  </si>
  <si>
    <t>Andaman and Nicobar Islands</t>
  </si>
  <si>
    <t>Year</t>
  </si>
  <si>
    <t>Consumption</t>
  </si>
  <si>
    <t>Population %</t>
  </si>
  <si>
    <t>Total-2014</t>
  </si>
  <si>
    <t>Total-2015</t>
  </si>
  <si>
    <t>Total-2016</t>
  </si>
  <si>
    <t>Total-2017</t>
  </si>
  <si>
    <t>Non-Renewable</t>
  </si>
  <si>
    <t>GDP</t>
  </si>
  <si>
    <t>GDP-Current</t>
  </si>
  <si>
    <t>Growth-Current</t>
  </si>
  <si>
    <t>GDP-Constant</t>
  </si>
  <si>
    <t>Growth-Constant</t>
  </si>
  <si>
    <t>Dadra and Nagar Haveli</t>
  </si>
  <si>
    <t>Daman and Diu</t>
  </si>
  <si>
    <t>Rural-2011</t>
  </si>
  <si>
    <t>Consumption-Rural</t>
  </si>
  <si>
    <t>Consumption-Urban</t>
  </si>
  <si>
    <t>Rural-Population</t>
  </si>
  <si>
    <t>Population-Urban</t>
  </si>
  <si>
    <t>Total-2018</t>
  </si>
  <si>
    <t>Total-2019</t>
  </si>
  <si>
    <t>Total-2020</t>
  </si>
  <si>
    <t>region</t>
  </si>
  <si>
    <t>SLOPE</t>
  </si>
  <si>
    <t>INTERCEPT</t>
  </si>
  <si>
    <t>pop-2014</t>
  </si>
  <si>
    <t>pop-2015</t>
  </si>
  <si>
    <t>pop2016</t>
  </si>
  <si>
    <t>pop-2017</t>
  </si>
  <si>
    <t>pop-2018</t>
  </si>
  <si>
    <t>pop-2019</t>
  </si>
  <si>
    <t>pop-2020</t>
  </si>
  <si>
    <t>Population-2019</t>
  </si>
  <si>
    <t>population-2020</t>
  </si>
  <si>
    <t>consumption</t>
  </si>
  <si>
    <t>Nuclear</t>
  </si>
  <si>
    <t>Coal</t>
  </si>
  <si>
    <t>Gas</t>
  </si>
  <si>
    <t>Oil</t>
  </si>
  <si>
    <t>Hydro</t>
  </si>
  <si>
    <t>Renewable Energy</t>
  </si>
  <si>
    <t>Energy Resource Type</t>
  </si>
  <si>
    <t>Percentage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</si>
</sst>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26">
    <font>
      <sz val="10"/>
      <color rgb="FF000000"/>
      <name val="Arial"/>
    </font>
    <font>
      <sz val="10"/>
      <name val="Liberation Serif"/>
    </font>
    <font>
      <sz val="13"/>
      <color rgb="FF000000"/>
      <name val="OpenSans-Regular"/>
    </font>
    <font>
      <sz val="13"/>
      <color rgb="FF000000"/>
      <name val="Arial"/>
    </font>
    <font>
      <sz val="10"/>
      <name val="Arial"/>
    </font>
    <font>
      <sz val="11"/>
      <color rgb="FF000000"/>
      <name val="Calibri"/>
    </font>
    <font>
      <sz val="8"/>
      <color rgb="FF000000"/>
      <name val="Arial"/>
    </font>
    <font>
      <sz val="10"/>
      <name val="Arial"/>
    </font>
    <font>
      <u/>
      <sz val="10"/>
      <color rgb="FF0000FF"/>
      <name val="Liberation Serif"/>
    </font>
    <font>
      <sz val="11"/>
      <color rgb="FF222222"/>
      <name val="Sans-serif"/>
    </font>
    <font>
      <u/>
      <sz val="11"/>
      <color rgb="FF0B0080"/>
      <name val="Sans-serif"/>
    </font>
    <font>
      <sz val="11"/>
      <color rgb="FF0B0080"/>
      <name val="Sans-serif"/>
    </font>
    <font>
      <b/>
      <i/>
      <sz val="12"/>
      <color rgb="FF222222"/>
      <name val="Avenir Book"/>
      <family val="2"/>
    </font>
    <font>
      <sz val="12"/>
      <color rgb="FF222222"/>
      <name val="Avenir Book"/>
      <family val="2"/>
    </font>
    <font>
      <i/>
      <sz val="12"/>
      <color rgb="FF222222"/>
      <name val="Avenir Book"/>
      <family val="2"/>
    </font>
    <font>
      <u/>
      <sz val="10"/>
      <color theme="10"/>
      <name val="Arial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erif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Liberation Serif"/>
    </font>
    <font>
      <sz val="1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00080"/>
      </bottom>
      <diagonal/>
    </border>
    <border>
      <left style="medium">
        <color rgb="FFCCCCCC"/>
      </left>
      <right style="medium">
        <color rgb="FF80008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800080"/>
      </right>
      <top style="medium">
        <color rgb="FFCCCCCC"/>
      </top>
      <bottom style="medium">
        <color rgb="FF80008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9" fontId="25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3" fontId="2" fillId="0" borderId="0" xfId="0" applyNumberFormat="1" applyFont="1" applyAlignment="1"/>
    <xf numFmtId="3" fontId="4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3" fontId="6" fillId="0" borderId="0" xfId="0" applyNumberFormat="1" applyFont="1" applyAlignment="1"/>
    <xf numFmtId="0" fontId="6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10" fontId="4" fillId="0" borderId="0" xfId="0" applyNumberFormat="1" applyFont="1" applyAlignment="1"/>
    <xf numFmtId="3" fontId="2" fillId="0" borderId="0" xfId="0" applyNumberFormat="1" applyFont="1"/>
    <xf numFmtId="3" fontId="3" fillId="0" borderId="0" xfId="0" applyNumberFormat="1" applyFont="1" applyAlignment="1"/>
    <xf numFmtId="3" fontId="9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0" fontId="0" fillId="0" borderId="0" xfId="0" applyNumberFormat="1" applyFont="1" applyAlignment="1"/>
    <xf numFmtId="9" fontId="0" fillId="0" borderId="0" xfId="0" applyNumberFormat="1" applyFont="1" applyAlignment="1"/>
    <xf numFmtId="10" fontId="1" fillId="0" borderId="0" xfId="0" applyNumberFormat="1" applyFont="1" applyAlignment="1">
      <alignment horizontal="left"/>
    </xf>
    <xf numFmtId="10" fontId="12" fillId="4" borderId="0" xfId="0" applyNumberFormat="1" applyFont="1" applyFill="1"/>
    <xf numFmtId="10" fontId="13" fillId="0" borderId="0" xfId="0" applyNumberFormat="1" applyFont="1"/>
    <xf numFmtId="10" fontId="14" fillId="0" borderId="0" xfId="0" applyNumberFormat="1" applyFont="1"/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9" fontId="16" fillId="0" borderId="1" xfId="0" applyNumberFormat="1" applyFont="1" applyBorder="1" applyAlignment="1">
      <alignment horizontal="right" wrapText="1"/>
    </xf>
    <xf numFmtId="0" fontId="16" fillId="0" borderId="1" xfId="0" applyFont="1" applyBorder="1" applyAlignment="1">
      <alignment horizontal="right" wrapText="1"/>
    </xf>
    <xf numFmtId="0" fontId="18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right" wrapText="1"/>
    </xf>
    <xf numFmtId="0" fontId="19" fillId="0" borderId="1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9" fillId="0" borderId="1" xfId="0" applyFont="1" applyBorder="1" applyAlignment="1">
      <alignment horizontal="right" wrapText="1"/>
    </xf>
    <xf numFmtId="0" fontId="17" fillId="0" borderId="3" xfId="0" applyFont="1" applyBorder="1" applyAlignment="1">
      <alignment horizontal="right" wrapText="1"/>
    </xf>
    <xf numFmtId="0" fontId="20" fillId="5" borderId="4" xfId="0" applyFont="1" applyFill="1" applyBorder="1" applyAlignment="1">
      <alignment horizontal="center" wrapText="1"/>
    </xf>
    <xf numFmtId="0" fontId="20" fillId="6" borderId="4" xfId="0" applyFont="1" applyFill="1" applyBorder="1" applyAlignment="1">
      <alignment horizontal="center" wrapText="1"/>
    </xf>
    <xf numFmtId="0" fontId="20" fillId="7" borderId="4" xfId="0" applyFont="1" applyFill="1" applyBorder="1" applyAlignment="1">
      <alignment horizontal="center" wrapText="1"/>
    </xf>
    <xf numFmtId="0" fontId="15" fillId="0" borderId="1" xfId="1" applyBorder="1" applyAlignment="1">
      <alignment wrapText="1"/>
    </xf>
    <xf numFmtId="0" fontId="17" fillId="0" borderId="2" xfId="0" applyFont="1" applyBorder="1" applyAlignment="1">
      <alignment horizontal="right" wrapText="1"/>
    </xf>
    <xf numFmtId="0" fontId="17" fillId="0" borderId="0" xfId="0" applyFont="1" applyAlignment="1"/>
    <xf numFmtId="3" fontId="17" fillId="0" borderId="0" xfId="0" applyNumberFormat="1" applyFont="1" applyAlignment="1">
      <alignment vertical="center" wrapText="1"/>
    </xf>
    <xf numFmtId="3" fontId="17" fillId="0" borderId="0" xfId="0" applyNumberFormat="1" applyFont="1" applyAlignment="1"/>
    <xf numFmtId="0" fontId="17" fillId="0" borderId="0" xfId="0" applyFont="1" applyAlignment="1">
      <alignment horizontal="left" vertical="center" wrapText="1"/>
    </xf>
    <xf numFmtId="0" fontId="15" fillId="0" borderId="0" xfId="1" applyAlignment="1">
      <alignment horizontal="left" vertical="center" wrapText="1"/>
    </xf>
    <xf numFmtId="3" fontId="17" fillId="0" borderId="1" xfId="0" applyNumberFormat="1" applyFont="1" applyBorder="1" applyAlignment="1">
      <alignment horizontal="right" wrapText="1"/>
    </xf>
    <xf numFmtId="3" fontId="17" fillId="0" borderId="1" xfId="0" applyNumberFormat="1" applyFont="1" applyBorder="1" applyAlignment="1">
      <alignment wrapText="1"/>
    </xf>
    <xf numFmtId="3" fontId="17" fillId="0" borderId="1" xfId="0" applyNumberFormat="1" applyFont="1" applyBorder="1" applyAlignment="1">
      <alignment horizontal="center" wrapText="1"/>
    </xf>
    <xf numFmtId="0" fontId="17" fillId="0" borderId="0" xfId="0" applyFont="1" applyFill="1" applyBorder="1" applyAlignment="1"/>
    <xf numFmtId="0" fontId="0" fillId="0" borderId="0" xfId="0"/>
    <xf numFmtId="0" fontId="18" fillId="0" borderId="1" xfId="0" applyFont="1" applyBorder="1" applyAlignment="1">
      <alignment wrapText="1"/>
    </xf>
    <xf numFmtId="0" fontId="18" fillId="0" borderId="5" xfId="0" applyFont="1" applyFill="1" applyBorder="1" applyAlignment="1">
      <alignment horizontal="right" wrapText="1"/>
    </xf>
    <xf numFmtId="3" fontId="0" fillId="0" borderId="0" xfId="0" applyNumberFormat="1" applyFont="1" applyAlignment="1"/>
    <xf numFmtId="3" fontId="19" fillId="0" borderId="1" xfId="0" applyNumberFormat="1" applyFont="1" applyBorder="1" applyAlignment="1">
      <alignment horizontal="right" wrapText="1"/>
    </xf>
    <xf numFmtId="0" fontId="17" fillId="0" borderId="1" xfId="0" applyFont="1" applyBorder="1" applyAlignment="1">
      <alignment vertical="center"/>
    </xf>
    <xf numFmtId="11" fontId="0" fillId="0" borderId="0" xfId="0" applyNumberFormat="1" applyFont="1" applyAlignment="1"/>
    <xf numFmtId="0" fontId="21" fillId="0" borderId="0" xfId="0" applyFont="1" applyAlignment="1">
      <alignment vertical="center"/>
    </xf>
    <xf numFmtId="165" fontId="22" fillId="0" borderId="0" xfId="2" applyNumberFormat="1" applyAlignment="1">
      <alignment horizontal="left"/>
    </xf>
    <xf numFmtId="165" fontId="22" fillId="0" borderId="0" xfId="2" applyNumberFormat="1"/>
    <xf numFmtId="3" fontId="22" fillId="0" borderId="0" xfId="3" applyNumberFormat="1"/>
    <xf numFmtId="166" fontId="22" fillId="0" borderId="0" xfId="2" applyNumberFormat="1"/>
    <xf numFmtId="2" fontId="23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43" fontId="22" fillId="0" borderId="0" xfId="2" applyNumberFormat="1"/>
    <xf numFmtId="0" fontId="24" fillId="0" borderId="0" xfId="0" applyFont="1" applyAlignment="1"/>
    <xf numFmtId="3" fontId="24" fillId="0" borderId="0" xfId="0" applyNumberFormat="1" applyFont="1" applyAlignment="1"/>
    <xf numFmtId="0" fontId="24" fillId="0" borderId="0" xfId="0" applyFont="1" applyAlignment="1">
      <alignment horizontal="right"/>
    </xf>
    <xf numFmtId="0" fontId="17" fillId="0" borderId="5" xfId="0" applyFont="1" applyFill="1" applyBorder="1" applyAlignment="1">
      <alignment horizontal="right" wrapText="1"/>
    </xf>
    <xf numFmtId="9" fontId="22" fillId="0" borderId="0" xfId="4" applyFont="1"/>
  </cellXfs>
  <cellStyles count="5">
    <cellStyle name="Comma 2" xfId="2"/>
    <cellStyle name="Hyperlink" xfId="1" builtinId="8"/>
    <cellStyle name="Normal" xfId="0" builtinId="0"/>
    <cellStyle name="Normal 2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ndaman_and_Nicobar_Islands" TargetMode="External"/><Relationship Id="rId2" Type="http://schemas.openxmlformats.org/officeDocument/2006/relationships/hyperlink" Target="https://en.wikipedia.org/wiki/Chandigarh" TargetMode="External"/><Relationship Id="rId1" Type="http://schemas.openxmlformats.org/officeDocument/2006/relationships/hyperlink" Target="https://en.wikipedia.org/wiki/Puducherry" TargetMode="External"/><Relationship Id="rId4" Type="http://schemas.openxmlformats.org/officeDocument/2006/relationships/hyperlink" Target="https://en.wikipedia.org/wiki/Lakshadweep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akshadweep" TargetMode="External"/><Relationship Id="rId13" Type="http://schemas.openxmlformats.org/officeDocument/2006/relationships/hyperlink" Target="https://en.wikipedia.org/wiki/Puducherry" TargetMode="External"/><Relationship Id="rId3" Type="http://schemas.openxmlformats.org/officeDocument/2006/relationships/hyperlink" Target="https://en.wikipedia.org/wiki/Andaman_and_Nicobar_Islands" TargetMode="External"/><Relationship Id="rId7" Type="http://schemas.openxmlformats.org/officeDocument/2006/relationships/hyperlink" Target="https://en.wikipedia.org/wiki/Andaman_and_Nicobar_Islands" TargetMode="External"/><Relationship Id="rId12" Type="http://schemas.openxmlformats.org/officeDocument/2006/relationships/hyperlink" Target="https://en.wikipedia.org/wiki/Lakshadweep" TargetMode="External"/><Relationship Id="rId2" Type="http://schemas.openxmlformats.org/officeDocument/2006/relationships/hyperlink" Target="https://en.wikipedia.org/wiki/Chandigarh" TargetMode="External"/><Relationship Id="rId16" Type="http://schemas.openxmlformats.org/officeDocument/2006/relationships/hyperlink" Target="https://en.wikipedia.org/wiki/Lakshadweep" TargetMode="External"/><Relationship Id="rId1" Type="http://schemas.openxmlformats.org/officeDocument/2006/relationships/hyperlink" Target="https://en.wikipedia.org/wiki/Puducherry" TargetMode="External"/><Relationship Id="rId6" Type="http://schemas.openxmlformats.org/officeDocument/2006/relationships/hyperlink" Target="https://en.wikipedia.org/wiki/Chandigarh" TargetMode="External"/><Relationship Id="rId11" Type="http://schemas.openxmlformats.org/officeDocument/2006/relationships/hyperlink" Target="https://en.wikipedia.org/wiki/Andaman_and_Nicobar_Islands" TargetMode="External"/><Relationship Id="rId5" Type="http://schemas.openxmlformats.org/officeDocument/2006/relationships/hyperlink" Target="https://en.wikipedia.org/wiki/Puducherry" TargetMode="External"/><Relationship Id="rId15" Type="http://schemas.openxmlformats.org/officeDocument/2006/relationships/hyperlink" Target="https://en.wikipedia.org/wiki/Andaman_and_Nicobar_Islands" TargetMode="External"/><Relationship Id="rId10" Type="http://schemas.openxmlformats.org/officeDocument/2006/relationships/hyperlink" Target="https://en.wikipedia.org/wiki/Chandigarh" TargetMode="External"/><Relationship Id="rId4" Type="http://schemas.openxmlformats.org/officeDocument/2006/relationships/hyperlink" Target="https://en.wikipedia.org/wiki/Lakshadweep" TargetMode="External"/><Relationship Id="rId9" Type="http://schemas.openxmlformats.org/officeDocument/2006/relationships/hyperlink" Target="https://en.wikipedia.org/wiki/Puducherry" TargetMode="External"/><Relationship Id="rId14" Type="http://schemas.openxmlformats.org/officeDocument/2006/relationships/hyperlink" Target="https://en.wikipedia.org/wiki/Chandigarh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ndaman_and_Nicobar_Islands" TargetMode="External"/><Relationship Id="rId2" Type="http://schemas.openxmlformats.org/officeDocument/2006/relationships/hyperlink" Target="https://en.wikipedia.org/wiki/Chandigarh" TargetMode="External"/><Relationship Id="rId1" Type="http://schemas.openxmlformats.org/officeDocument/2006/relationships/hyperlink" Target="https://en.wikipedia.org/wiki/Puducherry" TargetMode="External"/><Relationship Id="rId4" Type="http://schemas.openxmlformats.org/officeDocument/2006/relationships/hyperlink" Target="https://en.wikipedia.org/wiki/Lakshadweep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Jammu_and_Kashmir" TargetMode="External"/><Relationship Id="rId18" Type="http://schemas.openxmlformats.org/officeDocument/2006/relationships/hyperlink" Target="https://en.wikipedia.org/wiki/Telangana" TargetMode="External"/><Relationship Id="rId26" Type="http://schemas.openxmlformats.org/officeDocument/2006/relationships/hyperlink" Target="https://en.wikipedia.org/wiki/Assam" TargetMode="External"/><Relationship Id="rId3" Type="http://schemas.openxmlformats.org/officeDocument/2006/relationships/hyperlink" Target="https://en.wikipedia.org/wiki/Madhya_Pradesh" TargetMode="External"/><Relationship Id="rId21" Type="http://schemas.openxmlformats.org/officeDocument/2006/relationships/hyperlink" Target="https://en.wikipedia.org/wiki/West_Bengal" TargetMode="External"/><Relationship Id="rId34" Type="http://schemas.openxmlformats.org/officeDocument/2006/relationships/hyperlink" Target="https://en.wikipedia.org/wiki/Lakshadweep" TargetMode="External"/><Relationship Id="rId7" Type="http://schemas.openxmlformats.org/officeDocument/2006/relationships/hyperlink" Target="https://en.wikipedia.org/wiki/Uttar_Pradesh" TargetMode="External"/><Relationship Id="rId12" Type="http://schemas.openxmlformats.org/officeDocument/2006/relationships/hyperlink" Target="https://en.wikipedia.org/wiki/Uttarakhand" TargetMode="External"/><Relationship Id="rId17" Type="http://schemas.openxmlformats.org/officeDocument/2006/relationships/hyperlink" Target="https://en.wikipedia.org/wiki/Power_sector_of_Andhra_Pradesh" TargetMode="External"/><Relationship Id="rId25" Type="http://schemas.openxmlformats.org/officeDocument/2006/relationships/hyperlink" Target="https://en.wikipedia.org/wiki/Sikkim" TargetMode="External"/><Relationship Id="rId33" Type="http://schemas.openxmlformats.org/officeDocument/2006/relationships/hyperlink" Target="https://en.wikipedia.org/wiki/Andaman_and_Nicobar_Islands" TargetMode="External"/><Relationship Id="rId2" Type="http://schemas.openxmlformats.org/officeDocument/2006/relationships/hyperlink" Target="https://en.wikipedia.org/wiki/Gujarat" TargetMode="External"/><Relationship Id="rId16" Type="http://schemas.openxmlformats.org/officeDocument/2006/relationships/hyperlink" Target="https://en.wikipedia.org/wiki/Karnataka" TargetMode="External"/><Relationship Id="rId20" Type="http://schemas.openxmlformats.org/officeDocument/2006/relationships/hyperlink" Target="https://en.wikipedia.org/wiki/Puducherry" TargetMode="External"/><Relationship Id="rId29" Type="http://schemas.openxmlformats.org/officeDocument/2006/relationships/hyperlink" Target="https://en.wikipedia.org/wiki/Arunachal_Pradesh" TargetMode="External"/><Relationship Id="rId1" Type="http://schemas.openxmlformats.org/officeDocument/2006/relationships/hyperlink" Target="https://en.wikipedia.org/wiki/Maharashtra" TargetMode="External"/><Relationship Id="rId6" Type="http://schemas.openxmlformats.org/officeDocument/2006/relationships/hyperlink" Target="https://en.wikipedia.org/wiki/Rajasthan" TargetMode="External"/><Relationship Id="rId11" Type="http://schemas.openxmlformats.org/officeDocument/2006/relationships/hyperlink" Target="https://en.wikipedia.org/wiki/Himachal_Pradesh" TargetMode="External"/><Relationship Id="rId24" Type="http://schemas.openxmlformats.org/officeDocument/2006/relationships/hyperlink" Target="https://en.wikipedia.org/wiki/Jharkhand" TargetMode="External"/><Relationship Id="rId32" Type="http://schemas.openxmlformats.org/officeDocument/2006/relationships/hyperlink" Target="https://en.wikipedia.org/wiki/Mizoram" TargetMode="External"/><Relationship Id="rId5" Type="http://schemas.openxmlformats.org/officeDocument/2006/relationships/hyperlink" Target="https://en.wikipedia.org/wiki/Goa" TargetMode="External"/><Relationship Id="rId15" Type="http://schemas.openxmlformats.org/officeDocument/2006/relationships/hyperlink" Target="https://en.wikipedia.org/wiki/Tamil_Nadu" TargetMode="External"/><Relationship Id="rId23" Type="http://schemas.openxmlformats.org/officeDocument/2006/relationships/hyperlink" Target="https://en.wikipedia.org/wiki/Bihar" TargetMode="External"/><Relationship Id="rId28" Type="http://schemas.openxmlformats.org/officeDocument/2006/relationships/hyperlink" Target="https://en.wikipedia.org/wiki/Meghalaya" TargetMode="External"/><Relationship Id="rId10" Type="http://schemas.openxmlformats.org/officeDocument/2006/relationships/hyperlink" Target="https://en.wikipedia.org/wiki/Delhi" TargetMode="External"/><Relationship Id="rId19" Type="http://schemas.openxmlformats.org/officeDocument/2006/relationships/hyperlink" Target="https://en.wikipedia.org/wiki/Kerala" TargetMode="External"/><Relationship Id="rId31" Type="http://schemas.openxmlformats.org/officeDocument/2006/relationships/hyperlink" Target="https://en.wikipedia.org/wiki/Nagaland" TargetMode="External"/><Relationship Id="rId4" Type="http://schemas.openxmlformats.org/officeDocument/2006/relationships/hyperlink" Target="https://en.wikipedia.org/wiki/Chhattisgarh" TargetMode="External"/><Relationship Id="rId9" Type="http://schemas.openxmlformats.org/officeDocument/2006/relationships/hyperlink" Target="https://en.wikipedia.org/wiki/Haryana" TargetMode="External"/><Relationship Id="rId14" Type="http://schemas.openxmlformats.org/officeDocument/2006/relationships/hyperlink" Target="https://en.wikipedia.org/wiki/Chandigarh" TargetMode="External"/><Relationship Id="rId22" Type="http://schemas.openxmlformats.org/officeDocument/2006/relationships/hyperlink" Target="https://en.wikipedia.org/wiki/Odisha" TargetMode="External"/><Relationship Id="rId27" Type="http://schemas.openxmlformats.org/officeDocument/2006/relationships/hyperlink" Target="https://en.wikipedia.org/wiki/Tripura" TargetMode="External"/><Relationship Id="rId30" Type="http://schemas.openxmlformats.org/officeDocument/2006/relationships/hyperlink" Target="https://en.wikipedia.org/wiki/Manipur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Punjab,_India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ssam" TargetMode="External"/><Relationship Id="rId18" Type="http://schemas.openxmlformats.org/officeDocument/2006/relationships/hyperlink" Target="https://en.wikipedia.org/wiki/Jammu_and_Kashmir" TargetMode="External"/><Relationship Id="rId26" Type="http://schemas.openxmlformats.org/officeDocument/2006/relationships/hyperlink" Target="https://en.wikipedia.org/wiki/Arunachal_Pradesh" TargetMode="External"/><Relationship Id="rId3" Type="http://schemas.openxmlformats.org/officeDocument/2006/relationships/hyperlink" Target="https://en.wikipedia.org/wiki/Bihar" TargetMode="External"/><Relationship Id="rId21" Type="http://schemas.openxmlformats.org/officeDocument/2006/relationships/hyperlink" Target="https://en.wikipedia.org/wiki/Tripura" TargetMode="External"/><Relationship Id="rId34" Type="http://schemas.openxmlformats.org/officeDocument/2006/relationships/hyperlink" Target="https://en.wikipedia.org/wiki/Lakshadweep" TargetMode="External"/><Relationship Id="rId7" Type="http://schemas.openxmlformats.org/officeDocument/2006/relationships/hyperlink" Target="https://en.wikipedia.org/wiki/Rajasthan" TargetMode="External"/><Relationship Id="rId12" Type="http://schemas.openxmlformats.org/officeDocument/2006/relationships/hyperlink" Target="https://en.wikipedia.org/wiki/Jharkhand" TargetMode="External"/><Relationship Id="rId17" Type="http://schemas.openxmlformats.org/officeDocument/2006/relationships/hyperlink" Target="https://en.wikipedia.org/wiki/Delhi" TargetMode="External"/><Relationship Id="rId25" Type="http://schemas.openxmlformats.org/officeDocument/2006/relationships/hyperlink" Target="https://en.wikipedia.org/wiki/Goa" TargetMode="External"/><Relationship Id="rId33" Type="http://schemas.openxmlformats.org/officeDocument/2006/relationships/hyperlink" Target="https://en.wikipedia.org/wiki/Daman_and_Diu" TargetMode="External"/><Relationship Id="rId2" Type="http://schemas.openxmlformats.org/officeDocument/2006/relationships/hyperlink" Target="https://en.wikipedia.org/wiki/Maharashtra" TargetMode="External"/><Relationship Id="rId16" Type="http://schemas.openxmlformats.org/officeDocument/2006/relationships/hyperlink" Target="https://en.wikipedia.org/wiki/Haryana" TargetMode="External"/><Relationship Id="rId20" Type="http://schemas.openxmlformats.org/officeDocument/2006/relationships/hyperlink" Target="https://en.wikipedia.org/wiki/Himachal_Pradesh" TargetMode="External"/><Relationship Id="rId29" Type="http://schemas.openxmlformats.org/officeDocument/2006/relationships/hyperlink" Target="https://en.wikipedia.org/wiki/Chandigarh" TargetMode="External"/><Relationship Id="rId1" Type="http://schemas.openxmlformats.org/officeDocument/2006/relationships/hyperlink" Target="https://en.wikipedia.org/wiki/Uttar_Pradesh" TargetMode="External"/><Relationship Id="rId6" Type="http://schemas.openxmlformats.org/officeDocument/2006/relationships/hyperlink" Target="https://en.wikipedia.org/wiki/Tamil_Nadu" TargetMode="External"/><Relationship Id="rId11" Type="http://schemas.openxmlformats.org/officeDocument/2006/relationships/hyperlink" Target="https://en.wikipedia.org/wiki/Kerala" TargetMode="External"/><Relationship Id="rId24" Type="http://schemas.openxmlformats.org/officeDocument/2006/relationships/hyperlink" Target="https://en.wikipedia.org/wiki/Nagaland" TargetMode="External"/><Relationship Id="rId32" Type="http://schemas.openxmlformats.org/officeDocument/2006/relationships/hyperlink" Target="https://en.wikipedia.org/wiki/Dadra_and_Nagar_Haveli" TargetMode="External"/><Relationship Id="rId5" Type="http://schemas.openxmlformats.org/officeDocument/2006/relationships/hyperlink" Target="https://en.wikipedia.org/wiki/Madhya_Pradesh" TargetMode="External"/><Relationship Id="rId15" Type="http://schemas.openxmlformats.org/officeDocument/2006/relationships/hyperlink" Target="https://en.wikipedia.org/wiki/Chhattisgarh" TargetMode="External"/><Relationship Id="rId23" Type="http://schemas.openxmlformats.org/officeDocument/2006/relationships/hyperlink" Target="https://en.wikipedia.org/wiki/Manipur" TargetMode="External"/><Relationship Id="rId28" Type="http://schemas.openxmlformats.org/officeDocument/2006/relationships/hyperlink" Target="https://en.wikipedia.org/wiki/Mizoram" TargetMode="External"/><Relationship Id="rId10" Type="http://schemas.openxmlformats.org/officeDocument/2006/relationships/hyperlink" Target="https://en.wikipedia.org/wiki/Odisha" TargetMode="External"/><Relationship Id="rId19" Type="http://schemas.openxmlformats.org/officeDocument/2006/relationships/hyperlink" Target="https://en.wikipedia.org/wiki/Uttarakhand" TargetMode="External"/><Relationship Id="rId31" Type="http://schemas.openxmlformats.org/officeDocument/2006/relationships/hyperlink" Target="https://en.wikipedia.org/wiki/Andaman_and_Nicobar_Islands" TargetMode="External"/><Relationship Id="rId4" Type="http://schemas.openxmlformats.org/officeDocument/2006/relationships/hyperlink" Target="https://en.wikipedia.org/wiki/West_Bengal" TargetMode="External"/><Relationship Id="rId9" Type="http://schemas.openxmlformats.org/officeDocument/2006/relationships/hyperlink" Target="https://en.wikipedia.org/wiki/Gujarat" TargetMode="External"/><Relationship Id="rId14" Type="http://schemas.openxmlformats.org/officeDocument/2006/relationships/hyperlink" Target="https://en.wikipedia.org/wiki/Punjab,_India" TargetMode="External"/><Relationship Id="rId22" Type="http://schemas.openxmlformats.org/officeDocument/2006/relationships/hyperlink" Target="https://en.wikipedia.org/wiki/Meghalaya" TargetMode="External"/><Relationship Id="rId27" Type="http://schemas.openxmlformats.org/officeDocument/2006/relationships/hyperlink" Target="https://en.wikipedia.org/wiki/Puducherry" TargetMode="External"/><Relationship Id="rId30" Type="http://schemas.openxmlformats.org/officeDocument/2006/relationships/hyperlink" Target="https://en.wikipedia.org/wiki/Sikkim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en.wikipedia.org/wiki/Karnatak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Jammu_and_Kashmir" TargetMode="External"/><Relationship Id="rId18" Type="http://schemas.openxmlformats.org/officeDocument/2006/relationships/hyperlink" Target="https://en.wikipedia.org/wiki/Telangana" TargetMode="External"/><Relationship Id="rId26" Type="http://schemas.openxmlformats.org/officeDocument/2006/relationships/hyperlink" Target="https://en.wikipedia.org/wiki/Assam" TargetMode="External"/><Relationship Id="rId3" Type="http://schemas.openxmlformats.org/officeDocument/2006/relationships/hyperlink" Target="https://en.wikipedia.org/wiki/Madhya_Pradesh" TargetMode="External"/><Relationship Id="rId21" Type="http://schemas.openxmlformats.org/officeDocument/2006/relationships/hyperlink" Target="https://en.wikipedia.org/wiki/West_Bengal" TargetMode="External"/><Relationship Id="rId34" Type="http://schemas.openxmlformats.org/officeDocument/2006/relationships/hyperlink" Target="https://en.wikipedia.org/wiki/Lakshadweep" TargetMode="External"/><Relationship Id="rId7" Type="http://schemas.openxmlformats.org/officeDocument/2006/relationships/hyperlink" Target="https://en.wikipedia.org/wiki/Uttar_Pradesh" TargetMode="External"/><Relationship Id="rId12" Type="http://schemas.openxmlformats.org/officeDocument/2006/relationships/hyperlink" Target="https://en.wikipedia.org/wiki/Uttarakhand" TargetMode="External"/><Relationship Id="rId17" Type="http://schemas.openxmlformats.org/officeDocument/2006/relationships/hyperlink" Target="https://en.wikipedia.org/wiki/Power_sector_of_Andhra_Pradesh" TargetMode="External"/><Relationship Id="rId25" Type="http://schemas.openxmlformats.org/officeDocument/2006/relationships/hyperlink" Target="https://en.wikipedia.org/wiki/Sikkim" TargetMode="External"/><Relationship Id="rId33" Type="http://schemas.openxmlformats.org/officeDocument/2006/relationships/hyperlink" Target="https://en.wikipedia.org/wiki/Andaman_and_Nicobar_Islands" TargetMode="External"/><Relationship Id="rId2" Type="http://schemas.openxmlformats.org/officeDocument/2006/relationships/hyperlink" Target="https://en.wikipedia.org/wiki/Gujarat" TargetMode="External"/><Relationship Id="rId16" Type="http://schemas.openxmlformats.org/officeDocument/2006/relationships/hyperlink" Target="https://en.wikipedia.org/wiki/Karnataka" TargetMode="External"/><Relationship Id="rId20" Type="http://schemas.openxmlformats.org/officeDocument/2006/relationships/hyperlink" Target="https://en.wikipedia.org/wiki/Puducherry" TargetMode="External"/><Relationship Id="rId29" Type="http://schemas.openxmlformats.org/officeDocument/2006/relationships/hyperlink" Target="https://en.wikipedia.org/wiki/Arunachal_Pradesh" TargetMode="External"/><Relationship Id="rId1" Type="http://schemas.openxmlformats.org/officeDocument/2006/relationships/hyperlink" Target="https://en.wikipedia.org/wiki/Maharashtra" TargetMode="External"/><Relationship Id="rId6" Type="http://schemas.openxmlformats.org/officeDocument/2006/relationships/hyperlink" Target="https://en.wikipedia.org/wiki/Rajasthan" TargetMode="External"/><Relationship Id="rId11" Type="http://schemas.openxmlformats.org/officeDocument/2006/relationships/hyperlink" Target="https://en.wikipedia.org/wiki/Himachal_Pradesh" TargetMode="External"/><Relationship Id="rId24" Type="http://schemas.openxmlformats.org/officeDocument/2006/relationships/hyperlink" Target="https://en.wikipedia.org/wiki/Jharkhand" TargetMode="External"/><Relationship Id="rId32" Type="http://schemas.openxmlformats.org/officeDocument/2006/relationships/hyperlink" Target="https://en.wikipedia.org/wiki/Mizoram" TargetMode="External"/><Relationship Id="rId5" Type="http://schemas.openxmlformats.org/officeDocument/2006/relationships/hyperlink" Target="https://en.wikipedia.org/wiki/Goa" TargetMode="External"/><Relationship Id="rId15" Type="http://schemas.openxmlformats.org/officeDocument/2006/relationships/hyperlink" Target="https://en.wikipedia.org/wiki/Tamil_Nadu" TargetMode="External"/><Relationship Id="rId23" Type="http://schemas.openxmlformats.org/officeDocument/2006/relationships/hyperlink" Target="https://en.wikipedia.org/wiki/Bihar" TargetMode="External"/><Relationship Id="rId28" Type="http://schemas.openxmlformats.org/officeDocument/2006/relationships/hyperlink" Target="https://en.wikipedia.org/wiki/Meghalaya" TargetMode="External"/><Relationship Id="rId10" Type="http://schemas.openxmlformats.org/officeDocument/2006/relationships/hyperlink" Target="https://en.wikipedia.org/wiki/Delhi" TargetMode="External"/><Relationship Id="rId19" Type="http://schemas.openxmlformats.org/officeDocument/2006/relationships/hyperlink" Target="https://en.wikipedia.org/wiki/Kerala" TargetMode="External"/><Relationship Id="rId31" Type="http://schemas.openxmlformats.org/officeDocument/2006/relationships/hyperlink" Target="https://en.wikipedia.org/wiki/Nagaland" TargetMode="External"/><Relationship Id="rId4" Type="http://schemas.openxmlformats.org/officeDocument/2006/relationships/hyperlink" Target="https://en.wikipedia.org/wiki/Chhattisgarh" TargetMode="External"/><Relationship Id="rId9" Type="http://schemas.openxmlformats.org/officeDocument/2006/relationships/hyperlink" Target="https://en.wikipedia.org/wiki/Haryana" TargetMode="External"/><Relationship Id="rId14" Type="http://schemas.openxmlformats.org/officeDocument/2006/relationships/hyperlink" Target="https://en.wikipedia.org/wiki/Chandigarh" TargetMode="External"/><Relationship Id="rId22" Type="http://schemas.openxmlformats.org/officeDocument/2006/relationships/hyperlink" Target="https://en.wikipedia.org/wiki/Odisha" TargetMode="External"/><Relationship Id="rId27" Type="http://schemas.openxmlformats.org/officeDocument/2006/relationships/hyperlink" Target="https://en.wikipedia.org/wiki/Tripura" TargetMode="External"/><Relationship Id="rId30" Type="http://schemas.openxmlformats.org/officeDocument/2006/relationships/hyperlink" Target="https://en.wikipedia.org/wiki/Manipur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en.wikipedia.org/wiki/Punjab,_Indi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akshadweep" TargetMode="External"/><Relationship Id="rId13" Type="http://schemas.openxmlformats.org/officeDocument/2006/relationships/hyperlink" Target="https://en.wikipedia.org/wiki/Puducherry" TargetMode="External"/><Relationship Id="rId3" Type="http://schemas.openxmlformats.org/officeDocument/2006/relationships/hyperlink" Target="https://en.wikipedia.org/wiki/Andaman_and_Nicobar_Islands" TargetMode="External"/><Relationship Id="rId7" Type="http://schemas.openxmlformats.org/officeDocument/2006/relationships/hyperlink" Target="https://en.wikipedia.org/wiki/Andaman_and_Nicobar_Islands" TargetMode="External"/><Relationship Id="rId12" Type="http://schemas.openxmlformats.org/officeDocument/2006/relationships/hyperlink" Target="https://en.wikipedia.org/wiki/Lakshadweep" TargetMode="External"/><Relationship Id="rId2" Type="http://schemas.openxmlformats.org/officeDocument/2006/relationships/hyperlink" Target="https://en.wikipedia.org/wiki/Chandigarh" TargetMode="External"/><Relationship Id="rId16" Type="http://schemas.openxmlformats.org/officeDocument/2006/relationships/hyperlink" Target="https://en.wikipedia.org/wiki/Lakshadweep" TargetMode="External"/><Relationship Id="rId1" Type="http://schemas.openxmlformats.org/officeDocument/2006/relationships/hyperlink" Target="https://en.wikipedia.org/wiki/Puducherry" TargetMode="External"/><Relationship Id="rId6" Type="http://schemas.openxmlformats.org/officeDocument/2006/relationships/hyperlink" Target="https://en.wikipedia.org/wiki/Chandigarh" TargetMode="External"/><Relationship Id="rId11" Type="http://schemas.openxmlformats.org/officeDocument/2006/relationships/hyperlink" Target="https://en.wikipedia.org/wiki/Andaman_and_Nicobar_Islands" TargetMode="External"/><Relationship Id="rId5" Type="http://schemas.openxmlformats.org/officeDocument/2006/relationships/hyperlink" Target="https://en.wikipedia.org/wiki/Puducherry" TargetMode="External"/><Relationship Id="rId15" Type="http://schemas.openxmlformats.org/officeDocument/2006/relationships/hyperlink" Target="https://en.wikipedia.org/wiki/Andaman_and_Nicobar_Islands" TargetMode="External"/><Relationship Id="rId10" Type="http://schemas.openxmlformats.org/officeDocument/2006/relationships/hyperlink" Target="https://en.wikipedia.org/wiki/Chandigarh" TargetMode="External"/><Relationship Id="rId4" Type="http://schemas.openxmlformats.org/officeDocument/2006/relationships/hyperlink" Target="https://en.wikipedia.org/wiki/Lakshadweep" TargetMode="External"/><Relationship Id="rId9" Type="http://schemas.openxmlformats.org/officeDocument/2006/relationships/hyperlink" Target="https://en.wikipedia.org/wiki/Puducherry" TargetMode="External"/><Relationship Id="rId14" Type="http://schemas.openxmlformats.org/officeDocument/2006/relationships/hyperlink" Target="https://en.wikipedia.org/wiki/Chandiga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4"/>
  <sheetViews>
    <sheetView topLeftCell="A3" workbookViewId="0"/>
  </sheetViews>
  <sheetFormatPr defaultColWidth="14.42578125" defaultRowHeight="15.75" customHeight="1"/>
  <sheetData>
    <row r="1" spans="1:9" ht="1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4" t="s">
        <v>8</v>
      </c>
    </row>
    <row r="2" spans="1:9" ht="15.75" customHeight="1">
      <c r="A2" s="8" t="s">
        <v>9</v>
      </c>
      <c r="B2" s="8" t="s">
        <v>5</v>
      </c>
      <c r="C2" s="8" t="s">
        <v>10</v>
      </c>
      <c r="D2" s="8" t="s">
        <v>11</v>
      </c>
      <c r="E2" s="8" t="s">
        <v>12</v>
      </c>
      <c r="F2" s="4">
        <v>2011</v>
      </c>
    </row>
    <row r="3" spans="1:9" ht="15.75" customHeight="1">
      <c r="A3" s="8" t="s">
        <v>9</v>
      </c>
      <c r="B3" s="8" t="s">
        <v>13</v>
      </c>
      <c r="C3" s="8" t="s">
        <v>14</v>
      </c>
      <c r="D3" s="8" t="s">
        <v>15</v>
      </c>
      <c r="E3" s="8" t="s">
        <v>16</v>
      </c>
      <c r="F3" s="4">
        <v>2011</v>
      </c>
    </row>
    <row r="4" spans="1:9" ht="15.75" customHeight="1">
      <c r="A4" s="8" t="s">
        <v>9</v>
      </c>
      <c r="B4" s="8" t="s">
        <v>17</v>
      </c>
      <c r="C4" s="8" t="s">
        <v>18</v>
      </c>
      <c r="D4" s="8" t="s">
        <v>19</v>
      </c>
      <c r="E4" s="8" t="s">
        <v>20</v>
      </c>
      <c r="F4" s="4">
        <v>2011</v>
      </c>
    </row>
    <row r="5" spans="1:9" ht="15.75" customHeight="1">
      <c r="A5" s="8" t="s">
        <v>21</v>
      </c>
      <c r="B5" s="8" t="s">
        <v>5</v>
      </c>
      <c r="C5" s="8" t="s">
        <v>22</v>
      </c>
      <c r="D5" s="8" t="s">
        <v>23</v>
      </c>
      <c r="E5" s="9">
        <v>92941</v>
      </c>
      <c r="F5" s="4">
        <v>2011</v>
      </c>
    </row>
    <row r="6" spans="1:9" ht="15.75" customHeight="1">
      <c r="A6" s="8" t="s">
        <v>21</v>
      </c>
      <c r="B6" s="8" t="s">
        <v>13</v>
      </c>
      <c r="C6" s="8" t="s">
        <v>24</v>
      </c>
      <c r="D6" s="8" t="s">
        <v>25</v>
      </c>
      <c r="E6" s="9">
        <v>85039</v>
      </c>
      <c r="F6" s="4">
        <v>2011</v>
      </c>
    </row>
    <row r="7" spans="1:9" ht="15.75" customHeight="1">
      <c r="A7" s="8" t="s">
        <v>21</v>
      </c>
      <c r="B7" s="8" t="s">
        <v>17</v>
      </c>
      <c r="C7" s="8" t="s">
        <v>26</v>
      </c>
      <c r="D7" s="8" t="s">
        <v>27</v>
      </c>
      <c r="E7" s="9">
        <v>7902</v>
      </c>
      <c r="F7" s="4">
        <v>2011</v>
      </c>
      <c r="I7" s="4">
        <v>1</v>
      </c>
    </row>
    <row r="8" spans="1:9" ht="15.75" customHeight="1">
      <c r="A8" s="8" t="s">
        <v>28</v>
      </c>
      <c r="B8" s="8" t="s">
        <v>5</v>
      </c>
      <c r="C8" s="8" t="s">
        <v>29</v>
      </c>
      <c r="D8" s="8" t="s">
        <v>31</v>
      </c>
      <c r="E8" s="9">
        <v>28425</v>
      </c>
      <c r="F8" s="4">
        <v>2011</v>
      </c>
    </row>
    <row r="9" spans="1:9" ht="15.75" customHeight="1">
      <c r="A9" s="8" t="s">
        <v>28</v>
      </c>
      <c r="B9" s="8" t="s">
        <v>13</v>
      </c>
      <c r="C9" s="8" t="s">
        <v>32</v>
      </c>
      <c r="D9" s="8" t="s">
        <v>33</v>
      </c>
      <c r="E9" s="9">
        <v>25205</v>
      </c>
      <c r="F9" s="4">
        <v>2011</v>
      </c>
    </row>
    <row r="10" spans="1:9" ht="15.75" customHeight="1">
      <c r="A10" s="8" t="s">
        <v>28</v>
      </c>
      <c r="B10" s="8" t="s">
        <v>17</v>
      </c>
      <c r="C10" s="8" t="s">
        <v>34</v>
      </c>
      <c r="D10" s="8" t="s">
        <v>35</v>
      </c>
      <c r="E10" s="9">
        <v>3220</v>
      </c>
      <c r="F10" s="4">
        <v>2011</v>
      </c>
    </row>
    <row r="11" spans="1:9" ht="15.75" customHeight="1">
      <c r="A11" s="8" t="s">
        <v>36</v>
      </c>
      <c r="B11" s="8" t="s">
        <v>5</v>
      </c>
      <c r="C11" s="8" t="s">
        <v>37</v>
      </c>
      <c r="D11" s="8" t="s">
        <v>38</v>
      </c>
      <c r="E11" s="8" t="s">
        <v>39</v>
      </c>
      <c r="F11" s="4">
        <v>2011</v>
      </c>
    </row>
    <row r="12" spans="1:9" ht="15.75" customHeight="1">
      <c r="A12" s="10" t="s">
        <v>36</v>
      </c>
      <c r="B12" s="8" t="s">
        <v>13</v>
      </c>
      <c r="C12" s="8" t="s">
        <v>41</v>
      </c>
      <c r="D12" s="8" t="s">
        <v>42</v>
      </c>
      <c r="E12" s="8" t="s">
        <v>43</v>
      </c>
      <c r="F12" s="4">
        <v>2011</v>
      </c>
    </row>
    <row r="13" spans="1:9" ht="15.75" customHeight="1">
      <c r="A13" s="10" t="s">
        <v>36</v>
      </c>
      <c r="B13" s="8" t="s">
        <v>17</v>
      </c>
      <c r="C13" s="8" t="s">
        <v>44</v>
      </c>
      <c r="D13" s="8" t="s">
        <v>45</v>
      </c>
      <c r="E13" s="9">
        <v>75671</v>
      </c>
      <c r="F13" s="4">
        <v>2011</v>
      </c>
    </row>
    <row r="14" spans="1:9" ht="15.75" customHeight="1">
      <c r="A14" s="8" t="s">
        <v>47</v>
      </c>
      <c r="B14" s="8" t="s">
        <v>5</v>
      </c>
      <c r="C14" s="8" t="s">
        <v>48</v>
      </c>
      <c r="D14" s="8" t="s">
        <v>50</v>
      </c>
      <c r="E14" s="9">
        <v>4056</v>
      </c>
      <c r="F14" s="4">
        <v>2011</v>
      </c>
    </row>
    <row r="15" spans="1:9" ht="15.75" customHeight="1">
      <c r="A15" s="10" t="s">
        <v>47</v>
      </c>
      <c r="B15" s="8" t="s">
        <v>13</v>
      </c>
      <c r="C15" s="9">
        <v>6785</v>
      </c>
      <c r="D15" s="9">
        <v>6620</v>
      </c>
      <c r="E15" s="8">
        <v>165</v>
      </c>
      <c r="F15" s="4">
        <v>2011</v>
      </c>
    </row>
    <row r="16" spans="1:9" ht="15.75" customHeight="1">
      <c r="A16" s="10" t="s">
        <v>47</v>
      </c>
      <c r="B16" s="8" t="s">
        <v>17</v>
      </c>
      <c r="C16" s="8" t="s">
        <v>59</v>
      </c>
      <c r="D16" s="8" t="s">
        <v>60</v>
      </c>
      <c r="E16" s="9">
        <v>3891</v>
      </c>
      <c r="F16" s="4">
        <v>2011</v>
      </c>
    </row>
    <row r="17" spans="1:6" ht="15.75" customHeight="1">
      <c r="A17" s="8" t="s">
        <v>62</v>
      </c>
      <c r="B17" s="8" t="s">
        <v>5</v>
      </c>
      <c r="C17" s="8" t="s">
        <v>63</v>
      </c>
      <c r="D17" s="8" t="s">
        <v>64</v>
      </c>
      <c r="E17" s="9">
        <v>93001</v>
      </c>
      <c r="F17" s="4">
        <v>2011</v>
      </c>
    </row>
    <row r="18" spans="1:6" ht="15.75" customHeight="1">
      <c r="A18" s="10" t="s">
        <v>62</v>
      </c>
      <c r="B18" s="8" t="s">
        <v>13</v>
      </c>
      <c r="C18" s="8" t="s">
        <v>65</v>
      </c>
      <c r="D18" s="8" t="s">
        <v>66</v>
      </c>
      <c r="E18" s="9">
        <v>68965</v>
      </c>
      <c r="F18" s="4">
        <v>2011</v>
      </c>
    </row>
    <row r="19" spans="1:6" ht="15.75" customHeight="1">
      <c r="A19" s="10" t="s">
        <v>62</v>
      </c>
      <c r="B19" s="8" t="s">
        <v>17</v>
      </c>
      <c r="C19" s="8" t="s">
        <v>68</v>
      </c>
      <c r="D19" s="8" t="s">
        <v>69</v>
      </c>
      <c r="E19" s="9">
        <v>24036</v>
      </c>
      <c r="F19" s="4">
        <v>2011</v>
      </c>
    </row>
    <row r="20" spans="1:6" ht="15.75" customHeight="1">
      <c r="A20" s="8" t="s">
        <v>70</v>
      </c>
      <c r="B20" s="8" t="s">
        <v>5</v>
      </c>
      <c r="C20" s="8" t="s">
        <v>71</v>
      </c>
      <c r="D20" s="8" t="s">
        <v>72</v>
      </c>
      <c r="E20" s="8" t="s">
        <v>73</v>
      </c>
      <c r="F20" s="4">
        <v>2011</v>
      </c>
    </row>
    <row r="21" spans="1:6" ht="15.75" customHeight="1">
      <c r="A21" s="8" t="s">
        <v>70</v>
      </c>
      <c r="B21" s="8" t="s">
        <v>13</v>
      </c>
      <c r="C21" s="8" t="s">
        <v>74</v>
      </c>
      <c r="D21" s="8" t="s">
        <v>75</v>
      </c>
      <c r="E21" s="8" t="s">
        <v>76</v>
      </c>
      <c r="F21" s="4">
        <v>2011</v>
      </c>
    </row>
    <row r="22" spans="1:6" ht="15.75" customHeight="1">
      <c r="A22" s="8" t="s">
        <v>70</v>
      </c>
      <c r="B22" s="8" t="s">
        <v>17</v>
      </c>
      <c r="C22" s="8" t="s">
        <v>77</v>
      </c>
      <c r="D22" s="8" t="s">
        <v>78</v>
      </c>
      <c r="E22" s="9">
        <v>81153</v>
      </c>
      <c r="F22" s="4">
        <v>2011</v>
      </c>
    </row>
    <row r="23" spans="1:6" ht="15.75" customHeight="1">
      <c r="A23" s="8" t="s">
        <v>79</v>
      </c>
      <c r="B23" s="8" t="s">
        <v>5</v>
      </c>
      <c r="C23" s="8" t="s">
        <v>81</v>
      </c>
      <c r="D23" s="8" t="s">
        <v>82</v>
      </c>
      <c r="E23" s="8" t="s">
        <v>83</v>
      </c>
      <c r="F23" s="4">
        <v>2011</v>
      </c>
    </row>
    <row r="24" spans="1:6" ht="15.75" customHeight="1">
      <c r="A24" s="8" t="s">
        <v>79</v>
      </c>
      <c r="B24" s="8" t="s">
        <v>13</v>
      </c>
      <c r="C24" s="9">
        <v>79115</v>
      </c>
      <c r="D24" s="9">
        <v>75663</v>
      </c>
      <c r="E24" s="9">
        <v>3452</v>
      </c>
      <c r="F24" s="4">
        <v>2011</v>
      </c>
    </row>
    <row r="25" spans="1:6" ht="15.75" customHeight="1">
      <c r="A25" s="8" t="s">
        <v>79</v>
      </c>
      <c r="B25" s="8" t="s">
        <v>17</v>
      </c>
      <c r="C25" s="8" t="s">
        <v>84</v>
      </c>
      <c r="D25" s="8" t="s">
        <v>85</v>
      </c>
      <c r="E25" s="8" t="s">
        <v>86</v>
      </c>
      <c r="F25" s="4">
        <v>2011</v>
      </c>
    </row>
    <row r="26" spans="1:6" ht="15.75" customHeight="1">
      <c r="A26" s="8" t="s">
        <v>87</v>
      </c>
      <c r="B26" s="8" t="s">
        <v>5</v>
      </c>
      <c r="C26" s="8" t="s">
        <v>88</v>
      </c>
      <c r="D26" s="8" t="s">
        <v>89</v>
      </c>
      <c r="E26" s="8" t="s">
        <v>90</v>
      </c>
      <c r="F26" s="4">
        <v>2011</v>
      </c>
    </row>
    <row r="27" spans="1:6" ht="15.75" customHeight="1">
      <c r="A27" s="10" t="s">
        <v>87</v>
      </c>
      <c r="B27" s="8" t="s">
        <v>13</v>
      </c>
      <c r="C27" s="8" t="s">
        <v>91</v>
      </c>
      <c r="D27" s="8" t="s">
        <v>92</v>
      </c>
      <c r="E27" s="8" t="s">
        <v>93</v>
      </c>
      <c r="F27" s="4">
        <v>2011</v>
      </c>
    </row>
    <row r="28" spans="1:6" ht="15.75" customHeight="1">
      <c r="A28" s="10" t="s">
        <v>87</v>
      </c>
      <c r="B28" s="8" t="s">
        <v>17</v>
      </c>
      <c r="C28" s="8" t="s">
        <v>94</v>
      </c>
      <c r="D28" s="8" t="s">
        <v>95</v>
      </c>
      <c r="E28" s="8" t="s">
        <v>96</v>
      </c>
      <c r="F28" s="4">
        <v>2011</v>
      </c>
    </row>
    <row r="29" spans="1:6" ht="12.75">
      <c r="A29" s="8" t="s">
        <v>98</v>
      </c>
      <c r="B29" s="8" t="s">
        <v>5</v>
      </c>
      <c r="C29" s="8" t="s">
        <v>99</v>
      </c>
      <c r="D29" s="8" t="s">
        <v>100</v>
      </c>
      <c r="E29" s="8" t="s">
        <v>101</v>
      </c>
      <c r="F29" s="4">
        <v>2011</v>
      </c>
    </row>
    <row r="30" spans="1:6" ht="12.75">
      <c r="A30" s="10" t="s">
        <v>87</v>
      </c>
      <c r="B30" s="8" t="s">
        <v>13</v>
      </c>
      <c r="C30" s="8" t="s">
        <v>102</v>
      </c>
      <c r="D30" s="8" t="s">
        <v>103</v>
      </c>
      <c r="E30" s="8" t="s">
        <v>104</v>
      </c>
      <c r="F30" s="4">
        <v>2011</v>
      </c>
    </row>
    <row r="31" spans="1:6" ht="12.75">
      <c r="A31" s="10" t="s">
        <v>87</v>
      </c>
      <c r="B31" s="8" t="s">
        <v>17</v>
      </c>
      <c r="C31" s="8" t="s">
        <v>106</v>
      </c>
      <c r="D31" s="8" t="s">
        <v>107</v>
      </c>
      <c r="E31" s="8" t="s">
        <v>108</v>
      </c>
      <c r="F31" s="4">
        <v>2011</v>
      </c>
    </row>
    <row r="32" spans="1:6" ht="12.75">
      <c r="A32" s="8" t="s">
        <v>109</v>
      </c>
      <c r="B32" s="8" t="s">
        <v>5</v>
      </c>
      <c r="C32" s="8" t="s">
        <v>110</v>
      </c>
      <c r="D32" s="8" t="s">
        <v>111</v>
      </c>
      <c r="E32" s="8" t="s">
        <v>112</v>
      </c>
      <c r="F32" s="4">
        <v>2011</v>
      </c>
    </row>
    <row r="33" spans="1:6" ht="12.75">
      <c r="A33" s="10" t="s">
        <v>109</v>
      </c>
      <c r="B33" s="8" t="s">
        <v>13</v>
      </c>
      <c r="C33" s="8" t="s">
        <v>113</v>
      </c>
      <c r="D33" s="8" t="s">
        <v>114</v>
      </c>
      <c r="E33" s="8" t="s">
        <v>115</v>
      </c>
      <c r="F33" s="4">
        <v>2011</v>
      </c>
    </row>
    <row r="34" spans="1:6" ht="12.75">
      <c r="A34" s="10" t="s">
        <v>109</v>
      </c>
      <c r="B34" s="8" t="s">
        <v>17</v>
      </c>
      <c r="C34" s="8" t="s">
        <v>116</v>
      </c>
      <c r="D34" s="8" t="s">
        <v>117</v>
      </c>
      <c r="E34" s="9">
        <v>92522</v>
      </c>
      <c r="F34" s="4">
        <v>2011</v>
      </c>
    </row>
    <row r="35" spans="1:6" ht="12.75">
      <c r="A35" s="8" t="s">
        <v>120</v>
      </c>
      <c r="B35" s="8" t="s">
        <v>5</v>
      </c>
      <c r="C35" s="8" t="s">
        <v>122</v>
      </c>
      <c r="D35" s="8" t="s">
        <v>123</v>
      </c>
      <c r="E35" s="9">
        <v>4302</v>
      </c>
      <c r="F35" s="4">
        <v>2011</v>
      </c>
    </row>
    <row r="36" spans="1:6" ht="12.75">
      <c r="A36" s="10" t="s">
        <v>120</v>
      </c>
      <c r="B36" s="8" t="s">
        <v>13</v>
      </c>
      <c r="C36" s="9">
        <v>92370</v>
      </c>
      <c r="D36" s="9">
        <v>89730</v>
      </c>
      <c r="E36" s="9">
        <v>2640</v>
      </c>
      <c r="F36" s="4">
        <v>2011</v>
      </c>
    </row>
    <row r="37" spans="1:6" ht="12.75">
      <c r="A37" s="10" t="s">
        <v>120</v>
      </c>
      <c r="B37" s="8" t="s">
        <v>17</v>
      </c>
      <c r="C37" s="9">
        <v>35761</v>
      </c>
      <c r="D37" s="9">
        <v>34099</v>
      </c>
      <c r="E37" s="9">
        <v>1662</v>
      </c>
      <c r="F37" s="4">
        <v>2011</v>
      </c>
    </row>
    <row r="38" spans="1:6" ht="12.75">
      <c r="A38" s="8" t="s">
        <v>124</v>
      </c>
      <c r="B38" s="8" t="s">
        <v>5</v>
      </c>
      <c r="C38" s="8" t="s">
        <v>126</v>
      </c>
      <c r="D38" s="8" t="s">
        <v>127</v>
      </c>
      <c r="E38" s="9">
        <v>6771</v>
      </c>
      <c r="F38" s="4">
        <v>2011</v>
      </c>
    </row>
    <row r="39" spans="1:6" ht="12.75">
      <c r="A39" s="10" t="s">
        <v>124</v>
      </c>
      <c r="B39" s="8" t="s">
        <v>13</v>
      </c>
      <c r="C39" s="8" t="s">
        <v>128</v>
      </c>
      <c r="D39" s="8" t="s">
        <v>129</v>
      </c>
      <c r="E39" s="9">
        <v>4170</v>
      </c>
      <c r="F39" s="4">
        <v>2011</v>
      </c>
    </row>
    <row r="40" spans="1:6" ht="12.75">
      <c r="A40" s="10" t="s">
        <v>124</v>
      </c>
      <c r="B40" s="8" t="s">
        <v>17</v>
      </c>
      <c r="C40" s="9">
        <v>65891</v>
      </c>
      <c r="D40" s="9">
        <v>63290</v>
      </c>
      <c r="E40" s="9">
        <v>2601</v>
      </c>
      <c r="F40" s="4">
        <v>2011</v>
      </c>
    </row>
    <row r="41" spans="1:6" ht="12.75">
      <c r="A41" s="8" t="s">
        <v>130</v>
      </c>
      <c r="B41" s="8" t="s">
        <v>5</v>
      </c>
      <c r="C41" s="8" t="s">
        <v>131</v>
      </c>
      <c r="D41" s="8" t="s">
        <v>132</v>
      </c>
      <c r="E41" s="9">
        <v>4613</v>
      </c>
      <c r="F41" s="4">
        <v>2011</v>
      </c>
    </row>
    <row r="42" spans="1:6" ht="12.75">
      <c r="A42" s="10" t="s">
        <v>130</v>
      </c>
      <c r="B42" s="8" t="s">
        <v>13</v>
      </c>
      <c r="C42" s="8" t="s">
        <v>135</v>
      </c>
      <c r="D42" s="8" t="s">
        <v>136</v>
      </c>
      <c r="E42" s="9">
        <v>2335</v>
      </c>
      <c r="F42" s="4">
        <v>2011</v>
      </c>
    </row>
    <row r="43" spans="1:6" ht="12.75">
      <c r="A43" s="10" t="s">
        <v>130</v>
      </c>
      <c r="B43" s="8" t="s">
        <v>17</v>
      </c>
      <c r="C43" s="8" t="s">
        <v>137</v>
      </c>
      <c r="D43" s="8" t="s">
        <v>138</v>
      </c>
      <c r="E43" s="9">
        <v>2278</v>
      </c>
      <c r="F43" s="4">
        <v>2011</v>
      </c>
    </row>
    <row r="44" spans="1:6" ht="12.75">
      <c r="A44" s="8" t="s">
        <v>139</v>
      </c>
      <c r="B44" s="8" t="s">
        <v>5</v>
      </c>
      <c r="C44" s="8" t="s">
        <v>140</v>
      </c>
      <c r="D44" s="8" t="s">
        <v>141</v>
      </c>
      <c r="E44" s="9">
        <v>9505</v>
      </c>
      <c r="F44" s="4">
        <v>2011</v>
      </c>
    </row>
    <row r="45" spans="1:6" ht="12.75">
      <c r="A45" s="10" t="s">
        <v>139</v>
      </c>
      <c r="B45" s="8" t="s">
        <v>13</v>
      </c>
      <c r="C45" s="8" t="s">
        <v>142</v>
      </c>
      <c r="D45" s="8" t="s">
        <v>143</v>
      </c>
      <c r="E45" s="9">
        <v>4866</v>
      </c>
      <c r="F45" s="4">
        <v>2011</v>
      </c>
    </row>
    <row r="46" spans="1:6" ht="12.75">
      <c r="A46" s="10" t="s">
        <v>139</v>
      </c>
      <c r="B46" s="8" t="s">
        <v>17</v>
      </c>
      <c r="C46" s="8" t="s">
        <v>144</v>
      </c>
      <c r="D46" s="8" t="s">
        <v>145</v>
      </c>
      <c r="E46" s="9">
        <v>4639</v>
      </c>
      <c r="F46" s="4">
        <v>2011</v>
      </c>
    </row>
    <row r="47" spans="1:6" ht="12.75">
      <c r="A47" s="8" t="s">
        <v>146</v>
      </c>
      <c r="B47" s="8" t="s">
        <v>5</v>
      </c>
      <c r="C47" s="8" t="s">
        <v>147</v>
      </c>
      <c r="D47" s="8" t="s">
        <v>148</v>
      </c>
      <c r="E47" s="9">
        <v>3399</v>
      </c>
      <c r="F47" s="4">
        <v>2011</v>
      </c>
    </row>
    <row r="48" spans="1:6" ht="12.75">
      <c r="A48" s="10" t="s">
        <v>146</v>
      </c>
      <c r="B48" s="8" t="s">
        <v>13</v>
      </c>
      <c r="C48" s="8" t="s">
        <v>149</v>
      </c>
      <c r="D48" s="8" t="s">
        <v>150</v>
      </c>
      <c r="E48" s="9">
        <v>1593</v>
      </c>
      <c r="F48" s="4">
        <v>2011</v>
      </c>
    </row>
    <row r="49" spans="1:6" ht="12.75">
      <c r="A49" s="10" t="s">
        <v>146</v>
      </c>
      <c r="B49" s="8" t="s">
        <v>17</v>
      </c>
      <c r="C49" s="8" t="s">
        <v>151</v>
      </c>
      <c r="D49" s="8" t="s">
        <v>152</v>
      </c>
      <c r="E49" s="9">
        <v>1806</v>
      </c>
      <c r="F49" s="4">
        <v>2011</v>
      </c>
    </row>
    <row r="50" spans="1:6" ht="12.75">
      <c r="A50" s="8" t="s">
        <v>154</v>
      </c>
      <c r="B50" s="8" t="s">
        <v>5</v>
      </c>
      <c r="C50" s="8" t="s">
        <v>155</v>
      </c>
      <c r="D50" s="8" t="s">
        <v>156</v>
      </c>
      <c r="E50" s="9">
        <v>13276</v>
      </c>
      <c r="F50" s="4">
        <v>2011</v>
      </c>
    </row>
    <row r="51" spans="1:6" ht="12.75">
      <c r="A51" s="10" t="s">
        <v>154</v>
      </c>
      <c r="B51" s="8" t="s">
        <v>13</v>
      </c>
      <c r="C51" s="8" t="s">
        <v>157</v>
      </c>
      <c r="D51" s="8" t="s">
        <v>158</v>
      </c>
      <c r="E51" s="9">
        <v>9696</v>
      </c>
      <c r="F51" s="4">
        <v>2011</v>
      </c>
    </row>
    <row r="52" spans="1:6" ht="12.75">
      <c r="A52" s="10" t="s">
        <v>154</v>
      </c>
      <c r="B52" s="8" t="s">
        <v>17</v>
      </c>
      <c r="C52" s="8" t="s">
        <v>159</v>
      </c>
      <c r="D52" s="8" t="s">
        <v>160</v>
      </c>
      <c r="E52" s="9">
        <v>3580</v>
      </c>
      <c r="F52" s="4">
        <v>2011</v>
      </c>
    </row>
    <row r="53" spans="1:6" ht="12.75">
      <c r="A53" s="8" t="s">
        <v>161</v>
      </c>
      <c r="B53" s="8" t="s">
        <v>5</v>
      </c>
      <c r="C53" s="8" t="s">
        <v>162</v>
      </c>
      <c r="D53" s="8" t="s">
        <v>164</v>
      </c>
      <c r="E53" s="9">
        <v>5663</v>
      </c>
      <c r="F53" s="4">
        <v>2011</v>
      </c>
    </row>
    <row r="54" spans="1:6" ht="12.75">
      <c r="A54" s="10" t="s">
        <v>161</v>
      </c>
      <c r="B54" s="8" t="s">
        <v>13</v>
      </c>
      <c r="C54" s="8" t="s">
        <v>165</v>
      </c>
      <c r="D54" s="8" t="s">
        <v>166</v>
      </c>
      <c r="E54" s="9">
        <v>3927</v>
      </c>
      <c r="F54" s="4">
        <v>2011</v>
      </c>
    </row>
    <row r="55" spans="1:6" ht="12.75">
      <c r="A55" s="10" t="s">
        <v>161</v>
      </c>
      <c r="B55" s="8" t="s">
        <v>17</v>
      </c>
      <c r="C55" s="8" t="s">
        <v>168</v>
      </c>
      <c r="D55" s="8" t="s">
        <v>169</v>
      </c>
      <c r="E55" s="9">
        <v>1736</v>
      </c>
      <c r="F55" s="4">
        <v>2011</v>
      </c>
    </row>
    <row r="56" spans="1:6" ht="12.75">
      <c r="A56" s="8" t="s">
        <v>170</v>
      </c>
      <c r="B56" s="8" t="s">
        <v>5</v>
      </c>
      <c r="C56" s="8" t="s">
        <v>171</v>
      </c>
      <c r="D56" s="8" t="s">
        <v>172</v>
      </c>
      <c r="E56" s="9">
        <v>95144</v>
      </c>
      <c r="F56" s="4">
        <v>2011</v>
      </c>
    </row>
    <row r="57" spans="1:6" ht="12.75">
      <c r="A57" s="10" t="s">
        <v>170</v>
      </c>
      <c r="B57" s="8" t="s">
        <v>13</v>
      </c>
      <c r="C57" s="8" t="s">
        <v>173</v>
      </c>
      <c r="D57" s="8" t="s">
        <v>174</v>
      </c>
      <c r="E57" s="9">
        <v>75379</v>
      </c>
      <c r="F57" s="4">
        <v>2011</v>
      </c>
    </row>
    <row r="58" spans="1:6" ht="12.75">
      <c r="A58" s="10" t="s">
        <v>170</v>
      </c>
      <c r="B58" s="8" t="s">
        <v>17</v>
      </c>
      <c r="C58" s="8" t="s">
        <v>175</v>
      </c>
      <c r="D58" s="8" t="s">
        <v>176</v>
      </c>
      <c r="E58" s="9">
        <v>19765</v>
      </c>
      <c r="F58" s="4">
        <v>2011</v>
      </c>
    </row>
    <row r="59" spans="1:6" ht="12.75">
      <c r="A59" s="8" t="s">
        <v>177</v>
      </c>
      <c r="B59" s="8" t="s">
        <v>5</v>
      </c>
      <c r="C59" s="8" t="s">
        <v>178</v>
      </c>
      <c r="D59" s="8" t="s">
        <v>179</v>
      </c>
      <c r="E59" s="8" t="s">
        <v>180</v>
      </c>
      <c r="F59" s="4">
        <v>2011</v>
      </c>
    </row>
    <row r="60" spans="1:6" ht="12.75">
      <c r="A60" s="10" t="s">
        <v>177</v>
      </c>
      <c r="B60" s="8" t="s">
        <v>13</v>
      </c>
      <c r="C60" s="8" t="s">
        <v>182</v>
      </c>
      <c r="D60" s="8" t="s">
        <v>183</v>
      </c>
      <c r="E60" s="8" t="s">
        <v>184</v>
      </c>
      <c r="F60" s="4">
        <v>2011</v>
      </c>
    </row>
    <row r="61" spans="1:6" ht="12.75">
      <c r="A61" s="10" t="s">
        <v>177</v>
      </c>
      <c r="B61" s="8" t="s">
        <v>17</v>
      </c>
      <c r="C61" s="8" t="s">
        <v>185</v>
      </c>
      <c r="D61" s="8" t="s">
        <v>186</v>
      </c>
      <c r="E61" s="8" t="s">
        <v>187</v>
      </c>
      <c r="F61" s="4">
        <v>2011</v>
      </c>
    </row>
    <row r="62" spans="1:6" ht="12.75">
      <c r="A62" s="8" t="s">
        <v>188</v>
      </c>
      <c r="B62" s="8" t="s">
        <v>5</v>
      </c>
      <c r="C62" s="8" t="s">
        <v>189</v>
      </c>
      <c r="D62" s="8" t="s">
        <v>190</v>
      </c>
      <c r="E62" s="8" t="s">
        <v>191</v>
      </c>
      <c r="F62" s="4">
        <v>2011</v>
      </c>
    </row>
    <row r="63" spans="1:6" ht="12.75">
      <c r="A63" s="10" t="s">
        <v>188</v>
      </c>
      <c r="B63" s="8" t="s">
        <v>13</v>
      </c>
      <c r="C63" s="8" t="s">
        <v>193</v>
      </c>
      <c r="D63" s="8" t="s">
        <v>194</v>
      </c>
      <c r="E63" s="8" t="s">
        <v>196</v>
      </c>
      <c r="F63" s="4">
        <v>2011</v>
      </c>
    </row>
    <row r="64" spans="1:6" ht="12.75">
      <c r="A64" s="10" t="s">
        <v>188</v>
      </c>
      <c r="B64" s="8" t="s">
        <v>17</v>
      </c>
      <c r="C64" s="8" t="s">
        <v>197</v>
      </c>
      <c r="D64" s="8" t="s">
        <v>198</v>
      </c>
      <c r="E64" s="9">
        <v>46520</v>
      </c>
      <c r="F64" s="4">
        <v>2011</v>
      </c>
    </row>
    <row r="65" spans="1:6" ht="12.75">
      <c r="A65" s="8" t="s">
        <v>199</v>
      </c>
      <c r="B65" s="8" t="s">
        <v>5</v>
      </c>
      <c r="C65" s="8" t="s">
        <v>200</v>
      </c>
      <c r="D65" s="8" t="s">
        <v>201</v>
      </c>
      <c r="E65" s="8" t="s">
        <v>202</v>
      </c>
      <c r="F65" s="4">
        <v>2011</v>
      </c>
    </row>
    <row r="66" spans="1:6" ht="12.75">
      <c r="A66" s="10" t="s">
        <v>199</v>
      </c>
      <c r="B66" s="8" t="s">
        <v>13</v>
      </c>
      <c r="C66" s="8" t="s">
        <v>203</v>
      </c>
      <c r="D66" s="8" t="s">
        <v>204</v>
      </c>
      <c r="E66" s="8" t="s">
        <v>205</v>
      </c>
      <c r="F66" s="4">
        <v>2011</v>
      </c>
    </row>
    <row r="67" spans="1:6" ht="12.75">
      <c r="A67" s="10" t="s">
        <v>199</v>
      </c>
      <c r="B67" s="8" t="s">
        <v>17</v>
      </c>
      <c r="C67" s="8" t="s">
        <v>206</v>
      </c>
      <c r="D67" s="8" t="s">
        <v>207</v>
      </c>
      <c r="E67" s="9">
        <v>33746</v>
      </c>
      <c r="F67" s="4">
        <v>2011</v>
      </c>
    </row>
    <row r="68" spans="1:6" ht="12.75">
      <c r="A68" s="8" t="s">
        <v>208</v>
      </c>
      <c r="B68" s="8" t="s">
        <v>5</v>
      </c>
      <c r="C68" s="8" t="s">
        <v>209</v>
      </c>
      <c r="D68" s="8" t="s">
        <v>211</v>
      </c>
      <c r="E68" s="8" t="s">
        <v>212</v>
      </c>
      <c r="F68" s="4">
        <v>2011</v>
      </c>
    </row>
    <row r="69" spans="1:6" ht="12.75">
      <c r="A69" s="10" t="s">
        <v>208</v>
      </c>
      <c r="B69" s="8" t="s">
        <v>13</v>
      </c>
      <c r="C69" s="8" t="s">
        <v>213</v>
      </c>
      <c r="D69" s="8" t="s">
        <v>214</v>
      </c>
      <c r="E69" s="8" t="s">
        <v>215</v>
      </c>
      <c r="F69" s="4">
        <v>2011</v>
      </c>
    </row>
    <row r="70" spans="1:6" ht="12.75">
      <c r="A70" s="10" t="s">
        <v>208</v>
      </c>
      <c r="B70" s="8" t="s">
        <v>17</v>
      </c>
      <c r="C70" s="8" t="s">
        <v>216</v>
      </c>
      <c r="D70" s="8" t="s">
        <v>217</v>
      </c>
      <c r="E70" s="9">
        <v>50051</v>
      </c>
      <c r="F70" s="4">
        <v>2011</v>
      </c>
    </row>
    <row r="71" spans="1:6" ht="12.75">
      <c r="A71" s="8" t="s">
        <v>218</v>
      </c>
      <c r="B71" s="8" t="s">
        <v>5</v>
      </c>
      <c r="C71" s="8" t="s">
        <v>219</v>
      </c>
      <c r="D71" s="8" t="s">
        <v>220</v>
      </c>
      <c r="E71" s="8" t="s">
        <v>221</v>
      </c>
      <c r="F71" s="4">
        <v>2011</v>
      </c>
    </row>
    <row r="72" spans="1:6" ht="12.75">
      <c r="A72" s="10" t="s">
        <v>218</v>
      </c>
      <c r="B72" s="8" t="s">
        <v>13</v>
      </c>
      <c r="C72" s="8" t="s">
        <v>223</v>
      </c>
      <c r="D72" s="8" t="s">
        <v>224</v>
      </c>
      <c r="E72" s="8" t="s">
        <v>226</v>
      </c>
      <c r="F72" s="4">
        <v>2011</v>
      </c>
    </row>
    <row r="73" spans="1:6" ht="12.75">
      <c r="A73" s="10" t="s">
        <v>218</v>
      </c>
      <c r="B73" s="8" t="s">
        <v>17</v>
      </c>
      <c r="C73" s="8" t="s">
        <v>227</v>
      </c>
      <c r="D73" s="8" t="s">
        <v>228</v>
      </c>
      <c r="E73" s="8" t="s">
        <v>229</v>
      </c>
      <c r="F73" s="4">
        <v>2011</v>
      </c>
    </row>
    <row r="74" spans="1:6" ht="12.75">
      <c r="A74" s="8" t="s">
        <v>230</v>
      </c>
      <c r="B74" s="8" t="s">
        <v>5</v>
      </c>
      <c r="C74" s="8" t="s">
        <v>231</v>
      </c>
      <c r="D74" s="8" t="s">
        <v>232</v>
      </c>
      <c r="E74" s="8" t="s">
        <v>233</v>
      </c>
      <c r="F74" s="4">
        <v>2011</v>
      </c>
    </row>
    <row r="75" spans="1:6" ht="12.75">
      <c r="A75" s="10" t="s">
        <v>230</v>
      </c>
      <c r="B75" s="8" t="s">
        <v>13</v>
      </c>
      <c r="C75" s="8" t="s">
        <v>234</v>
      </c>
      <c r="D75" s="8" t="s">
        <v>235</v>
      </c>
      <c r="E75" s="8" t="s">
        <v>236</v>
      </c>
      <c r="F75" s="4">
        <v>2011</v>
      </c>
    </row>
    <row r="76" spans="1:6" ht="12.75">
      <c r="A76" s="10" t="s">
        <v>230</v>
      </c>
      <c r="B76" s="8" t="s">
        <v>17</v>
      </c>
      <c r="C76" s="8" t="s">
        <v>238</v>
      </c>
      <c r="D76" s="8" t="s">
        <v>239</v>
      </c>
      <c r="E76" s="9">
        <v>85751</v>
      </c>
      <c r="F76" s="4">
        <v>2011</v>
      </c>
    </row>
    <row r="77" spans="1:6" ht="12.75">
      <c r="A77" s="8" t="s">
        <v>240</v>
      </c>
      <c r="B77" s="8" t="s">
        <v>5</v>
      </c>
      <c r="C77" s="9">
        <v>60381</v>
      </c>
      <c r="D77" s="9">
        <v>59586</v>
      </c>
      <c r="E77" s="8">
        <v>795</v>
      </c>
      <c r="F77" s="4">
        <v>2011</v>
      </c>
    </row>
    <row r="78" spans="1:6" ht="12.75">
      <c r="A78" s="10" t="s">
        <v>240</v>
      </c>
      <c r="B78" s="8" t="s">
        <v>13</v>
      </c>
      <c r="C78" s="9">
        <v>12750</v>
      </c>
      <c r="D78" s="9">
        <v>12592</v>
      </c>
      <c r="E78" s="8">
        <v>158</v>
      </c>
      <c r="F78" s="4">
        <v>2011</v>
      </c>
    </row>
    <row r="79" spans="1:6" ht="12.75">
      <c r="A79" s="10" t="s">
        <v>240</v>
      </c>
      <c r="B79" s="8" t="s">
        <v>17</v>
      </c>
      <c r="C79" s="9">
        <v>47631</v>
      </c>
      <c r="D79" s="9">
        <v>46994</v>
      </c>
      <c r="E79" s="8">
        <v>637</v>
      </c>
      <c r="F79" s="4">
        <v>2011</v>
      </c>
    </row>
    <row r="80" spans="1:6" ht="12.75">
      <c r="A80" s="8" t="s">
        <v>241</v>
      </c>
      <c r="B80" s="8" t="s">
        <v>5</v>
      </c>
      <c r="C80" s="9">
        <v>73063</v>
      </c>
      <c r="D80" s="9">
        <v>71891</v>
      </c>
      <c r="E80" s="9">
        <v>1172</v>
      </c>
      <c r="F80" s="4">
        <v>2011</v>
      </c>
    </row>
    <row r="81" spans="1:6" ht="12.75">
      <c r="A81" s="10" t="s">
        <v>241</v>
      </c>
      <c r="B81" s="8" t="s">
        <v>13</v>
      </c>
      <c r="C81" s="9">
        <v>35408</v>
      </c>
      <c r="D81" s="9">
        <v>34747</v>
      </c>
      <c r="E81" s="8">
        <v>661</v>
      </c>
      <c r="F81" s="4">
        <v>2011</v>
      </c>
    </row>
    <row r="82" spans="1:6" ht="12.75">
      <c r="A82" s="10" t="s">
        <v>241</v>
      </c>
      <c r="B82" s="8" t="s">
        <v>17</v>
      </c>
      <c r="C82" s="9">
        <v>37655</v>
      </c>
      <c r="D82" s="9">
        <v>37144</v>
      </c>
      <c r="E82" s="8">
        <v>511</v>
      </c>
      <c r="F82" s="4">
        <v>2011</v>
      </c>
    </row>
    <row r="83" spans="1:6" ht="12.75">
      <c r="A83" s="8" t="s">
        <v>244</v>
      </c>
      <c r="B83" s="8" t="s">
        <v>5</v>
      </c>
      <c r="C83" s="8" t="s">
        <v>245</v>
      </c>
      <c r="D83" s="8" t="s">
        <v>246</v>
      </c>
      <c r="E83" s="8" t="s">
        <v>247</v>
      </c>
      <c r="F83" s="4">
        <v>2011</v>
      </c>
    </row>
    <row r="84" spans="1:6" ht="12.75">
      <c r="A84" s="10" t="s">
        <v>244</v>
      </c>
      <c r="B84" s="8" t="s">
        <v>13</v>
      </c>
      <c r="C84" s="8" t="s">
        <v>248</v>
      </c>
      <c r="D84" s="8" t="s">
        <v>249</v>
      </c>
      <c r="E84" s="8" t="s">
        <v>250</v>
      </c>
      <c r="F84" s="4">
        <v>2011</v>
      </c>
    </row>
    <row r="85" spans="1:6" ht="12.75">
      <c r="A85" s="10" t="s">
        <v>244</v>
      </c>
      <c r="B85" s="8" t="s">
        <v>17</v>
      </c>
      <c r="C85" s="8" t="s">
        <v>251</v>
      </c>
      <c r="D85" s="8" t="s">
        <v>252</v>
      </c>
      <c r="E85" s="8" t="s">
        <v>253</v>
      </c>
      <c r="F85" s="4">
        <v>2011</v>
      </c>
    </row>
    <row r="86" spans="1:6" ht="12.75">
      <c r="A86" s="8" t="s">
        <v>254</v>
      </c>
      <c r="B86" s="8" t="s">
        <v>5</v>
      </c>
      <c r="C86" s="8" t="s">
        <v>255</v>
      </c>
      <c r="D86" s="8" t="s">
        <v>256</v>
      </c>
      <c r="E86" s="8" t="s">
        <v>257</v>
      </c>
      <c r="F86" s="4">
        <v>2011</v>
      </c>
    </row>
    <row r="87" spans="1:6" ht="12.75">
      <c r="A87" s="10" t="s">
        <v>254</v>
      </c>
      <c r="B87" s="8" t="s">
        <v>13</v>
      </c>
      <c r="C87" s="8" t="s">
        <v>258</v>
      </c>
      <c r="D87" s="8" t="s">
        <v>259</v>
      </c>
      <c r="E87" s="8" t="s">
        <v>260</v>
      </c>
      <c r="F87" s="4">
        <v>2011</v>
      </c>
    </row>
    <row r="88" spans="1:6" ht="12.75">
      <c r="A88" s="10" t="s">
        <v>254</v>
      </c>
      <c r="B88" s="8" t="s">
        <v>17</v>
      </c>
      <c r="C88" s="8" t="s">
        <v>261</v>
      </c>
      <c r="D88" s="8" t="s">
        <v>263</v>
      </c>
      <c r="E88" s="8" t="s">
        <v>264</v>
      </c>
      <c r="F88" s="4">
        <v>2011</v>
      </c>
    </row>
    <row r="89" spans="1:6" ht="12.75">
      <c r="A89" s="8" t="s">
        <v>265</v>
      </c>
      <c r="B89" s="8" t="s">
        <v>5</v>
      </c>
      <c r="C89" s="8" t="s">
        <v>266</v>
      </c>
      <c r="D89" s="8" t="s">
        <v>267</v>
      </c>
      <c r="E89" s="8" t="s">
        <v>268</v>
      </c>
      <c r="F89" s="4">
        <v>2011</v>
      </c>
    </row>
    <row r="90" spans="1:6" ht="12.75">
      <c r="A90" s="10" t="s">
        <v>265</v>
      </c>
      <c r="B90" s="8" t="s">
        <v>13</v>
      </c>
      <c r="C90" s="8" t="s">
        <v>269</v>
      </c>
      <c r="D90" s="8" t="s">
        <v>270</v>
      </c>
      <c r="E90" s="8" t="s">
        <v>271</v>
      </c>
      <c r="F90" s="4">
        <v>2011</v>
      </c>
    </row>
    <row r="91" spans="1:6" ht="12.75">
      <c r="A91" s="10" t="s">
        <v>265</v>
      </c>
      <c r="B91" s="8" t="s">
        <v>17</v>
      </c>
      <c r="C91" s="8" t="s">
        <v>273</v>
      </c>
      <c r="D91" s="8" t="s">
        <v>274</v>
      </c>
      <c r="E91" s="9">
        <v>89944</v>
      </c>
      <c r="F91" s="4">
        <v>2011</v>
      </c>
    </row>
    <row r="92" spans="1:6" ht="12.75">
      <c r="A92" s="8" t="s">
        <v>275</v>
      </c>
      <c r="B92" s="8" t="s">
        <v>5</v>
      </c>
      <c r="C92" s="8" t="s">
        <v>276</v>
      </c>
      <c r="D92" s="8" t="s">
        <v>277</v>
      </c>
      <c r="E92" s="9">
        <v>5207</v>
      </c>
      <c r="F92" s="4">
        <v>2011</v>
      </c>
    </row>
    <row r="93" spans="1:6" ht="12.75">
      <c r="A93" s="10" t="s">
        <v>275</v>
      </c>
      <c r="B93" s="8" t="s">
        <v>13</v>
      </c>
      <c r="C93" s="8" t="s">
        <v>278</v>
      </c>
      <c r="D93" s="8" t="s">
        <v>279</v>
      </c>
      <c r="E93" s="9">
        <v>1924</v>
      </c>
      <c r="F93" s="4">
        <v>2011</v>
      </c>
    </row>
    <row r="94" spans="1:6" ht="12.75">
      <c r="A94" s="10" t="s">
        <v>275</v>
      </c>
      <c r="B94" s="8" t="s">
        <v>17</v>
      </c>
      <c r="C94" s="8" t="s">
        <v>280</v>
      </c>
      <c r="D94" s="8" t="s">
        <v>281</v>
      </c>
      <c r="E94" s="9">
        <v>3283</v>
      </c>
      <c r="F94" s="4">
        <v>2011</v>
      </c>
    </row>
    <row r="95" spans="1:6" ht="12.75">
      <c r="A95" s="8" t="s">
        <v>282</v>
      </c>
      <c r="B95" s="8" t="s">
        <v>5</v>
      </c>
      <c r="C95" s="9">
        <v>10703</v>
      </c>
      <c r="D95" s="9">
        <v>10651</v>
      </c>
      <c r="E95" s="8">
        <v>52</v>
      </c>
      <c r="F95" s="4">
        <v>2011</v>
      </c>
    </row>
    <row r="96" spans="1:6" ht="12.75">
      <c r="A96" s="10" t="s">
        <v>282</v>
      </c>
      <c r="B96" s="8" t="s">
        <v>13</v>
      </c>
      <c r="C96" s="9">
        <v>2523</v>
      </c>
      <c r="D96" s="9">
        <v>2510</v>
      </c>
      <c r="E96" s="8">
        <v>13</v>
      </c>
      <c r="F96" s="4">
        <v>2011</v>
      </c>
    </row>
    <row r="97" spans="1:6" ht="12.75">
      <c r="A97" s="10" t="s">
        <v>282</v>
      </c>
      <c r="B97" s="8" t="s">
        <v>17</v>
      </c>
      <c r="C97" s="9">
        <v>8180</v>
      </c>
      <c r="D97" s="9">
        <v>8141</v>
      </c>
      <c r="E97" s="8">
        <v>39</v>
      </c>
      <c r="F97" s="4">
        <v>2011</v>
      </c>
    </row>
    <row r="98" spans="1:6" ht="12.75">
      <c r="A98" s="8" t="s">
        <v>283</v>
      </c>
      <c r="B98" s="8" t="s">
        <v>5</v>
      </c>
      <c r="C98" s="8" t="s">
        <v>284</v>
      </c>
      <c r="D98" s="8" t="s">
        <v>285</v>
      </c>
      <c r="E98" s="9">
        <v>38595</v>
      </c>
      <c r="F98" s="4">
        <v>2011</v>
      </c>
    </row>
    <row r="99" spans="1:6" ht="12.75">
      <c r="A99" s="10" t="s">
        <v>283</v>
      </c>
      <c r="B99" s="8" t="s">
        <v>13</v>
      </c>
      <c r="C99" s="8" t="s">
        <v>286</v>
      </c>
      <c r="D99" s="8" t="s">
        <v>287</v>
      </c>
      <c r="E99" s="9">
        <v>19953</v>
      </c>
      <c r="F99" s="4">
        <v>2011</v>
      </c>
    </row>
    <row r="100" spans="1:6" ht="12.75">
      <c r="A100" s="10" t="s">
        <v>283</v>
      </c>
      <c r="B100" s="8" t="s">
        <v>17</v>
      </c>
      <c r="C100" s="8" t="s">
        <v>288</v>
      </c>
      <c r="D100" s="8" t="s">
        <v>289</v>
      </c>
      <c r="E100" s="9">
        <v>18642</v>
      </c>
      <c r="F100" s="4">
        <v>2011</v>
      </c>
    </row>
    <row r="101" spans="1:6" ht="12.75">
      <c r="A101" s="8" t="s">
        <v>291</v>
      </c>
      <c r="B101" s="8" t="s">
        <v>5</v>
      </c>
      <c r="C101" s="8" t="s">
        <v>292</v>
      </c>
      <c r="D101" s="8" t="s">
        <v>293</v>
      </c>
      <c r="E101" s="8" t="s">
        <v>294</v>
      </c>
      <c r="F101" s="4">
        <v>2011</v>
      </c>
    </row>
    <row r="102" spans="1:6" ht="12.75">
      <c r="A102" s="10" t="s">
        <v>291</v>
      </c>
      <c r="B102" s="8" t="s">
        <v>13</v>
      </c>
      <c r="C102" s="8" t="s">
        <v>295</v>
      </c>
      <c r="D102" s="8" t="s">
        <v>296</v>
      </c>
      <c r="E102" s="8" t="s">
        <v>297</v>
      </c>
      <c r="F102" s="4">
        <v>2011</v>
      </c>
    </row>
    <row r="103" spans="1:6" ht="12.75">
      <c r="A103" s="10" t="s">
        <v>291</v>
      </c>
      <c r="B103" s="8" t="s">
        <v>17</v>
      </c>
      <c r="C103" s="8" t="s">
        <v>298</v>
      </c>
      <c r="D103" s="8" t="s">
        <v>299</v>
      </c>
      <c r="E103" s="8" t="s">
        <v>300</v>
      </c>
      <c r="F103" s="4">
        <v>2011</v>
      </c>
    </row>
    <row r="104" spans="1:6" ht="12.75">
      <c r="A104" s="8" t="s">
        <v>301</v>
      </c>
      <c r="B104" s="8" t="s">
        <v>5</v>
      </c>
      <c r="C104" s="8" t="s">
        <v>302</v>
      </c>
      <c r="D104" s="8" t="s">
        <v>303</v>
      </c>
      <c r="E104" s="9">
        <v>4043</v>
      </c>
      <c r="F104" s="4">
        <v>2011</v>
      </c>
    </row>
    <row r="105" spans="1:6" ht="12.75">
      <c r="A105" s="10" t="s">
        <v>291</v>
      </c>
      <c r="B105" s="8" t="s">
        <v>13</v>
      </c>
      <c r="C105" s="9">
        <v>95133</v>
      </c>
      <c r="D105" s="9">
        <v>93774</v>
      </c>
      <c r="E105" s="9">
        <v>1359</v>
      </c>
      <c r="F105" s="4">
        <v>2011</v>
      </c>
    </row>
    <row r="106" spans="1:6" ht="12.75">
      <c r="A106" s="10" t="s">
        <v>291</v>
      </c>
      <c r="B106" s="8" t="s">
        <v>17</v>
      </c>
      <c r="C106" s="8" t="s">
        <v>304</v>
      </c>
      <c r="D106" s="8" t="s">
        <v>305</v>
      </c>
      <c r="E106" s="9">
        <v>2684</v>
      </c>
      <c r="F106" s="4">
        <v>2011</v>
      </c>
    </row>
    <row r="107" spans="1:6" ht="12.75">
      <c r="A107" s="8" t="s">
        <v>306</v>
      </c>
      <c r="B107" s="8" t="s">
        <v>5</v>
      </c>
      <c r="C107" s="9">
        <v>93376</v>
      </c>
      <c r="D107" s="9">
        <v>91698</v>
      </c>
      <c r="E107" s="9">
        <v>1678</v>
      </c>
      <c r="F107" s="4">
        <v>2011</v>
      </c>
    </row>
    <row r="108" spans="1:6" ht="12.75">
      <c r="A108" s="10" t="s">
        <v>306</v>
      </c>
      <c r="B108" s="8" t="s">
        <v>13</v>
      </c>
      <c r="C108" s="9">
        <v>59030</v>
      </c>
      <c r="D108" s="9">
        <v>57835</v>
      </c>
      <c r="E108" s="9">
        <v>1195</v>
      </c>
      <c r="F108" s="4">
        <v>2011</v>
      </c>
    </row>
    <row r="109" spans="1:6" ht="12.75">
      <c r="A109" s="10" t="s">
        <v>306</v>
      </c>
      <c r="B109" s="8" t="s">
        <v>17</v>
      </c>
      <c r="C109" s="9">
        <v>34346</v>
      </c>
      <c r="D109" s="9">
        <v>33863</v>
      </c>
      <c r="E109" s="8">
        <v>483</v>
      </c>
      <c r="F109" s="4">
        <v>2011</v>
      </c>
    </row>
    <row r="122" spans="2:6" ht="12.75">
      <c r="B122" s="8" t="s">
        <v>254</v>
      </c>
      <c r="C122" s="8" t="s">
        <v>5</v>
      </c>
      <c r="D122" s="8" t="s">
        <v>255</v>
      </c>
      <c r="E122" s="8" t="s">
        <v>256</v>
      </c>
      <c r="F122" s="8" t="s">
        <v>257</v>
      </c>
    </row>
    <row r="123" spans="2:6" ht="12.75">
      <c r="B123" s="10" t="s">
        <v>254</v>
      </c>
      <c r="C123" s="8" t="s">
        <v>13</v>
      </c>
      <c r="D123" s="8" t="s">
        <v>258</v>
      </c>
      <c r="E123" s="8" t="s">
        <v>259</v>
      </c>
      <c r="F123" s="8" t="s">
        <v>260</v>
      </c>
    </row>
    <row r="124" spans="2:6" ht="12.75">
      <c r="B124" s="10" t="s">
        <v>254</v>
      </c>
      <c r="C124" s="8" t="s">
        <v>17</v>
      </c>
      <c r="D124" s="8" t="s">
        <v>261</v>
      </c>
      <c r="E124" s="8" t="s">
        <v>263</v>
      </c>
      <c r="F124" s="8" t="s">
        <v>264</v>
      </c>
    </row>
  </sheetData>
  <customSheetViews>
    <customSheetView guid="{3E26C3D7-6828-4D46-823F-BAAF7A5D4E6C}" filter="1" showAutoFilter="1">
      <pageMargins left="0.7" right="0.7" top="0.75" bottom="0.75" header="0.3" footer="0.3"/>
      <autoFilter ref="A1:E109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G26" sqref="G26"/>
    </sheetView>
  </sheetViews>
  <sheetFormatPr defaultRowHeight="12.75"/>
  <sheetData>
    <row r="1" spans="1:3" ht="13.5" thickBot="1">
      <c r="A1" s="51" t="s">
        <v>312</v>
      </c>
      <c r="B1" s="51" t="s">
        <v>8</v>
      </c>
      <c r="C1" s="51" t="s">
        <v>342</v>
      </c>
    </row>
    <row r="2" spans="1:3" ht="15.75" thickBot="1">
      <c r="A2" s="51" t="s">
        <v>318</v>
      </c>
      <c r="B2" s="40">
        <v>2014</v>
      </c>
      <c r="C2" s="40">
        <v>81123</v>
      </c>
    </row>
    <row r="3" spans="1:3" ht="15.75" thickBot="1">
      <c r="A3" s="51" t="s">
        <v>319</v>
      </c>
      <c r="B3" s="40">
        <v>2014</v>
      </c>
      <c r="C3" s="40">
        <v>8112</v>
      </c>
    </row>
    <row r="4" spans="1:3" ht="15.75" thickBot="1">
      <c r="A4" s="51" t="s">
        <v>320</v>
      </c>
      <c r="B4" s="40">
        <v>2014</v>
      </c>
      <c r="C4" s="40">
        <v>61329</v>
      </c>
    </row>
    <row r="5" spans="1:3" ht="15.75" thickBot="1">
      <c r="A5" s="51" t="s">
        <v>321</v>
      </c>
      <c r="B5" s="40">
        <v>2014</v>
      </c>
      <c r="C5" s="40">
        <v>227145</v>
      </c>
    </row>
    <row r="6" spans="1:3" ht="15.75" thickBot="1">
      <c r="A6" s="51" t="s">
        <v>322</v>
      </c>
      <c r="B6" s="40">
        <v>2014</v>
      </c>
      <c r="C6" s="40">
        <v>259594</v>
      </c>
    </row>
    <row r="7" spans="1:3" ht="15.75" thickBot="1">
      <c r="A7" s="51" t="s">
        <v>344</v>
      </c>
      <c r="B7" s="40">
        <v>2014</v>
      </c>
      <c r="C7" s="40">
        <v>637303</v>
      </c>
    </row>
    <row r="8" spans="1:3" ht="15.75" thickBot="1">
      <c r="A8" s="51" t="s">
        <v>318</v>
      </c>
      <c r="B8" s="40">
        <v>2015</v>
      </c>
      <c r="C8" s="40">
        <v>98920</v>
      </c>
    </row>
    <row r="9" spans="1:3" ht="15.75" thickBot="1">
      <c r="A9" s="51" t="s">
        <v>319</v>
      </c>
      <c r="B9" s="40">
        <v>2015</v>
      </c>
      <c r="C9" s="40">
        <v>8993</v>
      </c>
    </row>
    <row r="10" spans="1:3" ht="15.75" thickBot="1">
      <c r="A10" s="51" t="s">
        <v>320</v>
      </c>
      <c r="B10" s="40">
        <v>2015</v>
      </c>
      <c r="C10" s="40">
        <v>206832</v>
      </c>
    </row>
    <row r="11" spans="1:3" ht="15.75" thickBot="1">
      <c r="A11" s="51" t="s">
        <v>321</v>
      </c>
      <c r="B11" s="40">
        <v>2015</v>
      </c>
      <c r="C11" s="40">
        <v>242803</v>
      </c>
    </row>
    <row r="12" spans="1:3" ht="15.75" thickBot="1">
      <c r="A12" s="51" t="s">
        <v>322</v>
      </c>
      <c r="B12" s="40">
        <v>2015</v>
      </c>
      <c r="C12" s="40">
        <v>260788</v>
      </c>
    </row>
    <row r="13" spans="1:3" ht="15.75" thickBot="1">
      <c r="A13" s="51" t="s">
        <v>345</v>
      </c>
      <c r="B13" s="40">
        <v>2015</v>
      </c>
      <c r="C13" s="40">
        <v>818336</v>
      </c>
    </row>
    <row r="14" spans="1:3" ht="15.75" thickBot="1">
      <c r="A14" s="51" t="s">
        <v>318</v>
      </c>
      <c r="B14" s="62">
        <v>2016</v>
      </c>
      <c r="C14" s="40">
        <v>91684</v>
      </c>
    </row>
    <row r="15" spans="1:3" ht="15.75" thickBot="1">
      <c r="A15" s="51" t="s">
        <v>319</v>
      </c>
      <c r="B15" s="62">
        <v>2016</v>
      </c>
      <c r="C15" s="40">
        <v>10739</v>
      </c>
    </row>
    <row r="16" spans="1:3" ht="15.75" thickBot="1">
      <c r="A16" s="51" t="s">
        <v>320</v>
      </c>
      <c r="B16" s="62">
        <v>2016</v>
      </c>
      <c r="C16" s="40">
        <v>258815</v>
      </c>
    </row>
    <row r="17" spans="1:3" ht="15.75" thickBot="1">
      <c r="A17" s="51" t="s">
        <v>321</v>
      </c>
      <c r="B17" s="62">
        <v>2016</v>
      </c>
      <c r="C17" s="40">
        <v>261779</v>
      </c>
    </row>
    <row r="18" spans="1:3" ht="15.75" thickBot="1">
      <c r="A18" s="51" t="s">
        <v>322</v>
      </c>
      <c r="B18" s="62">
        <v>2016</v>
      </c>
      <c r="C18" s="40">
        <v>301432</v>
      </c>
    </row>
    <row r="19" spans="1:3" ht="15.75" thickBot="1">
      <c r="A19" s="51" t="s">
        <v>346</v>
      </c>
      <c r="B19" s="62">
        <v>2016</v>
      </c>
      <c r="C19" s="40">
        <v>924449</v>
      </c>
    </row>
    <row r="20" spans="1:3" ht="15.75" thickBot="1">
      <c r="A20" s="51" t="s">
        <v>318</v>
      </c>
      <c r="B20" s="62">
        <v>2017</v>
      </c>
      <c r="C20" s="40">
        <v>116621.1</v>
      </c>
    </row>
    <row r="21" spans="1:3" ht="15.75" thickBot="1">
      <c r="A21" s="51" t="s">
        <v>319</v>
      </c>
      <c r="B21" s="62">
        <v>2017</v>
      </c>
      <c r="C21" s="40">
        <v>10601.92</v>
      </c>
    </row>
    <row r="22" spans="1:3" ht="15.75" thickBot="1">
      <c r="A22" s="51" t="s">
        <v>320</v>
      </c>
      <c r="B22" s="62">
        <v>2017</v>
      </c>
      <c r="C22" s="40">
        <v>265048</v>
      </c>
    </row>
    <row r="23" spans="1:3" ht="15.75" thickBot="1">
      <c r="A23" s="51" t="s">
        <v>321</v>
      </c>
      <c r="B23" s="62">
        <v>2017</v>
      </c>
      <c r="C23" s="40">
        <v>339261</v>
      </c>
    </row>
    <row r="24" spans="1:3" ht="15.75" thickBot="1">
      <c r="A24" s="51" t="s">
        <v>322</v>
      </c>
      <c r="B24" s="62">
        <v>2017</v>
      </c>
      <c r="C24" s="40">
        <v>339261</v>
      </c>
    </row>
    <row r="25" spans="1:3" ht="15.75" thickBot="1">
      <c r="A25" s="51" t="s">
        <v>347</v>
      </c>
      <c r="B25" s="62">
        <v>2017</v>
      </c>
      <c r="C25" s="40">
        <v>1070793</v>
      </c>
    </row>
    <row r="26" spans="1:3" ht="15.75" thickBot="1">
      <c r="A26" s="51" t="s">
        <v>318</v>
      </c>
      <c r="B26" s="62">
        <v>2018</v>
      </c>
      <c r="C26" s="40">
        <v>224803.3</v>
      </c>
    </row>
    <row r="27" spans="1:3" ht="15.75" thickBot="1">
      <c r="A27" s="51" t="s">
        <v>319</v>
      </c>
      <c r="B27" s="62">
        <v>2018</v>
      </c>
      <c r="C27" s="40">
        <v>38244.800000000003</v>
      </c>
    </row>
    <row r="28" spans="1:3" ht="15.75" thickBot="1">
      <c r="A28" s="51" t="s">
        <v>320</v>
      </c>
      <c r="B28" s="62">
        <v>2018</v>
      </c>
      <c r="C28" s="40">
        <v>306128.3</v>
      </c>
    </row>
    <row r="29" spans="1:3" ht="15.75" thickBot="1">
      <c r="A29" s="51" t="s">
        <v>321</v>
      </c>
      <c r="B29" s="62">
        <v>2018</v>
      </c>
      <c r="C29" s="40">
        <v>226193.4</v>
      </c>
    </row>
    <row r="30" spans="1:3" ht="15.75" thickBot="1">
      <c r="A30" s="51" t="s">
        <v>322</v>
      </c>
      <c r="B30" s="62">
        <v>2018</v>
      </c>
      <c r="C30" s="37">
        <v>244369.8</v>
      </c>
    </row>
    <row r="31" spans="1:3" ht="15.75" thickBot="1">
      <c r="A31" s="51" t="s">
        <v>361</v>
      </c>
      <c r="B31" s="62">
        <v>2018</v>
      </c>
      <c r="C31" s="40">
        <v>1005186</v>
      </c>
    </row>
    <row r="32" spans="1:3" ht="15.75" thickBot="1">
      <c r="A32" s="51" t="s">
        <v>318</v>
      </c>
      <c r="B32" s="62">
        <v>2019</v>
      </c>
      <c r="C32" s="40">
        <v>246016.9</v>
      </c>
    </row>
    <row r="33" spans="1:3" ht="15.75" thickBot="1">
      <c r="A33" s="51" t="s">
        <v>319</v>
      </c>
      <c r="B33" s="62">
        <v>2019</v>
      </c>
      <c r="C33" s="40">
        <v>41804.339999999997</v>
      </c>
    </row>
    <row r="34" spans="1:3" ht="15.75" thickBot="1">
      <c r="A34" s="51" t="s">
        <v>320</v>
      </c>
      <c r="B34" s="62">
        <v>2019</v>
      </c>
      <c r="C34" s="40">
        <v>332156.90000000002</v>
      </c>
    </row>
    <row r="35" spans="1:3" ht="15.75" thickBot="1">
      <c r="A35" s="51" t="s">
        <v>321</v>
      </c>
      <c r="B35" s="62">
        <v>2019</v>
      </c>
      <c r="C35" s="40">
        <v>229515.6</v>
      </c>
    </row>
    <row r="36" spans="1:3" ht="15.75" thickBot="1">
      <c r="A36" s="51" t="s">
        <v>322</v>
      </c>
      <c r="B36" s="62">
        <v>2019</v>
      </c>
      <c r="C36" s="40">
        <v>332156.90000000002</v>
      </c>
    </row>
    <row r="37" spans="1:3" ht="15.75" thickBot="1">
      <c r="A37" s="51" t="s">
        <v>362</v>
      </c>
      <c r="B37" s="62">
        <v>2019</v>
      </c>
      <c r="C37" s="40">
        <v>1179163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4"/>
  <sheetViews>
    <sheetView workbookViewId="0">
      <selection activeCell="E2" sqref="E2:E7"/>
    </sheetView>
  </sheetViews>
  <sheetFormatPr defaultColWidth="14.42578125" defaultRowHeight="15.75" customHeight="1"/>
  <cols>
    <col min="1" max="1" width="20.28515625" customWidth="1"/>
    <col min="2" max="2" width="22.85546875" customWidth="1"/>
    <col min="3" max="3" width="23" customWidth="1"/>
    <col min="4" max="4" width="20.85546875" customWidth="1"/>
    <col min="5" max="5" width="23.140625" customWidth="1"/>
    <col min="6" max="6" width="25.5703125" customWidth="1"/>
    <col min="7" max="7" width="22.28515625" customWidth="1"/>
    <col min="9" max="9" width="22.85546875" customWidth="1"/>
  </cols>
  <sheetData>
    <row r="1" spans="1:10" ht="15.75" customHeight="1">
      <c r="A1" s="14" t="s">
        <v>312</v>
      </c>
      <c r="B1" s="23" t="s">
        <v>53</v>
      </c>
      <c r="C1" s="23" t="s">
        <v>54</v>
      </c>
      <c r="D1" s="23" t="s">
        <v>55</v>
      </c>
      <c r="E1" s="23" t="s">
        <v>56</v>
      </c>
      <c r="F1" s="11" t="s">
        <v>313</v>
      </c>
      <c r="G1" s="11" t="s">
        <v>314</v>
      </c>
      <c r="H1" s="11" t="s">
        <v>315</v>
      </c>
      <c r="I1" s="11" t="s">
        <v>316</v>
      </c>
      <c r="J1" s="4" t="s">
        <v>317</v>
      </c>
    </row>
    <row r="2" spans="1:10" ht="15.75" customHeight="1">
      <c r="A2" s="11" t="s">
        <v>318</v>
      </c>
      <c r="B2" s="1">
        <v>281367756</v>
      </c>
      <c r="C2" s="17">
        <v>285025536</v>
      </c>
      <c r="D2" s="17">
        <v>288730869</v>
      </c>
      <c r="E2" s="17">
        <v>292484370</v>
      </c>
      <c r="F2" s="23">
        <v>81123</v>
      </c>
      <c r="G2" s="23">
        <v>98920</v>
      </c>
      <c r="H2" s="23">
        <v>91684</v>
      </c>
      <c r="I2" s="23">
        <v>116621.12</v>
      </c>
      <c r="J2" s="24">
        <v>0.13650000000000001</v>
      </c>
    </row>
    <row r="3" spans="1:10" ht="15.75" customHeight="1">
      <c r="A3" s="11" t="s">
        <v>319</v>
      </c>
      <c r="B3" s="1">
        <v>47220067</v>
      </c>
      <c r="C3" s="17">
        <v>47833928</v>
      </c>
      <c r="D3" s="17">
        <v>48455769</v>
      </c>
      <c r="E3" s="17">
        <v>49085694</v>
      </c>
      <c r="F3" s="23">
        <v>8112</v>
      </c>
      <c r="G3" s="23">
        <v>8993</v>
      </c>
      <c r="H3" s="23">
        <v>10739</v>
      </c>
      <c r="I3" s="23">
        <v>10601.92</v>
      </c>
      <c r="J3" s="24">
        <v>0.42820000000000003</v>
      </c>
    </row>
    <row r="4" spans="1:10" ht="15.75" customHeight="1">
      <c r="A4" s="11" t="s">
        <v>320</v>
      </c>
      <c r="B4" s="1">
        <v>383437875</v>
      </c>
      <c r="C4" s="17">
        <v>388422568</v>
      </c>
      <c r="D4" s="1">
        <v>393472061</v>
      </c>
      <c r="E4" s="1">
        <v>398587198</v>
      </c>
      <c r="F4" s="23">
        <v>61329</v>
      </c>
      <c r="G4" s="23">
        <v>206832</v>
      </c>
      <c r="H4" s="23">
        <v>258815</v>
      </c>
      <c r="I4" s="23">
        <v>265048</v>
      </c>
      <c r="J4" s="24">
        <v>0.34570000000000001</v>
      </c>
    </row>
    <row r="5" spans="1:10" ht="15.75" customHeight="1">
      <c r="A5" s="11" t="s">
        <v>321</v>
      </c>
      <c r="B5" s="1">
        <v>262558035</v>
      </c>
      <c r="C5" s="1">
        <v>265971290</v>
      </c>
      <c r="D5" s="1">
        <v>269428916</v>
      </c>
      <c r="E5" s="1">
        <v>272931493</v>
      </c>
      <c r="F5" s="23">
        <v>227145</v>
      </c>
      <c r="G5" s="23">
        <v>242803</v>
      </c>
      <c r="H5" s="23">
        <v>261779</v>
      </c>
      <c r="I5" s="23">
        <v>339261</v>
      </c>
      <c r="J5" s="24">
        <v>0.40560000000000002</v>
      </c>
    </row>
    <row r="6" spans="1:10" ht="15.75" customHeight="1">
      <c r="A6" s="11" t="s">
        <v>322</v>
      </c>
      <c r="B6" s="1">
        <v>283112496</v>
      </c>
      <c r="C6" s="1">
        <v>286792958</v>
      </c>
      <c r="D6" s="1">
        <v>290521266</v>
      </c>
      <c r="E6" s="1">
        <v>294298043</v>
      </c>
      <c r="F6" s="23">
        <v>259594</v>
      </c>
      <c r="G6" s="23">
        <v>260788</v>
      </c>
      <c r="H6" s="23">
        <v>301432</v>
      </c>
      <c r="I6" s="23">
        <v>339261</v>
      </c>
      <c r="J6" s="24">
        <v>0.20430000000000001</v>
      </c>
    </row>
    <row r="7" spans="1:10" ht="15.75" customHeight="1">
      <c r="A7" s="14" t="s">
        <v>5</v>
      </c>
      <c r="B7" s="23">
        <v>1257696229</v>
      </c>
      <c r="C7" s="23">
        <v>1274046280</v>
      </c>
      <c r="D7" s="23">
        <v>1290608881</v>
      </c>
      <c r="E7" s="23">
        <v>1307386798</v>
      </c>
      <c r="F7" s="23">
        <v>637303</v>
      </c>
      <c r="G7" s="23">
        <v>818336</v>
      </c>
      <c r="H7" s="23">
        <v>924449</v>
      </c>
      <c r="I7" s="23">
        <v>1070793.04</v>
      </c>
    </row>
    <row r="20" spans="4:6" ht="16.5">
      <c r="D20" s="25"/>
      <c r="E20" s="3"/>
      <c r="F20" s="3"/>
    </row>
    <row r="21" spans="4:6" ht="16.5">
      <c r="D21" s="5"/>
      <c r="E21" s="3"/>
      <c r="F21" s="3"/>
    </row>
    <row r="22" spans="4:6" ht="16.5">
      <c r="D22" s="26"/>
      <c r="E22" s="2"/>
      <c r="F22" s="2"/>
    </row>
    <row r="23" spans="4:6" ht="16.5">
      <c r="D23" s="5"/>
      <c r="E23" s="2"/>
      <c r="F23" s="2"/>
    </row>
    <row r="24" spans="4:6" ht="16.5">
      <c r="D24" s="5"/>
      <c r="E24" s="2"/>
      <c r="F24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H23" sqref="H23"/>
    </sheetView>
  </sheetViews>
  <sheetFormatPr defaultRowHeight="12.75"/>
  <cols>
    <col min="3" max="3" width="21.140625" customWidth="1"/>
    <col min="4" max="4" width="16.7109375" customWidth="1"/>
  </cols>
  <sheetData>
    <row r="1" spans="1:5" ht="15.75" thickBot="1">
      <c r="A1" s="61" t="s">
        <v>364</v>
      </c>
      <c r="B1" s="41" t="s">
        <v>8</v>
      </c>
      <c r="C1" s="37" t="s">
        <v>376</v>
      </c>
      <c r="D1" s="37"/>
    </row>
    <row r="2" spans="1:5" ht="13.5" thickBot="1">
      <c r="A2" s="37" t="s">
        <v>318</v>
      </c>
      <c r="B2" s="41">
        <v>2014</v>
      </c>
      <c r="C2" s="41">
        <v>81123</v>
      </c>
      <c r="D2" s="41"/>
      <c r="E2" s="24"/>
    </row>
    <row r="3" spans="1:5" ht="13.5" thickBot="1">
      <c r="A3" s="37" t="s">
        <v>319</v>
      </c>
      <c r="B3" s="41">
        <v>2014</v>
      </c>
      <c r="C3" s="41">
        <v>8112</v>
      </c>
      <c r="D3" s="41"/>
      <c r="E3" s="24"/>
    </row>
    <row r="4" spans="1:5" ht="13.5" thickBot="1">
      <c r="A4" s="37" t="s">
        <v>320</v>
      </c>
      <c r="B4" s="41">
        <v>2014</v>
      </c>
      <c r="C4" s="41">
        <v>61329</v>
      </c>
      <c r="D4" s="41"/>
      <c r="E4" s="24"/>
    </row>
    <row r="5" spans="1:5" ht="13.5" thickBot="1">
      <c r="A5" s="37" t="s">
        <v>321</v>
      </c>
      <c r="B5" s="41">
        <v>2014</v>
      </c>
      <c r="C5" s="41">
        <v>227145</v>
      </c>
      <c r="D5" s="41"/>
      <c r="E5" s="24"/>
    </row>
    <row r="6" spans="1:5" ht="13.5" thickBot="1">
      <c r="A6" s="37" t="s">
        <v>322</v>
      </c>
      <c r="B6" s="41">
        <v>2014</v>
      </c>
      <c r="C6" s="41">
        <v>259594</v>
      </c>
      <c r="D6" s="41"/>
      <c r="E6" s="24"/>
    </row>
    <row r="7" spans="1:5" ht="13.5" thickBot="1">
      <c r="A7" s="37" t="s">
        <v>318</v>
      </c>
      <c r="B7" s="41">
        <v>2015</v>
      </c>
      <c r="C7" s="41">
        <v>98920</v>
      </c>
      <c r="D7" s="41"/>
    </row>
    <row r="8" spans="1:5" ht="13.5" thickBot="1">
      <c r="A8" s="37" t="s">
        <v>319</v>
      </c>
      <c r="B8" s="41">
        <v>2015</v>
      </c>
      <c r="C8" s="41">
        <v>8993</v>
      </c>
      <c r="D8" s="41"/>
    </row>
    <row r="9" spans="1:5" ht="13.5" thickBot="1">
      <c r="A9" s="37" t="s">
        <v>320</v>
      </c>
      <c r="B9" s="41">
        <v>2015</v>
      </c>
      <c r="C9" s="41">
        <v>206832</v>
      </c>
      <c r="D9" s="41"/>
    </row>
    <row r="10" spans="1:5" ht="13.5" thickBot="1">
      <c r="A10" s="37" t="s">
        <v>321</v>
      </c>
      <c r="B10" s="41">
        <v>2015</v>
      </c>
      <c r="C10" s="41">
        <v>242803</v>
      </c>
      <c r="D10" s="41"/>
    </row>
    <row r="11" spans="1:5" ht="13.5" thickBot="1">
      <c r="A11" s="37" t="s">
        <v>322</v>
      </c>
      <c r="B11" s="41">
        <v>2015</v>
      </c>
      <c r="C11" s="41">
        <v>260788</v>
      </c>
      <c r="D11" s="41"/>
    </row>
    <row r="12" spans="1:5" ht="13.5" thickBot="1">
      <c r="A12" s="37" t="s">
        <v>318</v>
      </c>
      <c r="B12" s="41">
        <v>2016</v>
      </c>
      <c r="C12" s="41">
        <v>91684</v>
      </c>
      <c r="D12" s="41"/>
    </row>
    <row r="13" spans="1:5" ht="13.5" thickBot="1">
      <c r="A13" s="37" t="s">
        <v>319</v>
      </c>
      <c r="B13" s="41">
        <v>2016</v>
      </c>
      <c r="C13" s="41">
        <v>10739</v>
      </c>
      <c r="D13" s="41"/>
    </row>
    <row r="14" spans="1:5" ht="13.5" thickBot="1">
      <c r="A14" s="37" t="s">
        <v>320</v>
      </c>
      <c r="B14" s="41">
        <v>2016</v>
      </c>
      <c r="C14" s="41">
        <v>258815</v>
      </c>
      <c r="D14" s="41"/>
    </row>
    <row r="15" spans="1:5" ht="13.5" thickBot="1">
      <c r="A15" s="37" t="s">
        <v>321</v>
      </c>
      <c r="B15" s="41">
        <v>2016</v>
      </c>
      <c r="C15" s="41">
        <v>261779</v>
      </c>
      <c r="D15" s="41"/>
    </row>
    <row r="16" spans="1:5" ht="13.5" thickBot="1">
      <c r="A16" s="37" t="s">
        <v>322</v>
      </c>
      <c r="B16" s="41">
        <v>2016</v>
      </c>
      <c r="C16" s="41">
        <v>301432</v>
      </c>
      <c r="D16" s="41"/>
    </row>
    <row r="17" spans="1:4" ht="13.5" thickBot="1">
      <c r="A17" s="37" t="s">
        <v>318</v>
      </c>
      <c r="B17" s="41">
        <v>2017</v>
      </c>
      <c r="C17" s="41">
        <v>116621.12</v>
      </c>
      <c r="D17" s="41"/>
    </row>
    <row r="18" spans="1:4" ht="13.5" thickBot="1">
      <c r="A18" s="37" t="s">
        <v>319</v>
      </c>
      <c r="B18" s="41">
        <v>2017</v>
      </c>
      <c r="C18" s="41">
        <v>10601.92</v>
      </c>
      <c r="D18" s="41"/>
    </row>
    <row r="19" spans="1:4" ht="13.5" thickBot="1">
      <c r="A19" s="37" t="s">
        <v>320</v>
      </c>
      <c r="B19" s="41">
        <v>2017</v>
      </c>
      <c r="C19" s="41">
        <v>265048</v>
      </c>
      <c r="D19" s="41"/>
    </row>
    <row r="20" spans="1:4" ht="13.5" thickBot="1">
      <c r="A20" s="37" t="s">
        <v>321</v>
      </c>
      <c r="B20" s="41">
        <v>2017</v>
      </c>
      <c r="C20" s="41">
        <v>339261</v>
      </c>
      <c r="D20" s="41"/>
    </row>
    <row r="21" spans="1:4" ht="13.5" thickBot="1">
      <c r="A21" s="37" t="s">
        <v>322</v>
      </c>
      <c r="B21" s="41">
        <v>2017</v>
      </c>
      <c r="C21" s="41">
        <v>339261</v>
      </c>
      <c r="D21" s="41"/>
    </row>
    <row r="22" spans="1:4" ht="13.5" thickBot="1">
      <c r="A22" s="37" t="s">
        <v>318</v>
      </c>
      <c r="B22" s="41">
        <v>2018</v>
      </c>
      <c r="C22" s="41">
        <v>122248.2</v>
      </c>
      <c r="D22" s="41"/>
    </row>
    <row r="23" spans="1:4" ht="13.5" thickBot="1">
      <c r="A23" s="37" t="s">
        <v>319</v>
      </c>
      <c r="B23" s="41">
        <v>2018</v>
      </c>
      <c r="C23" s="41">
        <v>11941.15</v>
      </c>
      <c r="D23" s="41"/>
    </row>
    <row r="24" spans="1:4" ht="13.5" thickBot="1">
      <c r="A24" s="37" t="s">
        <v>320</v>
      </c>
      <c r="B24" s="41">
        <v>2018</v>
      </c>
      <c r="C24" s="41">
        <v>319941.40000000002</v>
      </c>
      <c r="D24" s="41"/>
    </row>
    <row r="25" spans="1:4" ht="13.5" thickBot="1">
      <c r="A25" s="37" t="s">
        <v>321</v>
      </c>
      <c r="B25" s="41">
        <v>2018</v>
      </c>
      <c r="C25" s="41">
        <v>356740.1</v>
      </c>
      <c r="D25" s="41"/>
    </row>
    <row r="26" spans="1:4" ht="13.5" thickBot="1">
      <c r="A26" s="37" t="s">
        <v>322</v>
      </c>
      <c r="B26" s="41">
        <v>2018</v>
      </c>
      <c r="C26" s="41">
        <v>361204.7</v>
      </c>
      <c r="D26" s="41"/>
    </row>
    <row r="27" spans="1:4" ht="15.75" thickBot="1">
      <c r="A27" s="37" t="s">
        <v>318</v>
      </c>
      <c r="B27" s="78">
        <v>2019</v>
      </c>
      <c r="C27" s="40">
        <v>132575</v>
      </c>
      <c r="D27" s="40"/>
    </row>
    <row r="28" spans="1:4" ht="15.75" thickBot="1">
      <c r="A28" s="37" t="s">
        <v>319</v>
      </c>
      <c r="B28" s="78">
        <v>2019</v>
      </c>
      <c r="C28" s="40">
        <v>12897.67</v>
      </c>
      <c r="D28" s="40"/>
    </row>
    <row r="29" spans="1:4" ht="15.75" thickBot="1">
      <c r="A29" s="37" t="s">
        <v>320</v>
      </c>
      <c r="B29" s="78">
        <v>2019</v>
      </c>
      <c r="C29" s="40">
        <v>388090.7</v>
      </c>
      <c r="D29" s="40"/>
    </row>
    <row r="30" spans="1:4" ht="15.75" thickBot="1">
      <c r="A30" s="37" t="s">
        <v>321</v>
      </c>
      <c r="B30" s="78">
        <v>2019</v>
      </c>
      <c r="C30" s="40">
        <v>393740.9</v>
      </c>
      <c r="D30" s="40"/>
    </row>
    <row r="31" spans="1:4" ht="15.75" thickBot="1">
      <c r="A31" s="37" t="s">
        <v>322</v>
      </c>
      <c r="B31" s="78">
        <v>2019</v>
      </c>
      <c r="C31" s="40">
        <v>390320.7</v>
      </c>
      <c r="D31" s="40"/>
    </row>
    <row r="32" spans="1:4" ht="15.75" thickBot="1">
      <c r="A32" s="37" t="s">
        <v>318</v>
      </c>
      <c r="B32" s="78">
        <v>2020</v>
      </c>
      <c r="C32" s="40">
        <v>143036.1</v>
      </c>
      <c r="D32" s="40"/>
    </row>
    <row r="33" spans="1:4" ht="15.75" thickBot="1">
      <c r="A33" s="37" t="s">
        <v>319</v>
      </c>
      <c r="B33" s="78">
        <v>2020</v>
      </c>
      <c r="C33" s="40">
        <v>13866.63</v>
      </c>
      <c r="D33" s="40"/>
    </row>
    <row r="34" spans="1:4" ht="15.75" thickBot="1">
      <c r="A34" s="37" t="s">
        <v>320</v>
      </c>
      <c r="B34" s="78">
        <v>2020</v>
      </c>
      <c r="C34" s="40">
        <v>457125.9</v>
      </c>
      <c r="D34" s="40"/>
    </row>
    <row r="35" spans="1:4" ht="15.75" thickBot="1">
      <c r="A35" s="37" t="s">
        <v>321</v>
      </c>
      <c r="B35" s="78">
        <v>2020</v>
      </c>
      <c r="C35" s="40">
        <v>431222.6</v>
      </c>
      <c r="D35" s="40"/>
    </row>
    <row r="36" spans="1:4" ht="15.75" thickBot="1">
      <c r="A36" s="37" t="s">
        <v>322</v>
      </c>
      <c r="B36" s="78">
        <v>2020</v>
      </c>
      <c r="C36" s="40">
        <v>419815.3</v>
      </c>
      <c r="D36" s="40"/>
    </row>
    <row r="37" spans="1:4" ht="15.75" thickBot="1">
      <c r="A37" s="37" t="s">
        <v>318</v>
      </c>
      <c r="B37" s="78">
        <v>2021</v>
      </c>
      <c r="C37" s="40">
        <v>156047.20000000001</v>
      </c>
      <c r="D37" s="40"/>
    </row>
    <row r="38" spans="1:4" ht="15.75" thickBot="1">
      <c r="A38" s="37" t="s">
        <v>319</v>
      </c>
      <c r="B38" s="78">
        <v>2021</v>
      </c>
      <c r="C38" s="40">
        <v>14684.98</v>
      </c>
      <c r="D38" s="40"/>
    </row>
    <row r="39" spans="1:4" ht="15.75" thickBot="1">
      <c r="A39" s="37" t="s">
        <v>320</v>
      </c>
      <c r="B39" s="78">
        <v>2021</v>
      </c>
      <c r="C39" s="40">
        <v>513473.6</v>
      </c>
      <c r="D39" s="40"/>
    </row>
    <row r="40" spans="1:4" ht="15.75" thickBot="1">
      <c r="A40" s="37" t="s">
        <v>321</v>
      </c>
      <c r="B40" s="78">
        <v>2021</v>
      </c>
      <c r="C40" s="40">
        <v>467891.7</v>
      </c>
      <c r="D40" s="40"/>
    </row>
    <row r="41" spans="1:4" ht="15.75" thickBot="1">
      <c r="A41" s="37" t="s">
        <v>322</v>
      </c>
      <c r="B41" s="78">
        <v>2021</v>
      </c>
      <c r="C41" s="40">
        <v>448008.9</v>
      </c>
      <c r="D41" s="40"/>
    </row>
    <row r="42" spans="1:4" ht="15.75" thickBot="1">
      <c r="A42" s="37" t="s">
        <v>318</v>
      </c>
      <c r="B42" s="78">
        <v>2022</v>
      </c>
      <c r="C42" s="40">
        <v>163185</v>
      </c>
      <c r="D42" s="40"/>
    </row>
    <row r="43" spans="1:4" ht="15.75" thickBot="1">
      <c r="A43" s="37" t="s">
        <v>319</v>
      </c>
      <c r="B43" s="78">
        <v>2022</v>
      </c>
      <c r="C43" s="40">
        <v>15711.49</v>
      </c>
      <c r="D43" s="40"/>
    </row>
    <row r="44" spans="1:4" ht="15.75" thickBot="1">
      <c r="A44" s="37" t="s">
        <v>320</v>
      </c>
      <c r="B44" s="78">
        <v>2022</v>
      </c>
      <c r="C44" s="40">
        <v>564197.30000000005</v>
      </c>
      <c r="D44" s="40"/>
    </row>
    <row r="45" spans="1:4" ht="15.75" thickBot="1">
      <c r="A45" s="37" t="s">
        <v>321</v>
      </c>
      <c r="B45" s="78">
        <v>2022</v>
      </c>
      <c r="C45" s="40">
        <v>506813.6</v>
      </c>
      <c r="D45" s="40"/>
    </row>
    <row r="46" spans="1:4" ht="15.75" thickBot="1">
      <c r="A46" s="37" t="s">
        <v>322</v>
      </c>
      <c r="B46" s="78">
        <v>2022</v>
      </c>
      <c r="C46" s="40">
        <v>478579.5</v>
      </c>
      <c r="D46" s="40"/>
    </row>
    <row r="47" spans="1:4" ht="15.75" thickBot="1">
      <c r="A47" s="37" t="s">
        <v>318</v>
      </c>
      <c r="B47" s="78">
        <v>2023</v>
      </c>
      <c r="C47" s="40">
        <v>176134.14509999999</v>
      </c>
      <c r="D47" s="40"/>
    </row>
    <row r="48" spans="1:4" ht="15.75" thickBot="1">
      <c r="A48" s="37" t="s">
        <v>319</v>
      </c>
      <c r="B48" s="78">
        <v>2023</v>
      </c>
      <c r="C48" s="40">
        <v>16543.57949</v>
      </c>
      <c r="D48" s="40"/>
    </row>
    <row r="49" spans="1:4" ht="15.75" thickBot="1">
      <c r="A49" s="37" t="s">
        <v>320</v>
      </c>
      <c r="B49" s="78">
        <v>2023</v>
      </c>
      <c r="C49" s="40">
        <v>619968.41830000002</v>
      </c>
      <c r="D49" s="40"/>
    </row>
    <row r="50" spans="1:4" ht="15.75" thickBot="1">
      <c r="A50" s="37" t="s">
        <v>321</v>
      </c>
      <c r="B50" s="78">
        <v>2023</v>
      </c>
      <c r="C50" s="40">
        <v>545105.12950000004</v>
      </c>
      <c r="D50" s="40"/>
    </row>
    <row r="51" spans="1:4" ht="15.75" thickBot="1">
      <c r="A51" s="37" t="s">
        <v>322</v>
      </c>
      <c r="B51" s="78">
        <v>2023</v>
      </c>
      <c r="C51" s="40">
        <v>506063.98680000001</v>
      </c>
      <c r="D51" s="40"/>
    </row>
    <row r="52" spans="1:4" ht="15.75" thickBot="1">
      <c r="A52" s="37" t="s">
        <v>318</v>
      </c>
      <c r="B52" s="78">
        <v>2024</v>
      </c>
      <c r="C52" s="40">
        <v>185292.94339999999</v>
      </c>
      <c r="D52" s="40"/>
    </row>
    <row r="53" spans="1:4" ht="15.75" thickBot="1">
      <c r="A53" s="37" t="s">
        <v>319</v>
      </c>
      <c r="B53" s="78">
        <v>2024</v>
      </c>
      <c r="C53" s="40">
        <v>17526.8596</v>
      </c>
      <c r="D53" s="40"/>
    </row>
    <row r="54" spans="1:4" ht="15.75" thickBot="1">
      <c r="A54" s="37" t="s">
        <v>320</v>
      </c>
      <c r="B54" s="78">
        <v>2024</v>
      </c>
      <c r="C54" s="40">
        <v>684792.72609999997</v>
      </c>
      <c r="D54" s="40"/>
    </row>
    <row r="55" spans="1:4" ht="15.75" thickBot="1">
      <c r="A55" s="37" t="s">
        <v>321</v>
      </c>
      <c r="B55" s="78">
        <v>2024</v>
      </c>
      <c r="C55" s="40">
        <v>580195.26240000001</v>
      </c>
      <c r="D55" s="40"/>
    </row>
    <row r="56" spans="1:4" ht="15.75" thickBot="1">
      <c r="A56" s="37" t="s">
        <v>322</v>
      </c>
      <c r="B56" s="78">
        <v>2024</v>
      </c>
      <c r="C56" s="40">
        <v>534439.47030000004</v>
      </c>
      <c r="D56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L20" sqref="L20"/>
    </sheetView>
  </sheetViews>
  <sheetFormatPr defaultRowHeight="12.75"/>
  <cols>
    <col min="5" max="5" width="16.28515625" customWidth="1"/>
    <col min="6" max="6" width="16.5703125" customWidth="1"/>
  </cols>
  <sheetData>
    <row r="1" spans="1:7" ht="39" thickBot="1">
      <c r="A1" s="37" t="s">
        <v>312</v>
      </c>
      <c r="B1" s="37" t="s">
        <v>341</v>
      </c>
      <c r="C1" s="37" t="s">
        <v>357</v>
      </c>
      <c r="D1" s="37" t="s">
        <v>358</v>
      </c>
      <c r="E1" s="37" t="s">
        <v>359</v>
      </c>
      <c r="F1" s="37" t="s">
        <v>360</v>
      </c>
      <c r="G1" s="37" t="s">
        <v>349</v>
      </c>
    </row>
    <row r="2" spans="1:7" ht="13.5" thickBot="1">
      <c r="A2" s="42" t="s">
        <v>318</v>
      </c>
      <c r="B2" s="41">
        <v>2014</v>
      </c>
      <c r="C2" s="41">
        <v>113108.961</v>
      </c>
      <c r="D2" s="41">
        <v>29466.4146</v>
      </c>
      <c r="E2" s="56">
        <v>223216768</v>
      </c>
      <c r="F2" s="56">
        <v>58150988</v>
      </c>
      <c r="G2" s="41">
        <v>1271969</v>
      </c>
    </row>
    <row r="3" spans="1:7" ht="13.5" thickBot="1">
      <c r="A3" s="42" t="s">
        <v>319</v>
      </c>
      <c r="B3" s="41">
        <v>2014</v>
      </c>
      <c r="C3" s="41">
        <v>19501.472709999998</v>
      </c>
      <c r="D3" s="41">
        <v>4425.6556229999997</v>
      </c>
      <c r="E3" s="56">
        <v>38485507</v>
      </c>
      <c r="F3" s="56">
        <v>8733884</v>
      </c>
      <c r="G3" s="41">
        <v>251842</v>
      </c>
    </row>
    <row r="4" spans="1:7" ht="13.5" thickBot="1">
      <c r="A4" s="42" t="s">
        <v>320</v>
      </c>
      <c r="B4" s="41">
        <v>2014</v>
      </c>
      <c r="C4" s="56">
        <v>138956</v>
      </c>
      <c r="D4" s="41">
        <v>53667.547550000003</v>
      </c>
      <c r="E4" s="56">
        <v>274224075</v>
      </c>
      <c r="F4" s="56">
        <v>105911118</v>
      </c>
      <c r="G4" s="41">
        <v>2354196</v>
      </c>
    </row>
    <row r="5" spans="1:7" ht="13.5" thickBot="1">
      <c r="A5" s="42" t="s">
        <v>321</v>
      </c>
      <c r="B5" s="41">
        <v>2014</v>
      </c>
      <c r="C5" s="41">
        <v>78454.80085</v>
      </c>
      <c r="D5" s="41">
        <v>54533.289550000001</v>
      </c>
      <c r="E5" s="56">
        <v>154827937</v>
      </c>
      <c r="F5" s="56">
        <v>107619631</v>
      </c>
      <c r="G5" s="41">
        <v>2775848</v>
      </c>
    </row>
    <row r="6" spans="1:7" ht="13.5" thickBot="1">
      <c r="A6" s="42" t="s">
        <v>322</v>
      </c>
      <c r="B6" s="41">
        <v>2014</v>
      </c>
      <c r="C6" s="41">
        <v>138955.5116</v>
      </c>
      <c r="D6" s="41">
        <v>53667.547550000003</v>
      </c>
      <c r="E6" s="56">
        <v>274224075</v>
      </c>
      <c r="F6" s="56">
        <v>105911118</v>
      </c>
      <c r="G6" s="41">
        <v>2765166</v>
      </c>
    </row>
    <row r="7" spans="1:7" ht="26.25" thickBot="1">
      <c r="A7" s="37" t="s">
        <v>344</v>
      </c>
      <c r="B7" s="41">
        <v>2014</v>
      </c>
      <c r="C7" s="41">
        <v>488976.25770000002</v>
      </c>
      <c r="D7" s="41">
        <v>195760.45490000001</v>
      </c>
      <c r="E7" s="56">
        <v>964978362</v>
      </c>
      <c r="F7" s="56">
        <v>386326739</v>
      </c>
      <c r="G7" s="41">
        <v>9419021</v>
      </c>
    </row>
    <row r="8" spans="1:7" ht="13.5" thickBot="1">
      <c r="A8" s="42" t="s">
        <v>318</v>
      </c>
      <c r="B8" s="41">
        <v>2015</v>
      </c>
      <c r="C8" s="56">
        <v>145239</v>
      </c>
      <c r="D8" s="41">
        <v>37836.676800000001</v>
      </c>
      <c r="E8" s="56">
        <v>226118586</v>
      </c>
      <c r="F8" s="56">
        <v>58906950</v>
      </c>
      <c r="G8" s="41">
        <v>1324121</v>
      </c>
    </row>
    <row r="9" spans="1:7" ht="13.5" thickBot="1">
      <c r="A9" s="42" t="s">
        <v>319</v>
      </c>
      <c r="B9" s="41">
        <v>2015</v>
      </c>
      <c r="C9" s="56">
        <v>25041</v>
      </c>
      <c r="D9" s="41">
        <v>5682.8120010000002</v>
      </c>
      <c r="E9" s="56">
        <v>38985818</v>
      </c>
      <c r="F9" s="56">
        <v>8847424</v>
      </c>
      <c r="G9" s="41">
        <v>270213</v>
      </c>
    </row>
    <row r="10" spans="1:7" ht="13.5" thickBot="1">
      <c r="A10" s="42" t="s">
        <v>320</v>
      </c>
      <c r="B10" s="41">
        <v>2015</v>
      </c>
      <c r="C10" s="56">
        <v>178427</v>
      </c>
      <c r="D10" s="41">
        <v>68912.411540000001</v>
      </c>
      <c r="E10" s="56">
        <v>277788988</v>
      </c>
      <c r="F10" s="56">
        <v>107287963</v>
      </c>
      <c r="G10" s="41">
        <v>2350341</v>
      </c>
    </row>
    <row r="11" spans="1:7" ht="13.5" thickBot="1">
      <c r="A11" s="42" t="s">
        <v>321</v>
      </c>
      <c r="B11" s="41">
        <v>2015</v>
      </c>
      <c r="C11" s="56">
        <v>100741</v>
      </c>
      <c r="D11" s="41">
        <v>70024.077390000006</v>
      </c>
      <c r="E11" s="56">
        <v>156840701</v>
      </c>
      <c r="F11" s="56">
        <v>109018687</v>
      </c>
      <c r="G11" s="41">
        <v>2942059</v>
      </c>
    </row>
    <row r="12" spans="1:7" ht="13.5" thickBot="1">
      <c r="A12" s="42" t="s">
        <v>322</v>
      </c>
      <c r="B12" s="41">
        <v>2015</v>
      </c>
      <c r="C12" s="56">
        <v>178427</v>
      </c>
      <c r="D12" s="41">
        <v>68912.411540000001</v>
      </c>
      <c r="E12" s="56">
        <v>277788988</v>
      </c>
      <c r="F12" s="56">
        <v>107287963</v>
      </c>
      <c r="G12" s="41">
        <v>2964581</v>
      </c>
    </row>
    <row r="13" spans="1:7" ht="26.25" thickBot="1">
      <c r="A13" s="37" t="s">
        <v>345</v>
      </c>
      <c r="B13" s="41">
        <v>2015</v>
      </c>
      <c r="C13" s="41">
        <v>627875.40150000004</v>
      </c>
      <c r="D13" s="41">
        <v>251368.38930000001</v>
      </c>
      <c r="E13" s="56">
        <v>977523081</v>
      </c>
      <c r="F13" s="56">
        <v>391348987</v>
      </c>
      <c r="G13" s="41">
        <v>9851315</v>
      </c>
    </row>
    <row r="14" spans="1:7" ht="13.5" thickBot="1">
      <c r="A14" s="42" t="s">
        <v>318</v>
      </c>
      <c r="B14" s="41">
        <v>2016</v>
      </c>
      <c r="C14" s="56">
        <v>164072</v>
      </c>
      <c r="D14" s="41">
        <v>42742.930370000002</v>
      </c>
      <c r="E14" s="56">
        <v>229058128</v>
      </c>
      <c r="F14" s="56">
        <v>59672741</v>
      </c>
      <c r="G14" s="41">
        <v>1387210</v>
      </c>
    </row>
    <row r="15" spans="1:7" ht="13.5" thickBot="1">
      <c r="A15" s="42" t="s">
        <v>319</v>
      </c>
      <c r="B15" s="41">
        <v>2016</v>
      </c>
      <c r="C15" s="56">
        <v>28288</v>
      </c>
      <c r="D15" s="41">
        <v>6419.6982600000001</v>
      </c>
      <c r="E15" s="56">
        <v>39492634</v>
      </c>
      <c r="F15" s="56">
        <v>8962441</v>
      </c>
      <c r="G15" s="41">
        <v>302358</v>
      </c>
    </row>
    <row r="16" spans="1:7" ht="13.5" thickBot="1">
      <c r="A16" s="42" t="s">
        <v>320</v>
      </c>
      <c r="B16" s="41">
        <v>2016</v>
      </c>
      <c r="C16" s="56">
        <v>201564</v>
      </c>
      <c r="D16" s="41">
        <v>77848.231150000007</v>
      </c>
      <c r="E16" s="56">
        <v>281400245</v>
      </c>
      <c r="F16" s="56">
        <v>108682706</v>
      </c>
      <c r="G16" s="41">
        <v>2699172</v>
      </c>
    </row>
    <row r="17" spans="1:7" ht="13.5" thickBot="1">
      <c r="A17" s="42" t="s">
        <v>321</v>
      </c>
      <c r="B17" s="41">
        <v>2016</v>
      </c>
      <c r="C17" s="56">
        <v>113804</v>
      </c>
      <c r="D17" s="41">
        <v>79104.046279999995</v>
      </c>
      <c r="E17" s="56">
        <v>158879630</v>
      </c>
      <c r="F17" s="56">
        <v>110435930</v>
      </c>
      <c r="G17" s="41">
        <v>3204274</v>
      </c>
    </row>
    <row r="18" spans="1:7" ht="13.5" thickBot="1">
      <c r="A18" s="42" t="s">
        <v>322</v>
      </c>
      <c r="B18" s="41">
        <v>2016</v>
      </c>
      <c r="C18" s="56">
        <v>201564</v>
      </c>
      <c r="D18" s="41">
        <v>77848.231150000007</v>
      </c>
      <c r="E18" s="56">
        <v>281400245</v>
      </c>
      <c r="F18" s="56">
        <v>108682706</v>
      </c>
      <c r="G18" s="41">
        <v>3215961</v>
      </c>
    </row>
    <row r="19" spans="1:7" ht="26.25" thickBot="1">
      <c r="A19" s="37" t="s">
        <v>346</v>
      </c>
      <c r="B19" s="41">
        <v>2016</v>
      </c>
      <c r="C19" s="41">
        <v>709291.52780000004</v>
      </c>
      <c r="D19" s="41">
        <v>283963.1372</v>
      </c>
      <c r="E19" s="56">
        <v>990230882</v>
      </c>
      <c r="F19" s="56">
        <v>396436524</v>
      </c>
      <c r="G19" s="41">
        <v>10808975</v>
      </c>
    </row>
    <row r="20" spans="1:7" ht="13.5" thickBot="1">
      <c r="A20" s="42" t="s">
        <v>318</v>
      </c>
      <c r="B20" s="41">
        <v>2017</v>
      </c>
      <c r="C20" s="56">
        <v>190045</v>
      </c>
      <c r="D20" s="41">
        <v>49509.309670000002</v>
      </c>
      <c r="E20" s="56">
        <v>232035884</v>
      </c>
      <c r="F20" s="56">
        <v>60448486</v>
      </c>
      <c r="G20" s="41">
        <v>1515693</v>
      </c>
    </row>
    <row r="21" spans="1:7" ht="13.5" thickBot="1">
      <c r="A21" s="42" t="s">
        <v>319</v>
      </c>
      <c r="B21" s="41">
        <v>2017</v>
      </c>
      <c r="C21" s="41">
        <v>32766.268520000001</v>
      </c>
      <c r="D21" s="41">
        <v>7435.9620199999999</v>
      </c>
      <c r="E21" s="56">
        <v>40006038</v>
      </c>
      <c r="F21" s="56">
        <v>9078952</v>
      </c>
      <c r="G21" s="41">
        <v>289690</v>
      </c>
    </row>
    <row r="22" spans="1:7" ht="13.5" thickBot="1">
      <c r="A22" s="42" t="s">
        <v>320</v>
      </c>
      <c r="B22" s="41">
        <v>2017</v>
      </c>
      <c r="C22" s="41">
        <v>233472.29860000001</v>
      </c>
      <c r="D22" s="41">
        <v>90171.9228</v>
      </c>
      <c r="E22" s="56">
        <v>285058448</v>
      </c>
      <c r="F22" s="56">
        <v>110095581</v>
      </c>
      <c r="G22" s="41">
        <v>2908480</v>
      </c>
    </row>
    <row r="23" spans="1:7" ht="13.5" thickBot="1">
      <c r="A23" s="42" t="s">
        <v>321</v>
      </c>
      <c r="B23" s="41">
        <v>2017</v>
      </c>
      <c r="C23" s="41">
        <v>131819.33230000001</v>
      </c>
      <c r="D23" s="41">
        <v>91626.538660000006</v>
      </c>
      <c r="E23" s="56">
        <v>160945065</v>
      </c>
      <c r="F23" s="56">
        <v>111871597</v>
      </c>
      <c r="G23" s="41">
        <v>3445511</v>
      </c>
    </row>
    <row r="24" spans="1:7" ht="13.5" thickBot="1">
      <c r="A24" s="42" t="s">
        <v>322</v>
      </c>
      <c r="B24" s="41">
        <v>2017</v>
      </c>
      <c r="C24" s="41">
        <v>233472.29860000001</v>
      </c>
      <c r="D24" s="41">
        <v>90171.9228</v>
      </c>
      <c r="E24" s="56">
        <v>285058448</v>
      </c>
      <c r="F24" s="56">
        <v>110095581</v>
      </c>
      <c r="G24" s="41">
        <v>3545638</v>
      </c>
    </row>
    <row r="25" spans="1:7" ht="26.25" thickBot="1">
      <c r="A25" s="37" t="s">
        <v>347</v>
      </c>
      <c r="B25" s="41">
        <v>2017</v>
      </c>
      <c r="C25" s="41">
        <v>821575.26289999997</v>
      </c>
      <c r="D25" s="41">
        <v>328915.65590000001</v>
      </c>
      <c r="E25" s="56">
        <v>1003103883</v>
      </c>
      <c r="F25" s="56">
        <v>401590197</v>
      </c>
      <c r="G25" s="41">
        <v>11705012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7"/>
  <sheetViews>
    <sheetView workbookViewId="0">
      <selection activeCell="I35" sqref="I2:I35"/>
    </sheetView>
  </sheetViews>
  <sheetFormatPr defaultColWidth="14.42578125" defaultRowHeight="15.75" customHeight="1"/>
  <cols>
    <col min="9" max="9" width="19" customWidth="1"/>
  </cols>
  <sheetData>
    <row r="1" spans="1:9" ht="15.75" customHeight="1">
      <c r="A1" s="11" t="s">
        <v>0</v>
      </c>
      <c r="B1" s="1">
        <v>2014</v>
      </c>
      <c r="C1" s="14" t="s">
        <v>331</v>
      </c>
      <c r="D1" s="1">
        <v>2015</v>
      </c>
      <c r="E1" s="14" t="s">
        <v>332</v>
      </c>
      <c r="F1" s="1">
        <v>2016</v>
      </c>
      <c r="G1" s="14" t="s">
        <v>333</v>
      </c>
      <c r="H1" s="1">
        <v>2017</v>
      </c>
      <c r="I1" s="14" t="s">
        <v>334</v>
      </c>
    </row>
    <row r="2" spans="1:9" ht="15.75" customHeight="1">
      <c r="A2" s="11" t="s">
        <v>2</v>
      </c>
      <c r="B2" s="1">
        <v>207706766</v>
      </c>
      <c r="C2" s="23">
        <v>105249.69381150301</v>
      </c>
      <c r="D2" s="1">
        <v>210406954</v>
      </c>
      <c r="E2" s="23">
        <v>135147.03978589</v>
      </c>
      <c r="F2" s="1">
        <v>213142245</v>
      </c>
      <c r="G2" s="23">
        <v>152671.454054495</v>
      </c>
      <c r="H2" s="1">
        <v>215913094</v>
      </c>
      <c r="I2" s="23">
        <v>176839.96639115</v>
      </c>
    </row>
    <row r="3" spans="1:9" ht="15.75" customHeight="1">
      <c r="A3" s="11" t="s">
        <v>3</v>
      </c>
      <c r="B3" s="1">
        <v>116812738</v>
      </c>
      <c r="C3" s="23">
        <v>59191.6437993324</v>
      </c>
      <c r="D3" s="1">
        <v>118331303</v>
      </c>
      <c r="E3" s="23">
        <v>76005.688074630802</v>
      </c>
      <c r="F3" s="1">
        <v>119869610</v>
      </c>
      <c r="G3" s="23">
        <v>85861.287872074405</v>
      </c>
      <c r="H3" s="1">
        <v>121427915</v>
      </c>
      <c r="I3" s="23">
        <v>99453.479220428198</v>
      </c>
    </row>
    <row r="4" spans="1:9" ht="15.75" customHeight="1">
      <c r="A4" s="11" t="s">
        <v>30</v>
      </c>
      <c r="B4" s="1">
        <v>107905875</v>
      </c>
      <c r="C4" s="23">
        <v>54678.335823746304</v>
      </c>
      <c r="D4" s="1">
        <v>109308651</v>
      </c>
      <c r="E4" s="23">
        <v>70210.324919389095</v>
      </c>
      <c r="F4" s="1">
        <v>110729664</v>
      </c>
      <c r="G4" s="23">
        <v>79314.444726082598</v>
      </c>
      <c r="H4" s="1">
        <v>112169149</v>
      </c>
      <c r="I4" s="23">
        <v>91870.243586448894</v>
      </c>
    </row>
    <row r="5" spans="1:9" ht="15.75" customHeight="1">
      <c r="A5" s="11" t="s">
        <v>49</v>
      </c>
      <c r="B5" s="1">
        <v>94956812</v>
      </c>
      <c r="C5" s="23">
        <v>48116.754118238103</v>
      </c>
      <c r="D5" s="1">
        <v>96191250</v>
      </c>
      <c r="E5" s="23">
        <v>61784.852846662499</v>
      </c>
      <c r="F5" s="1">
        <v>97441737</v>
      </c>
      <c r="G5" s="23">
        <v>69796.448251662499</v>
      </c>
      <c r="H5" s="1">
        <v>98708479</v>
      </c>
      <c r="I5" s="23">
        <v>80845.509577485296</v>
      </c>
    </row>
    <row r="6" spans="1:9" ht="15.75" customHeight="1">
      <c r="A6" s="11" t="s">
        <v>80</v>
      </c>
      <c r="B6" s="1">
        <v>75465836</v>
      </c>
      <c r="C6" s="23">
        <v>38240.237837168403</v>
      </c>
      <c r="D6" s="1">
        <v>76446892</v>
      </c>
      <c r="E6" s="23">
        <v>49102.802726908099</v>
      </c>
      <c r="F6" s="1">
        <v>77440702</v>
      </c>
      <c r="G6" s="23">
        <v>55469.926092506103</v>
      </c>
      <c r="H6" s="1">
        <v>78447431</v>
      </c>
      <c r="I6" s="23">
        <v>64251.041030017499</v>
      </c>
    </row>
    <row r="7" spans="1:9" ht="15.75" customHeight="1">
      <c r="A7" s="11" t="s">
        <v>105</v>
      </c>
      <c r="B7" s="1">
        <v>74989110</v>
      </c>
      <c r="C7" s="23">
        <v>37998.670041866098</v>
      </c>
      <c r="D7" s="1">
        <v>75963969</v>
      </c>
      <c r="E7" s="23">
        <v>48792.615194349099</v>
      </c>
      <c r="F7" s="1">
        <v>76951500</v>
      </c>
      <c r="G7" s="23">
        <v>55119.516061560003</v>
      </c>
      <c r="H7" s="1">
        <v>77951870</v>
      </c>
      <c r="I7" s="23">
        <v>63845.160177859601</v>
      </c>
    </row>
    <row r="8" spans="1:9" ht="15.75" customHeight="1">
      <c r="A8" s="11" t="s">
        <v>119</v>
      </c>
      <c r="B8" s="1">
        <v>71332173</v>
      </c>
      <c r="C8" s="23">
        <v>36145.617746314201</v>
      </c>
      <c r="D8" s="1">
        <v>72259491</v>
      </c>
      <c r="E8" s="23">
        <v>46413.182261481503</v>
      </c>
      <c r="F8" s="1">
        <v>73198865</v>
      </c>
      <c r="G8" s="23">
        <v>52431.5447399396</v>
      </c>
      <c r="H8" s="1">
        <v>74150450</v>
      </c>
      <c r="I8" s="23">
        <v>60731.671446886001</v>
      </c>
    </row>
    <row r="9" spans="1:9" ht="15.75" customHeight="1">
      <c r="A9" s="11" t="s">
        <v>134</v>
      </c>
      <c r="B9" s="1">
        <v>63545929</v>
      </c>
      <c r="C9" s="23">
        <v>32200.1526431618</v>
      </c>
      <c r="D9" s="1">
        <v>64372026</v>
      </c>
      <c r="E9" s="23">
        <v>41346.964031047901</v>
      </c>
      <c r="F9" s="1">
        <v>65208862</v>
      </c>
      <c r="G9" s="23">
        <v>46708.393161472501</v>
      </c>
      <c r="H9" s="1">
        <v>66056578</v>
      </c>
      <c r="I9" s="23">
        <v>54102.522533600197</v>
      </c>
    </row>
    <row r="10" spans="1:9" ht="15.75" customHeight="1">
      <c r="A10" s="11" t="s">
        <v>97</v>
      </c>
      <c r="B10" s="1">
        <v>62769337</v>
      </c>
      <c r="C10" s="23">
        <v>31806.635995675901</v>
      </c>
      <c r="D10" s="1">
        <v>63585338</v>
      </c>
      <c r="E10" s="23">
        <v>40841.664408512202</v>
      </c>
      <c r="F10" s="1">
        <v>64411947</v>
      </c>
      <c r="G10" s="23">
        <v>46137.571681160902</v>
      </c>
      <c r="H10" s="1">
        <v>65249303</v>
      </c>
      <c r="I10" s="23">
        <v>53441.337603943197</v>
      </c>
    </row>
    <row r="11" spans="1:9" ht="15.75" customHeight="1">
      <c r="A11" s="11" t="s">
        <v>167</v>
      </c>
      <c r="B11" s="1">
        <v>51338032</v>
      </c>
      <c r="C11" s="23">
        <v>26014.136433500302</v>
      </c>
      <c r="D11" s="1">
        <v>52005426</v>
      </c>
      <c r="E11" s="23">
        <v>33403.740908221902</v>
      </c>
      <c r="F11" s="1">
        <v>52681497</v>
      </c>
      <c r="G11" s="23">
        <v>37735.178911892901</v>
      </c>
      <c r="H11" s="1">
        <v>53366356</v>
      </c>
      <c r="I11" s="23">
        <v>43708.810923056502</v>
      </c>
    </row>
    <row r="12" spans="1:9" ht="15.75" customHeight="1">
      <c r="A12" s="11" t="s">
        <v>192</v>
      </c>
      <c r="B12" s="1">
        <v>43604664</v>
      </c>
      <c r="C12" s="23">
        <v>22095.464789786602</v>
      </c>
      <c r="D12" s="1">
        <v>44171525</v>
      </c>
      <c r="E12" s="23">
        <v>28371.927510430301</v>
      </c>
      <c r="F12" s="1">
        <v>44745755</v>
      </c>
      <c r="G12" s="23">
        <v>32050.893893025201</v>
      </c>
      <c r="H12" s="1">
        <v>45327450</v>
      </c>
      <c r="I12" s="23">
        <v>37124.680982045997</v>
      </c>
    </row>
    <row r="13" spans="1:9" ht="15.75" customHeight="1">
      <c r="A13" s="11" t="s">
        <v>222</v>
      </c>
      <c r="B13" s="1">
        <v>36680908</v>
      </c>
      <c r="C13" s="23">
        <v>18587.0417708391</v>
      </c>
      <c r="D13" s="1">
        <v>37157760</v>
      </c>
      <c r="E13" s="23">
        <v>23866.897807353598</v>
      </c>
      <c r="F13" s="1">
        <v>37640811</v>
      </c>
      <c r="G13" s="23">
        <v>26961.700376011398</v>
      </c>
      <c r="H13" s="1">
        <v>38130142</v>
      </c>
      <c r="I13" s="23">
        <v>31229.847643097401</v>
      </c>
    </row>
    <row r="14" spans="1:9" ht="15.75" customHeight="1">
      <c r="A14" s="11" t="s">
        <v>243</v>
      </c>
      <c r="B14" s="1">
        <v>34706797</v>
      </c>
      <c r="C14" s="23">
        <v>17586.715289900501</v>
      </c>
      <c r="D14" s="1">
        <v>35157986</v>
      </c>
      <c r="E14" s="23">
        <v>22582.4177500035</v>
      </c>
      <c r="F14" s="1">
        <v>35615039</v>
      </c>
      <c r="G14" s="23">
        <v>25510.662094872601</v>
      </c>
      <c r="H14" s="1">
        <v>36078035</v>
      </c>
      <c r="I14" s="23">
        <v>29549.1041263978</v>
      </c>
    </row>
    <row r="15" spans="1:9" ht="15.75" customHeight="1">
      <c r="A15" s="11" t="s">
        <v>272</v>
      </c>
      <c r="B15" s="1">
        <v>34268708</v>
      </c>
      <c r="C15" s="23">
        <v>17364.725732217099</v>
      </c>
      <c r="D15" s="1">
        <v>34714201</v>
      </c>
      <c r="E15" s="23">
        <v>22297.3690483746</v>
      </c>
      <c r="F15" s="1">
        <v>35165485</v>
      </c>
      <c r="G15" s="23">
        <v>25188.6514917844</v>
      </c>
      <c r="H15" s="1">
        <v>35622637</v>
      </c>
      <c r="I15" s="23">
        <v>29176.118099832001</v>
      </c>
    </row>
    <row r="16" spans="1:9" ht="15.75" customHeight="1">
      <c r="A16" s="11" t="s">
        <v>290</v>
      </c>
      <c r="B16" s="1">
        <v>32400745</v>
      </c>
      <c r="C16" s="23">
        <v>16418.186832269901</v>
      </c>
      <c r="D16" s="1">
        <v>32821955</v>
      </c>
      <c r="E16" s="23">
        <v>21081.9555813525</v>
      </c>
      <c r="F16" s="1">
        <v>33248640</v>
      </c>
      <c r="G16" s="23">
        <v>23815.636426905599</v>
      </c>
      <c r="H16" s="1">
        <v>33680872</v>
      </c>
      <c r="I16" s="23">
        <v>27585.748331245799</v>
      </c>
    </row>
    <row r="17" spans="1:9" ht="15.75" customHeight="1">
      <c r="A17" s="11" t="s">
        <v>153</v>
      </c>
      <c r="B17" s="1">
        <v>28798808</v>
      </c>
      <c r="C17" s="23">
        <v>14593.0042747681</v>
      </c>
      <c r="D17" s="1">
        <v>29173193</v>
      </c>
      <c r="E17" s="23">
        <v>18738.309737863699</v>
      </c>
      <c r="F17" s="1">
        <v>29552444</v>
      </c>
      <c r="G17" s="23">
        <v>21168.091742413799</v>
      </c>
      <c r="H17" s="1">
        <v>29936626</v>
      </c>
      <c r="I17" s="23">
        <v>24519.0869975881</v>
      </c>
    </row>
    <row r="18" spans="1:9" ht="15.75" customHeight="1">
      <c r="A18" s="11" t="s">
        <v>307</v>
      </c>
      <c r="B18" s="1">
        <v>26549269</v>
      </c>
      <c r="C18" s="23">
        <v>13453.1122263452</v>
      </c>
      <c r="D18" s="1">
        <v>26894409</v>
      </c>
      <c r="E18" s="23">
        <v>17274.618039197499</v>
      </c>
      <c r="F18" s="1">
        <v>27244036</v>
      </c>
      <c r="G18" s="23">
        <v>19514.604392165402</v>
      </c>
      <c r="H18" s="1">
        <v>27598209</v>
      </c>
      <c r="I18" s="23">
        <v>22603.8461197537</v>
      </c>
    </row>
    <row r="19" spans="1:9" ht="15.75" customHeight="1">
      <c r="A19" s="11" t="s">
        <v>163</v>
      </c>
      <c r="B19" s="1">
        <v>26354761</v>
      </c>
      <c r="C19" s="23">
        <v>13354.5506443701</v>
      </c>
      <c r="D19" s="1">
        <v>26697373</v>
      </c>
      <c r="E19" s="23">
        <v>17148.0593317735</v>
      </c>
      <c r="F19" s="1">
        <v>27044439</v>
      </c>
      <c r="G19" s="23">
        <v>19371.635248648599</v>
      </c>
      <c r="H19" s="1">
        <v>27396016</v>
      </c>
      <c r="I19" s="23">
        <v>22438.243364209298</v>
      </c>
    </row>
    <row r="20" spans="1:9" ht="15.75" customHeight="1">
      <c r="A20" s="11" t="s">
        <v>311</v>
      </c>
      <c r="B20" s="1">
        <v>13044724</v>
      </c>
      <c r="C20" s="23">
        <v>6610.0552875372396</v>
      </c>
      <c r="D20" s="1">
        <v>13214305</v>
      </c>
      <c r="E20" s="23">
        <v>8487.7147338860505</v>
      </c>
      <c r="F20" s="1">
        <v>13386091</v>
      </c>
      <c r="G20" s="23">
        <v>9588.3102717426409</v>
      </c>
      <c r="H20" s="1">
        <v>13560111</v>
      </c>
      <c r="I20" s="23">
        <v>11106.1794774719</v>
      </c>
    </row>
    <row r="21" spans="1:9" ht="15.75" customHeight="1">
      <c r="A21" s="11" t="s">
        <v>210</v>
      </c>
      <c r="B21" s="1">
        <v>10516457</v>
      </c>
      <c r="C21" s="23">
        <v>5328.92548734707</v>
      </c>
      <c r="D21" s="1">
        <v>10653171</v>
      </c>
      <c r="E21" s="23">
        <v>6842.6660697863099</v>
      </c>
      <c r="F21" s="1">
        <v>10791662</v>
      </c>
      <c r="G21" s="23">
        <v>7729.9492139844797</v>
      </c>
      <c r="H21" s="1">
        <v>10931954</v>
      </c>
      <c r="I21" s="23">
        <v>8953.6319550383196</v>
      </c>
    </row>
    <row r="22" spans="1:9" ht="15.75" customHeight="1">
      <c r="A22" s="11" t="s">
        <v>195</v>
      </c>
      <c r="B22" s="1">
        <v>7135817</v>
      </c>
      <c r="C22" s="23">
        <v>3615.8791011406702</v>
      </c>
      <c r="D22" s="1">
        <v>7228583</v>
      </c>
      <c r="E22" s="23">
        <v>4643.01001333163</v>
      </c>
      <c r="F22" s="1">
        <v>7322554</v>
      </c>
      <c r="G22" s="23">
        <v>5245.0651750081597</v>
      </c>
      <c r="H22" s="1">
        <v>7417747</v>
      </c>
      <c r="I22" s="23">
        <v>6075.3801720707597</v>
      </c>
    </row>
    <row r="23" spans="1:9" ht="15.75" customHeight="1">
      <c r="A23" s="11" t="s">
        <v>324</v>
      </c>
      <c r="B23" s="1">
        <v>3816072</v>
      </c>
      <c r="C23" s="23">
        <v>1933.68958218072</v>
      </c>
      <c r="D23" s="1">
        <v>3865680</v>
      </c>
      <c r="E23" s="23">
        <v>2482.9750102247999</v>
      </c>
      <c r="F23" s="1">
        <v>3915934</v>
      </c>
      <c r="G23" s="23">
        <v>2804.9406055633599</v>
      </c>
      <c r="H23" s="1">
        <v>3966841</v>
      </c>
      <c r="I23" s="23">
        <v>3248.9740021002799</v>
      </c>
    </row>
    <row r="24" spans="1:9" ht="15.75" customHeight="1">
      <c r="A24" s="11" t="s">
        <v>325</v>
      </c>
      <c r="B24" s="1">
        <v>3081113</v>
      </c>
      <c r="C24" s="23">
        <v>1561.2693129536301</v>
      </c>
      <c r="D24" s="1">
        <v>3121167</v>
      </c>
      <c r="E24" s="23">
        <v>2004.7649220158701</v>
      </c>
      <c r="F24" s="1">
        <v>3161742</v>
      </c>
      <c r="G24" s="23">
        <v>2264.7211419076798</v>
      </c>
      <c r="H24" s="1">
        <v>3202845</v>
      </c>
      <c r="I24" s="23">
        <v>2623.2360051126002</v>
      </c>
    </row>
    <row r="25" spans="1:9" ht="15.75" customHeight="1">
      <c r="A25" s="11" t="s">
        <v>328</v>
      </c>
      <c r="B25" s="1">
        <v>2829290</v>
      </c>
      <c r="C25" s="23">
        <v>1433.6649303178999</v>
      </c>
      <c r="D25" s="1">
        <v>2866071</v>
      </c>
      <c r="E25" s="23">
        <v>1840.9135444553101</v>
      </c>
      <c r="F25" s="1">
        <v>2903330</v>
      </c>
      <c r="G25" s="23">
        <v>2079.6234585031998</v>
      </c>
      <c r="H25" s="1">
        <v>2941073</v>
      </c>
      <c r="I25" s="23">
        <v>2408.8360776948398</v>
      </c>
    </row>
    <row r="26" spans="1:9" ht="15.75" customHeight="1">
      <c r="A26" s="11" t="s">
        <v>329</v>
      </c>
      <c r="B26" s="1">
        <v>2058854</v>
      </c>
      <c r="C26" s="23">
        <v>1043.26766660354</v>
      </c>
      <c r="D26" s="1">
        <v>2085619</v>
      </c>
      <c r="E26" s="23">
        <v>1339.6193833555899</v>
      </c>
      <c r="F26" s="1">
        <v>2112732</v>
      </c>
      <c r="G26" s="23">
        <v>1513.3267760572801</v>
      </c>
      <c r="H26" s="1">
        <v>2140198</v>
      </c>
      <c r="I26" s="23">
        <v>1752.89295974984</v>
      </c>
    </row>
    <row r="27" spans="1:9" ht="15.75" customHeight="1">
      <c r="A27" s="11" t="s">
        <v>121</v>
      </c>
      <c r="B27" s="1">
        <v>1515316</v>
      </c>
      <c r="C27" s="23">
        <v>767.84472696316004</v>
      </c>
      <c r="D27" s="1">
        <v>1535016</v>
      </c>
      <c r="E27" s="23">
        <v>985.96013335175996</v>
      </c>
      <c r="F27" s="1">
        <v>1554971</v>
      </c>
      <c r="G27" s="23">
        <v>1113.80868481784</v>
      </c>
      <c r="H27" s="1">
        <v>1575185</v>
      </c>
      <c r="I27" s="23">
        <v>1290.1286221198</v>
      </c>
    </row>
    <row r="28" spans="1:9" ht="15.75" customHeight="1">
      <c r="A28" s="11" t="s">
        <v>330</v>
      </c>
      <c r="B28" s="1">
        <v>1437237</v>
      </c>
      <c r="C28" s="23">
        <v>728.28034010486999</v>
      </c>
      <c r="D28" s="1">
        <v>1455921</v>
      </c>
      <c r="E28" s="23">
        <v>935.15641746381004</v>
      </c>
      <c r="F28" s="1">
        <v>1474848</v>
      </c>
      <c r="G28" s="23">
        <v>1056.4174580659201</v>
      </c>
      <c r="H28" s="1">
        <v>1494021</v>
      </c>
      <c r="I28" s="23">
        <v>1223.65262121468</v>
      </c>
    </row>
    <row r="29" spans="1:9" ht="12.75">
      <c r="A29" s="11" t="s">
        <v>335</v>
      </c>
      <c r="B29" s="1">
        <v>1134119</v>
      </c>
      <c r="C29" s="23">
        <v>574.68362631869002</v>
      </c>
      <c r="D29" s="1">
        <v>1148863</v>
      </c>
      <c r="E29" s="23">
        <v>737.92919206243005</v>
      </c>
      <c r="F29" s="1">
        <v>1163798</v>
      </c>
      <c r="G29" s="23">
        <v>833.61575217391999</v>
      </c>
      <c r="H29" s="1">
        <v>1178927</v>
      </c>
      <c r="I29" s="23">
        <v>965.58021190516001</v>
      </c>
    </row>
    <row r="30" spans="1:9" ht="12.75">
      <c r="A30" s="11" t="s">
        <v>323</v>
      </c>
      <c r="B30" s="1">
        <v>631697</v>
      </c>
      <c r="C30" s="23">
        <v>320.09508939947</v>
      </c>
      <c r="D30" s="1">
        <v>639909</v>
      </c>
      <c r="E30" s="23">
        <v>411.02161995249003</v>
      </c>
      <c r="F30" s="1">
        <v>648228</v>
      </c>
      <c r="G30" s="23">
        <v>464.31861182111999</v>
      </c>
      <c r="H30" s="1">
        <v>656655</v>
      </c>
      <c r="I30" s="23">
        <v>537.82216714740002</v>
      </c>
    </row>
    <row r="31" spans="1:9" ht="12.75">
      <c r="A31" s="11" t="s">
        <v>181</v>
      </c>
      <c r="B31" s="1">
        <v>17451219</v>
      </c>
      <c r="C31" s="23">
        <v>8842.9254942396892</v>
      </c>
      <c r="D31" s="1">
        <v>17678085</v>
      </c>
      <c r="E31" s="23">
        <v>11354.856916151901</v>
      </c>
      <c r="F31" s="1">
        <v>17907900</v>
      </c>
      <c r="G31" s="23">
        <v>12827.232499416001</v>
      </c>
      <c r="H31" s="1">
        <v>18140703</v>
      </c>
      <c r="I31" s="23">
        <v>14857.8358514552</v>
      </c>
    </row>
    <row r="32" spans="1:9" ht="12.75">
      <c r="A32" s="16" t="s">
        <v>308</v>
      </c>
      <c r="B32" s="1">
        <v>1297259</v>
      </c>
      <c r="C32" s="23">
        <v>657.35033660009003</v>
      </c>
      <c r="D32" s="1">
        <v>1314123</v>
      </c>
      <c r="E32" s="23">
        <v>844.07777399102997</v>
      </c>
      <c r="F32" s="1">
        <v>1331207</v>
      </c>
      <c r="G32" s="23">
        <v>953.52898407127998</v>
      </c>
      <c r="H32" s="1">
        <v>1348512</v>
      </c>
      <c r="I32" s="23">
        <v>1104.47593677696</v>
      </c>
    </row>
    <row r="33" spans="1:9" ht="12.75">
      <c r="A33" s="16" t="s">
        <v>237</v>
      </c>
      <c r="B33" s="1">
        <v>1097150</v>
      </c>
      <c r="C33" s="23">
        <v>555.95060184650004</v>
      </c>
      <c r="D33" s="1">
        <v>1111413</v>
      </c>
      <c r="E33" s="23">
        <v>713.87458481792999</v>
      </c>
      <c r="F33" s="1">
        <v>1125861</v>
      </c>
      <c r="G33" s="23">
        <v>806.44189486343998</v>
      </c>
      <c r="H33" s="1">
        <v>1140497</v>
      </c>
      <c r="I33" s="23">
        <v>934.10477064075997</v>
      </c>
    </row>
    <row r="34" spans="1:9" ht="12.75">
      <c r="A34" s="16" t="s">
        <v>340</v>
      </c>
      <c r="B34" s="1">
        <v>395617</v>
      </c>
      <c r="C34" s="23">
        <v>200.46803923867</v>
      </c>
      <c r="D34" s="1">
        <v>400760</v>
      </c>
      <c r="E34" s="23">
        <v>257.41320158360003</v>
      </c>
      <c r="F34" s="1">
        <v>405970</v>
      </c>
      <c r="G34" s="23">
        <v>290.79186156880002</v>
      </c>
      <c r="H34" s="1">
        <v>411248</v>
      </c>
      <c r="I34" s="23">
        <v>336.82571608384001</v>
      </c>
    </row>
    <row r="35" spans="1:9" ht="12.75">
      <c r="A35" s="16" t="s">
        <v>338</v>
      </c>
      <c r="B35" s="1">
        <v>67020</v>
      </c>
      <c r="C35" s="23">
        <v>33.960542620200002</v>
      </c>
      <c r="D35" s="1">
        <v>67892</v>
      </c>
      <c r="E35" s="23">
        <v>43.607887718119997</v>
      </c>
      <c r="F35" s="1">
        <v>68774</v>
      </c>
      <c r="G35" s="23">
        <v>49.262062436960001</v>
      </c>
      <c r="H35" s="1">
        <v>69668</v>
      </c>
      <c r="I35" s="23">
        <v>57.060396617439999</v>
      </c>
    </row>
    <row r="36" spans="1:9" ht="12.75">
      <c r="A36" s="20"/>
      <c r="B36" s="20"/>
      <c r="C36" s="20"/>
      <c r="D36" s="20"/>
      <c r="E36" s="20"/>
      <c r="F36" s="20"/>
      <c r="G36" s="20"/>
      <c r="H36" s="20"/>
      <c r="I36" s="20"/>
    </row>
    <row r="37" spans="1:9" ht="12.75">
      <c r="A37" s="11"/>
      <c r="B37" s="1"/>
      <c r="C37" s="23"/>
      <c r="D37" s="1"/>
      <c r="E37" s="23"/>
      <c r="F37" s="1"/>
      <c r="G37" s="23"/>
      <c r="H37" s="1"/>
      <c r="I37" s="23"/>
    </row>
  </sheetData>
  <hyperlinks>
    <hyperlink ref="A32" r:id="rId1"/>
    <hyperlink ref="A33" r:id="rId2"/>
    <hyperlink ref="A34" r:id="rId3"/>
    <hyperlink ref="A35" r:id="rId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19" workbookViewId="0">
      <selection activeCell="D31" sqref="D31"/>
    </sheetView>
  </sheetViews>
  <sheetFormatPr defaultRowHeight="12.75"/>
  <cols>
    <col min="4" max="4" width="13.28515625" customWidth="1"/>
    <col min="10" max="10" width="19.28515625" customWidth="1"/>
    <col min="13" max="13" width="14.28515625" customWidth="1"/>
    <col min="16" max="16" width="17.140625" customWidth="1"/>
  </cols>
  <sheetData>
    <row r="1" spans="1:4" ht="26.25" thickBot="1">
      <c r="A1" s="37" t="s">
        <v>312</v>
      </c>
      <c r="B1" s="37" t="s">
        <v>8</v>
      </c>
      <c r="C1" s="37" t="s">
        <v>342</v>
      </c>
      <c r="D1" s="37" t="s">
        <v>1</v>
      </c>
    </row>
    <row r="2" spans="1:4" ht="15.75" thickBot="1">
      <c r="A2" s="37" t="s">
        <v>318</v>
      </c>
      <c r="B2" s="40">
        <v>2014</v>
      </c>
      <c r="C2" s="40">
        <v>81123</v>
      </c>
      <c r="D2" s="44">
        <v>281367756</v>
      </c>
    </row>
    <row r="3" spans="1:4" ht="15.75" thickBot="1">
      <c r="A3" s="37" t="s">
        <v>319</v>
      </c>
      <c r="B3" s="40">
        <v>2014</v>
      </c>
      <c r="C3" s="40">
        <v>8112</v>
      </c>
      <c r="D3" s="41">
        <v>47220067</v>
      </c>
    </row>
    <row r="4" spans="1:4" ht="15.75" thickBot="1">
      <c r="A4" s="37" t="s">
        <v>320</v>
      </c>
      <c r="B4" s="40">
        <v>2014</v>
      </c>
      <c r="C4" s="40">
        <v>61329</v>
      </c>
      <c r="D4" s="44">
        <v>383437875</v>
      </c>
    </row>
    <row r="5" spans="1:4" ht="15.75" thickBot="1">
      <c r="A5" s="37" t="s">
        <v>321</v>
      </c>
      <c r="B5" s="40">
        <v>2014</v>
      </c>
      <c r="C5" s="40">
        <v>227145</v>
      </c>
      <c r="D5" s="44">
        <v>262558035</v>
      </c>
    </row>
    <row r="6" spans="1:4" ht="15.75" thickBot="1">
      <c r="A6" s="37" t="s">
        <v>322</v>
      </c>
      <c r="B6" s="40">
        <v>2014</v>
      </c>
      <c r="C6" s="40">
        <v>259594</v>
      </c>
      <c r="D6" s="44">
        <v>283112496</v>
      </c>
    </row>
    <row r="7" spans="1:4" ht="27" thickBot="1">
      <c r="A7" s="37" t="s">
        <v>344</v>
      </c>
      <c r="B7" s="40">
        <v>2014</v>
      </c>
      <c r="C7" s="40">
        <v>637303</v>
      </c>
      <c r="D7" s="41">
        <v>1257696229</v>
      </c>
    </row>
    <row r="8" spans="1:4" ht="15.75" thickBot="1">
      <c r="A8" s="37" t="s">
        <v>318</v>
      </c>
      <c r="B8" s="40">
        <v>2015</v>
      </c>
      <c r="C8" s="40">
        <v>98920</v>
      </c>
      <c r="D8" s="64">
        <v>285025536</v>
      </c>
    </row>
    <row r="9" spans="1:4" ht="15.75" thickBot="1">
      <c r="A9" s="37" t="s">
        <v>319</v>
      </c>
      <c r="B9" s="40">
        <v>2015</v>
      </c>
      <c r="C9" s="40">
        <v>8993</v>
      </c>
      <c r="D9" s="64">
        <v>47833928</v>
      </c>
    </row>
    <row r="10" spans="1:4" ht="15.75" thickBot="1">
      <c r="A10" s="37" t="s">
        <v>320</v>
      </c>
      <c r="B10" s="40">
        <v>2015</v>
      </c>
      <c r="C10" s="40">
        <v>206832</v>
      </c>
      <c r="D10" s="64">
        <v>388422568</v>
      </c>
    </row>
    <row r="11" spans="1:4" ht="15.75" thickBot="1">
      <c r="A11" s="37" t="s">
        <v>321</v>
      </c>
      <c r="B11" s="40">
        <v>2015</v>
      </c>
      <c r="C11" s="40">
        <v>242803</v>
      </c>
      <c r="D11" s="44">
        <v>265971290</v>
      </c>
    </row>
    <row r="12" spans="1:4" ht="15.75" thickBot="1">
      <c r="A12" s="37" t="s">
        <v>322</v>
      </c>
      <c r="B12" s="40">
        <v>2015</v>
      </c>
      <c r="C12" s="40">
        <v>260788</v>
      </c>
      <c r="D12" s="44">
        <v>286792958</v>
      </c>
    </row>
    <row r="13" spans="1:4" ht="27" thickBot="1">
      <c r="A13" s="37" t="s">
        <v>345</v>
      </c>
      <c r="B13" s="40">
        <v>2015</v>
      </c>
      <c r="C13" s="40">
        <v>818336</v>
      </c>
      <c r="D13" s="41">
        <v>1274046280</v>
      </c>
    </row>
    <row r="14" spans="1:4" ht="15.75" thickBot="1">
      <c r="A14" s="37" t="s">
        <v>318</v>
      </c>
      <c r="B14" s="40">
        <v>2016</v>
      </c>
      <c r="C14" s="40">
        <v>91684</v>
      </c>
      <c r="D14" s="64">
        <v>288730869</v>
      </c>
    </row>
    <row r="15" spans="1:4" ht="15.75" thickBot="1">
      <c r="A15" s="37" t="s">
        <v>319</v>
      </c>
      <c r="B15" s="40">
        <v>2016</v>
      </c>
      <c r="C15" s="40">
        <v>10739</v>
      </c>
      <c r="D15" s="64">
        <v>48455769</v>
      </c>
    </row>
    <row r="16" spans="1:4" ht="15.75" thickBot="1">
      <c r="A16" s="37" t="s">
        <v>320</v>
      </c>
      <c r="B16" s="40">
        <v>2016</v>
      </c>
      <c r="C16" s="40">
        <v>258815</v>
      </c>
      <c r="D16" s="44">
        <v>393472061</v>
      </c>
    </row>
    <row r="17" spans="1:18" ht="15.75" thickBot="1">
      <c r="A17" s="37" t="s">
        <v>321</v>
      </c>
      <c r="B17" s="40">
        <v>2016</v>
      </c>
      <c r="C17" s="40">
        <v>261779</v>
      </c>
      <c r="D17" s="44">
        <v>269428916</v>
      </c>
    </row>
    <row r="18" spans="1:18" ht="15.75" thickBot="1">
      <c r="A18" s="37" t="s">
        <v>322</v>
      </c>
      <c r="B18" s="40">
        <v>2016</v>
      </c>
      <c r="C18" s="40">
        <v>301432</v>
      </c>
      <c r="D18" s="44">
        <v>290521266</v>
      </c>
    </row>
    <row r="19" spans="1:18" ht="27" thickBot="1">
      <c r="A19" s="37" t="s">
        <v>346</v>
      </c>
      <c r="B19" s="40">
        <v>2016</v>
      </c>
      <c r="C19" s="40">
        <v>924449</v>
      </c>
      <c r="D19" s="41">
        <v>1290608881</v>
      </c>
    </row>
    <row r="20" spans="1:18" ht="15.75" thickBot="1">
      <c r="A20" s="37" t="s">
        <v>318</v>
      </c>
      <c r="B20" s="40">
        <v>2017</v>
      </c>
      <c r="C20" s="40">
        <v>116621.1</v>
      </c>
      <c r="D20" s="64">
        <v>292484370</v>
      </c>
    </row>
    <row r="21" spans="1:18" ht="15.75" thickBot="1">
      <c r="A21" s="37" t="s">
        <v>319</v>
      </c>
      <c r="B21" s="40">
        <v>2017</v>
      </c>
      <c r="C21" s="40">
        <v>10601.92</v>
      </c>
      <c r="D21" s="64">
        <v>49085694</v>
      </c>
    </row>
    <row r="22" spans="1:18" ht="15.75" thickBot="1">
      <c r="A22" s="37" t="s">
        <v>320</v>
      </c>
      <c r="B22" s="40">
        <v>2017</v>
      </c>
      <c r="C22" s="40">
        <v>265048</v>
      </c>
      <c r="D22" s="44">
        <v>398587198</v>
      </c>
    </row>
    <row r="23" spans="1:18" ht="15.75" thickBot="1">
      <c r="A23" s="37" t="s">
        <v>321</v>
      </c>
      <c r="B23" s="40">
        <v>2017</v>
      </c>
      <c r="C23" s="40">
        <v>339261</v>
      </c>
      <c r="D23" s="44">
        <v>272931493</v>
      </c>
    </row>
    <row r="24" spans="1:18" ht="15.75" thickBot="1">
      <c r="A24" s="37" t="s">
        <v>322</v>
      </c>
      <c r="B24" s="40">
        <v>2017</v>
      </c>
      <c r="C24" s="40">
        <v>339261</v>
      </c>
      <c r="D24" s="44">
        <v>294298043</v>
      </c>
      <c r="J24" s="37"/>
      <c r="K24" s="40"/>
      <c r="L24" s="40"/>
      <c r="M24" s="44"/>
    </row>
    <row r="25" spans="1:18" ht="27" thickBot="1">
      <c r="A25" s="37" t="s">
        <v>347</v>
      </c>
      <c r="B25" s="40">
        <v>2017</v>
      </c>
      <c r="C25" s="40">
        <v>1070793</v>
      </c>
      <c r="D25" s="41">
        <v>1307386798</v>
      </c>
      <c r="J25" s="37"/>
      <c r="K25" s="41"/>
      <c r="L25" s="41"/>
      <c r="M25" s="56"/>
    </row>
    <row r="26" spans="1:18" ht="13.5" thickBot="1">
      <c r="A26" s="37" t="s">
        <v>318</v>
      </c>
      <c r="B26" s="41">
        <v>2018</v>
      </c>
      <c r="C26" s="41">
        <v>122248.2</v>
      </c>
      <c r="D26" s="56">
        <v>296286667</v>
      </c>
      <c r="F26" s="65"/>
    </row>
    <row r="27" spans="1:18" ht="13.5" thickBot="1">
      <c r="A27" s="37" t="s">
        <v>319</v>
      </c>
      <c r="B27" s="41">
        <v>2018</v>
      </c>
      <c r="C27" s="41">
        <v>11941.15</v>
      </c>
      <c r="D27" s="56">
        <v>49723096</v>
      </c>
      <c r="F27" s="65"/>
    </row>
    <row r="28" spans="1:18" ht="13.5" thickBot="1">
      <c r="A28" s="37" t="s">
        <v>320</v>
      </c>
      <c r="B28" s="41">
        <v>2018</v>
      </c>
      <c r="C28" s="41">
        <v>319941.40000000002</v>
      </c>
      <c r="D28" s="56">
        <v>400291032</v>
      </c>
      <c r="F28" s="65"/>
    </row>
    <row r="29" spans="1:18" ht="13.5" thickBot="1">
      <c r="A29" s="37" t="s">
        <v>321</v>
      </c>
      <c r="B29" s="41">
        <v>2018</v>
      </c>
      <c r="C29" s="41">
        <v>356740.1</v>
      </c>
      <c r="D29" s="56">
        <v>276363278</v>
      </c>
      <c r="F29" s="65"/>
    </row>
    <row r="30" spans="1:18" ht="13.5" thickBot="1">
      <c r="A30" s="37" t="s">
        <v>322</v>
      </c>
      <c r="B30" s="41">
        <v>2018</v>
      </c>
      <c r="C30" s="41">
        <v>361204.7</v>
      </c>
      <c r="D30" s="56">
        <v>298123918</v>
      </c>
      <c r="F30" s="65"/>
    </row>
    <row r="31" spans="1:18" ht="26.25" thickBot="1">
      <c r="A31" s="37" t="s">
        <v>361</v>
      </c>
      <c r="B31" s="41">
        <v>2018</v>
      </c>
      <c r="C31" s="41">
        <v>1172076</v>
      </c>
      <c r="D31" s="56">
        <v>1320787991</v>
      </c>
    </row>
    <row r="32" spans="1:18" ht="13.5" thickBot="1">
      <c r="A32" s="37" t="s">
        <v>318</v>
      </c>
      <c r="B32" s="41">
        <v>2019</v>
      </c>
      <c r="C32" s="41">
        <v>132581</v>
      </c>
      <c r="D32" s="56">
        <v>300138394</v>
      </c>
      <c r="F32" s="65"/>
      <c r="M32" s="37"/>
      <c r="N32" s="41"/>
      <c r="O32" s="41"/>
      <c r="P32" s="56"/>
      <c r="R32" s="65"/>
    </row>
    <row r="33" spans="1:18" ht="13.5" thickBot="1">
      <c r="A33" s="37" t="s">
        <v>319</v>
      </c>
      <c r="B33" s="41">
        <v>2019</v>
      </c>
      <c r="C33" s="41">
        <v>12900.19</v>
      </c>
      <c r="D33" s="56">
        <v>50369495</v>
      </c>
      <c r="F33" s="65"/>
      <c r="M33" s="37"/>
      <c r="N33" s="41"/>
      <c r="O33" s="41"/>
      <c r="P33" s="56"/>
      <c r="R33" s="65"/>
    </row>
    <row r="34" spans="1:18" ht="13.5" thickBot="1">
      <c r="A34" s="37" t="s">
        <v>320</v>
      </c>
      <c r="B34" s="41">
        <v>2019</v>
      </c>
      <c r="C34" s="41">
        <v>388050.1</v>
      </c>
      <c r="D34" s="56">
        <v>405494816</v>
      </c>
      <c r="F34" s="65"/>
      <c r="M34" s="37"/>
      <c r="N34" s="41"/>
      <c r="O34" s="41"/>
      <c r="P34" s="56"/>
      <c r="R34" s="65"/>
    </row>
    <row r="35" spans="1:18" ht="13.5" thickBot="1">
      <c r="A35" s="37" t="s">
        <v>321</v>
      </c>
      <c r="B35" s="41">
        <v>2019</v>
      </c>
      <c r="C35" s="41">
        <v>393796.9</v>
      </c>
      <c r="D35" s="56">
        <v>279956001</v>
      </c>
      <c r="F35" s="65"/>
      <c r="M35" s="37"/>
      <c r="N35" s="41"/>
      <c r="O35" s="41"/>
      <c r="P35" s="56"/>
      <c r="R35" s="65"/>
    </row>
    <row r="36" spans="1:18" ht="13.5" thickBot="1">
      <c r="A36" s="37" t="s">
        <v>322</v>
      </c>
      <c r="B36" s="41">
        <v>2019</v>
      </c>
      <c r="C36" s="41">
        <v>390260.3</v>
      </c>
      <c r="D36" s="56">
        <v>301999529</v>
      </c>
      <c r="F36" s="65"/>
      <c r="M36" s="37"/>
      <c r="N36" s="41"/>
      <c r="O36" s="41"/>
      <c r="P36" s="56"/>
      <c r="R36" s="65"/>
    </row>
    <row r="37" spans="1:18" ht="26.25" thickBot="1">
      <c r="A37" s="37" t="s">
        <v>362</v>
      </c>
      <c r="B37" s="41">
        <v>2019</v>
      </c>
      <c r="C37" s="41">
        <v>1317589</v>
      </c>
      <c r="D37" s="56">
        <v>1337958235</v>
      </c>
      <c r="M37" s="37"/>
      <c r="N37" s="41"/>
      <c r="O37" s="41"/>
      <c r="P37" s="56"/>
    </row>
    <row r="38" spans="1:18" ht="13.5" thickBot="1">
      <c r="A38" s="37" t="s">
        <v>318</v>
      </c>
      <c r="B38" s="41">
        <v>2020</v>
      </c>
      <c r="C38" s="41">
        <v>143112.1</v>
      </c>
      <c r="D38" s="41">
        <v>304040193</v>
      </c>
      <c r="F38" s="65"/>
      <c r="M38" s="37"/>
      <c r="N38" s="41"/>
      <c r="O38" s="41"/>
      <c r="P38" s="56"/>
      <c r="R38" s="65"/>
    </row>
    <row r="39" spans="1:18" ht="13.5" thickBot="1">
      <c r="A39" s="37" t="s">
        <v>319</v>
      </c>
      <c r="B39" s="41">
        <v>2020</v>
      </c>
      <c r="C39" s="41">
        <v>13899.28</v>
      </c>
      <c r="D39" s="41">
        <v>51024298.399999999</v>
      </c>
      <c r="F39" s="65"/>
      <c r="M39" s="37"/>
      <c r="N39" s="41"/>
      <c r="O39" s="41"/>
      <c r="P39" s="56"/>
      <c r="R39" s="65"/>
    </row>
    <row r="40" spans="1:18" ht="13.5" thickBot="1">
      <c r="A40" s="37" t="s">
        <v>320</v>
      </c>
      <c r="B40" s="41">
        <v>2020</v>
      </c>
      <c r="C40" s="41">
        <v>456509.7</v>
      </c>
      <c r="D40" s="41">
        <v>410766249</v>
      </c>
      <c r="F40" s="65"/>
      <c r="M40" s="37"/>
      <c r="N40" s="41"/>
      <c r="O40" s="41"/>
      <c r="P40" s="56"/>
      <c r="R40" s="65"/>
    </row>
    <row r="41" spans="1:18" ht="13.5" thickBot="1">
      <c r="A41" s="37" t="s">
        <v>321</v>
      </c>
      <c r="B41" s="41">
        <v>2020</v>
      </c>
      <c r="C41" s="41">
        <v>431931.6</v>
      </c>
      <c r="D41" s="41">
        <v>283595429</v>
      </c>
      <c r="F41" s="65"/>
      <c r="M41" s="37"/>
      <c r="N41" s="41"/>
      <c r="O41" s="41"/>
      <c r="P41" s="56"/>
      <c r="R41" s="65"/>
    </row>
    <row r="42" spans="1:18" ht="13.5" thickBot="1">
      <c r="A42" s="37" t="s">
        <v>322</v>
      </c>
      <c r="B42" s="41">
        <v>2020</v>
      </c>
      <c r="C42" s="41">
        <v>419815.3</v>
      </c>
      <c r="D42" s="41">
        <v>305925523</v>
      </c>
      <c r="F42" s="65"/>
      <c r="J42" s="66"/>
      <c r="M42" s="37"/>
      <c r="N42" s="41"/>
      <c r="O42" s="41"/>
      <c r="P42" s="56"/>
      <c r="R42" s="65"/>
    </row>
    <row r="43" spans="1:18" ht="26.25" thickBot="1">
      <c r="A43" s="37" t="s">
        <v>363</v>
      </c>
      <c r="B43" s="41">
        <v>2020</v>
      </c>
      <c r="C43" s="41">
        <v>1465267.98</v>
      </c>
      <c r="D43" s="41">
        <v>1355351692</v>
      </c>
      <c r="M43" s="37"/>
      <c r="N43" s="41"/>
      <c r="O43" s="41"/>
      <c r="P43" s="56"/>
    </row>
    <row r="44" spans="1:18" ht="13.5" thickBot="1">
      <c r="M44" s="37"/>
      <c r="N44" s="41"/>
      <c r="O44" s="41"/>
      <c r="P44" s="41"/>
      <c r="R44" s="65"/>
    </row>
    <row r="45" spans="1:18" ht="13.5" thickBot="1">
      <c r="M45" s="37"/>
      <c r="N45" s="41"/>
      <c r="O45" s="41"/>
      <c r="P45" s="41"/>
      <c r="R45" s="65"/>
    </row>
    <row r="46" spans="1:18" ht="13.5" thickBot="1">
      <c r="M46" s="37"/>
      <c r="N46" s="41"/>
      <c r="O46" s="41"/>
      <c r="P46" s="41"/>
      <c r="R46" s="65"/>
    </row>
    <row r="47" spans="1:18" ht="13.5" thickBot="1">
      <c r="M47" s="37"/>
      <c r="N47" s="41"/>
      <c r="O47" s="41"/>
      <c r="P47" s="41"/>
      <c r="R47" s="65"/>
    </row>
    <row r="48" spans="1:18" ht="13.5" thickBot="1">
      <c r="M48" s="37"/>
      <c r="N48" s="41"/>
      <c r="O48" s="41"/>
      <c r="P48" s="41"/>
      <c r="R48" s="65"/>
    </row>
    <row r="49" spans="13:16" ht="13.5" thickBot="1">
      <c r="M49" s="37"/>
      <c r="N49" s="41"/>
      <c r="O49" s="41"/>
      <c r="P49" s="41"/>
    </row>
    <row r="50" spans="13:16" ht="13.5" thickBot="1">
      <c r="M50" s="37"/>
      <c r="N50" s="37"/>
      <c r="O50" s="37"/>
      <c r="P50" s="3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workbookViewId="0">
      <selection activeCell="E2" sqref="E2"/>
    </sheetView>
  </sheetViews>
  <sheetFormatPr defaultRowHeight="12.75"/>
  <cols>
    <col min="1" max="1" width="25.28515625" customWidth="1"/>
    <col min="2" max="2" width="18.7109375" customWidth="1"/>
    <col min="3" max="3" width="18.28515625" customWidth="1"/>
    <col min="4" max="4" width="23.28515625" customWidth="1"/>
  </cols>
  <sheetData>
    <row r="1" spans="1:5">
      <c r="A1" s="11" t="s">
        <v>0</v>
      </c>
      <c r="B1" t="s">
        <v>341</v>
      </c>
      <c r="C1" t="s">
        <v>1</v>
      </c>
      <c r="D1" t="s">
        <v>342</v>
      </c>
      <c r="E1" t="s">
        <v>343</v>
      </c>
    </row>
    <row r="2" spans="1:5">
      <c r="A2" s="11" t="s">
        <v>2</v>
      </c>
      <c r="B2">
        <v>2014</v>
      </c>
      <c r="C2" s="1">
        <v>207706766</v>
      </c>
      <c r="D2" s="23">
        <v>105249.69381150301</v>
      </c>
      <c r="E2" s="30">
        <v>0.1651</v>
      </c>
    </row>
    <row r="3" spans="1:5">
      <c r="A3" s="11" t="s">
        <v>3</v>
      </c>
      <c r="B3">
        <v>2014</v>
      </c>
      <c r="C3" s="1">
        <v>116812738</v>
      </c>
      <c r="D3" s="23">
        <v>59191.6437993324</v>
      </c>
      <c r="E3" s="30">
        <v>9.2799999999999994E-2</v>
      </c>
    </row>
    <row r="4" spans="1:5">
      <c r="A4" s="11" t="s">
        <v>30</v>
      </c>
      <c r="B4">
        <v>2014</v>
      </c>
      <c r="C4" s="1">
        <v>107905875</v>
      </c>
      <c r="D4" s="23">
        <v>54678.335823746304</v>
      </c>
      <c r="E4" s="30">
        <v>8.5999999999999993E-2</v>
      </c>
    </row>
    <row r="5" spans="1:5">
      <c r="A5" s="11" t="s">
        <v>49</v>
      </c>
      <c r="B5">
        <v>2014</v>
      </c>
      <c r="C5" s="1">
        <v>94956812</v>
      </c>
      <c r="D5" s="23">
        <v>48116.754118238103</v>
      </c>
      <c r="E5" s="30">
        <v>7.5399999999999995E-2</v>
      </c>
    </row>
    <row r="6" spans="1:5">
      <c r="A6" s="11" t="s">
        <v>80</v>
      </c>
      <c r="B6">
        <v>2014</v>
      </c>
      <c r="C6" s="1">
        <v>75465836</v>
      </c>
      <c r="D6" s="23">
        <v>38240.237837168403</v>
      </c>
      <c r="E6" s="31">
        <v>0.06</v>
      </c>
    </row>
    <row r="7" spans="1:5">
      <c r="A7" s="11" t="s">
        <v>105</v>
      </c>
      <c r="B7">
        <v>2014</v>
      </c>
      <c r="C7" s="1">
        <v>74989110</v>
      </c>
      <c r="D7" s="23">
        <v>37998.670041866098</v>
      </c>
      <c r="E7" s="32">
        <v>5.96E-2</v>
      </c>
    </row>
    <row r="8" spans="1:5">
      <c r="A8" s="11" t="s">
        <v>119</v>
      </c>
      <c r="B8">
        <v>2014</v>
      </c>
      <c r="C8" s="1">
        <v>71332173</v>
      </c>
      <c r="D8" s="23">
        <v>36145.617746314201</v>
      </c>
      <c r="E8" s="32">
        <v>5.6599999999999998E-2</v>
      </c>
    </row>
    <row r="9" spans="1:5">
      <c r="A9" s="11" t="s">
        <v>134</v>
      </c>
      <c r="B9">
        <v>2014</v>
      </c>
      <c r="C9" s="1">
        <v>63545929</v>
      </c>
      <c r="D9" s="23">
        <v>32200.1526431618</v>
      </c>
      <c r="E9" s="32">
        <v>5.0500000000000003E-2</v>
      </c>
    </row>
    <row r="10" spans="1:5">
      <c r="A10" s="11" t="s">
        <v>97</v>
      </c>
      <c r="B10">
        <v>2014</v>
      </c>
      <c r="C10" s="1">
        <v>62769337</v>
      </c>
      <c r="D10" s="23">
        <v>31806.635995675901</v>
      </c>
      <c r="E10" s="32">
        <v>4.99E-2</v>
      </c>
    </row>
    <row r="11" spans="1:5">
      <c r="A11" s="11" t="s">
        <v>167</v>
      </c>
      <c r="B11">
        <v>2014</v>
      </c>
      <c r="C11" s="1">
        <v>51338032</v>
      </c>
      <c r="D11" s="23">
        <v>26014.136433500302</v>
      </c>
      <c r="E11" s="32">
        <v>4.0800000000000003E-2</v>
      </c>
    </row>
    <row r="12" spans="1:5">
      <c r="A12" s="11" t="s">
        <v>192</v>
      </c>
      <c r="B12">
        <v>2014</v>
      </c>
      <c r="C12" s="1">
        <v>43604664</v>
      </c>
      <c r="D12" s="23">
        <v>22095.464789786602</v>
      </c>
      <c r="E12" s="32">
        <v>3.7400000000000003E-2</v>
      </c>
    </row>
    <row r="13" spans="1:5">
      <c r="A13" s="11" t="s">
        <v>222</v>
      </c>
      <c r="B13">
        <v>2014</v>
      </c>
      <c r="C13" s="1">
        <v>36680908</v>
      </c>
      <c r="D13" s="23">
        <v>18587.0417708391</v>
      </c>
      <c r="E13" s="32">
        <v>2.8899999999999999E-2</v>
      </c>
    </row>
    <row r="14" spans="1:5">
      <c r="A14" s="11" t="s">
        <v>243</v>
      </c>
      <c r="B14">
        <v>2014</v>
      </c>
      <c r="C14" s="1">
        <v>34706797</v>
      </c>
      <c r="D14" s="23">
        <v>17586.715289900501</v>
      </c>
      <c r="E14" s="32">
        <v>2.76E-2</v>
      </c>
    </row>
    <row r="15" spans="1:5">
      <c r="A15" s="11" t="s">
        <v>272</v>
      </c>
      <c r="B15">
        <v>2014</v>
      </c>
      <c r="C15" s="1">
        <v>34268708</v>
      </c>
      <c r="D15" s="23">
        <v>17364.725732217099</v>
      </c>
      <c r="E15" s="32">
        <v>2.7300000000000001E-2</v>
      </c>
    </row>
    <row r="16" spans="1:5">
      <c r="A16" s="11" t="s">
        <v>290</v>
      </c>
      <c r="B16">
        <v>2014</v>
      </c>
      <c r="C16" s="1">
        <v>32400745</v>
      </c>
      <c r="D16" s="23">
        <v>16418.186832269901</v>
      </c>
      <c r="E16" s="32">
        <v>2.58E-2</v>
      </c>
    </row>
    <row r="17" spans="1:5">
      <c r="A17" s="11" t="s">
        <v>153</v>
      </c>
      <c r="B17">
        <v>2014</v>
      </c>
      <c r="C17" s="1">
        <v>28798808</v>
      </c>
      <c r="D17" s="23">
        <v>14593.0042747681</v>
      </c>
      <c r="E17" s="32">
        <v>2.29E-2</v>
      </c>
    </row>
    <row r="18" spans="1:5">
      <c r="A18" s="11" t="s">
        <v>307</v>
      </c>
      <c r="B18">
        <v>2014</v>
      </c>
      <c r="C18" s="1">
        <v>26549269</v>
      </c>
      <c r="D18" s="23">
        <v>13453.1122263452</v>
      </c>
      <c r="E18" s="32">
        <v>2.1100000000000001E-2</v>
      </c>
    </row>
    <row r="19" spans="1:5">
      <c r="A19" s="11" t="s">
        <v>163</v>
      </c>
      <c r="B19">
        <v>2014</v>
      </c>
      <c r="C19" s="1">
        <v>26354761</v>
      </c>
      <c r="D19" s="23">
        <v>13354.5506443701</v>
      </c>
      <c r="E19" s="32">
        <v>2.0899999999999998E-2</v>
      </c>
    </row>
    <row r="20" spans="1:5">
      <c r="A20" s="11" t="s">
        <v>311</v>
      </c>
      <c r="B20">
        <v>2014</v>
      </c>
      <c r="C20" s="1">
        <v>13044724</v>
      </c>
      <c r="D20" s="23">
        <v>6610.0552875372396</v>
      </c>
      <c r="E20" s="32">
        <v>1.04E-2</v>
      </c>
    </row>
    <row r="21" spans="1:5">
      <c r="A21" s="11" t="s">
        <v>210</v>
      </c>
      <c r="B21">
        <v>2014</v>
      </c>
      <c r="C21" s="1">
        <v>10516457</v>
      </c>
      <c r="D21" s="23">
        <v>5328.92548734707</v>
      </c>
      <c r="E21" s="32">
        <v>8.3000000000000001E-3</v>
      </c>
    </row>
    <row r="22" spans="1:5">
      <c r="A22" s="11" t="s">
        <v>195</v>
      </c>
      <c r="B22">
        <v>2014</v>
      </c>
      <c r="C22" s="1">
        <v>7135817</v>
      </c>
      <c r="D22" s="23">
        <v>3615.8791011406702</v>
      </c>
      <c r="E22" s="32">
        <v>5.7000000000000002E-3</v>
      </c>
    </row>
    <row r="23" spans="1:5">
      <c r="A23" s="11" t="s">
        <v>324</v>
      </c>
      <c r="B23">
        <v>2014</v>
      </c>
      <c r="C23" s="1">
        <v>3816072</v>
      </c>
      <c r="D23" s="23">
        <v>1933.68958218072</v>
      </c>
      <c r="E23" s="32">
        <v>3.0000000000000001E-3</v>
      </c>
    </row>
    <row r="24" spans="1:5">
      <c r="A24" s="11" t="s">
        <v>325</v>
      </c>
      <c r="B24">
        <v>2014</v>
      </c>
      <c r="C24" s="1">
        <v>3081113</v>
      </c>
      <c r="D24" s="23">
        <v>1561.2693129536301</v>
      </c>
      <c r="E24" s="32">
        <v>2.5000000000000001E-3</v>
      </c>
    </row>
    <row r="25" spans="1:5">
      <c r="A25" s="11" t="s">
        <v>328</v>
      </c>
      <c r="B25">
        <v>2014</v>
      </c>
      <c r="C25" s="1">
        <v>2829290</v>
      </c>
      <c r="D25" s="23">
        <v>1433.6649303178999</v>
      </c>
      <c r="E25" s="32">
        <v>2.0999999999999999E-3</v>
      </c>
    </row>
    <row r="26" spans="1:5">
      <c r="A26" s="11" t="s">
        <v>329</v>
      </c>
      <c r="B26">
        <v>2014</v>
      </c>
      <c r="C26" s="1">
        <v>2058854</v>
      </c>
      <c r="D26" s="23">
        <v>1043.26766660354</v>
      </c>
      <c r="E26" s="32">
        <v>1.6000000000000001E-3</v>
      </c>
    </row>
    <row r="27" spans="1:5">
      <c r="A27" s="11" t="s">
        <v>121</v>
      </c>
      <c r="B27">
        <v>2014</v>
      </c>
      <c r="C27" s="1">
        <v>1515316</v>
      </c>
      <c r="D27" s="23">
        <v>767.84472696316004</v>
      </c>
      <c r="E27" s="32">
        <v>1.1999999999999999E-3</v>
      </c>
    </row>
    <row r="28" spans="1:5">
      <c r="A28" s="11" t="s">
        <v>330</v>
      </c>
      <c r="B28">
        <v>2014</v>
      </c>
      <c r="C28" s="1">
        <v>1437237</v>
      </c>
      <c r="D28" s="23">
        <v>728.28034010486999</v>
      </c>
      <c r="E28" s="32">
        <v>1.1000000000000001E-3</v>
      </c>
    </row>
    <row r="29" spans="1:5">
      <c r="A29" s="11" t="s">
        <v>335</v>
      </c>
      <c r="B29">
        <v>2014</v>
      </c>
      <c r="C29" s="1">
        <v>1134119</v>
      </c>
      <c r="D29" s="23">
        <v>574.68362631869002</v>
      </c>
      <c r="E29" s="32">
        <v>8.9999999999999998E-4</v>
      </c>
    </row>
    <row r="30" spans="1:5">
      <c r="A30" s="11" t="s">
        <v>323</v>
      </c>
      <c r="B30">
        <v>2014</v>
      </c>
      <c r="C30" s="1">
        <v>631697</v>
      </c>
      <c r="D30" s="23">
        <v>320.09508939947</v>
      </c>
      <c r="E30" s="32">
        <v>5.0000000000000001E-4</v>
      </c>
    </row>
    <row r="31" spans="1:5">
      <c r="A31" s="11" t="s">
        <v>181</v>
      </c>
      <c r="B31">
        <v>2014</v>
      </c>
      <c r="C31" s="1">
        <v>17451219</v>
      </c>
      <c r="D31" s="23">
        <v>8842.9254942396892</v>
      </c>
      <c r="E31" s="32">
        <v>1.3899999999999999E-2</v>
      </c>
    </row>
    <row r="32" spans="1:5">
      <c r="A32" s="16" t="s">
        <v>308</v>
      </c>
      <c r="B32">
        <v>2014</v>
      </c>
      <c r="C32" s="1">
        <v>1297259</v>
      </c>
      <c r="D32" s="23">
        <v>657.35033660009003</v>
      </c>
      <c r="E32" s="32">
        <v>1E-3</v>
      </c>
    </row>
    <row r="33" spans="1:5">
      <c r="A33" s="16" t="s">
        <v>237</v>
      </c>
      <c r="B33">
        <v>2014</v>
      </c>
      <c r="C33" s="1">
        <v>1097150</v>
      </c>
      <c r="D33" s="23">
        <v>555.95060184650004</v>
      </c>
      <c r="E33" s="32">
        <v>8.9999999999999998E-4</v>
      </c>
    </row>
    <row r="34" spans="1:5">
      <c r="A34" s="16" t="s">
        <v>340</v>
      </c>
      <c r="B34">
        <v>2014</v>
      </c>
      <c r="C34" s="1">
        <v>395617</v>
      </c>
      <c r="D34" s="23">
        <v>200.46803923867</v>
      </c>
      <c r="E34" s="32">
        <v>2.9999999999999997E-4</v>
      </c>
    </row>
    <row r="35" spans="1:5">
      <c r="A35" s="16" t="s">
        <v>338</v>
      </c>
      <c r="B35">
        <v>2014</v>
      </c>
      <c r="C35" s="1">
        <v>67020</v>
      </c>
      <c r="D35" s="23">
        <v>33.960542620200002</v>
      </c>
      <c r="E35" s="32">
        <v>1E-4</v>
      </c>
    </row>
    <row r="36" spans="1:5">
      <c r="A36" s="11" t="s">
        <v>2</v>
      </c>
      <c r="B36">
        <v>2015</v>
      </c>
      <c r="C36" s="1">
        <v>210406954</v>
      </c>
      <c r="D36" s="23">
        <v>135147.03978589</v>
      </c>
      <c r="E36" s="16"/>
    </row>
    <row r="37" spans="1:5">
      <c r="A37" s="11" t="s">
        <v>3</v>
      </c>
      <c r="B37">
        <v>2015</v>
      </c>
      <c r="C37" s="1">
        <v>118331303</v>
      </c>
      <c r="D37" s="23">
        <v>76005.688074630802</v>
      </c>
      <c r="E37" s="16"/>
    </row>
    <row r="38" spans="1:5">
      <c r="A38" s="11" t="s">
        <v>30</v>
      </c>
      <c r="B38">
        <v>2015</v>
      </c>
      <c r="C38" s="1">
        <v>109308651</v>
      </c>
      <c r="D38" s="23">
        <v>70210.324919389095</v>
      </c>
      <c r="E38" s="16"/>
    </row>
    <row r="39" spans="1:5">
      <c r="A39" s="11" t="s">
        <v>49</v>
      </c>
      <c r="B39">
        <v>2015</v>
      </c>
      <c r="C39" s="1">
        <v>96191250</v>
      </c>
      <c r="D39" s="23">
        <v>61784.852846662499</v>
      </c>
      <c r="E39" s="16"/>
    </row>
    <row r="40" spans="1:5">
      <c r="A40" s="11" t="s">
        <v>80</v>
      </c>
      <c r="B40">
        <v>2015</v>
      </c>
      <c r="C40" s="1">
        <v>76446892</v>
      </c>
      <c r="D40" s="23">
        <v>49102.802726908099</v>
      </c>
    </row>
    <row r="41" spans="1:5">
      <c r="A41" s="11" t="s">
        <v>105</v>
      </c>
      <c r="B41">
        <v>2015</v>
      </c>
      <c r="C41" s="1">
        <v>75963969</v>
      </c>
      <c r="D41" s="23">
        <v>48792.615194349099</v>
      </c>
    </row>
    <row r="42" spans="1:5">
      <c r="A42" s="11" t="s">
        <v>119</v>
      </c>
      <c r="B42">
        <v>2015</v>
      </c>
      <c r="C42" s="1">
        <v>72259491</v>
      </c>
      <c r="D42" s="23">
        <v>46413.182261481503</v>
      </c>
    </row>
    <row r="43" spans="1:5">
      <c r="A43" s="11" t="s">
        <v>134</v>
      </c>
      <c r="B43">
        <v>2015</v>
      </c>
      <c r="C43" s="1">
        <v>64372026</v>
      </c>
      <c r="D43" s="23">
        <v>41346.964031047901</v>
      </c>
    </row>
    <row r="44" spans="1:5">
      <c r="A44" s="11" t="s">
        <v>97</v>
      </c>
      <c r="B44">
        <v>2015</v>
      </c>
      <c r="C44" s="1">
        <v>63585338</v>
      </c>
      <c r="D44" s="23">
        <v>40841.664408512202</v>
      </c>
    </row>
    <row r="45" spans="1:5">
      <c r="A45" s="11" t="s">
        <v>167</v>
      </c>
      <c r="B45">
        <v>2015</v>
      </c>
      <c r="C45" s="1">
        <v>52005426</v>
      </c>
      <c r="D45" s="23">
        <v>33403.740908221902</v>
      </c>
    </row>
    <row r="46" spans="1:5">
      <c r="A46" s="11" t="s">
        <v>192</v>
      </c>
      <c r="B46">
        <v>2015</v>
      </c>
      <c r="C46" s="1">
        <v>44171525</v>
      </c>
      <c r="D46" s="23">
        <v>28371.927510430301</v>
      </c>
    </row>
    <row r="47" spans="1:5">
      <c r="A47" s="11" t="s">
        <v>222</v>
      </c>
      <c r="B47">
        <v>2015</v>
      </c>
      <c r="C47" s="1">
        <v>37157760</v>
      </c>
      <c r="D47" s="23">
        <v>23866.897807353598</v>
      </c>
    </row>
    <row r="48" spans="1:5">
      <c r="A48" s="11" t="s">
        <v>243</v>
      </c>
      <c r="B48">
        <v>2015</v>
      </c>
      <c r="C48" s="1">
        <v>35157986</v>
      </c>
      <c r="D48" s="23">
        <v>22582.4177500035</v>
      </c>
    </row>
    <row r="49" spans="1:4">
      <c r="A49" s="11" t="s">
        <v>272</v>
      </c>
      <c r="B49">
        <v>2015</v>
      </c>
      <c r="C49" s="1">
        <v>34714201</v>
      </c>
      <c r="D49" s="23">
        <v>22297.3690483746</v>
      </c>
    </row>
    <row r="50" spans="1:4">
      <c r="A50" s="11" t="s">
        <v>290</v>
      </c>
      <c r="B50">
        <v>2015</v>
      </c>
      <c r="C50" s="1">
        <v>32821955</v>
      </c>
      <c r="D50" s="23">
        <v>21081.9555813525</v>
      </c>
    </row>
    <row r="51" spans="1:4">
      <c r="A51" s="11" t="s">
        <v>153</v>
      </c>
      <c r="B51">
        <v>2015</v>
      </c>
      <c r="C51" s="1">
        <v>29173193</v>
      </c>
      <c r="D51" s="23">
        <v>18738.309737863699</v>
      </c>
    </row>
    <row r="52" spans="1:4">
      <c r="A52" s="11" t="s">
        <v>307</v>
      </c>
      <c r="B52">
        <v>2015</v>
      </c>
      <c r="C52" s="1">
        <v>26894409</v>
      </c>
      <c r="D52" s="23">
        <v>17274.618039197499</v>
      </c>
    </row>
    <row r="53" spans="1:4">
      <c r="A53" s="11" t="s">
        <v>163</v>
      </c>
      <c r="B53">
        <v>2015</v>
      </c>
      <c r="C53" s="1">
        <v>26697373</v>
      </c>
      <c r="D53" s="23">
        <v>17148.0593317735</v>
      </c>
    </row>
    <row r="54" spans="1:4">
      <c r="A54" s="11" t="s">
        <v>311</v>
      </c>
      <c r="B54">
        <v>2015</v>
      </c>
      <c r="C54" s="1">
        <v>13214305</v>
      </c>
      <c r="D54" s="23">
        <v>8487.7147338860505</v>
      </c>
    </row>
    <row r="55" spans="1:4">
      <c r="A55" s="11" t="s">
        <v>210</v>
      </c>
      <c r="B55">
        <v>2015</v>
      </c>
      <c r="C55" s="1">
        <v>10653171</v>
      </c>
      <c r="D55" s="23">
        <v>6842.6660697863099</v>
      </c>
    </row>
    <row r="56" spans="1:4">
      <c r="A56" s="11" t="s">
        <v>195</v>
      </c>
      <c r="B56">
        <v>2015</v>
      </c>
      <c r="C56" s="1">
        <v>7228583</v>
      </c>
      <c r="D56" s="23">
        <v>4643.01001333163</v>
      </c>
    </row>
    <row r="57" spans="1:4">
      <c r="A57" s="11" t="s">
        <v>324</v>
      </c>
      <c r="B57">
        <v>2015</v>
      </c>
      <c r="C57" s="1">
        <v>3865680</v>
      </c>
      <c r="D57" s="23">
        <v>2482.9750102247999</v>
      </c>
    </row>
    <row r="58" spans="1:4">
      <c r="A58" s="11" t="s">
        <v>325</v>
      </c>
      <c r="B58">
        <v>2015</v>
      </c>
      <c r="C58" s="1">
        <v>3121167</v>
      </c>
      <c r="D58" s="23">
        <v>2004.7649220158701</v>
      </c>
    </row>
    <row r="59" spans="1:4">
      <c r="A59" s="11" t="s">
        <v>328</v>
      </c>
      <c r="B59">
        <v>2015</v>
      </c>
      <c r="C59" s="1">
        <v>2866071</v>
      </c>
      <c r="D59" s="23">
        <v>1840.9135444553101</v>
      </c>
    </row>
    <row r="60" spans="1:4">
      <c r="A60" s="11" t="s">
        <v>329</v>
      </c>
      <c r="B60">
        <v>2015</v>
      </c>
      <c r="C60" s="1">
        <v>2085619</v>
      </c>
      <c r="D60" s="23">
        <v>1339.6193833555899</v>
      </c>
    </row>
    <row r="61" spans="1:4">
      <c r="A61" s="11" t="s">
        <v>121</v>
      </c>
      <c r="B61">
        <v>2015</v>
      </c>
      <c r="C61" s="1">
        <v>1535016</v>
      </c>
      <c r="D61" s="23">
        <v>985.96013335175996</v>
      </c>
    </row>
    <row r="62" spans="1:4">
      <c r="A62" s="11" t="s">
        <v>330</v>
      </c>
      <c r="B62">
        <v>2015</v>
      </c>
      <c r="C62" s="1">
        <v>1455921</v>
      </c>
      <c r="D62" s="23">
        <v>935.15641746381004</v>
      </c>
    </row>
    <row r="63" spans="1:4">
      <c r="A63" s="11" t="s">
        <v>335</v>
      </c>
      <c r="B63">
        <v>2015</v>
      </c>
      <c r="C63" s="1">
        <v>1148863</v>
      </c>
      <c r="D63" s="23">
        <v>737.92919206243005</v>
      </c>
    </row>
    <row r="64" spans="1:4">
      <c r="A64" s="11" t="s">
        <v>323</v>
      </c>
      <c r="B64">
        <v>2015</v>
      </c>
      <c r="C64" s="1">
        <v>639909</v>
      </c>
      <c r="D64" s="23">
        <v>411.02161995249003</v>
      </c>
    </row>
    <row r="65" spans="1:4">
      <c r="A65" s="11" t="s">
        <v>181</v>
      </c>
      <c r="B65">
        <v>2015</v>
      </c>
      <c r="C65" s="1">
        <v>17678085</v>
      </c>
      <c r="D65" s="23">
        <v>11354.856916151901</v>
      </c>
    </row>
    <row r="66" spans="1:4">
      <c r="A66" s="16" t="s">
        <v>308</v>
      </c>
      <c r="B66">
        <v>2015</v>
      </c>
      <c r="C66" s="1">
        <v>1314123</v>
      </c>
      <c r="D66" s="23">
        <v>844.07777399102997</v>
      </c>
    </row>
    <row r="67" spans="1:4">
      <c r="A67" s="16" t="s">
        <v>237</v>
      </c>
      <c r="B67">
        <v>2015</v>
      </c>
      <c r="C67" s="1">
        <v>1111413</v>
      </c>
      <c r="D67" s="23">
        <v>713.87458481792999</v>
      </c>
    </row>
    <row r="68" spans="1:4">
      <c r="A68" s="16" t="s">
        <v>340</v>
      </c>
      <c r="B68">
        <v>2015</v>
      </c>
      <c r="C68" s="1">
        <v>400760</v>
      </c>
      <c r="D68" s="23">
        <v>257.41320158360003</v>
      </c>
    </row>
    <row r="69" spans="1:4">
      <c r="A69" s="16" t="s">
        <v>338</v>
      </c>
      <c r="B69">
        <v>2015</v>
      </c>
      <c r="C69" s="1">
        <v>67892</v>
      </c>
      <c r="D69" s="23">
        <v>43.607887718119997</v>
      </c>
    </row>
    <row r="70" spans="1:4">
      <c r="A70" s="11" t="s">
        <v>2</v>
      </c>
      <c r="B70">
        <v>2016</v>
      </c>
      <c r="C70" s="1">
        <v>213142245</v>
      </c>
      <c r="D70" s="23">
        <v>152671.454054495</v>
      </c>
    </row>
    <row r="71" spans="1:4">
      <c r="A71" s="11" t="s">
        <v>3</v>
      </c>
      <c r="B71">
        <v>2016</v>
      </c>
      <c r="C71" s="1">
        <v>119869610</v>
      </c>
      <c r="D71" s="23">
        <v>85861.287872074405</v>
      </c>
    </row>
    <row r="72" spans="1:4">
      <c r="A72" s="11" t="s">
        <v>30</v>
      </c>
      <c r="B72">
        <v>2016</v>
      </c>
      <c r="C72" s="1">
        <v>110729664</v>
      </c>
      <c r="D72" s="23">
        <v>79314.444726082598</v>
      </c>
    </row>
    <row r="73" spans="1:4">
      <c r="A73" s="11" t="s">
        <v>49</v>
      </c>
      <c r="B73">
        <v>2016</v>
      </c>
      <c r="C73" s="1">
        <v>97441737</v>
      </c>
      <c r="D73" s="23">
        <v>69796.448251662499</v>
      </c>
    </row>
    <row r="74" spans="1:4">
      <c r="A74" s="11" t="s">
        <v>80</v>
      </c>
      <c r="B74">
        <v>2016</v>
      </c>
      <c r="C74" s="1">
        <v>77440702</v>
      </c>
      <c r="D74" s="23">
        <v>55469.926092506103</v>
      </c>
    </row>
    <row r="75" spans="1:4">
      <c r="A75" s="11" t="s">
        <v>105</v>
      </c>
      <c r="B75">
        <v>2016</v>
      </c>
      <c r="C75" s="1">
        <v>76951500</v>
      </c>
      <c r="D75" s="23">
        <v>55119.516061560003</v>
      </c>
    </row>
    <row r="76" spans="1:4">
      <c r="A76" s="11" t="s">
        <v>119</v>
      </c>
      <c r="B76">
        <v>2016</v>
      </c>
      <c r="C76" s="1">
        <v>73198865</v>
      </c>
      <c r="D76" s="23">
        <v>52431.5447399396</v>
      </c>
    </row>
    <row r="77" spans="1:4">
      <c r="A77" s="11" t="s">
        <v>134</v>
      </c>
      <c r="B77">
        <v>2016</v>
      </c>
      <c r="C77" s="1">
        <v>65208862</v>
      </c>
      <c r="D77" s="23">
        <v>46708.393161472501</v>
      </c>
    </row>
    <row r="78" spans="1:4">
      <c r="A78" s="11" t="s">
        <v>97</v>
      </c>
      <c r="B78">
        <v>2016</v>
      </c>
      <c r="C78" s="1">
        <v>64411947</v>
      </c>
      <c r="D78" s="23">
        <v>46137.571681160902</v>
      </c>
    </row>
    <row r="79" spans="1:4">
      <c r="A79" s="11" t="s">
        <v>167</v>
      </c>
      <c r="B79">
        <v>2016</v>
      </c>
      <c r="C79" s="1">
        <v>52681497</v>
      </c>
      <c r="D79" s="23">
        <v>37735.178911892901</v>
      </c>
    </row>
    <row r="80" spans="1:4">
      <c r="A80" s="11" t="s">
        <v>192</v>
      </c>
      <c r="B80">
        <v>2016</v>
      </c>
      <c r="C80" s="1">
        <v>44745755</v>
      </c>
      <c r="D80" s="23">
        <v>32050.893893025201</v>
      </c>
    </row>
    <row r="81" spans="1:4">
      <c r="A81" s="11" t="s">
        <v>222</v>
      </c>
      <c r="B81">
        <v>2016</v>
      </c>
      <c r="C81" s="1">
        <v>37640811</v>
      </c>
      <c r="D81" s="23">
        <v>26961.700376011398</v>
      </c>
    </row>
    <row r="82" spans="1:4">
      <c r="A82" s="11" t="s">
        <v>243</v>
      </c>
      <c r="B82">
        <v>2016</v>
      </c>
      <c r="C82" s="1">
        <v>35615039</v>
      </c>
      <c r="D82" s="23">
        <v>25510.662094872601</v>
      </c>
    </row>
    <row r="83" spans="1:4">
      <c r="A83" s="11" t="s">
        <v>272</v>
      </c>
      <c r="B83">
        <v>2016</v>
      </c>
      <c r="C83" s="1">
        <v>35165485</v>
      </c>
      <c r="D83" s="23">
        <v>25188.6514917844</v>
      </c>
    </row>
    <row r="84" spans="1:4">
      <c r="A84" s="11" t="s">
        <v>290</v>
      </c>
      <c r="B84">
        <v>2016</v>
      </c>
      <c r="C84" s="1">
        <v>33248640</v>
      </c>
      <c r="D84" s="23">
        <v>23815.636426905599</v>
      </c>
    </row>
    <row r="85" spans="1:4">
      <c r="A85" s="11" t="s">
        <v>153</v>
      </c>
      <c r="B85">
        <v>2016</v>
      </c>
      <c r="C85" s="1">
        <v>29552444</v>
      </c>
      <c r="D85" s="23">
        <v>21168.091742413799</v>
      </c>
    </row>
    <row r="86" spans="1:4">
      <c r="A86" s="11" t="s">
        <v>307</v>
      </c>
      <c r="B86">
        <v>2016</v>
      </c>
      <c r="C86" s="1">
        <v>27244036</v>
      </c>
      <c r="D86" s="23">
        <v>19514.604392165402</v>
      </c>
    </row>
    <row r="87" spans="1:4">
      <c r="A87" s="11" t="s">
        <v>163</v>
      </c>
      <c r="B87">
        <v>2016</v>
      </c>
      <c r="C87" s="1">
        <v>27044439</v>
      </c>
      <c r="D87" s="23">
        <v>19371.635248648599</v>
      </c>
    </row>
    <row r="88" spans="1:4">
      <c r="A88" s="11" t="s">
        <v>311</v>
      </c>
      <c r="B88">
        <v>2016</v>
      </c>
      <c r="C88" s="1">
        <v>13386091</v>
      </c>
      <c r="D88" s="23">
        <v>9588.3102717426409</v>
      </c>
    </row>
    <row r="89" spans="1:4">
      <c r="A89" s="11" t="s">
        <v>210</v>
      </c>
      <c r="B89">
        <v>2016</v>
      </c>
      <c r="C89" s="1">
        <v>10791662</v>
      </c>
      <c r="D89" s="23">
        <v>7729.9492139844797</v>
      </c>
    </row>
    <row r="90" spans="1:4">
      <c r="A90" s="11" t="s">
        <v>195</v>
      </c>
      <c r="B90">
        <v>2016</v>
      </c>
      <c r="C90" s="1">
        <v>7322554</v>
      </c>
      <c r="D90" s="23">
        <v>5245.0651750081597</v>
      </c>
    </row>
    <row r="91" spans="1:4">
      <c r="A91" s="11" t="s">
        <v>324</v>
      </c>
      <c r="B91">
        <v>2016</v>
      </c>
      <c r="C91" s="1">
        <v>3915934</v>
      </c>
      <c r="D91" s="23">
        <v>2804.9406055633599</v>
      </c>
    </row>
    <row r="92" spans="1:4">
      <c r="A92" s="11" t="s">
        <v>325</v>
      </c>
      <c r="B92">
        <v>2016</v>
      </c>
      <c r="C92" s="1">
        <v>3161742</v>
      </c>
      <c r="D92" s="23">
        <v>2264.7211419076798</v>
      </c>
    </row>
    <row r="93" spans="1:4">
      <c r="A93" s="11" t="s">
        <v>328</v>
      </c>
      <c r="B93">
        <v>2016</v>
      </c>
      <c r="C93" s="1">
        <v>2903330</v>
      </c>
      <c r="D93" s="23">
        <v>2079.6234585031998</v>
      </c>
    </row>
    <row r="94" spans="1:4">
      <c r="A94" s="11" t="s">
        <v>329</v>
      </c>
      <c r="B94">
        <v>2016</v>
      </c>
      <c r="C94" s="1">
        <v>2112732</v>
      </c>
      <c r="D94" s="23">
        <v>1513.3267760572801</v>
      </c>
    </row>
    <row r="95" spans="1:4">
      <c r="A95" s="11" t="s">
        <v>121</v>
      </c>
      <c r="B95">
        <v>2016</v>
      </c>
      <c r="C95" s="1">
        <v>1554971</v>
      </c>
      <c r="D95" s="23">
        <v>1113.80868481784</v>
      </c>
    </row>
    <row r="96" spans="1:4">
      <c r="A96" s="11" t="s">
        <v>330</v>
      </c>
      <c r="B96">
        <v>2016</v>
      </c>
      <c r="C96" s="1">
        <v>1474848</v>
      </c>
      <c r="D96" s="23">
        <v>1056.4174580659201</v>
      </c>
    </row>
    <row r="97" spans="1:4">
      <c r="A97" s="11" t="s">
        <v>335</v>
      </c>
      <c r="B97">
        <v>2016</v>
      </c>
      <c r="C97" s="1">
        <v>1163798</v>
      </c>
      <c r="D97" s="23">
        <v>833.61575217391999</v>
      </c>
    </row>
    <row r="98" spans="1:4">
      <c r="A98" s="11" t="s">
        <v>323</v>
      </c>
      <c r="B98">
        <v>2016</v>
      </c>
      <c r="C98" s="1">
        <v>648228</v>
      </c>
      <c r="D98" s="23">
        <v>464.31861182111999</v>
      </c>
    </row>
    <row r="99" spans="1:4">
      <c r="A99" s="11" t="s">
        <v>181</v>
      </c>
      <c r="B99">
        <v>2016</v>
      </c>
      <c r="C99" s="1">
        <v>17907900</v>
      </c>
      <c r="D99" s="23">
        <v>12827.232499416001</v>
      </c>
    </row>
    <row r="100" spans="1:4">
      <c r="A100" s="16" t="s">
        <v>308</v>
      </c>
      <c r="B100">
        <v>2016</v>
      </c>
      <c r="C100" s="1">
        <v>1331207</v>
      </c>
      <c r="D100" s="23">
        <v>953.52898407127998</v>
      </c>
    </row>
    <row r="101" spans="1:4">
      <c r="A101" s="16" t="s">
        <v>237</v>
      </c>
      <c r="B101">
        <v>2016</v>
      </c>
      <c r="C101" s="1">
        <v>1125861</v>
      </c>
      <c r="D101" s="23">
        <v>806.44189486343998</v>
      </c>
    </row>
    <row r="102" spans="1:4">
      <c r="A102" s="16" t="s">
        <v>340</v>
      </c>
      <c r="B102">
        <v>2016</v>
      </c>
      <c r="C102" s="1">
        <v>405970</v>
      </c>
      <c r="D102" s="23">
        <v>290.79186156880002</v>
      </c>
    </row>
    <row r="103" spans="1:4">
      <c r="A103" s="16" t="s">
        <v>338</v>
      </c>
      <c r="B103">
        <v>2016</v>
      </c>
      <c r="C103" s="1">
        <v>68774</v>
      </c>
      <c r="D103" s="23">
        <v>49.262062436960001</v>
      </c>
    </row>
    <row r="104" spans="1:4">
      <c r="A104" s="11" t="s">
        <v>2</v>
      </c>
      <c r="B104">
        <v>2017</v>
      </c>
      <c r="C104" s="1">
        <v>215913094</v>
      </c>
      <c r="D104" s="23">
        <v>176839.96639115</v>
      </c>
    </row>
    <row r="105" spans="1:4">
      <c r="A105" s="11" t="s">
        <v>3</v>
      </c>
      <c r="B105">
        <v>2017</v>
      </c>
      <c r="C105" s="1">
        <v>121427915</v>
      </c>
      <c r="D105" s="23">
        <v>99453.479220428198</v>
      </c>
    </row>
    <row r="106" spans="1:4">
      <c r="A106" s="11" t="s">
        <v>30</v>
      </c>
      <c r="B106">
        <v>2017</v>
      </c>
      <c r="C106" s="1">
        <v>112169149</v>
      </c>
      <c r="D106" s="23">
        <v>91870.243586448894</v>
      </c>
    </row>
    <row r="107" spans="1:4">
      <c r="A107" s="11" t="s">
        <v>49</v>
      </c>
      <c r="B107">
        <v>2017</v>
      </c>
      <c r="C107" s="1">
        <v>98708479</v>
      </c>
      <c r="D107" s="23">
        <v>80845.509577485296</v>
      </c>
    </row>
    <row r="108" spans="1:4">
      <c r="A108" s="11" t="s">
        <v>80</v>
      </c>
      <c r="B108">
        <v>2017</v>
      </c>
      <c r="C108" s="1">
        <v>78447431</v>
      </c>
      <c r="D108" s="23">
        <v>64251.041030017499</v>
      </c>
    </row>
    <row r="109" spans="1:4">
      <c r="A109" s="11" t="s">
        <v>105</v>
      </c>
      <c r="B109">
        <v>2017</v>
      </c>
      <c r="C109" s="1">
        <v>77951870</v>
      </c>
      <c r="D109" s="23">
        <v>63845.160177859601</v>
      </c>
    </row>
    <row r="110" spans="1:4">
      <c r="A110" s="11" t="s">
        <v>119</v>
      </c>
      <c r="B110">
        <v>2017</v>
      </c>
      <c r="C110" s="1">
        <v>74150450</v>
      </c>
      <c r="D110" s="23">
        <v>60731.671446886001</v>
      </c>
    </row>
    <row r="111" spans="1:4">
      <c r="A111" s="11" t="s">
        <v>134</v>
      </c>
      <c r="B111">
        <v>2017</v>
      </c>
      <c r="C111" s="1">
        <v>66056578</v>
      </c>
      <c r="D111" s="23">
        <v>54102.522533600197</v>
      </c>
    </row>
    <row r="112" spans="1:4">
      <c r="A112" s="11" t="s">
        <v>97</v>
      </c>
      <c r="B112">
        <v>2017</v>
      </c>
      <c r="C112" s="1">
        <v>65249303</v>
      </c>
      <c r="D112" s="23">
        <v>53441.337603943197</v>
      </c>
    </row>
    <row r="113" spans="1:4">
      <c r="A113" s="11" t="s">
        <v>167</v>
      </c>
      <c r="B113">
        <v>2017</v>
      </c>
      <c r="C113" s="1">
        <v>53366356</v>
      </c>
      <c r="D113" s="23">
        <v>43708.810923056502</v>
      </c>
    </row>
    <row r="114" spans="1:4">
      <c r="A114" s="11" t="s">
        <v>192</v>
      </c>
      <c r="B114">
        <v>2017</v>
      </c>
      <c r="C114" s="1">
        <v>45327450</v>
      </c>
      <c r="D114" s="23">
        <v>37124.680982045997</v>
      </c>
    </row>
    <row r="115" spans="1:4">
      <c r="A115" s="11" t="s">
        <v>222</v>
      </c>
      <c r="B115">
        <v>2017</v>
      </c>
      <c r="C115" s="1">
        <v>38130142</v>
      </c>
      <c r="D115" s="23">
        <v>31229.847643097401</v>
      </c>
    </row>
    <row r="116" spans="1:4">
      <c r="A116" s="11" t="s">
        <v>243</v>
      </c>
      <c r="B116">
        <v>2017</v>
      </c>
      <c r="C116" s="1">
        <v>36078035</v>
      </c>
      <c r="D116" s="23">
        <v>29549.1041263978</v>
      </c>
    </row>
    <row r="117" spans="1:4">
      <c r="A117" s="11" t="s">
        <v>272</v>
      </c>
      <c r="B117">
        <v>2017</v>
      </c>
      <c r="C117" s="1">
        <v>35622637</v>
      </c>
      <c r="D117" s="23">
        <v>29176.118099832001</v>
      </c>
    </row>
    <row r="118" spans="1:4">
      <c r="A118" s="11" t="s">
        <v>290</v>
      </c>
      <c r="B118">
        <v>2017</v>
      </c>
      <c r="C118" s="1">
        <v>33680872</v>
      </c>
      <c r="D118" s="23">
        <v>27585.748331245799</v>
      </c>
    </row>
    <row r="119" spans="1:4">
      <c r="A119" s="11" t="s">
        <v>153</v>
      </c>
      <c r="B119">
        <v>2017</v>
      </c>
      <c r="C119" s="1">
        <v>29936626</v>
      </c>
      <c r="D119" s="23">
        <v>24519.0869975881</v>
      </c>
    </row>
    <row r="120" spans="1:4">
      <c r="A120" s="11" t="s">
        <v>307</v>
      </c>
      <c r="B120">
        <v>2017</v>
      </c>
      <c r="C120" s="1">
        <v>27598209</v>
      </c>
      <c r="D120" s="23">
        <v>22603.8461197537</v>
      </c>
    </row>
    <row r="121" spans="1:4">
      <c r="A121" s="11" t="s">
        <v>163</v>
      </c>
      <c r="B121">
        <v>2017</v>
      </c>
      <c r="C121" s="1">
        <v>27396016</v>
      </c>
      <c r="D121" s="23">
        <v>22438.243364209298</v>
      </c>
    </row>
    <row r="122" spans="1:4">
      <c r="A122" s="11" t="s">
        <v>311</v>
      </c>
      <c r="B122">
        <v>2017</v>
      </c>
      <c r="C122" s="1">
        <v>13560111</v>
      </c>
      <c r="D122" s="23">
        <v>11106.1794774719</v>
      </c>
    </row>
    <row r="123" spans="1:4">
      <c r="A123" s="11" t="s">
        <v>210</v>
      </c>
      <c r="B123">
        <v>2017</v>
      </c>
      <c r="C123" s="1">
        <v>10931954</v>
      </c>
      <c r="D123" s="23">
        <v>8953.6319550383196</v>
      </c>
    </row>
    <row r="124" spans="1:4">
      <c r="A124" s="11" t="s">
        <v>195</v>
      </c>
      <c r="B124">
        <v>2017</v>
      </c>
      <c r="C124" s="1">
        <v>7417747</v>
      </c>
      <c r="D124" s="23">
        <v>6075.3801720707597</v>
      </c>
    </row>
    <row r="125" spans="1:4">
      <c r="A125" s="11" t="s">
        <v>324</v>
      </c>
      <c r="B125">
        <v>2017</v>
      </c>
      <c r="C125" s="1">
        <v>3966841</v>
      </c>
      <c r="D125" s="23">
        <v>3248.9740021002799</v>
      </c>
    </row>
    <row r="126" spans="1:4">
      <c r="A126" s="11" t="s">
        <v>325</v>
      </c>
      <c r="B126">
        <v>2017</v>
      </c>
      <c r="C126" s="1">
        <v>3202845</v>
      </c>
      <c r="D126" s="23">
        <v>2623.2360051126002</v>
      </c>
    </row>
    <row r="127" spans="1:4">
      <c r="A127" s="11" t="s">
        <v>328</v>
      </c>
      <c r="B127">
        <v>2017</v>
      </c>
      <c r="C127" s="1">
        <v>2941073</v>
      </c>
      <c r="D127" s="23">
        <v>2408.8360776948398</v>
      </c>
    </row>
    <row r="128" spans="1:4">
      <c r="A128" s="11" t="s">
        <v>329</v>
      </c>
      <c r="B128">
        <v>2017</v>
      </c>
      <c r="C128" s="1">
        <v>2140198</v>
      </c>
      <c r="D128" s="23">
        <v>1752.89295974984</v>
      </c>
    </row>
    <row r="129" spans="1:4">
      <c r="A129" s="11" t="s">
        <v>121</v>
      </c>
      <c r="B129">
        <v>2017</v>
      </c>
      <c r="C129" s="1">
        <v>1575185</v>
      </c>
      <c r="D129" s="23">
        <v>1290.1286221198</v>
      </c>
    </row>
    <row r="130" spans="1:4">
      <c r="A130" s="11" t="s">
        <v>330</v>
      </c>
      <c r="B130">
        <v>2017</v>
      </c>
      <c r="C130" s="1">
        <v>1494021</v>
      </c>
      <c r="D130" s="23">
        <v>1223.65262121468</v>
      </c>
    </row>
    <row r="131" spans="1:4">
      <c r="A131" s="11" t="s">
        <v>335</v>
      </c>
      <c r="B131">
        <v>2017</v>
      </c>
      <c r="C131" s="1">
        <v>1178927</v>
      </c>
      <c r="D131" s="23">
        <v>965.58021190516001</v>
      </c>
    </row>
    <row r="132" spans="1:4">
      <c r="A132" s="11" t="s">
        <v>323</v>
      </c>
      <c r="B132">
        <v>2017</v>
      </c>
      <c r="C132" s="1">
        <v>656655</v>
      </c>
      <c r="D132" s="23">
        <v>537.82216714740002</v>
      </c>
    </row>
    <row r="133" spans="1:4">
      <c r="A133" s="11" t="s">
        <v>181</v>
      </c>
      <c r="B133">
        <v>2017</v>
      </c>
      <c r="C133" s="1">
        <v>18140703</v>
      </c>
      <c r="D133" s="23">
        <v>14857.8358514552</v>
      </c>
    </row>
    <row r="134" spans="1:4">
      <c r="A134" s="16" t="s">
        <v>308</v>
      </c>
      <c r="B134">
        <v>2017</v>
      </c>
      <c r="C134" s="1">
        <v>1348512</v>
      </c>
      <c r="D134" s="23">
        <v>1104.47593677696</v>
      </c>
    </row>
    <row r="135" spans="1:4">
      <c r="A135" s="16" t="s">
        <v>237</v>
      </c>
      <c r="B135">
        <v>2017</v>
      </c>
      <c r="C135" s="1">
        <v>1140497</v>
      </c>
      <c r="D135" s="23">
        <v>934.10477064075997</v>
      </c>
    </row>
    <row r="136" spans="1:4">
      <c r="A136" s="16" t="s">
        <v>340</v>
      </c>
      <c r="B136">
        <v>2017</v>
      </c>
      <c r="C136" s="1">
        <v>411248</v>
      </c>
      <c r="D136" s="23">
        <v>336.82571608384001</v>
      </c>
    </row>
    <row r="137" spans="1:4">
      <c r="A137" s="16" t="s">
        <v>338</v>
      </c>
      <c r="B137">
        <v>2017</v>
      </c>
      <c r="C137" s="1">
        <v>69668</v>
      </c>
      <c r="D137" s="23">
        <v>57.060396617439999</v>
      </c>
    </row>
  </sheetData>
  <hyperlinks>
    <hyperlink ref="A32" r:id="rId1"/>
    <hyperlink ref="A33" r:id="rId2"/>
    <hyperlink ref="A34" r:id="rId3"/>
    <hyperlink ref="A35" r:id="rId4"/>
    <hyperlink ref="A66" r:id="rId5"/>
    <hyperlink ref="A67" r:id="rId6"/>
    <hyperlink ref="A68" r:id="rId7"/>
    <hyperlink ref="A69" r:id="rId8"/>
    <hyperlink ref="A100" r:id="rId9"/>
    <hyperlink ref="A101" r:id="rId10"/>
    <hyperlink ref="A102" r:id="rId11"/>
    <hyperlink ref="A103" r:id="rId12"/>
    <hyperlink ref="A134" r:id="rId13"/>
    <hyperlink ref="A135" r:id="rId14"/>
    <hyperlink ref="A136" r:id="rId15"/>
    <hyperlink ref="A137" r:id="rId16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C2" sqref="C2"/>
    </sheetView>
  </sheetViews>
  <sheetFormatPr defaultRowHeight="12.75"/>
  <cols>
    <col min="1" max="1" width="19.7109375" customWidth="1"/>
    <col min="2" max="2" width="11" bestFit="1" customWidth="1"/>
  </cols>
  <sheetData>
    <row r="1" spans="1:25" ht="13.5" thickBot="1">
      <c r="A1" s="60" t="s">
        <v>364</v>
      </c>
      <c r="B1" s="60">
        <v>2014</v>
      </c>
      <c r="C1" s="60">
        <v>2015</v>
      </c>
      <c r="D1" s="60">
        <v>2016</v>
      </c>
      <c r="E1" s="60">
        <v>2017</v>
      </c>
      <c r="F1" s="60">
        <v>2018</v>
      </c>
      <c r="G1" s="60">
        <v>2019</v>
      </c>
      <c r="H1" s="60">
        <v>2020</v>
      </c>
      <c r="I1" s="60">
        <v>2021</v>
      </c>
      <c r="J1" s="60">
        <v>2022</v>
      </c>
      <c r="K1" s="60">
        <v>2023</v>
      </c>
      <c r="L1" s="60">
        <v>2024</v>
      </c>
      <c r="M1" s="60">
        <v>2025</v>
      </c>
      <c r="N1" s="60">
        <v>2026</v>
      </c>
      <c r="O1" s="60">
        <v>2027</v>
      </c>
      <c r="P1" s="60">
        <v>2028</v>
      </c>
      <c r="Q1" s="60" t="s">
        <v>365</v>
      </c>
      <c r="R1" s="60" t="s">
        <v>366</v>
      </c>
      <c r="S1" s="60" t="s">
        <v>367</v>
      </c>
      <c r="T1" s="60" t="s">
        <v>368</v>
      </c>
      <c r="U1" s="60" t="s">
        <v>369</v>
      </c>
      <c r="V1" s="60" t="s">
        <v>370</v>
      </c>
      <c r="W1" s="60" t="s">
        <v>371</v>
      </c>
      <c r="X1" s="60" t="s">
        <v>372</v>
      </c>
      <c r="Y1" s="60" t="s">
        <v>373</v>
      </c>
    </row>
    <row r="2" spans="1:25" ht="16.5" thickBot="1">
      <c r="A2" s="67" t="s">
        <v>318</v>
      </c>
      <c r="B2" s="68">
        <v>81123.146700000012</v>
      </c>
      <c r="C2" s="69">
        <v>98919.7</v>
      </c>
      <c r="D2" s="70">
        <v>91684</v>
      </c>
      <c r="E2" s="71">
        <v>116621.12</v>
      </c>
      <c r="F2" s="60">
        <f>Q$2*W11+R$2</f>
        <v>-672123</v>
      </c>
      <c r="G2" s="60">
        <f>Q2*X11+R2</f>
        <v>-672123</v>
      </c>
      <c r="H2" s="60">
        <f>Q2*Y11+R2</f>
        <v>-672123</v>
      </c>
      <c r="I2" s="60">
        <f>_xlfn.FORECAST.ETS(I1,B2:H2,B1:H1)</f>
        <v>-912068.98801112676</v>
      </c>
      <c r="J2" s="60">
        <f>_xlfn.FORECAST.ETS(J1,C2:I2,C1:I1)</f>
        <v>-1184375.6345453979</v>
      </c>
      <c r="K2" s="60">
        <f t="shared" ref="K2:P2" si="0">_xlfn.FORECAST.ETS(K1,D2:J2,D1:J1)</f>
        <v>-1380495.5999649654</v>
      </c>
      <c r="L2" s="60">
        <f t="shared" si="0"/>
        <v>-1580956.3633800016</v>
      </c>
      <c r="M2" s="60">
        <f t="shared" si="0"/>
        <v>-1743276.9402912168</v>
      </c>
      <c r="N2" s="60">
        <f t="shared" si="0"/>
        <v>-1952366.3894177089</v>
      </c>
      <c r="O2" s="60">
        <f t="shared" si="0"/>
        <v>-2163748.826658777</v>
      </c>
      <c r="P2" s="60">
        <f t="shared" si="0"/>
        <v>-2364739.2546648453</v>
      </c>
      <c r="Q2" s="60">
        <v>2.6810900000000001E-3</v>
      </c>
      <c r="R2" s="60">
        <v>-672123</v>
      </c>
      <c r="S2" s="72">
        <v>281367756</v>
      </c>
      <c r="T2" s="72">
        <v>285025536</v>
      </c>
      <c r="U2" s="72">
        <v>288730869</v>
      </c>
      <c r="V2" s="72">
        <v>292484370</v>
      </c>
      <c r="W2" s="73">
        <v>296286667</v>
      </c>
      <c r="X2" s="73">
        <v>300138394</v>
      </c>
      <c r="Y2" s="73">
        <v>304040193</v>
      </c>
    </row>
    <row r="3" spans="1:25" ht="16.5" thickBot="1">
      <c r="A3" s="67" t="s">
        <v>319</v>
      </c>
      <c r="B3" s="68">
        <v>8112.3146700000007</v>
      </c>
      <c r="C3" s="69">
        <v>8992.7000000000007</v>
      </c>
      <c r="D3" s="70">
        <v>10739</v>
      </c>
      <c r="E3" s="74">
        <v>10601.92</v>
      </c>
      <c r="F3" s="60">
        <f>Q3*W12+R3</f>
        <v>-61637.599999999999</v>
      </c>
      <c r="G3" s="60">
        <f>Q3*X12+R3</f>
        <v>-61637.599999999999</v>
      </c>
      <c r="H3" s="60">
        <f>Q3*Y12+R3</f>
        <v>-61637.599999999999</v>
      </c>
      <c r="I3" s="60">
        <f>_xlfn.FORECAST.ETS(I1,B3:H3,B1:H1)</f>
        <v>-83869.385116348538</v>
      </c>
      <c r="J3" s="60">
        <f t="shared" ref="J3:P3" si="1">_xlfn.FORECAST.ETS(J1,C3:I3,C1:I1)</f>
        <v>-109464.95442540897</v>
      </c>
      <c r="K3" s="60">
        <f t="shared" si="1"/>
        <v>-126768.37977677207</v>
      </c>
      <c r="L3" s="60">
        <f t="shared" si="1"/>
        <v>-145462.3745288947</v>
      </c>
      <c r="M3" s="60">
        <f t="shared" si="1"/>
        <v>-160427.34743081912</v>
      </c>
      <c r="N3" s="60">
        <f t="shared" si="1"/>
        <v>-179706.73742694658</v>
      </c>
      <c r="O3" s="60">
        <f t="shared" si="1"/>
        <v>-199170.97158526783</v>
      </c>
      <c r="P3" s="60">
        <f t="shared" si="1"/>
        <v>-217538.8438763271</v>
      </c>
      <c r="Q3" s="60">
        <v>1.47977E-3</v>
      </c>
      <c r="R3" s="60">
        <v>-61637.599999999999</v>
      </c>
      <c r="S3" s="72">
        <v>47220067</v>
      </c>
      <c r="T3" s="72">
        <v>47833928</v>
      </c>
      <c r="U3" s="72">
        <v>48455769</v>
      </c>
      <c r="V3" s="72">
        <v>49085694</v>
      </c>
      <c r="W3" s="73">
        <v>49723096</v>
      </c>
      <c r="X3" s="73">
        <v>50369495</v>
      </c>
      <c r="Y3" s="73">
        <v>51024298.399999999</v>
      </c>
    </row>
    <row r="4" spans="1:25" ht="16.5" thickBot="1">
      <c r="A4" s="67" t="s">
        <v>320</v>
      </c>
      <c r="B4" s="68">
        <v>61329.098905200015</v>
      </c>
      <c r="C4" s="69">
        <v>206832.1</v>
      </c>
      <c r="D4" s="70">
        <v>258815</v>
      </c>
      <c r="E4" s="69">
        <v>265048</v>
      </c>
      <c r="F4" s="60">
        <f>Q4*W13+R4</f>
        <v>-4922310</v>
      </c>
      <c r="G4" s="60">
        <f>Q4*X13+R4</f>
        <v>-4922310</v>
      </c>
      <c r="H4" s="60">
        <f>Q4*Y13+R4</f>
        <v>-4922310</v>
      </c>
      <c r="I4" s="60">
        <f>_xlfn.FORECAST.ETS(I1,B4:H4,B1:H1)</f>
        <v>-6523674.6433989545</v>
      </c>
      <c r="J4" s="60">
        <f t="shared" ref="J4:P4" si="2">_xlfn.FORECAST.ETS(J1,C4:I4,C1:I1)</f>
        <v>-8357160.3291398091</v>
      </c>
      <c r="K4" s="60">
        <f t="shared" si="2"/>
        <v>-9605679.2376664001</v>
      </c>
      <c r="L4" s="60">
        <f t="shared" si="2"/>
        <v>-10947344.216658318</v>
      </c>
      <c r="M4" s="60">
        <f t="shared" si="2"/>
        <v>-12023178.50948463</v>
      </c>
      <c r="N4" s="60">
        <f t="shared" si="2"/>
        <v>-13408936.703235643</v>
      </c>
      <c r="O4" s="60">
        <f t="shared" si="2"/>
        <v>-14807839.984500799</v>
      </c>
      <c r="P4" s="60">
        <f t="shared" si="2"/>
        <v>-16127815.782304926</v>
      </c>
      <c r="Q4" s="60">
        <v>1.3096099999999999E-2</v>
      </c>
      <c r="R4" s="60">
        <v>-4922310</v>
      </c>
      <c r="S4" s="72">
        <v>383437875</v>
      </c>
      <c r="T4" s="72">
        <v>388422568</v>
      </c>
      <c r="U4" s="72">
        <v>393472061</v>
      </c>
      <c r="V4" s="72">
        <v>398587198</v>
      </c>
      <c r="W4" s="73">
        <v>400291032</v>
      </c>
      <c r="X4" s="73">
        <v>405494816</v>
      </c>
      <c r="Y4" s="73">
        <v>410766249</v>
      </c>
    </row>
    <row r="5" spans="1:25" ht="16.5" thickBot="1">
      <c r="A5" s="67" t="s">
        <v>321</v>
      </c>
      <c r="B5" s="68">
        <v>227144.81076000005</v>
      </c>
      <c r="C5" s="69">
        <v>242802.90000000002</v>
      </c>
      <c r="D5" s="70">
        <v>261779</v>
      </c>
      <c r="E5" s="69">
        <v>339261.44</v>
      </c>
      <c r="F5" s="60">
        <f>Q5*W14+R5</f>
        <v>-2489470</v>
      </c>
      <c r="G5" s="60">
        <f>Q5*X14+R5</f>
        <v>-2489470</v>
      </c>
      <c r="H5" s="60">
        <f>Q5*Y14+R5</f>
        <v>-2489470</v>
      </c>
      <c r="I5" s="60">
        <f>_xlfn.FORECAST.ETS(I1,B5:H5,B1:H1)</f>
        <v>-3347441.6312313131</v>
      </c>
      <c r="J5" s="60">
        <f t="shared" ref="J5:P5" si="3">_xlfn.FORECAST.ETS(J1,C5:I5,C1:I1)</f>
        <v>-4327341.911209953</v>
      </c>
      <c r="K5" s="60">
        <f t="shared" si="3"/>
        <v>-5026514.2901106793</v>
      </c>
      <c r="L5" s="60">
        <f t="shared" si="3"/>
        <v>-5746222.0966624497</v>
      </c>
      <c r="M5" s="60">
        <f t="shared" si="3"/>
        <v>-6327764.3102966798</v>
      </c>
      <c r="N5" s="60">
        <f t="shared" si="3"/>
        <v>-7077005.3575143749</v>
      </c>
      <c r="O5" s="60">
        <f t="shared" si="3"/>
        <v>-7834515.6262707142</v>
      </c>
      <c r="P5" s="60">
        <f t="shared" si="3"/>
        <v>-8554820.2169729006</v>
      </c>
      <c r="Q5" s="60">
        <v>1.02988E-2</v>
      </c>
      <c r="R5" s="60">
        <v>-2489470</v>
      </c>
      <c r="S5" s="72">
        <v>262558035</v>
      </c>
      <c r="T5" s="72">
        <v>265971290</v>
      </c>
      <c r="U5" s="72">
        <v>269428916</v>
      </c>
      <c r="V5" s="72">
        <v>272931493</v>
      </c>
      <c r="W5" s="73">
        <v>276363278</v>
      </c>
      <c r="X5" s="73">
        <v>279956001</v>
      </c>
      <c r="Y5" s="73">
        <v>283595429</v>
      </c>
    </row>
    <row r="6" spans="1:25" ht="16.5" thickBot="1">
      <c r="A6" s="67" t="s">
        <v>322</v>
      </c>
      <c r="B6" s="68">
        <v>259594.06944000002</v>
      </c>
      <c r="C6" s="69">
        <v>260788.3</v>
      </c>
      <c r="D6" s="70">
        <v>301432</v>
      </c>
      <c r="E6" s="69">
        <v>339261.44</v>
      </c>
      <c r="F6" s="60">
        <f>Q6*W15+R6</f>
        <v>-1878490</v>
      </c>
      <c r="G6" s="60">
        <f>Q6*X15+R6</f>
        <v>-1878490</v>
      </c>
      <c r="H6" s="60">
        <f>Q6*Y15+R6</f>
        <v>-1878490</v>
      </c>
      <c r="I6" s="60">
        <f>_xlfn.FORECAST.ETS(I1,B6:H6,B1:H1)</f>
        <v>-2553223.789665259</v>
      </c>
      <c r="J6" s="60">
        <f t="shared" ref="J6:P6" si="4">_xlfn.FORECAST.ETS(J1,C6:I6,C1:I1)</f>
        <v>-3327686.4230161435</v>
      </c>
      <c r="K6" s="60">
        <f t="shared" si="4"/>
        <v>-3869523.6735113868</v>
      </c>
      <c r="L6" s="60">
        <f t="shared" si="4"/>
        <v>-4436866.6516890554</v>
      </c>
      <c r="M6" s="60">
        <f t="shared" si="4"/>
        <v>-4893634.6665764805</v>
      </c>
      <c r="N6" s="60">
        <f t="shared" si="4"/>
        <v>-5482156.5007259306</v>
      </c>
      <c r="O6" s="60">
        <f t="shared" si="4"/>
        <v>-6076938.5073748743</v>
      </c>
      <c r="P6" s="60">
        <f t="shared" si="4"/>
        <v>-6642309.5663177557</v>
      </c>
      <c r="Q6" s="60">
        <v>7.5126300000000002E-3</v>
      </c>
      <c r="R6" s="60">
        <v>-1878490</v>
      </c>
      <c r="S6" s="72">
        <v>283112496</v>
      </c>
      <c r="T6" s="72">
        <v>286792958</v>
      </c>
      <c r="U6" s="72">
        <v>290521266</v>
      </c>
      <c r="V6" s="72">
        <v>294298043</v>
      </c>
      <c r="W6" s="73">
        <v>298123918</v>
      </c>
      <c r="X6" s="73">
        <v>301999529</v>
      </c>
      <c r="Y6" s="73">
        <v>305925523</v>
      </c>
    </row>
    <row r="11" spans="1:25" ht="13.5" thickBot="1"/>
    <row r="12" spans="1:25" ht="13.5" thickBot="1">
      <c r="A12" s="56"/>
      <c r="C12" s="65"/>
    </row>
    <row r="13" spans="1:25" ht="13.5" thickBot="1">
      <c r="A13" s="56"/>
      <c r="C13" s="65"/>
    </row>
    <row r="14" spans="1:25" ht="13.5" thickBot="1">
      <c r="A14" s="56"/>
      <c r="C14" s="65"/>
    </row>
    <row r="15" spans="1:25" ht="13.5" thickBot="1">
      <c r="A15" s="56"/>
      <c r="C15" s="65"/>
    </row>
    <row r="16" spans="1:25" ht="13.5" thickBot="1">
      <c r="A16" s="56"/>
      <c r="C16" s="65"/>
    </row>
    <row r="17" spans="1:1" ht="13.5" thickBot="1">
      <c r="A17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7"/>
  <sheetViews>
    <sheetView topLeftCell="A11" workbookViewId="0">
      <selection activeCell="J34" sqref="J34:K35"/>
    </sheetView>
  </sheetViews>
  <sheetFormatPr defaultColWidth="14.42578125" defaultRowHeight="15.75" customHeight="1"/>
  <cols>
    <col min="1" max="1" width="33" customWidth="1"/>
    <col min="2" max="2" width="20.7109375" customWidth="1"/>
    <col min="3" max="3" width="22.28515625" customWidth="1"/>
    <col min="4" max="4" width="21.5703125" customWidth="1"/>
  </cols>
  <sheetData>
    <row r="1" spans="1:11">
      <c r="A1" s="2" t="s">
        <v>0</v>
      </c>
      <c r="B1" s="2" t="s">
        <v>1</v>
      </c>
      <c r="C1" s="3">
        <v>2012</v>
      </c>
      <c r="D1" s="3">
        <v>2013</v>
      </c>
      <c r="E1" s="4">
        <v>2014</v>
      </c>
      <c r="F1" s="4">
        <v>2015</v>
      </c>
      <c r="G1" s="4">
        <v>2016</v>
      </c>
      <c r="H1" s="4">
        <v>2017</v>
      </c>
      <c r="I1" s="4">
        <v>2018</v>
      </c>
      <c r="J1" s="75">
        <v>2019</v>
      </c>
      <c r="K1" s="75">
        <v>2020</v>
      </c>
    </row>
    <row r="2" spans="1:11">
      <c r="A2" s="2" t="s">
        <v>2</v>
      </c>
      <c r="B2" s="5">
        <v>199812341</v>
      </c>
      <c r="C2" s="5">
        <f t="shared" ref="C2:H2" si="0">B2+B2*0.013</f>
        <v>202409901.433</v>
      </c>
      <c r="D2" s="5">
        <f t="shared" si="0"/>
        <v>205041230.151629</v>
      </c>
      <c r="E2" s="6">
        <f t="shared" si="0"/>
        <v>207706766.14360017</v>
      </c>
      <c r="F2" s="6">
        <f t="shared" si="0"/>
        <v>210406954.10346696</v>
      </c>
      <c r="G2" s="6">
        <f t="shared" si="0"/>
        <v>213142244.50681204</v>
      </c>
      <c r="H2" s="6">
        <f t="shared" si="0"/>
        <v>215913093.68540061</v>
      </c>
      <c r="I2" s="6">
        <f>H2+H2*0.013</f>
        <v>218719963.90331081</v>
      </c>
      <c r="J2" s="76">
        <f>I2+I2*0.013</f>
        <v>221563323.43405384</v>
      </c>
      <c r="K2" s="76">
        <f>J2+J2*0.013</f>
        <v>224443646.63869655</v>
      </c>
    </row>
    <row r="3" spans="1:11">
      <c r="A3" s="2" t="s">
        <v>3</v>
      </c>
      <c r="B3" s="5">
        <v>112372972</v>
      </c>
      <c r="C3" s="5">
        <f t="shared" ref="C3:J18" si="1">B3+B3*0.013</f>
        <v>113833820.63600001</v>
      </c>
      <c r="D3" s="5">
        <f t="shared" si="1"/>
        <v>115313660.304268</v>
      </c>
      <c r="E3" s="6">
        <f t="shared" si="1"/>
        <v>116812737.88822348</v>
      </c>
      <c r="F3" s="6">
        <f t="shared" si="1"/>
        <v>118331303.48077039</v>
      </c>
      <c r="G3" s="6">
        <f t="shared" si="1"/>
        <v>119869610.42602041</v>
      </c>
      <c r="H3" s="6">
        <f t="shared" si="1"/>
        <v>121427915.36155868</v>
      </c>
      <c r="I3" s="6">
        <f t="shared" si="1"/>
        <v>123006478.26125894</v>
      </c>
      <c r="J3" s="76">
        <f t="shared" si="1"/>
        <v>124605562.47865531</v>
      </c>
      <c r="K3" s="76">
        <f t="shared" ref="K3:K35" si="2">J3+J3*0.013</f>
        <v>126225434.79087783</v>
      </c>
    </row>
    <row r="4" spans="1:11">
      <c r="A4" s="2" t="s">
        <v>30</v>
      </c>
      <c r="B4" s="5">
        <v>103804637</v>
      </c>
      <c r="C4" s="5">
        <f t="shared" ref="C4:I4" si="3">B4+B4*0.013</f>
        <v>105154097.281</v>
      </c>
      <c r="D4" s="5">
        <f t="shared" si="3"/>
        <v>106521100.545653</v>
      </c>
      <c r="E4" s="6">
        <f t="shared" si="3"/>
        <v>107905874.85274649</v>
      </c>
      <c r="F4" s="6">
        <f t="shared" si="3"/>
        <v>109308651.22583219</v>
      </c>
      <c r="G4" s="6">
        <f t="shared" si="3"/>
        <v>110729663.69176801</v>
      </c>
      <c r="H4" s="6">
        <f t="shared" si="3"/>
        <v>112169149.31976099</v>
      </c>
      <c r="I4" s="6">
        <f t="shared" si="3"/>
        <v>113627348.26091789</v>
      </c>
      <c r="J4" s="76">
        <f t="shared" si="1"/>
        <v>115104503.78830981</v>
      </c>
      <c r="K4" s="76">
        <f t="shared" si="2"/>
        <v>116600862.33755784</v>
      </c>
    </row>
    <row r="5" spans="1:11">
      <c r="A5" s="2" t="s">
        <v>49</v>
      </c>
      <c r="B5" s="5">
        <v>91347736</v>
      </c>
      <c r="C5" s="5">
        <f t="shared" ref="C5:I5" si="4">B5+B5*0.013</f>
        <v>92535256.568000004</v>
      </c>
      <c r="D5" s="5">
        <f t="shared" si="4"/>
        <v>93738214.903384</v>
      </c>
      <c r="E5" s="6">
        <f t="shared" si="4"/>
        <v>94956811.697127998</v>
      </c>
      <c r="F5" s="6">
        <f t="shared" si="4"/>
        <v>96191250.249190658</v>
      </c>
      <c r="G5" s="6">
        <f t="shared" si="4"/>
        <v>97441736.502430141</v>
      </c>
      <c r="H5" s="6">
        <f t="shared" si="4"/>
        <v>98708479.076961726</v>
      </c>
      <c r="I5" s="6">
        <f t="shared" si="4"/>
        <v>99991689.304962233</v>
      </c>
      <c r="J5" s="76">
        <f t="shared" si="1"/>
        <v>101291581.26592675</v>
      </c>
      <c r="K5" s="76">
        <f t="shared" si="2"/>
        <v>102608371.82238379</v>
      </c>
    </row>
    <row r="6" spans="1:11">
      <c r="A6" s="2" t="s">
        <v>80</v>
      </c>
      <c r="B6" s="5">
        <v>72597565</v>
      </c>
      <c r="C6" s="5">
        <f t="shared" ref="C6:I6" si="5">B6+B6*0.013</f>
        <v>73541333.344999999</v>
      </c>
      <c r="D6" s="5">
        <f t="shared" si="5"/>
        <v>74497370.678485006</v>
      </c>
      <c r="E6" s="6">
        <f t="shared" si="5"/>
        <v>75465836.497305304</v>
      </c>
      <c r="F6" s="6">
        <f t="shared" si="5"/>
        <v>76446892.371770278</v>
      </c>
      <c r="G6" s="6">
        <f t="shared" si="5"/>
        <v>77440701.972603291</v>
      </c>
      <c r="H6" s="6">
        <f t="shared" si="5"/>
        <v>78447431.098247141</v>
      </c>
      <c r="I6" s="6">
        <f t="shared" si="5"/>
        <v>79467247.702524349</v>
      </c>
      <c r="J6" s="76">
        <f t="shared" si="1"/>
        <v>80500321.922657162</v>
      </c>
      <c r="K6" s="76">
        <f t="shared" si="2"/>
        <v>81546826.107651711</v>
      </c>
    </row>
    <row r="7" spans="1:11">
      <c r="A7" s="2" t="s">
        <v>105</v>
      </c>
      <c r="B7" s="5">
        <v>72138958</v>
      </c>
      <c r="C7" s="5">
        <f t="shared" ref="C7:I7" si="6">B7+B7*0.013</f>
        <v>73076764.453999996</v>
      </c>
      <c r="D7" s="5">
        <f t="shared" si="6"/>
        <v>74026762.391902</v>
      </c>
      <c r="E7" s="6">
        <f t="shared" si="6"/>
        <v>74989110.302996725</v>
      </c>
      <c r="F7" s="6">
        <f t="shared" si="6"/>
        <v>75963968.736935675</v>
      </c>
      <c r="G7" s="6">
        <f t="shared" si="6"/>
        <v>76951500.330515832</v>
      </c>
      <c r="H7" s="6">
        <f t="shared" si="6"/>
        <v>77951869.834812537</v>
      </c>
      <c r="I7" s="6">
        <f t="shared" si="6"/>
        <v>78965244.142665103</v>
      </c>
      <c r="J7" s="76">
        <f t="shared" si="1"/>
        <v>79991792.316519752</v>
      </c>
      <c r="K7" s="76">
        <f t="shared" si="2"/>
        <v>81031685.616634503</v>
      </c>
    </row>
    <row r="8" spans="1:11">
      <c r="A8" s="2" t="s">
        <v>119</v>
      </c>
      <c r="B8" s="5">
        <v>68621012</v>
      </c>
      <c r="C8" s="5">
        <f t="shared" ref="C8:I8" si="7">B8+B8*0.013</f>
        <v>69513085.156000003</v>
      </c>
      <c r="D8" s="5">
        <f t="shared" si="7"/>
        <v>70416755.263027996</v>
      </c>
      <c r="E8" s="6">
        <f t="shared" si="7"/>
        <v>71332173.081447363</v>
      </c>
      <c r="F8" s="6">
        <f t="shared" si="7"/>
        <v>72259491.331506178</v>
      </c>
      <c r="G8" s="6">
        <f t="shared" si="7"/>
        <v>73198864.718815759</v>
      </c>
      <c r="H8" s="6">
        <f t="shared" si="7"/>
        <v>74150449.96016036</v>
      </c>
      <c r="I8" s="6">
        <f t="shared" si="7"/>
        <v>75114405.809642449</v>
      </c>
      <c r="J8" s="76">
        <f t="shared" si="1"/>
        <v>76090893.085167795</v>
      </c>
      <c r="K8" s="76">
        <f t="shared" si="2"/>
        <v>77080074.695274979</v>
      </c>
    </row>
    <row r="9" spans="1:11">
      <c r="A9" s="2" t="s">
        <v>134</v>
      </c>
      <c r="B9" s="5">
        <v>61130704</v>
      </c>
      <c r="C9" s="5">
        <f t="shared" ref="C9:I9" si="8">B9+B9*0.013</f>
        <v>61925403.152000003</v>
      </c>
      <c r="D9" s="5">
        <f t="shared" si="8"/>
        <v>62730433.392976001</v>
      </c>
      <c r="E9" s="6">
        <f t="shared" si="8"/>
        <v>63545929.027084686</v>
      </c>
      <c r="F9" s="6">
        <f t="shared" si="8"/>
        <v>64372026.104436785</v>
      </c>
      <c r="G9" s="6">
        <f t="shared" si="8"/>
        <v>65208862.443794467</v>
      </c>
      <c r="H9" s="6">
        <f t="shared" si="8"/>
        <v>66056577.655563794</v>
      </c>
      <c r="I9" s="6">
        <f t="shared" si="8"/>
        <v>66915313.16508612</v>
      </c>
      <c r="J9" s="76">
        <f t="shared" si="1"/>
        <v>67785212.236232236</v>
      </c>
      <c r="K9" s="76">
        <f t="shared" si="2"/>
        <v>68666419.995303258</v>
      </c>
    </row>
    <row r="10" spans="1:11">
      <c r="A10" s="2" t="s">
        <v>97</v>
      </c>
      <c r="B10" s="5">
        <v>60383628</v>
      </c>
      <c r="C10" s="5">
        <f t="shared" ref="C10:I10" si="9">B10+B10*0.013</f>
        <v>61168615.163999997</v>
      </c>
      <c r="D10" s="5">
        <f t="shared" si="9"/>
        <v>61963807.161132</v>
      </c>
      <c r="E10" s="6">
        <f t="shared" si="9"/>
        <v>62769336.654226713</v>
      </c>
      <c r="F10" s="6">
        <f t="shared" si="9"/>
        <v>63585338.030731663</v>
      </c>
      <c r="G10" s="6">
        <f t="shared" si="9"/>
        <v>64411947.425131172</v>
      </c>
      <c r="H10" s="6">
        <f t="shared" si="9"/>
        <v>65249302.741657875</v>
      </c>
      <c r="I10" s="6">
        <f t="shared" si="9"/>
        <v>66097543.677299425</v>
      </c>
      <c r="J10" s="76">
        <f t="shared" si="1"/>
        <v>66956811.74510432</v>
      </c>
      <c r="K10" s="76">
        <f t="shared" si="2"/>
        <v>67827250.297790676</v>
      </c>
    </row>
    <row r="11" spans="1:11">
      <c r="A11" s="2" t="s">
        <v>167</v>
      </c>
      <c r="B11" s="5">
        <v>49386799</v>
      </c>
      <c r="C11" s="5">
        <f t="shared" ref="C11:I11" si="10">B11+B11*0.013</f>
        <v>50028827.387000002</v>
      </c>
      <c r="D11" s="5">
        <f t="shared" si="10"/>
        <v>50679202.143031001</v>
      </c>
      <c r="E11" s="6">
        <f t="shared" si="10"/>
        <v>51338031.770890407</v>
      </c>
      <c r="F11" s="6">
        <f t="shared" si="10"/>
        <v>52005426.183911979</v>
      </c>
      <c r="G11" s="6">
        <f t="shared" si="10"/>
        <v>52681496.724302836</v>
      </c>
      <c r="H11" s="6">
        <f t="shared" si="10"/>
        <v>53366356.181718774</v>
      </c>
      <c r="I11" s="6">
        <f t="shared" si="10"/>
        <v>54060118.812081121</v>
      </c>
      <c r="J11" s="76">
        <f t="shared" si="1"/>
        <v>54762900.356638178</v>
      </c>
      <c r="K11" s="76">
        <f t="shared" si="2"/>
        <v>55474818.061274476</v>
      </c>
    </row>
    <row r="12" spans="1:11">
      <c r="A12" s="2" t="s">
        <v>192</v>
      </c>
      <c r="B12" s="5">
        <v>41947358</v>
      </c>
      <c r="C12" s="5">
        <f t="shared" ref="C12:I12" si="11">B12+B12*0.013</f>
        <v>42492673.653999999</v>
      </c>
      <c r="D12" s="5">
        <f t="shared" si="11"/>
        <v>43045078.411501996</v>
      </c>
      <c r="E12" s="6">
        <f t="shared" si="11"/>
        <v>43604664.430851519</v>
      </c>
      <c r="F12" s="6">
        <f t="shared" si="11"/>
        <v>44171525.068452589</v>
      </c>
      <c r="G12" s="6">
        <f t="shared" si="11"/>
        <v>44745754.894342475</v>
      </c>
      <c r="H12" s="6">
        <f t="shared" si="11"/>
        <v>45327449.707968928</v>
      </c>
      <c r="I12" s="6">
        <f t="shared" si="11"/>
        <v>45916706.554172523</v>
      </c>
      <c r="J12" s="76">
        <f t="shared" si="1"/>
        <v>46513623.739376768</v>
      </c>
      <c r="K12" s="76">
        <f t="shared" si="2"/>
        <v>47118300.847988665</v>
      </c>
    </row>
    <row r="13" spans="1:11">
      <c r="A13" s="2" t="s">
        <v>222</v>
      </c>
      <c r="B13" s="5">
        <v>35286757</v>
      </c>
      <c r="C13" s="5">
        <f t="shared" ref="C13:I13" si="12">B13+B13*0.013</f>
        <v>35745484.840999998</v>
      </c>
      <c r="D13" s="5">
        <f t="shared" si="12"/>
        <v>36210176.143932998</v>
      </c>
      <c r="E13" s="6">
        <f t="shared" si="12"/>
        <v>36680908.433804125</v>
      </c>
      <c r="F13" s="6">
        <f t="shared" si="12"/>
        <v>37157760.243443578</v>
      </c>
      <c r="G13" s="6">
        <f t="shared" si="12"/>
        <v>37640811.126608342</v>
      </c>
      <c r="H13" s="6">
        <f t="shared" si="12"/>
        <v>38130141.671254247</v>
      </c>
      <c r="I13" s="6">
        <f t="shared" si="12"/>
        <v>38625833.512980551</v>
      </c>
      <c r="J13" s="76">
        <f t="shared" si="1"/>
        <v>39127969.348649301</v>
      </c>
      <c r="K13" s="76">
        <f t="shared" si="2"/>
        <v>39636632.950181745</v>
      </c>
    </row>
    <row r="14" spans="1:11">
      <c r="A14" s="2" t="s">
        <v>243</v>
      </c>
      <c r="B14" s="5">
        <v>33387677</v>
      </c>
      <c r="C14" s="5">
        <f t="shared" ref="C14:I14" si="13">B14+B14*0.013</f>
        <v>33821716.800999999</v>
      </c>
      <c r="D14" s="5">
        <f t="shared" si="13"/>
        <v>34261399.119412996</v>
      </c>
      <c r="E14" s="6">
        <f t="shared" si="13"/>
        <v>34706797.307965368</v>
      </c>
      <c r="F14" s="6">
        <f t="shared" si="13"/>
        <v>35157985.672968917</v>
      </c>
      <c r="G14" s="6">
        <f t="shared" si="13"/>
        <v>35615039.486717515</v>
      </c>
      <c r="H14" s="6">
        <f t="shared" si="13"/>
        <v>36078035.000044845</v>
      </c>
      <c r="I14" s="6">
        <f t="shared" si="13"/>
        <v>36547049.455045424</v>
      </c>
      <c r="J14" s="76">
        <f t="shared" si="1"/>
        <v>37022161.097961016</v>
      </c>
      <c r="K14" s="76">
        <f t="shared" si="2"/>
        <v>37503449.192234509</v>
      </c>
    </row>
    <row r="15" spans="1:11">
      <c r="A15" s="2" t="s">
        <v>272</v>
      </c>
      <c r="B15" s="5">
        <v>32966238</v>
      </c>
      <c r="C15" s="5">
        <f t="shared" ref="C15:I15" si="14">B15+B15*0.013</f>
        <v>33394799.094000001</v>
      </c>
      <c r="D15" s="5">
        <f t="shared" si="14"/>
        <v>33828931.482221998</v>
      </c>
      <c r="E15" s="6">
        <f t="shared" si="14"/>
        <v>34268707.591490887</v>
      </c>
      <c r="F15" s="6">
        <f t="shared" si="14"/>
        <v>34714200.790180266</v>
      </c>
      <c r="G15" s="6">
        <f t="shared" si="14"/>
        <v>35165485.400452606</v>
      </c>
      <c r="H15" s="6">
        <f t="shared" si="14"/>
        <v>35622636.710658491</v>
      </c>
      <c r="I15" s="6">
        <f t="shared" si="14"/>
        <v>36085730.987897053</v>
      </c>
      <c r="J15" s="76">
        <f t="shared" si="1"/>
        <v>36554845.490739718</v>
      </c>
      <c r="K15" s="76">
        <f t="shared" si="2"/>
        <v>37030058.482119337</v>
      </c>
    </row>
    <row r="16" spans="1:11">
      <c r="A16" s="2" t="s">
        <v>290</v>
      </c>
      <c r="B16" s="5">
        <v>31169272</v>
      </c>
      <c r="C16" s="5">
        <f t="shared" ref="C16:I16" si="15">B16+B16*0.013</f>
        <v>31574472.535999998</v>
      </c>
      <c r="D16" s="5">
        <f t="shared" si="15"/>
        <v>31984940.678967997</v>
      </c>
      <c r="E16" s="6">
        <f t="shared" si="15"/>
        <v>32400744.90779458</v>
      </c>
      <c r="F16" s="6">
        <f t="shared" si="15"/>
        <v>32821954.59159591</v>
      </c>
      <c r="G16" s="6">
        <f t="shared" si="15"/>
        <v>33248640.001286656</v>
      </c>
      <c r="H16" s="6">
        <f t="shared" si="15"/>
        <v>33680872.321303383</v>
      </c>
      <c r="I16" s="6">
        <f t="shared" si="15"/>
        <v>34118723.66148033</v>
      </c>
      <c r="J16" s="76">
        <f t="shared" si="1"/>
        <v>34562267.069079578</v>
      </c>
      <c r="K16" s="76">
        <f t="shared" si="2"/>
        <v>35011576.540977612</v>
      </c>
    </row>
    <row r="17" spans="1:11">
      <c r="A17" s="2" t="s">
        <v>153</v>
      </c>
      <c r="B17" s="5">
        <v>27704236</v>
      </c>
      <c r="C17" s="5">
        <f t="shared" ref="C17:I17" si="16">B17+B17*0.013</f>
        <v>28064391.068</v>
      </c>
      <c r="D17" s="5">
        <f t="shared" si="16"/>
        <v>28429228.151884001</v>
      </c>
      <c r="E17" s="6">
        <f t="shared" si="16"/>
        <v>28798808.117858492</v>
      </c>
      <c r="F17" s="6">
        <f t="shared" si="16"/>
        <v>29173192.623390652</v>
      </c>
      <c r="G17" s="6">
        <f t="shared" si="16"/>
        <v>29552444.12749473</v>
      </c>
      <c r="H17" s="6">
        <f t="shared" si="16"/>
        <v>29936625.90115216</v>
      </c>
      <c r="I17" s="6">
        <f t="shared" si="16"/>
        <v>30325802.037867136</v>
      </c>
      <c r="J17" s="76">
        <f t="shared" si="1"/>
        <v>30720037.46435941</v>
      </c>
      <c r="K17" s="76">
        <f t="shared" si="2"/>
        <v>31119397.951396082</v>
      </c>
    </row>
    <row r="18" spans="1:11">
      <c r="A18" s="2" t="s">
        <v>307</v>
      </c>
      <c r="B18" s="5">
        <v>25540196</v>
      </c>
      <c r="C18" s="5">
        <f t="shared" ref="C18:I18" si="17">B18+B18*0.013</f>
        <v>25872218.548</v>
      </c>
      <c r="D18" s="5">
        <f t="shared" si="17"/>
        <v>26208557.389123999</v>
      </c>
      <c r="E18" s="6">
        <f t="shared" si="17"/>
        <v>26549268.635182612</v>
      </c>
      <c r="F18" s="6">
        <f t="shared" si="17"/>
        <v>26894409.127439987</v>
      </c>
      <c r="G18" s="6">
        <f t="shared" si="17"/>
        <v>27244036.446096707</v>
      </c>
      <c r="H18" s="6">
        <f t="shared" si="17"/>
        <v>27598208.919895966</v>
      </c>
      <c r="I18" s="6">
        <f t="shared" si="17"/>
        <v>27956985.635854613</v>
      </c>
      <c r="J18" s="76">
        <f t="shared" si="1"/>
        <v>28320426.449120723</v>
      </c>
      <c r="K18" s="76">
        <f t="shared" si="2"/>
        <v>28688591.992959291</v>
      </c>
    </row>
    <row r="19" spans="1:11">
      <c r="A19" s="2" t="s">
        <v>163</v>
      </c>
      <c r="B19" s="5">
        <v>25353081</v>
      </c>
      <c r="C19" s="5">
        <f t="shared" ref="C19:J34" si="18">B19+B19*0.013</f>
        <v>25682671.052999999</v>
      </c>
      <c r="D19" s="5">
        <f t="shared" si="18"/>
        <v>26016545.776689</v>
      </c>
      <c r="E19" s="6">
        <f t="shared" si="18"/>
        <v>26354760.871785957</v>
      </c>
      <c r="F19" s="6">
        <f t="shared" si="18"/>
        <v>26697372.763119176</v>
      </c>
      <c r="G19" s="6">
        <f t="shared" si="18"/>
        <v>27044438.609039724</v>
      </c>
      <c r="H19" s="6">
        <f t="shared" si="18"/>
        <v>27396016.310957242</v>
      </c>
      <c r="I19" s="6">
        <f t="shared" si="18"/>
        <v>27752164.522999685</v>
      </c>
      <c r="J19" s="76">
        <f t="shared" si="18"/>
        <v>28112942.661798682</v>
      </c>
      <c r="K19" s="76">
        <f t="shared" si="2"/>
        <v>28478410.916402064</v>
      </c>
    </row>
    <row r="20" spans="1:11">
      <c r="A20" s="2" t="s">
        <v>311</v>
      </c>
      <c r="B20" s="5">
        <v>12548926</v>
      </c>
      <c r="C20" s="5">
        <f t="shared" ref="C20:I20" si="19">B20+B20*0.013</f>
        <v>12712062.038000001</v>
      </c>
      <c r="D20" s="5">
        <f t="shared" si="19"/>
        <v>12877318.844494</v>
      </c>
      <c r="E20" s="6">
        <f t="shared" si="19"/>
        <v>13044723.989472423</v>
      </c>
      <c r="F20" s="6">
        <f t="shared" si="19"/>
        <v>13214305.401335564</v>
      </c>
      <c r="G20" s="6">
        <f t="shared" si="19"/>
        <v>13386091.371552926</v>
      </c>
      <c r="H20" s="6">
        <f t="shared" si="19"/>
        <v>13560110.559383113</v>
      </c>
      <c r="I20" s="6">
        <f t="shared" si="19"/>
        <v>13736391.996655094</v>
      </c>
      <c r="J20" s="76">
        <f t="shared" si="18"/>
        <v>13914965.092611609</v>
      </c>
      <c r="K20" s="76">
        <f t="shared" si="2"/>
        <v>14095859.638815559</v>
      </c>
    </row>
    <row r="21" spans="1:11">
      <c r="A21" s="2" t="s">
        <v>210</v>
      </c>
      <c r="B21" s="5">
        <v>10116752</v>
      </c>
      <c r="C21" s="5">
        <f t="shared" ref="C21:I21" si="20">B21+B21*0.013</f>
        <v>10248269.776000001</v>
      </c>
      <c r="D21" s="5">
        <f t="shared" si="20"/>
        <v>10381497.283088</v>
      </c>
      <c r="E21" s="6">
        <f t="shared" si="20"/>
        <v>10516456.747768145</v>
      </c>
      <c r="F21" s="6">
        <f t="shared" si="20"/>
        <v>10653170.685489131</v>
      </c>
      <c r="G21" s="6">
        <f t="shared" si="20"/>
        <v>10791661.90440049</v>
      </c>
      <c r="H21" s="6">
        <f t="shared" si="20"/>
        <v>10931953.509157697</v>
      </c>
      <c r="I21" s="6">
        <f t="shared" si="20"/>
        <v>11074068.904776746</v>
      </c>
      <c r="J21" s="76">
        <f t="shared" si="18"/>
        <v>11218031.800538843</v>
      </c>
      <c r="K21" s="76">
        <f t="shared" si="2"/>
        <v>11363866.213945849</v>
      </c>
    </row>
    <row r="22" spans="1:11">
      <c r="A22" s="2" t="s">
        <v>195</v>
      </c>
      <c r="B22" s="5">
        <v>6864602</v>
      </c>
      <c r="C22" s="5">
        <f t="shared" ref="C22:I22" si="21">B22+B22*0.013</f>
        <v>6953841.8260000004</v>
      </c>
      <c r="D22" s="5">
        <f t="shared" si="21"/>
        <v>7044241.7697379999</v>
      </c>
      <c r="E22" s="6">
        <f t="shared" si="21"/>
        <v>7135816.9127445938</v>
      </c>
      <c r="F22" s="6">
        <f t="shared" si="21"/>
        <v>7228582.5326102739</v>
      </c>
      <c r="G22" s="6">
        <f t="shared" si="21"/>
        <v>7322554.1055342071</v>
      </c>
      <c r="H22" s="6">
        <f t="shared" si="21"/>
        <v>7417747.3089061519</v>
      </c>
      <c r="I22" s="6">
        <f t="shared" si="21"/>
        <v>7514178.0239219321</v>
      </c>
      <c r="J22" s="76">
        <f t="shared" si="18"/>
        <v>7611862.3382329168</v>
      </c>
      <c r="K22" s="76">
        <f t="shared" si="2"/>
        <v>7710816.5486299451</v>
      </c>
    </row>
    <row r="23" spans="1:11">
      <c r="A23" s="2" t="s">
        <v>324</v>
      </c>
      <c r="B23" s="5">
        <v>3671032</v>
      </c>
      <c r="C23" s="5">
        <f t="shared" ref="C23:I23" si="22">B23+B23*0.013</f>
        <v>3718755.4160000002</v>
      </c>
      <c r="D23" s="5">
        <f t="shared" si="22"/>
        <v>3767099.2364080003</v>
      </c>
      <c r="E23" s="6">
        <f t="shared" si="22"/>
        <v>3816071.5264813043</v>
      </c>
      <c r="F23" s="6">
        <f t="shared" si="22"/>
        <v>3865680.4563255613</v>
      </c>
      <c r="G23" s="6">
        <f t="shared" si="22"/>
        <v>3915934.3022577935</v>
      </c>
      <c r="H23" s="6">
        <f t="shared" si="22"/>
        <v>3966841.4481871449</v>
      </c>
      <c r="I23" s="6">
        <f t="shared" si="22"/>
        <v>4018410.3870135779</v>
      </c>
      <c r="J23" s="76">
        <f t="shared" si="18"/>
        <v>4070649.7220447543</v>
      </c>
      <c r="K23" s="76">
        <f t="shared" si="2"/>
        <v>4123568.1684313361</v>
      </c>
    </row>
    <row r="24" spans="1:11">
      <c r="A24" s="2" t="s">
        <v>325</v>
      </c>
      <c r="B24" s="5">
        <v>2964007</v>
      </c>
      <c r="C24" s="5">
        <f t="shared" ref="C24:I24" si="23">B24+B24*0.013</f>
        <v>3002539.091</v>
      </c>
      <c r="D24" s="5">
        <f t="shared" si="23"/>
        <v>3041572.0991830002</v>
      </c>
      <c r="E24" s="6">
        <f t="shared" si="23"/>
        <v>3081112.5364723792</v>
      </c>
      <c r="F24" s="6">
        <f t="shared" si="23"/>
        <v>3121166.9994465201</v>
      </c>
      <c r="G24" s="6">
        <f t="shared" si="23"/>
        <v>3161742.1704393248</v>
      </c>
      <c r="H24" s="6">
        <f t="shared" si="23"/>
        <v>3202844.8186550359</v>
      </c>
      <c r="I24" s="6">
        <f t="shared" si="23"/>
        <v>3244481.8012975515</v>
      </c>
      <c r="J24" s="76">
        <f t="shared" si="18"/>
        <v>3286660.0647144197</v>
      </c>
      <c r="K24" s="76">
        <f t="shared" si="2"/>
        <v>3329386.6455557072</v>
      </c>
    </row>
    <row r="25" spans="1:11">
      <c r="A25" s="2" t="s">
        <v>328</v>
      </c>
      <c r="B25" s="5">
        <v>2721756</v>
      </c>
      <c r="C25" s="5">
        <f t="shared" ref="C25:I25" si="24">B25+B25*0.013</f>
        <v>2757138.8280000002</v>
      </c>
      <c r="D25" s="5">
        <f t="shared" si="24"/>
        <v>2792981.6327640004</v>
      </c>
      <c r="E25" s="6">
        <f t="shared" si="24"/>
        <v>2829290.3939899323</v>
      </c>
      <c r="F25" s="6">
        <f t="shared" si="24"/>
        <v>2866071.1691118013</v>
      </c>
      <c r="G25" s="6">
        <f t="shared" si="24"/>
        <v>2903330.0943102548</v>
      </c>
      <c r="H25" s="6">
        <f t="shared" si="24"/>
        <v>2941073.3855362879</v>
      </c>
      <c r="I25" s="6">
        <f t="shared" si="24"/>
        <v>2979307.3395482595</v>
      </c>
      <c r="J25" s="76">
        <f t="shared" si="18"/>
        <v>3018038.3349623871</v>
      </c>
      <c r="K25" s="76">
        <f t="shared" si="2"/>
        <v>3057272.833316898</v>
      </c>
    </row>
    <row r="26" spans="1:11">
      <c r="A26" s="2" t="s">
        <v>329</v>
      </c>
      <c r="B26" s="5">
        <v>1980602</v>
      </c>
      <c r="C26" s="5">
        <f t="shared" ref="C26:I26" si="25">B26+B26*0.013</f>
        <v>2006349.8259999999</v>
      </c>
      <c r="D26" s="5">
        <f t="shared" si="25"/>
        <v>2032432.3737379999</v>
      </c>
      <c r="E26" s="6">
        <f t="shared" si="25"/>
        <v>2058853.994596594</v>
      </c>
      <c r="F26" s="6">
        <f t="shared" si="25"/>
        <v>2085619.0965263497</v>
      </c>
      <c r="G26" s="6">
        <f t="shared" si="25"/>
        <v>2112732.1447811923</v>
      </c>
      <c r="H26" s="6">
        <f t="shared" si="25"/>
        <v>2140197.662663348</v>
      </c>
      <c r="I26" s="6">
        <f t="shared" si="25"/>
        <v>2168020.2322779717</v>
      </c>
      <c r="J26" s="76">
        <f t="shared" si="18"/>
        <v>2196204.4952975851</v>
      </c>
      <c r="K26" s="76">
        <f t="shared" si="2"/>
        <v>2224755.153736454</v>
      </c>
    </row>
    <row r="27" spans="1:11">
      <c r="A27" s="2" t="s">
        <v>121</v>
      </c>
      <c r="B27" s="5">
        <v>1457723</v>
      </c>
      <c r="C27" s="5">
        <f t="shared" ref="C27:I27" si="26">B27+B27*0.013</f>
        <v>1476673.399</v>
      </c>
      <c r="D27" s="5">
        <f t="shared" si="26"/>
        <v>1495870.153187</v>
      </c>
      <c r="E27" s="6">
        <f t="shared" si="26"/>
        <v>1515316.465178431</v>
      </c>
      <c r="F27" s="6">
        <f t="shared" si="26"/>
        <v>1535015.5792257506</v>
      </c>
      <c r="G27" s="6">
        <f t="shared" si="26"/>
        <v>1554970.7817556853</v>
      </c>
      <c r="H27" s="6">
        <f t="shared" si="26"/>
        <v>1575185.4019185093</v>
      </c>
      <c r="I27" s="6">
        <f t="shared" si="26"/>
        <v>1595662.8121434499</v>
      </c>
      <c r="J27" s="76">
        <f t="shared" si="18"/>
        <v>1616406.4287013148</v>
      </c>
      <c r="K27" s="76">
        <f t="shared" si="2"/>
        <v>1637419.7122744319</v>
      </c>
    </row>
    <row r="28" spans="1:11">
      <c r="A28" s="2" t="s">
        <v>330</v>
      </c>
      <c r="B28" s="5">
        <v>1382611</v>
      </c>
      <c r="C28" s="5">
        <f t="shared" ref="C28:I28" si="27">B28+B28*0.013</f>
        <v>1400584.943</v>
      </c>
      <c r="D28" s="5">
        <f t="shared" si="27"/>
        <v>1418792.5472589999</v>
      </c>
      <c r="E28" s="6">
        <f t="shared" si="27"/>
        <v>1437236.8503733668</v>
      </c>
      <c r="F28" s="6">
        <f t="shared" si="27"/>
        <v>1455920.9294282207</v>
      </c>
      <c r="G28" s="6">
        <f t="shared" si="27"/>
        <v>1474847.9015107877</v>
      </c>
      <c r="H28" s="6">
        <f t="shared" si="27"/>
        <v>1494020.9242304279</v>
      </c>
      <c r="I28" s="6">
        <f t="shared" si="27"/>
        <v>1513443.1962454235</v>
      </c>
      <c r="J28" s="76">
        <f t="shared" si="18"/>
        <v>1533117.9577966139</v>
      </c>
      <c r="K28" s="76">
        <f t="shared" si="2"/>
        <v>1553048.4912479699</v>
      </c>
    </row>
    <row r="29" spans="1:11">
      <c r="A29" s="2" t="s">
        <v>335</v>
      </c>
      <c r="B29" s="5">
        <v>1091014</v>
      </c>
      <c r="C29" s="5">
        <f t="shared" ref="C29:I29" si="28">B29+B29*0.013</f>
        <v>1105197.182</v>
      </c>
      <c r="D29" s="5">
        <f t="shared" si="28"/>
        <v>1119564.7453660001</v>
      </c>
      <c r="E29" s="6">
        <f t="shared" si="28"/>
        <v>1134119.0870557581</v>
      </c>
      <c r="F29" s="6">
        <f t="shared" si="28"/>
        <v>1148862.6351874829</v>
      </c>
      <c r="G29" s="6">
        <f t="shared" si="28"/>
        <v>1163797.8494449202</v>
      </c>
      <c r="H29" s="6">
        <f t="shared" si="28"/>
        <v>1178927.2214877042</v>
      </c>
      <c r="I29" s="6">
        <f t="shared" si="28"/>
        <v>1194253.2753670444</v>
      </c>
      <c r="J29" s="76">
        <f t="shared" si="18"/>
        <v>1209778.5679468159</v>
      </c>
      <c r="K29" s="76">
        <f t="shared" si="2"/>
        <v>1225505.6893301245</v>
      </c>
    </row>
    <row r="30" spans="1:11">
      <c r="A30" s="2" t="s">
        <v>323</v>
      </c>
      <c r="B30" s="5">
        <v>607688</v>
      </c>
      <c r="C30" s="5">
        <f t="shared" ref="C30:I30" si="29">B30+B30*0.013</f>
        <v>615587.94400000002</v>
      </c>
      <c r="D30" s="5">
        <f t="shared" si="29"/>
        <v>623590.58727200003</v>
      </c>
      <c r="E30" s="6">
        <f t="shared" si="29"/>
        <v>631697.26490653609</v>
      </c>
      <c r="F30" s="6">
        <f t="shared" si="29"/>
        <v>639909.32935032109</v>
      </c>
      <c r="G30" s="6">
        <f t="shared" si="29"/>
        <v>648228.15063187527</v>
      </c>
      <c r="H30" s="6">
        <f t="shared" si="29"/>
        <v>656655.11659008963</v>
      </c>
      <c r="I30" s="6">
        <f t="shared" si="29"/>
        <v>665191.63310576079</v>
      </c>
      <c r="J30" s="76">
        <f t="shared" si="18"/>
        <v>673839.12433613569</v>
      </c>
      <c r="K30" s="76">
        <f t="shared" si="2"/>
        <v>682599.0329525054</v>
      </c>
    </row>
    <row r="31" spans="1:11">
      <c r="A31" s="4" t="s">
        <v>336</v>
      </c>
      <c r="B31" s="27">
        <v>16787941</v>
      </c>
      <c r="C31" s="6">
        <f t="shared" ref="C31:I31" si="30">B31+B31*0.013</f>
        <v>17006184.232999999</v>
      </c>
      <c r="D31" s="5">
        <f t="shared" si="30"/>
        <v>17227264.628029</v>
      </c>
      <c r="E31" s="6">
        <f t="shared" si="30"/>
        <v>17451219.068193376</v>
      </c>
      <c r="F31" s="6">
        <f t="shared" si="30"/>
        <v>17678084.91607989</v>
      </c>
      <c r="G31" s="6">
        <f t="shared" si="30"/>
        <v>17907900.019988928</v>
      </c>
      <c r="H31" s="6">
        <f t="shared" si="30"/>
        <v>18140702.720248785</v>
      </c>
      <c r="I31" s="6">
        <f t="shared" si="30"/>
        <v>18376531.855612017</v>
      </c>
      <c r="J31" s="76">
        <f t="shared" si="18"/>
        <v>18615426.769734975</v>
      </c>
      <c r="K31" s="76">
        <f t="shared" si="2"/>
        <v>18857427.317741528</v>
      </c>
    </row>
    <row r="32" spans="1:11">
      <c r="A32" s="28" t="s">
        <v>308</v>
      </c>
      <c r="B32" s="27">
        <v>1247953</v>
      </c>
      <c r="C32" s="6">
        <f t="shared" ref="C32:I32" si="31">B32+B32*0.013</f>
        <v>1264176.389</v>
      </c>
      <c r="D32" s="5">
        <f t="shared" si="31"/>
        <v>1280610.682057</v>
      </c>
      <c r="E32" s="6">
        <f t="shared" si="31"/>
        <v>1297258.620923741</v>
      </c>
      <c r="F32" s="6">
        <f t="shared" si="31"/>
        <v>1314122.9829957497</v>
      </c>
      <c r="G32" s="6">
        <f t="shared" si="31"/>
        <v>1331206.5817746944</v>
      </c>
      <c r="H32" s="6">
        <f t="shared" si="31"/>
        <v>1348512.2673377653</v>
      </c>
      <c r="I32" s="6">
        <f t="shared" si="31"/>
        <v>1366042.9268131563</v>
      </c>
      <c r="J32" s="76">
        <f t="shared" si="18"/>
        <v>1383801.4848617273</v>
      </c>
      <c r="K32" s="76">
        <f t="shared" si="2"/>
        <v>1401790.9041649299</v>
      </c>
    </row>
    <row r="33" spans="1:11">
      <c r="A33" s="28" t="s">
        <v>237</v>
      </c>
      <c r="B33" s="27">
        <v>1055450</v>
      </c>
      <c r="C33" s="6">
        <f t="shared" ref="C33:I33" si="32">B33+B33*0.013</f>
        <v>1069170.8500000001</v>
      </c>
      <c r="D33" s="5">
        <f t="shared" si="32"/>
        <v>1083070.0710500001</v>
      </c>
      <c r="E33" s="6">
        <f t="shared" si="32"/>
        <v>1097149.9819736502</v>
      </c>
      <c r="F33" s="6">
        <f t="shared" si="32"/>
        <v>1111412.9317393077</v>
      </c>
      <c r="G33" s="6">
        <f t="shared" si="32"/>
        <v>1125861.2998519186</v>
      </c>
      <c r="H33" s="6">
        <f t="shared" si="32"/>
        <v>1140497.4967499936</v>
      </c>
      <c r="I33" s="6">
        <f t="shared" si="32"/>
        <v>1155323.9642077435</v>
      </c>
      <c r="J33" s="76">
        <f t="shared" si="18"/>
        <v>1170343.1757424441</v>
      </c>
      <c r="K33" s="76">
        <f t="shared" si="2"/>
        <v>1185557.637027096</v>
      </c>
    </row>
    <row r="34" spans="1:11">
      <c r="A34" s="28" t="s">
        <v>340</v>
      </c>
      <c r="B34" s="27">
        <v>380581</v>
      </c>
      <c r="C34" s="6">
        <f t="shared" ref="C34:I34" si="33">B34+B34*0.013</f>
        <v>385528.55300000001</v>
      </c>
      <c r="D34" s="5">
        <f t="shared" si="33"/>
        <v>390540.42418900004</v>
      </c>
      <c r="E34" s="6">
        <f t="shared" si="33"/>
        <v>395617.44970345707</v>
      </c>
      <c r="F34" s="6">
        <f t="shared" si="33"/>
        <v>400760.476549602</v>
      </c>
      <c r="G34" s="6">
        <f t="shared" si="33"/>
        <v>405970.36274474685</v>
      </c>
      <c r="H34" s="6">
        <f t="shared" si="33"/>
        <v>411247.97746042855</v>
      </c>
      <c r="I34" s="6">
        <f t="shared" si="33"/>
        <v>416594.20116741414</v>
      </c>
      <c r="J34" s="76">
        <f t="shared" si="18"/>
        <v>422009.92578259052</v>
      </c>
      <c r="K34" s="76">
        <f t="shared" si="2"/>
        <v>427496.0548177642</v>
      </c>
    </row>
    <row r="35" spans="1:11">
      <c r="A35" s="28" t="s">
        <v>338</v>
      </c>
      <c r="B35" s="27">
        <v>64473</v>
      </c>
      <c r="C35" s="6">
        <f t="shared" ref="C35:J35" si="34">B35+B35*0.013</f>
        <v>65311.148999999998</v>
      </c>
      <c r="D35" s="5">
        <f t="shared" si="34"/>
        <v>66160.193937000004</v>
      </c>
      <c r="E35" s="6">
        <f t="shared" si="34"/>
        <v>67020.276458181004</v>
      </c>
      <c r="F35" s="6">
        <f t="shared" si="34"/>
        <v>67891.540052137352</v>
      </c>
      <c r="G35" s="6">
        <f t="shared" si="34"/>
        <v>68774.13007281514</v>
      </c>
      <c r="H35" s="6">
        <f t="shared" si="34"/>
        <v>69668.193763761738</v>
      </c>
      <c r="I35" s="6">
        <f t="shared" si="34"/>
        <v>70573.880282690647</v>
      </c>
      <c r="J35" s="76">
        <f t="shared" si="34"/>
        <v>71491.340726365626</v>
      </c>
      <c r="K35" s="76">
        <f t="shared" si="2"/>
        <v>72420.728155808378</v>
      </c>
    </row>
    <row r="36" spans="1:11">
      <c r="A36" s="29"/>
      <c r="B36" s="27"/>
      <c r="D36" s="2"/>
    </row>
    <row r="37" spans="1:11">
      <c r="A37" s="29"/>
      <c r="B37" s="27"/>
      <c r="D37" s="2"/>
    </row>
  </sheetData>
  <hyperlinks>
    <hyperlink ref="A32" r:id="rId1"/>
    <hyperlink ref="A33" r:id="rId2"/>
    <hyperlink ref="A34" r:id="rId3"/>
    <hyperlink ref="A3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2"/>
  <sheetViews>
    <sheetView topLeftCell="A24" workbookViewId="0">
      <selection activeCell="C39" sqref="C39:L39"/>
    </sheetView>
  </sheetViews>
  <sheetFormatPr defaultColWidth="14.42578125" defaultRowHeight="15.75" customHeight="1"/>
  <sheetData>
    <row r="1" spans="1:14" ht="15.75" customHeight="1">
      <c r="A1" s="11" t="s">
        <v>40</v>
      </c>
      <c r="B1" t="s">
        <v>0</v>
      </c>
      <c r="C1" s="12" t="s">
        <v>46</v>
      </c>
      <c r="D1" s="13" t="s">
        <v>51</v>
      </c>
      <c r="E1" s="13" t="s">
        <v>52</v>
      </c>
      <c r="F1" s="13" t="s">
        <v>53</v>
      </c>
      <c r="G1" s="13" t="s">
        <v>54</v>
      </c>
      <c r="H1" s="13" t="s">
        <v>55</v>
      </c>
      <c r="I1" s="13" t="s">
        <v>56</v>
      </c>
      <c r="J1" s="13" t="s">
        <v>57</v>
      </c>
      <c r="K1" s="77" t="s">
        <v>374</v>
      </c>
      <c r="L1" s="77" t="s">
        <v>375</v>
      </c>
      <c r="M1" s="14" t="s">
        <v>58</v>
      </c>
      <c r="N1" s="23" t="s">
        <v>317</v>
      </c>
    </row>
    <row r="2" spans="1:14" ht="15.75" customHeight="1">
      <c r="A2" s="11" t="s">
        <v>322</v>
      </c>
      <c r="C2" s="15"/>
      <c r="D2" s="15"/>
      <c r="E2" s="15"/>
      <c r="F2" s="15"/>
      <c r="G2" s="15"/>
      <c r="H2" s="15"/>
      <c r="I2" s="15"/>
      <c r="J2" s="15"/>
      <c r="M2" s="15"/>
      <c r="N2" s="33">
        <v>0.20430000000000001</v>
      </c>
    </row>
    <row r="3" spans="1:14" ht="15.75" customHeight="1">
      <c r="A3" s="11" t="s">
        <v>61</v>
      </c>
      <c r="B3" s="16" t="s">
        <v>67</v>
      </c>
      <c r="C3" s="17">
        <v>112372972</v>
      </c>
      <c r="D3" s="1">
        <v>113833821</v>
      </c>
      <c r="E3" s="1">
        <v>115313660</v>
      </c>
      <c r="F3" s="1">
        <v>116812738</v>
      </c>
      <c r="G3" s="1">
        <v>118331303</v>
      </c>
      <c r="H3" s="1">
        <v>119869610</v>
      </c>
      <c r="I3" s="1">
        <v>121427915</v>
      </c>
      <c r="J3" s="1">
        <v>123006478</v>
      </c>
      <c r="K3" s="76">
        <f t="shared" ref="K3:L8" si="0">J3+J3*0.013</f>
        <v>124605562.214</v>
      </c>
      <c r="L3" s="76">
        <f t="shared" si="0"/>
        <v>126225434.522782</v>
      </c>
      <c r="M3" s="18">
        <v>0</v>
      </c>
      <c r="N3" s="34">
        <v>0.2485</v>
      </c>
    </row>
    <row r="4" spans="1:14" ht="15.75" customHeight="1">
      <c r="A4" s="11" t="s">
        <v>61</v>
      </c>
      <c r="B4" s="16" t="s">
        <v>97</v>
      </c>
      <c r="C4" s="17">
        <v>60383628</v>
      </c>
      <c r="D4" s="1">
        <v>61168615</v>
      </c>
      <c r="E4" s="1">
        <v>61963807</v>
      </c>
      <c r="F4" s="1">
        <v>62769337</v>
      </c>
      <c r="G4" s="1">
        <v>63585338</v>
      </c>
      <c r="H4" s="1">
        <v>64411947</v>
      </c>
      <c r="I4" s="1">
        <v>65249303</v>
      </c>
      <c r="J4" s="1">
        <v>66097544</v>
      </c>
      <c r="K4" s="76">
        <f t="shared" si="0"/>
        <v>66956812.071999997</v>
      </c>
      <c r="L4" s="76">
        <f t="shared" si="0"/>
        <v>67827250.628935993</v>
      </c>
      <c r="M4" s="18">
        <v>0</v>
      </c>
      <c r="N4" s="34">
        <v>0.21310000000000001</v>
      </c>
    </row>
    <row r="5" spans="1:14" ht="15.75" customHeight="1">
      <c r="A5" s="11" t="s">
        <v>61</v>
      </c>
      <c r="B5" s="16" t="s">
        <v>80</v>
      </c>
      <c r="C5" s="17">
        <v>72597565</v>
      </c>
      <c r="D5" s="1">
        <v>73541333</v>
      </c>
      <c r="E5" s="1">
        <v>74497371</v>
      </c>
      <c r="F5" s="1">
        <v>75465836</v>
      </c>
      <c r="G5" s="1">
        <v>76446892</v>
      </c>
      <c r="H5" s="1">
        <v>77440702</v>
      </c>
      <c r="I5" s="1">
        <v>78447431</v>
      </c>
      <c r="J5" s="1">
        <v>79467248</v>
      </c>
      <c r="K5" s="76">
        <f t="shared" si="0"/>
        <v>80500322.224000007</v>
      </c>
      <c r="L5" s="76">
        <f t="shared" si="0"/>
        <v>81546826.412912011</v>
      </c>
      <c r="M5" s="18">
        <v>7.0000000000000007E-2</v>
      </c>
      <c r="N5" s="34">
        <v>0.29570000000000002</v>
      </c>
    </row>
    <row r="6" spans="1:14" ht="15.75" customHeight="1">
      <c r="A6" s="11" t="s">
        <v>61</v>
      </c>
      <c r="B6" s="16" t="s">
        <v>118</v>
      </c>
      <c r="C6" s="17">
        <v>25540196</v>
      </c>
      <c r="D6" s="1">
        <v>25872219</v>
      </c>
      <c r="E6" s="1">
        <v>26208557</v>
      </c>
      <c r="F6" s="1">
        <v>26549269</v>
      </c>
      <c r="G6" s="1">
        <v>26894409</v>
      </c>
      <c r="H6" s="1">
        <v>27244036</v>
      </c>
      <c r="I6" s="1">
        <v>27598209</v>
      </c>
      <c r="J6" s="1">
        <v>27956986</v>
      </c>
      <c r="K6" s="76">
        <f t="shared" si="0"/>
        <v>28320426.818</v>
      </c>
      <c r="L6" s="76">
        <f t="shared" si="0"/>
        <v>28688592.366634</v>
      </c>
      <c r="M6" s="18">
        <v>0.82</v>
      </c>
      <c r="N6" s="34">
        <v>3.27E-2</v>
      </c>
    </row>
    <row r="7" spans="1:14" ht="15.75" customHeight="1">
      <c r="A7" s="11" t="s">
        <v>61</v>
      </c>
      <c r="B7" s="16" t="s">
        <v>121</v>
      </c>
      <c r="C7" s="17">
        <v>1457723</v>
      </c>
      <c r="D7" s="1">
        <v>1476673</v>
      </c>
      <c r="E7" s="1">
        <v>1495870</v>
      </c>
      <c r="F7" s="1">
        <v>1515316</v>
      </c>
      <c r="G7" s="1">
        <v>1535016</v>
      </c>
      <c r="H7" s="1">
        <v>1554971</v>
      </c>
      <c r="I7" s="1">
        <v>1575185</v>
      </c>
      <c r="J7" s="1">
        <v>1595663</v>
      </c>
      <c r="K7" s="76">
        <f t="shared" si="0"/>
        <v>1616406.6189999999</v>
      </c>
      <c r="L7" s="76">
        <f t="shared" si="0"/>
        <v>1637419.9050469999</v>
      </c>
      <c r="M7" s="18">
        <v>0</v>
      </c>
      <c r="N7" s="34">
        <v>1E-4</v>
      </c>
    </row>
    <row r="8" spans="1:14" ht="15.75" customHeight="1">
      <c r="A8" s="11" t="s">
        <v>125</v>
      </c>
      <c r="C8" s="1">
        <v>272352084</v>
      </c>
      <c r="D8" s="1">
        <v>275892661</v>
      </c>
      <c r="E8" s="1">
        <v>279479265</v>
      </c>
      <c r="F8" s="1">
        <v>283112496</v>
      </c>
      <c r="G8" s="1">
        <v>286792958</v>
      </c>
      <c r="H8" s="1">
        <v>290521266</v>
      </c>
      <c r="I8" s="1">
        <v>294298043</v>
      </c>
      <c r="J8" s="1">
        <v>298123919</v>
      </c>
      <c r="K8" s="63">
        <f>SUM(K3:K7)</f>
        <v>301999529.94700003</v>
      </c>
      <c r="L8" s="76">
        <f t="shared" si="0"/>
        <v>305925523.83631104</v>
      </c>
      <c r="M8" s="19">
        <v>0</v>
      </c>
      <c r="N8" s="30">
        <v>0</v>
      </c>
    </row>
    <row r="9" spans="1:14" ht="15.75" customHeight="1">
      <c r="A9" s="20"/>
      <c r="C9" s="15"/>
      <c r="D9" s="15"/>
      <c r="E9" s="15"/>
      <c r="F9" s="15"/>
      <c r="G9" s="15"/>
      <c r="H9" s="15"/>
      <c r="I9" s="15"/>
      <c r="J9" s="15"/>
      <c r="M9" s="15"/>
    </row>
    <row r="10" spans="1:14" ht="15.75" customHeight="1">
      <c r="A10" s="20"/>
      <c r="C10" s="15"/>
      <c r="D10" s="15"/>
      <c r="E10" s="15"/>
      <c r="F10" s="15"/>
      <c r="G10" s="15"/>
      <c r="H10" s="15"/>
      <c r="I10" s="15"/>
      <c r="J10" s="15"/>
      <c r="M10" s="15"/>
    </row>
    <row r="11" spans="1:14" ht="15.75" customHeight="1">
      <c r="A11" s="11" t="s">
        <v>320</v>
      </c>
      <c r="C11" s="15"/>
      <c r="D11" s="15"/>
      <c r="E11" s="15"/>
      <c r="F11" s="15"/>
      <c r="G11" s="15"/>
      <c r="H11" s="15"/>
      <c r="I11" s="15"/>
      <c r="J11" s="15"/>
      <c r="M11" s="15"/>
      <c r="N11" s="33">
        <v>0.34570000000000001</v>
      </c>
    </row>
    <row r="12" spans="1:14" ht="15.75" customHeight="1">
      <c r="A12" s="11" t="s">
        <v>133</v>
      </c>
      <c r="B12" s="16" t="s">
        <v>119</v>
      </c>
      <c r="C12" s="17">
        <v>68621012</v>
      </c>
      <c r="D12" s="1">
        <v>69513085</v>
      </c>
      <c r="E12" s="1">
        <v>70416755</v>
      </c>
      <c r="F12" s="1">
        <v>71332173</v>
      </c>
      <c r="G12" s="1">
        <v>72259491</v>
      </c>
      <c r="H12" s="1">
        <v>73198865</v>
      </c>
      <c r="I12" s="1">
        <v>74150450</v>
      </c>
      <c r="J12" s="1">
        <v>75114406</v>
      </c>
      <c r="K12" s="76">
        <f t="shared" ref="K12:L12" si="1">J12+J12*0.013</f>
        <v>76090893.277999997</v>
      </c>
      <c r="L12" s="76">
        <f t="shared" si="1"/>
        <v>77080074.890614003</v>
      </c>
      <c r="M12" s="18">
        <v>0</v>
      </c>
      <c r="N12" s="34">
        <v>0.37319999999999998</v>
      </c>
    </row>
    <row r="13" spans="1:14" ht="15.75" customHeight="1">
      <c r="A13" s="11" t="s">
        <v>133</v>
      </c>
      <c r="B13" s="16" t="s">
        <v>2</v>
      </c>
      <c r="C13" s="17">
        <v>199812341</v>
      </c>
      <c r="D13" s="1">
        <v>202409901</v>
      </c>
      <c r="E13" s="1">
        <v>205041230</v>
      </c>
      <c r="F13" s="1">
        <v>207706766</v>
      </c>
      <c r="G13" s="1">
        <v>210406954</v>
      </c>
      <c r="H13" s="1">
        <v>213142245</v>
      </c>
      <c r="I13" s="1">
        <v>215913094</v>
      </c>
      <c r="J13" s="1">
        <v>218719964</v>
      </c>
      <c r="K13" s="76">
        <f>J13+J13*0.013</f>
        <v>221563323.53200001</v>
      </c>
      <c r="L13" s="76">
        <f>K13+K13*0.013</f>
        <v>224443646.73791599</v>
      </c>
      <c r="M13" s="18">
        <v>-0.1</v>
      </c>
      <c r="N13" s="34">
        <v>0.2009</v>
      </c>
    </row>
    <row r="14" spans="1:14" ht="15.75" customHeight="1">
      <c r="A14" s="11" t="s">
        <v>133</v>
      </c>
      <c r="B14" s="16" t="s">
        <v>153</v>
      </c>
      <c r="C14" s="17">
        <v>27704236</v>
      </c>
      <c r="D14" s="1">
        <v>28064391</v>
      </c>
      <c r="E14" s="1">
        <v>28429228</v>
      </c>
      <c r="F14" s="1">
        <v>28798808</v>
      </c>
      <c r="G14" s="1">
        <v>29173193</v>
      </c>
      <c r="H14" s="1">
        <v>29552444</v>
      </c>
      <c r="I14" s="1">
        <v>29936626</v>
      </c>
      <c r="J14" s="1">
        <v>30325802</v>
      </c>
      <c r="K14" s="76">
        <f t="shared" ref="K14:L21" si="2">J14+J14*0.013</f>
        <v>30720037.425999999</v>
      </c>
      <c r="L14" s="76">
        <f t="shared" si="2"/>
        <v>31119397.912537999</v>
      </c>
      <c r="M14" s="18">
        <v>-0.05</v>
      </c>
      <c r="N14" s="34">
        <v>0.34449999999999997</v>
      </c>
    </row>
    <row r="15" spans="1:14" ht="15.75" customHeight="1">
      <c r="A15" s="11" t="s">
        <v>133</v>
      </c>
      <c r="B15" s="16" t="s">
        <v>163</v>
      </c>
      <c r="C15" s="17">
        <v>25353081</v>
      </c>
      <c r="D15" s="1">
        <v>25682671</v>
      </c>
      <c r="E15" s="1">
        <v>26016546</v>
      </c>
      <c r="F15" s="1">
        <v>26354761</v>
      </c>
      <c r="G15" s="1">
        <v>26697373</v>
      </c>
      <c r="H15" s="1">
        <v>27044439</v>
      </c>
      <c r="I15" s="1">
        <v>27396016</v>
      </c>
      <c r="J15" s="1">
        <v>27752165</v>
      </c>
      <c r="K15" s="76">
        <f t="shared" si="2"/>
        <v>28112943.145</v>
      </c>
      <c r="L15" s="76">
        <f t="shared" si="2"/>
        <v>28478411.405885</v>
      </c>
      <c r="M15" s="18">
        <v>0.05</v>
      </c>
      <c r="N15" s="34">
        <v>0.18149999999999999</v>
      </c>
    </row>
    <row r="16" spans="1:14" ht="15.75" customHeight="1">
      <c r="A16" s="11" t="s">
        <v>133</v>
      </c>
      <c r="B16" s="16" t="s">
        <v>181</v>
      </c>
      <c r="C16" s="17">
        <v>16787941</v>
      </c>
      <c r="D16" s="1">
        <v>17006184</v>
      </c>
      <c r="E16" s="1">
        <v>17227265</v>
      </c>
      <c r="F16" s="1">
        <v>17451219</v>
      </c>
      <c r="G16" s="1">
        <v>17678085</v>
      </c>
      <c r="H16" s="1">
        <v>17907900</v>
      </c>
      <c r="I16" s="1">
        <v>18140703</v>
      </c>
      <c r="J16" s="1">
        <v>18376532</v>
      </c>
      <c r="K16" s="76">
        <f t="shared" si="2"/>
        <v>18615426.916000001</v>
      </c>
      <c r="L16" s="76">
        <f t="shared" si="2"/>
        <v>18857427.465908002</v>
      </c>
      <c r="M16" s="18">
        <v>0.08</v>
      </c>
      <c r="N16" s="34">
        <v>0.1026</v>
      </c>
    </row>
    <row r="17" spans="1:14" ht="15.75" customHeight="1">
      <c r="A17" s="11" t="s">
        <v>133</v>
      </c>
      <c r="B17" s="16" t="s">
        <v>195</v>
      </c>
      <c r="C17" s="17">
        <v>6864602</v>
      </c>
      <c r="D17" s="1">
        <v>6953842</v>
      </c>
      <c r="E17" s="1">
        <v>7044242</v>
      </c>
      <c r="F17" s="1">
        <v>7135817</v>
      </c>
      <c r="G17" s="1">
        <v>7228583</v>
      </c>
      <c r="H17" s="1">
        <v>7322554</v>
      </c>
      <c r="I17" s="1">
        <v>7417747</v>
      </c>
      <c r="J17" s="1">
        <v>7514178</v>
      </c>
      <c r="K17" s="76">
        <f t="shared" si="2"/>
        <v>7611862.3140000002</v>
      </c>
      <c r="L17" s="76">
        <f t="shared" si="2"/>
        <v>7710816.5240820004</v>
      </c>
      <c r="M17" s="18">
        <v>0.08</v>
      </c>
      <c r="N17" s="34">
        <v>0.94359999999999999</v>
      </c>
    </row>
    <row r="18" spans="1:14" ht="15.75" customHeight="1">
      <c r="A18" s="11" t="s">
        <v>133</v>
      </c>
      <c r="B18" s="16" t="s">
        <v>210</v>
      </c>
      <c r="C18" s="17">
        <v>10116752</v>
      </c>
      <c r="D18" s="1">
        <v>10248270</v>
      </c>
      <c r="E18" s="1">
        <v>10381497</v>
      </c>
      <c r="F18" s="1">
        <v>10516457</v>
      </c>
      <c r="G18" s="1">
        <v>10653171</v>
      </c>
      <c r="H18" s="1">
        <v>10791662</v>
      </c>
      <c r="I18" s="1">
        <v>10931954</v>
      </c>
      <c r="J18" s="1">
        <v>11074069</v>
      </c>
      <c r="K18" s="76">
        <f t="shared" si="2"/>
        <v>11218031.897</v>
      </c>
      <c r="L18" s="76">
        <f t="shared" si="2"/>
        <v>11363866.311660999</v>
      </c>
      <c r="M18" s="18">
        <v>0</v>
      </c>
      <c r="N18" s="34">
        <v>0.84540000000000004</v>
      </c>
    </row>
    <row r="19" spans="1:14" ht="15.75" customHeight="1">
      <c r="A19" s="11" t="s">
        <v>133</v>
      </c>
      <c r="B19" s="16" t="s">
        <v>225</v>
      </c>
      <c r="C19" s="17">
        <v>12548926</v>
      </c>
      <c r="D19" s="1">
        <v>12712062</v>
      </c>
      <c r="E19" s="1">
        <v>12877319</v>
      </c>
      <c r="F19" s="1">
        <v>13044724</v>
      </c>
      <c r="G19" s="1">
        <v>13214305</v>
      </c>
      <c r="H19" s="1">
        <v>13386091</v>
      </c>
      <c r="I19" s="1">
        <v>13560111</v>
      </c>
      <c r="J19" s="1">
        <v>13736392</v>
      </c>
      <c r="K19" s="76">
        <f t="shared" si="2"/>
        <v>13914965.096000001</v>
      </c>
      <c r="L19" s="76">
        <f t="shared" si="2"/>
        <v>14095859.642248001</v>
      </c>
      <c r="M19" s="18">
        <v>-0.17</v>
      </c>
      <c r="N19" s="34">
        <v>0.73409999999999997</v>
      </c>
    </row>
    <row r="20" spans="1:14" ht="15.75" customHeight="1">
      <c r="A20" s="11" t="s">
        <v>133</v>
      </c>
      <c r="B20" s="16" t="s">
        <v>237</v>
      </c>
      <c r="C20" s="1">
        <v>1055450</v>
      </c>
      <c r="D20" s="1">
        <v>1069171</v>
      </c>
      <c r="E20" s="1">
        <v>1083070</v>
      </c>
      <c r="F20" s="1">
        <v>1097150</v>
      </c>
      <c r="G20" s="1">
        <v>1111413</v>
      </c>
      <c r="H20" s="1">
        <v>1125861</v>
      </c>
      <c r="I20" s="1">
        <v>1140497</v>
      </c>
      <c r="J20" s="1">
        <v>1155324</v>
      </c>
      <c r="K20" s="76">
        <f t="shared" si="2"/>
        <v>1170343.2120000001</v>
      </c>
      <c r="L20" s="76">
        <f t="shared" si="2"/>
        <v>1185557.6737560001</v>
      </c>
      <c r="M20" s="19">
        <v>0</v>
      </c>
      <c r="N20" s="34">
        <v>0.54300000000000004</v>
      </c>
    </row>
    <row r="21" spans="1:14" ht="15.75" customHeight="1">
      <c r="A21" s="11" t="s">
        <v>242</v>
      </c>
      <c r="C21" s="1">
        <v>368864341</v>
      </c>
      <c r="D21" s="1">
        <v>373659577</v>
      </c>
      <c r="E21" s="1">
        <v>378517152</v>
      </c>
      <c r="F21" s="1">
        <v>383437875</v>
      </c>
      <c r="G21" s="1">
        <v>388422568</v>
      </c>
      <c r="H21" s="1">
        <v>393472061</v>
      </c>
      <c r="I21" s="1">
        <v>398587198</v>
      </c>
      <c r="J21" s="1">
        <v>403768832</v>
      </c>
      <c r="K21" s="63">
        <f>SUM(K12:K20)</f>
        <v>409017826.81600004</v>
      </c>
      <c r="L21" s="76">
        <f t="shared" si="2"/>
        <v>414335058.56460804</v>
      </c>
      <c r="M21" s="19">
        <v>0</v>
      </c>
      <c r="N21" s="30">
        <v>0</v>
      </c>
    </row>
    <row r="22" spans="1:14" ht="15.75" customHeight="1">
      <c r="A22" s="20"/>
      <c r="C22" s="15"/>
      <c r="D22" s="15"/>
      <c r="E22" s="15"/>
      <c r="F22" s="15"/>
      <c r="G22" s="15"/>
      <c r="H22" s="15"/>
      <c r="I22" s="15"/>
      <c r="J22" s="15"/>
      <c r="M22" s="15"/>
    </row>
    <row r="23" spans="1:14" ht="15.75" customHeight="1">
      <c r="A23" s="20"/>
      <c r="C23" s="21"/>
      <c r="D23" s="20"/>
      <c r="E23" s="20"/>
      <c r="F23" s="20"/>
      <c r="G23" s="20"/>
      <c r="H23" s="20"/>
      <c r="I23" s="20"/>
      <c r="J23" s="20"/>
      <c r="M23" s="22"/>
    </row>
    <row r="24" spans="1:14" ht="15.75" customHeight="1">
      <c r="A24" s="11" t="s">
        <v>321</v>
      </c>
      <c r="C24" s="21"/>
      <c r="D24" s="20"/>
      <c r="E24" s="20"/>
      <c r="F24" s="20"/>
      <c r="G24" s="20"/>
      <c r="H24" s="20"/>
      <c r="I24" s="20"/>
      <c r="J24" s="20"/>
      <c r="M24" s="22"/>
      <c r="N24" s="33">
        <v>0.40560000000000002</v>
      </c>
    </row>
    <row r="25" spans="1:14" ht="15.75" customHeight="1">
      <c r="A25" s="11" t="s">
        <v>262</v>
      </c>
      <c r="B25" s="16" t="s">
        <v>105</v>
      </c>
      <c r="C25" s="17">
        <v>72138958</v>
      </c>
      <c r="D25" s="1">
        <v>73076764</v>
      </c>
      <c r="E25" s="1">
        <v>74026762</v>
      </c>
      <c r="F25" s="1">
        <v>74989110</v>
      </c>
      <c r="G25" s="1">
        <v>75963969</v>
      </c>
      <c r="H25" s="1">
        <v>76951500</v>
      </c>
      <c r="I25" s="1">
        <v>77951870</v>
      </c>
      <c r="J25" s="1">
        <v>78965244</v>
      </c>
      <c r="K25" s="76">
        <f t="shared" ref="K25:L31" si="3">J25+J25*0.013</f>
        <v>79991792.172000006</v>
      </c>
      <c r="L25" s="76">
        <f t="shared" si="3"/>
        <v>81031685.470236003</v>
      </c>
      <c r="M25" s="18">
        <v>0.04</v>
      </c>
      <c r="N25" s="34">
        <v>0.45900000000000002</v>
      </c>
    </row>
    <row r="26" spans="1:14" ht="15.75" customHeight="1">
      <c r="A26" s="11" t="s">
        <v>262</v>
      </c>
      <c r="B26" s="16" t="s">
        <v>134</v>
      </c>
      <c r="C26" s="17">
        <v>61130704</v>
      </c>
      <c r="D26" s="1">
        <v>61925403</v>
      </c>
      <c r="E26" s="1">
        <v>62730433</v>
      </c>
      <c r="F26" s="1">
        <v>63545929</v>
      </c>
      <c r="G26" s="1">
        <v>64372026</v>
      </c>
      <c r="H26" s="1">
        <v>65208862</v>
      </c>
      <c r="I26" s="1">
        <v>66056578</v>
      </c>
      <c r="J26" s="1">
        <v>66915313</v>
      </c>
      <c r="K26" s="76">
        <f t="shared" si="3"/>
        <v>67785212.069000006</v>
      </c>
      <c r="L26" s="76">
        <f t="shared" si="3"/>
        <v>68666419.825897008</v>
      </c>
      <c r="M26" s="18">
        <v>-0.1</v>
      </c>
      <c r="N26" s="34">
        <v>0.53380000000000005</v>
      </c>
    </row>
    <row r="27" spans="1:14" ht="15.75" customHeight="1">
      <c r="A27" s="11" t="s">
        <v>262</v>
      </c>
      <c r="B27" s="16" t="s">
        <v>167</v>
      </c>
      <c r="C27" s="17">
        <v>49386799</v>
      </c>
      <c r="D27" s="1">
        <v>50028827</v>
      </c>
      <c r="E27" s="1">
        <v>50679202</v>
      </c>
      <c r="F27" s="1">
        <v>51338032</v>
      </c>
      <c r="G27" s="1">
        <v>52005426</v>
      </c>
      <c r="H27" s="1">
        <v>52681497</v>
      </c>
      <c r="I27" s="1">
        <v>53366356</v>
      </c>
      <c r="J27" s="1">
        <v>54060119</v>
      </c>
      <c r="K27" s="76">
        <f t="shared" si="3"/>
        <v>54762900.546999998</v>
      </c>
      <c r="L27" s="76">
        <f t="shared" si="3"/>
        <v>55474818.254110999</v>
      </c>
      <c r="M27" s="18">
        <v>-0.15</v>
      </c>
      <c r="N27" s="34">
        <v>0.28149999999999997</v>
      </c>
    </row>
    <row r="28" spans="1:14" ht="15.75" customHeight="1">
      <c r="A28" s="11" t="s">
        <v>262</v>
      </c>
      <c r="B28" s="16" t="s">
        <v>222</v>
      </c>
      <c r="C28" s="17">
        <v>35286757</v>
      </c>
      <c r="D28" s="1">
        <v>35745485</v>
      </c>
      <c r="E28" s="1">
        <v>36210176</v>
      </c>
      <c r="F28" s="1">
        <v>36680908</v>
      </c>
      <c r="G28" s="1">
        <v>37157760</v>
      </c>
      <c r="H28" s="1">
        <v>37640811</v>
      </c>
      <c r="I28" s="1">
        <v>38130142</v>
      </c>
      <c r="J28" s="1">
        <v>38625834</v>
      </c>
      <c r="K28" s="76">
        <f t="shared" si="3"/>
        <v>39127969.842</v>
      </c>
      <c r="L28" s="76">
        <f t="shared" si="3"/>
        <v>39636633.449946001</v>
      </c>
      <c r="M28" s="18">
        <v>-0.13</v>
      </c>
      <c r="N28" s="34">
        <v>0.2175</v>
      </c>
    </row>
    <row r="29" spans="1:14" ht="15">
      <c r="A29" s="11" t="s">
        <v>262</v>
      </c>
      <c r="B29" s="16" t="s">
        <v>243</v>
      </c>
      <c r="C29" s="1">
        <v>33387677</v>
      </c>
      <c r="D29" s="1">
        <v>33821717</v>
      </c>
      <c r="E29" s="1">
        <v>34261399</v>
      </c>
      <c r="F29" s="1">
        <v>34706797</v>
      </c>
      <c r="G29" s="1">
        <v>35157986</v>
      </c>
      <c r="H29" s="1">
        <v>35615039</v>
      </c>
      <c r="I29" s="1">
        <v>36078035</v>
      </c>
      <c r="J29" s="1">
        <v>36547049</v>
      </c>
      <c r="K29" s="76">
        <f t="shared" si="3"/>
        <v>37022160.637000002</v>
      </c>
      <c r="L29" s="76">
        <f t="shared" si="3"/>
        <v>37503448.725281</v>
      </c>
      <c r="M29" s="18">
        <v>-0.04</v>
      </c>
      <c r="N29" s="34">
        <v>0.50609999999999999</v>
      </c>
    </row>
    <row r="30" spans="1:14" ht="15">
      <c r="A30" s="11" t="s">
        <v>262</v>
      </c>
      <c r="B30" s="16" t="s">
        <v>308</v>
      </c>
      <c r="C30" s="1">
        <v>1247953</v>
      </c>
      <c r="D30" s="1">
        <v>1264176</v>
      </c>
      <c r="E30" s="1">
        <v>1280611</v>
      </c>
      <c r="F30" s="1">
        <v>1297259</v>
      </c>
      <c r="G30" s="1">
        <v>1314123</v>
      </c>
      <c r="H30" s="1">
        <v>1331207</v>
      </c>
      <c r="I30" s="1">
        <v>1348512</v>
      </c>
      <c r="J30" s="1">
        <v>1366043</v>
      </c>
      <c r="K30" s="76">
        <f t="shared" si="3"/>
        <v>1383801.5589999999</v>
      </c>
      <c r="L30" s="76">
        <f t="shared" si="3"/>
        <v>1401790.979267</v>
      </c>
      <c r="M30" s="18">
        <v>0</v>
      </c>
      <c r="N30" s="34">
        <v>1E-4</v>
      </c>
    </row>
    <row r="31" spans="1:14" ht="12.75">
      <c r="A31" s="11" t="s">
        <v>309</v>
      </c>
      <c r="C31" s="1">
        <v>252578848</v>
      </c>
      <c r="D31" s="1">
        <v>255862372</v>
      </c>
      <c r="E31" s="1">
        <v>259188583</v>
      </c>
      <c r="F31" s="1">
        <v>262558035</v>
      </c>
      <c r="G31" s="1">
        <v>265971290</v>
      </c>
      <c r="H31" s="1">
        <v>269428916</v>
      </c>
      <c r="I31" s="1">
        <v>272931493</v>
      </c>
      <c r="J31" s="1">
        <v>276479602</v>
      </c>
      <c r="K31" s="63">
        <f>SUM(K25:K30)</f>
        <v>280073836.82600003</v>
      </c>
      <c r="L31" s="76">
        <f t="shared" si="3"/>
        <v>283714796.70473802</v>
      </c>
      <c r="M31" s="18">
        <v>0</v>
      </c>
      <c r="N31" s="31">
        <v>0</v>
      </c>
    </row>
    <row r="32" spans="1:14" ht="12.75">
      <c r="A32" s="20"/>
      <c r="C32" s="21"/>
      <c r="D32" s="20"/>
      <c r="E32" s="20"/>
      <c r="F32" s="20"/>
      <c r="G32" s="20"/>
      <c r="H32" s="20"/>
      <c r="I32" s="20"/>
      <c r="J32" s="20"/>
      <c r="M32" s="22"/>
    </row>
    <row r="33" spans="1:14" ht="15">
      <c r="A33" s="11" t="s">
        <v>318</v>
      </c>
      <c r="C33" s="21"/>
      <c r="D33" s="20"/>
      <c r="E33" s="20"/>
      <c r="F33" s="20"/>
      <c r="G33" s="20"/>
      <c r="H33" s="20"/>
      <c r="I33" s="20"/>
      <c r="J33" s="20"/>
      <c r="M33" s="22"/>
      <c r="N33" s="33">
        <v>0.13650000000000001</v>
      </c>
    </row>
    <row r="34" spans="1:14" ht="15">
      <c r="A34" s="11" t="s">
        <v>310</v>
      </c>
      <c r="B34" s="16" t="s">
        <v>49</v>
      </c>
      <c r="C34" s="17">
        <v>91347736</v>
      </c>
      <c r="D34" s="1">
        <v>92535257</v>
      </c>
      <c r="E34" s="1">
        <v>93738215</v>
      </c>
      <c r="F34" s="1">
        <v>94956812</v>
      </c>
      <c r="G34" s="1">
        <v>96191250</v>
      </c>
      <c r="H34" s="1">
        <v>97441737</v>
      </c>
      <c r="I34" s="1">
        <v>98708479</v>
      </c>
      <c r="J34" s="1">
        <v>99991689</v>
      </c>
      <c r="K34" s="76">
        <f t="shared" ref="K34:L39" si="4">J34+J34*0.013</f>
        <v>101291580.957</v>
      </c>
      <c r="L34" s="76">
        <f t="shared" si="4"/>
        <v>102608371.509441</v>
      </c>
      <c r="M34" s="18">
        <v>0</v>
      </c>
      <c r="N34" s="34">
        <v>0.14430000000000001</v>
      </c>
    </row>
    <row r="35" spans="1:14" ht="15">
      <c r="A35" s="11" t="s">
        <v>310</v>
      </c>
      <c r="B35" s="16" t="s">
        <v>192</v>
      </c>
      <c r="C35" s="17">
        <v>41947358</v>
      </c>
      <c r="D35" s="1">
        <v>42492674</v>
      </c>
      <c r="E35" s="1">
        <v>43045078</v>
      </c>
      <c r="F35" s="1">
        <v>43604664</v>
      </c>
      <c r="G35" s="1">
        <v>44171525</v>
      </c>
      <c r="H35" s="1">
        <v>44745755</v>
      </c>
      <c r="I35" s="1">
        <v>45327450</v>
      </c>
      <c r="J35" s="1">
        <v>45916707</v>
      </c>
      <c r="K35" s="76">
        <f t="shared" si="4"/>
        <v>46513624.191</v>
      </c>
      <c r="L35" s="76">
        <f t="shared" si="4"/>
        <v>47118301.305482998</v>
      </c>
      <c r="M35" s="18">
        <v>0</v>
      </c>
      <c r="N35" s="34">
        <v>0.25269999999999998</v>
      </c>
    </row>
    <row r="36" spans="1:14" ht="15">
      <c r="A36" s="11" t="s">
        <v>310</v>
      </c>
      <c r="B36" s="16" t="s">
        <v>30</v>
      </c>
      <c r="C36" s="17">
        <v>103804637</v>
      </c>
      <c r="D36" s="1">
        <v>105154097</v>
      </c>
      <c r="E36" s="1">
        <v>106521101</v>
      </c>
      <c r="F36" s="1">
        <v>107905875</v>
      </c>
      <c r="G36" s="1">
        <v>109308651</v>
      </c>
      <c r="H36" s="1">
        <v>110729664</v>
      </c>
      <c r="I36" s="1">
        <v>112169149</v>
      </c>
      <c r="J36" s="1">
        <v>113627348</v>
      </c>
      <c r="K36" s="76">
        <f t="shared" si="4"/>
        <v>115104503.524</v>
      </c>
      <c r="L36" s="76">
        <f t="shared" si="4"/>
        <v>116600862.069812</v>
      </c>
      <c r="M36" s="18">
        <v>-0.19</v>
      </c>
      <c r="N36" s="34">
        <v>6.3500000000000001E-2</v>
      </c>
    </row>
    <row r="37" spans="1:14" ht="15">
      <c r="A37" s="11" t="s">
        <v>310</v>
      </c>
      <c r="B37" s="16" t="s">
        <v>272</v>
      </c>
      <c r="C37" s="1">
        <v>32966238</v>
      </c>
      <c r="D37" s="1">
        <v>33394799</v>
      </c>
      <c r="E37" s="1">
        <v>33828931</v>
      </c>
      <c r="F37" s="1">
        <v>34268708</v>
      </c>
      <c r="G37" s="1">
        <v>34714201</v>
      </c>
      <c r="H37" s="1">
        <v>35165485</v>
      </c>
      <c r="I37" s="1">
        <v>35622637</v>
      </c>
      <c r="J37" s="1">
        <v>36085731</v>
      </c>
      <c r="K37" s="76">
        <f t="shared" si="4"/>
        <v>36554845.502999999</v>
      </c>
      <c r="L37" s="76">
        <f t="shared" si="4"/>
        <v>37030058.494539</v>
      </c>
      <c r="M37" s="18">
        <v>-7.0000000000000007E-2</v>
      </c>
      <c r="N37" s="34">
        <v>8.4199999999999997E-2</v>
      </c>
    </row>
    <row r="38" spans="1:14" ht="15">
      <c r="A38" s="11" t="s">
        <v>310</v>
      </c>
      <c r="B38" s="16" t="s">
        <v>323</v>
      </c>
      <c r="C38" s="1">
        <v>607688</v>
      </c>
      <c r="D38" s="1">
        <v>615588</v>
      </c>
      <c r="E38" s="1">
        <v>623591</v>
      </c>
      <c r="F38" s="1">
        <v>631697</v>
      </c>
      <c r="G38" s="1">
        <v>639909</v>
      </c>
      <c r="H38" s="1">
        <v>648228</v>
      </c>
      <c r="I38" s="1">
        <v>656655</v>
      </c>
      <c r="J38" s="1">
        <v>665192</v>
      </c>
      <c r="K38" s="76">
        <f t="shared" si="4"/>
        <v>673839.49600000004</v>
      </c>
      <c r="L38" s="76">
        <f t="shared" si="4"/>
        <v>682599.40944800002</v>
      </c>
      <c r="M38" s="18">
        <v>0.82</v>
      </c>
      <c r="N38" s="34">
        <v>0.71079999999999999</v>
      </c>
    </row>
    <row r="39" spans="1:14" ht="15">
      <c r="A39" s="11" t="s">
        <v>326</v>
      </c>
      <c r="C39" s="1">
        <v>270673657</v>
      </c>
      <c r="D39" s="1">
        <v>274192415</v>
      </c>
      <c r="E39" s="1">
        <v>277756916</v>
      </c>
      <c r="F39" s="1">
        <v>281367756</v>
      </c>
      <c r="G39" s="1">
        <v>285025536</v>
      </c>
      <c r="H39" s="1">
        <v>288730869</v>
      </c>
      <c r="I39" s="1">
        <v>292484370</v>
      </c>
      <c r="J39" s="1">
        <v>296286667</v>
      </c>
      <c r="K39" s="63">
        <f>SUM(K34:K38)</f>
        <v>300138393.671</v>
      </c>
      <c r="L39" s="76">
        <f t="shared" si="4"/>
        <v>304040192.78872299</v>
      </c>
      <c r="M39" s="19">
        <v>0</v>
      </c>
      <c r="N39" s="35">
        <v>0</v>
      </c>
    </row>
    <row r="40" spans="1:14" ht="12.75">
      <c r="A40" s="20"/>
      <c r="C40" s="21"/>
      <c r="D40" s="20"/>
      <c r="E40" s="20"/>
      <c r="F40" s="20"/>
      <c r="G40" s="20"/>
      <c r="H40" s="20"/>
      <c r="I40" s="20"/>
      <c r="J40" s="20"/>
      <c r="M40" s="22"/>
    </row>
    <row r="41" spans="1:14" ht="15">
      <c r="A41" s="11" t="s">
        <v>319</v>
      </c>
      <c r="C41" s="21"/>
      <c r="D41" s="20"/>
      <c r="E41" s="20"/>
      <c r="F41" s="20"/>
      <c r="G41" s="20"/>
      <c r="H41" s="20"/>
      <c r="I41" s="20"/>
      <c r="J41" s="20"/>
      <c r="M41" s="22"/>
      <c r="N41" s="33">
        <v>0.42820000000000003</v>
      </c>
    </row>
    <row r="42" spans="1:14" ht="15">
      <c r="A42" s="11" t="s">
        <v>327</v>
      </c>
      <c r="B42" s="16" t="s">
        <v>290</v>
      </c>
      <c r="C42" s="17">
        <v>31169272</v>
      </c>
      <c r="D42" s="1">
        <v>31574473</v>
      </c>
      <c r="E42" s="1">
        <v>31984941</v>
      </c>
      <c r="F42" s="1">
        <v>32400745</v>
      </c>
      <c r="G42" s="1">
        <v>32821955</v>
      </c>
      <c r="H42" s="1">
        <v>33248640</v>
      </c>
      <c r="I42" s="1">
        <v>33680872</v>
      </c>
      <c r="J42" s="1">
        <v>34118724</v>
      </c>
      <c r="K42" s="76">
        <f t="shared" ref="K42:L51" si="5">J42+J42*0.013</f>
        <v>34562267.412</v>
      </c>
      <c r="L42" s="76">
        <f t="shared" si="5"/>
        <v>35011576.888356</v>
      </c>
      <c r="M42" s="18">
        <v>0</v>
      </c>
      <c r="N42" s="34">
        <v>0.3387</v>
      </c>
    </row>
    <row r="43" spans="1:14" ht="15">
      <c r="A43" s="11" t="s">
        <v>327</v>
      </c>
      <c r="B43" s="16" t="s">
        <v>324</v>
      </c>
      <c r="C43" s="17">
        <v>3671032</v>
      </c>
      <c r="D43" s="1">
        <v>3718755</v>
      </c>
      <c r="E43" s="1">
        <v>3767099</v>
      </c>
      <c r="F43" s="1">
        <v>3816072</v>
      </c>
      <c r="G43" s="1">
        <v>3865680</v>
      </c>
      <c r="H43" s="1">
        <v>3915934</v>
      </c>
      <c r="I43" s="1">
        <v>3966841</v>
      </c>
      <c r="J43" s="1">
        <v>4018410</v>
      </c>
      <c r="K43" s="76">
        <f t="shared" si="5"/>
        <v>4070649.33</v>
      </c>
      <c r="L43" s="76">
        <f t="shared" si="5"/>
        <v>4123567.7712900001</v>
      </c>
      <c r="M43" s="18">
        <v>0</v>
      </c>
      <c r="N43" s="34">
        <v>0.13009999999999999</v>
      </c>
    </row>
    <row r="44" spans="1:14" ht="15">
      <c r="A44" s="11" t="s">
        <v>327</v>
      </c>
      <c r="B44" s="16" t="s">
        <v>325</v>
      </c>
      <c r="C44" s="17">
        <v>2964007</v>
      </c>
      <c r="D44" s="1">
        <v>3002539</v>
      </c>
      <c r="E44" s="1">
        <v>3041572</v>
      </c>
      <c r="F44" s="1">
        <v>3081113</v>
      </c>
      <c r="G44" s="1">
        <v>3121167</v>
      </c>
      <c r="H44" s="1">
        <v>3161742</v>
      </c>
      <c r="I44" s="1">
        <v>3202845</v>
      </c>
      <c r="J44" s="1">
        <v>3244482</v>
      </c>
      <c r="K44" s="76">
        <f t="shared" si="5"/>
        <v>3286660.2659999998</v>
      </c>
      <c r="L44" s="76">
        <f t="shared" si="5"/>
        <v>3329386.8494579997</v>
      </c>
      <c r="M44" s="18">
        <v>0</v>
      </c>
      <c r="N44" s="34">
        <v>0.75929999999999997</v>
      </c>
    </row>
    <row r="45" spans="1:14" ht="15">
      <c r="A45" s="11" t="s">
        <v>327</v>
      </c>
      <c r="B45" s="16" t="s">
        <v>330</v>
      </c>
      <c r="C45" s="17">
        <v>1382611</v>
      </c>
      <c r="D45" s="1">
        <v>1400585</v>
      </c>
      <c r="E45" s="1">
        <v>1418793</v>
      </c>
      <c r="F45" s="1">
        <v>1437237</v>
      </c>
      <c r="G45" s="1">
        <v>1455921</v>
      </c>
      <c r="H45" s="1">
        <v>1474848</v>
      </c>
      <c r="I45" s="1">
        <v>1494021</v>
      </c>
      <c r="J45" s="1">
        <v>1513443</v>
      </c>
      <c r="K45" s="76">
        <f t="shared" si="5"/>
        <v>1533117.7590000001</v>
      </c>
      <c r="L45" s="76">
        <f t="shared" si="5"/>
        <v>1553048.2898670002</v>
      </c>
      <c r="M45" s="18">
        <v>0.32</v>
      </c>
      <c r="N45" s="34">
        <v>0.78490000000000004</v>
      </c>
    </row>
    <row r="46" spans="1:14" ht="15">
      <c r="A46" s="11" t="s">
        <v>327</v>
      </c>
      <c r="B46" s="16" t="s">
        <v>328</v>
      </c>
      <c r="C46" s="17">
        <v>2721756</v>
      </c>
      <c r="D46" s="1">
        <v>2757139</v>
      </c>
      <c r="E46" s="1">
        <v>2792982</v>
      </c>
      <c r="F46" s="1">
        <v>2829290</v>
      </c>
      <c r="G46" s="1">
        <v>2866071</v>
      </c>
      <c r="H46" s="1">
        <v>2903330</v>
      </c>
      <c r="I46" s="1">
        <v>2941073</v>
      </c>
      <c r="J46" s="1">
        <v>2979307</v>
      </c>
      <c r="K46" s="76">
        <f t="shared" si="5"/>
        <v>3018037.9909999999</v>
      </c>
      <c r="L46" s="76">
        <f t="shared" si="5"/>
        <v>3057272.4848830001</v>
      </c>
      <c r="M46" s="18">
        <v>0.06</v>
      </c>
      <c r="N46" s="34">
        <v>0.41930000000000001</v>
      </c>
    </row>
    <row r="47" spans="1:14" ht="15">
      <c r="A47" s="11" t="s">
        <v>327</v>
      </c>
      <c r="B47" s="16" t="s">
        <v>329</v>
      </c>
      <c r="C47" s="17">
        <v>1980602</v>
      </c>
      <c r="D47" s="1">
        <v>2006350</v>
      </c>
      <c r="E47" s="1">
        <v>2032432</v>
      </c>
      <c r="F47" s="1">
        <v>2058854</v>
      </c>
      <c r="G47" s="1">
        <v>2085619</v>
      </c>
      <c r="H47" s="1">
        <v>2112732</v>
      </c>
      <c r="I47" s="1">
        <v>2140198</v>
      </c>
      <c r="J47" s="1">
        <v>2168020</v>
      </c>
      <c r="K47" s="76">
        <f t="shared" si="5"/>
        <v>2196204.2599999998</v>
      </c>
      <c r="L47" s="76">
        <f t="shared" si="5"/>
        <v>2224754.9153799997</v>
      </c>
      <c r="M47" s="18">
        <v>0</v>
      </c>
      <c r="N47" s="34">
        <v>0.59260000000000002</v>
      </c>
    </row>
    <row r="48" spans="1:14" ht="15">
      <c r="A48" s="11" t="s">
        <v>327</v>
      </c>
      <c r="B48" s="16" t="s">
        <v>335</v>
      </c>
      <c r="C48" s="17">
        <v>1091014</v>
      </c>
      <c r="D48" s="1">
        <v>1105197</v>
      </c>
      <c r="E48" s="1">
        <v>1119565</v>
      </c>
      <c r="F48" s="1">
        <v>1134119</v>
      </c>
      <c r="G48" s="1">
        <v>1148863</v>
      </c>
      <c r="H48" s="1">
        <v>1163798</v>
      </c>
      <c r="I48" s="1">
        <v>1178927</v>
      </c>
      <c r="J48" s="1">
        <v>1194253</v>
      </c>
      <c r="K48" s="76">
        <f t="shared" si="5"/>
        <v>1209778.2890000001</v>
      </c>
      <c r="L48" s="76">
        <f t="shared" si="5"/>
        <v>1225505.4067570001</v>
      </c>
      <c r="M48" s="18">
        <v>0</v>
      </c>
      <c r="N48" s="34">
        <v>0.5927</v>
      </c>
    </row>
    <row r="49" spans="1:14" ht="15">
      <c r="A49" s="11" t="s">
        <v>327</v>
      </c>
      <c r="B49" s="16" t="s">
        <v>337</v>
      </c>
      <c r="C49" s="1">
        <v>380581</v>
      </c>
      <c r="D49" s="1">
        <v>385529</v>
      </c>
      <c r="E49" s="1">
        <v>390540</v>
      </c>
      <c r="F49" s="1">
        <v>395617</v>
      </c>
      <c r="G49" s="1">
        <v>400760</v>
      </c>
      <c r="H49" s="1">
        <v>405970</v>
      </c>
      <c r="I49" s="1">
        <v>411248</v>
      </c>
      <c r="J49" s="1">
        <v>416594</v>
      </c>
      <c r="K49" s="76">
        <f t="shared" si="5"/>
        <v>422009.72200000001</v>
      </c>
      <c r="L49" s="76">
        <f t="shared" si="5"/>
        <v>427495.84838600003</v>
      </c>
      <c r="M49" s="18">
        <v>0</v>
      </c>
      <c r="N49" s="34">
        <v>0.2054</v>
      </c>
    </row>
    <row r="50" spans="1:14" ht="15">
      <c r="A50" s="11" t="s">
        <v>327</v>
      </c>
      <c r="B50" s="16" t="s">
        <v>338</v>
      </c>
      <c r="C50" s="1">
        <v>64473</v>
      </c>
      <c r="D50" s="1">
        <v>65311</v>
      </c>
      <c r="E50" s="1">
        <v>66160</v>
      </c>
      <c r="F50" s="1">
        <v>67020</v>
      </c>
      <c r="G50" s="1">
        <v>67892</v>
      </c>
      <c r="H50" s="1">
        <v>68774</v>
      </c>
      <c r="I50" s="1">
        <v>69668</v>
      </c>
      <c r="J50" s="1">
        <v>70574</v>
      </c>
      <c r="K50" s="76">
        <f t="shared" si="5"/>
        <v>71491.462</v>
      </c>
      <c r="L50" s="76">
        <f t="shared" si="5"/>
        <v>72420.851005999997</v>
      </c>
      <c r="M50" s="18">
        <v>0</v>
      </c>
      <c r="N50" s="34">
        <v>1</v>
      </c>
    </row>
    <row r="51" spans="1:14" ht="12.75">
      <c r="A51" s="11" t="s">
        <v>339</v>
      </c>
      <c r="C51" s="1">
        <v>45425348</v>
      </c>
      <c r="D51" s="1">
        <v>46015878</v>
      </c>
      <c r="E51" s="1">
        <v>46614084</v>
      </c>
      <c r="F51" s="1">
        <v>47220067</v>
      </c>
      <c r="G51" s="1">
        <v>47833928</v>
      </c>
      <c r="H51" s="1">
        <v>48455769</v>
      </c>
      <c r="I51" s="1">
        <v>49085694</v>
      </c>
      <c r="J51" s="1">
        <v>49723808</v>
      </c>
      <c r="K51" s="63">
        <f>SUM(K42:K50)</f>
        <v>50370216.490999997</v>
      </c>
      <c r="L51" s="76">
        <f t="shared" si="5"/>
        <v>51025029.305382997</v>
      </c>
      <c r="M51" s="18">
        <v>0</v>
      </c>
      <c r="N51" s="31">
        <v>0</v>
      </c>
    </row>
    <row r="52" spans="1:14" ht="12.75">
      <c r="A52" s="15"/>
      <c r="B52" s="15"/>
      <c r="C52" s="15"/>
      <c r="D52" s="15"/>
      <c r="E52" s="15"/>
      <c r="F52" s="15"/>
      <c r="G52" s="15"/>
      <c r="H52" s="15"/>
      <c r="I52" s="15"/>
      <c r="J52" s="15"/>
    </row>
  </sheetData>
  <hyperlinks>
    <hyperlink ref="B3" r:id="rId1"/>
    <hyperlink ref="B4" r:id="rId2"/>
    <hyperlink ref="B5" r:id="rId3"/>
    <hyperlink ref="B6" r:id="rId4"/>
    <hyperlink ref="B7" r:id="rId5"/>
    <hyperlink ref="B12" r:id="rId6"/>
    <hyperlink ref="B13" r:id="rId7"/>
    <hyperlink ref="B14" r:id="rId8"/>
    <hyperlink ref="B15" r:id="rId9"/>
    <hyperlink ref="B16" r:id="rId10"/>
    <hyperlink ref="B17" r:id="rId11"/>
    <hyperlink ref="B18" r:id="rId12"/>
    <hyperlink ref="B19" r:id="rId13"/>
    <hyperlink ref="B20" r:id="rId14"/>
    <hyperlink ref="B25" r:id="rId15"/>
    <hyperlink ref="B26" r:id="rId16"/>
    <hyperlink ref="B27" r:id="rId17"/>
    <hyperlink ref="B28" r:id="rId18"/>
    <hyperlink ref="B29" r:id="rId19"/>
    <hyperlink ref="B30" r:id="rId20"/>
    <hyperlink ref="B34" r:id="rId21"/>
    <hyperlink ref="B35" r:id="rId22"/>
    <hyperlink ref="B36" r:id="rId23"/>
    <hyperlink ref="B37" r:id="rId24"/>
    <hyperlink ref="B38" r:id="rId25"/>
    <hyperlink ref="B42" r:id="rId26"/>
    <hyperlink ref="B43" r:id="rId27"/>
    <hyperlink ref="B44" r:id="rId28"/>
    <hyperlink ref="B45" r:id="rId29"/>
    <hyperlink ref="B46" r:id="rId30"/>
    <hyperlink ref="B47" r:id="rId31"/>
    <hyperlink ref="B48" r:id="rId32"/>
    <hyperlink ref="B49" r:id="rId33"/>
    <hyperlink ref="B50" r:id="rId34"/>
  </hyperlinks>
  <pageMargins left="0.7" right="0.7" top="0.75" bottom="0.75" header="0.3" footer="0.3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K1" workbookViewId="0">
      <selection activeCell="V36" sqref="V36"/>
    </sheetView>
  </sheetViews>
  <sheetFormatPr defaultRowHeight="12.75"/>
  <cols>
    <col min="1" max="1" width="24.28515625" customWidth="1"/>
    <col min="2" max="2" width="13.7109375" customWidth="1"/>
    <col min="3" max="3" width="17.85546875" customWidth="1"/>
    <col min="4" max="7" width="12" bestFit="1" customWidth="1"/>
    <col min="8" max="8" width="16.140625" customWidth="1"/>
    <col min="9" max="9" width="11" bestFit="1" customWidth="1"/>
    <col min="10" max="10" width="12" bestFit="1" customWidth="1"/>
    <col min="12" max="12" width="13.5703125" customWidth="1"/>
    <col min="13" max="14" width="11" bestFit="1" customWidth="1"/>
    <col min="15" max="15" width="12" bestFit="1" customWidth="1"/>
    <col min="16" max="16" width="11" bestFit="1" customWidth="1"/>
    <col min="17" max="17" width="12" bestFit="1" customWidth="1"/>
    <col min="18" max="20" width="11" bestFit="1" customWidth="1"/>
  </cols>
  <sheetData>
    <row r="1" spans="1:20">
      <c r="A1" s="51" t="s">
        <v>0</v>
      </c>
      <c r="B1" s="51" t="s">
        <v>356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L1" s="51" t="s">
        <v>17</v>
      </c>
      <c r="M1" s="51">
        <v>2012</v>
      </c>
      <c r="N1" s="51">
        <v>2013</v>
      </c>
      <c r="O1" s="51">
        <v>2014</v>
      </c>
      <c r="P1" s="51">
        <v>2015</v>
      </c>
      <c r="Q1" s="51">
        <v>2016</v>
      </c>
      <c r="R1" s="51">
        <v>2017</v>
      </c>
      <c r="S1" s="51">
        <v>2018</v>
      </c>
      <c r="T1" s="51">
        <v>2019</v>
      </c>
    </row>
    <row r="2" spans="1:20">
      <c r="A2" s="55" t="s">
        <v>2</v>
      </c>
      <c r="B2" s="52">
        <v>155111022</v>
      </c>
      <c r="C2">
        <f t="shared" ref="C2:J2" si="0">B2+B2*0.013</f>
        <v>157127465.28600001</v>
      </c>
      <c r="D2">
        <f t="shared" si="0"/>
        <v>159170122.33471802</v>
      </c>
      <c r="E2">
        <f t="shared" si="0"/>
        <v>161239333.92506936</v>
      </c>
      <c r="F2">
        <f t="shared" si="0"/>
        <v>163335445.26609525</v>
      </c>
      <c r="G2">
        <f t="shared" si="0"/>
        <v>165458806.05455449</v>
      </c>
      <c r="H2">
        <f t="shared" si="0"/>
        <v>167609770.53326371</v>
      </c>
      <c r="I2">
        <f t="shared" si="0"/>
        <v>169788697.55019614</v>
      </c>
      <c r="J2">
        <f t="shared" si="0"/>
        <v>171995950.61834869</v>
      </c>
      <c r="L2" s="52">
        <v>44470455</v>
      </c>
      <c r="M2">
        <f t="shared" ref="M2:T2" si="1">L2+L2*0.013</f>
        <v>45048570.914999999</v>
      </c>
      <c r="N2">
        <f t="shared" si="1"/>
        <v>45634202.336894996</v>
      </c>
      <c r="O2">
        <f t="shared" si="1"/>
        <v>46227446.967274629</v>
      </c>
      <c r="P2">
        <f t="shared" si="1"/>
        <v>46828403.777849197</v>
      </c>
      <c r="Q2">
        <f t="shared" si="1"/>
        <v>47437173.026961237</v>
      </c>
      <c r="R2">
        <f t="shared" si="1"/>
        <v>48053856.276311733</v>
      </c>
      <c r="S2">
        <f t="shared" si="1"/>
        <v>48678556.407903783</v>
      </c>
      <c r="T2">
        <f t="shared" si="1"/>
        <v>49311377.641206533</v>
      </c>
    </row>
    <row r="3" spans="1:20">
      <c r="A3" s="55" t="s">
        <v>67</v>
      </c>
      <c r="B3" s="52">
        <v>61545441</v>
      </c>
      <c r="C3">
        <f t="shared" ref="C3:J36" si="2">B3+B3*0.013</f>
        <v>62345531.733000003</v>
      </c>
      <c r="D3">
        <f t="shared" si="2"/>
        <v>63156023.645529002</v>
      </c>
      <c r="E3">
        <f t="shared" si="2"/>
        <v>63977051.952920876</v>
      </c>
      <c r="F3">
        <f t="shared" si="2"/>
        <v>64808753.628308848</v>
      </c>
      <c r="G3">
        <f t="shared" si="2"/>
        <v>65651267.425476864</v>
      </c>
      <c r="H3">
        <f t="shared" si="2"/>
        <v>66504733.902008064</v>
      </c>
      <c r="I3">
        <f t="shared" si="2"/>
        <v>67369295.442734167</v>
      </c>
      <c r="J3">
        <f t="shared" si="2"/>
        <v>68245096.283489704</v>
      </c>
      <c r="L3" s="52">
        <v>50827531</v>
      </c>
      <c r="M3">
        <f t="shared" ref="M3:T36" si="3">L3+L3*0.013</f>
        <v>51488288.902999997</v>
      </c>
      <c r="N3">
        <f t="shared" si="3"/>
        <v>52157636.658739001</v>
      </c>
      <c r="O3">
        <f t="shared" si="3"/>
        <v>52835685.935302608</v>
      </c>
      <c r="P3">
        <f t="shared" si="3"/>
        <v>53522549.852461539</v>
      </c>
      <c r="Q3">
        <f t="shared" si="3"/>
        <v>54218343.000543542</v>
      </c>
      <c r="R3">
        <f t="shared" si="3"/>
        <v>54923181.459550612</v>
      </c>
      <c r="S3">
        <f t="shared" si="3"/>
        <v>55637182.81852477</v>
      </c>
      <c r="T3">
        <f t="shared" si="3"/>
        <v>56360466.195165589</v>
      </c>
    </row>
    <row r="4" spans="1:20">
      <c r="A4" s="55" t="s">
        <v>30</v>
      </c>
      <c r="B4" s="52">
        <v>92075028</v>
      </c>
      <c r="C4">
        <f t="shared" si="2"/>
        <v>93272003.363999993</v>
      </c>
      <c r="D4">
        <f t="shared" si="2"/>
        <v>94484539.407731995</v>
      </c>
      <c r="E4">
        <f t="shared" si="2"/>
        <v>95712838.420032516</v>
      </c>
      <c r="F4">
        <f t="shared" si="2"/>
        <v>96957105.319492936</v>
      </c>
      <c r="G4">
        <f t="shared" si="2"/>
        <v>98217547.688646346</v>
      </c>
      <c r="H4">
        <f t="shared" si="2"/>
        <v>99494375.808598742</v>
      </c>
      <c r="I4">
        <f t="shared" si="2"/>
        <v>100787802.69411053</v>
      </c>
      <c r="J4">
        <f t="shared" si="2"/>
        <v>102098044.12913397</v>
      </c>
      <c r="L4" s="52">
        <v>11729609</v>
      </c>
      <c r="M4">
        <f t="shared" si="3"/>
        <v>11882093.916999999</v>
      </c>
      <c r="N4">
        <f t="shared" si="3"/>
        <v>12036561.137921</v>
      </c>
      <c r="O4">
        <f t="shared" si="3"/>
        <v>12193036.432713972</v>
      </c>
      <c r="P4">
        <f t="shared" si="3"/>
        <v>12351545.906339254</v>
      </c>
      <c r="Q4">
        <f t="shared" si="3"/>
        <v>12512116.003121665</v>
      </c>
      <c r="R4">
        <f t="shared" si="3"/>
        <v>12674773.511162246</v>
      </c>
      <c r="S4">
        <f t="shared" si="3"/>
        <v>12839545.566807356</v>
      </c>
      <c r="T4">
        <f t="shared" si="3"/>
        <v>13006459.65917585</v>
      </c>
    </row>
    <row r="5" spans="1:20">
      <c r="A5" s="55" t="s">
        <v>49</v>
      </c>
      <c r="B5" s="52">
        <v>62213676</v>
      </c>
      <c r="C5">
        <f t="shared" si="2"/>
        <v>63022453.788000003</v>
      </c>
      <c r="D5">
        <f t="shared" si="2"/>
        <v>63841745.687244006</v>
      </c>
      <c r="E5">
        <f t="shared" si="2"/>
        <v>64671688.381178178</v>
      </c>
      <c r="F5">
        <f t="shared" si="2"/>
        <v>65512420.330133498</v>
      </c>
      <c r="G5">
        <f t="shared" si="2"/>
        <v>66364081.794425234</v>
      </c>
      <c r="H5">
        <f t="shared" si="2"/>
        <v>67226814.857752755</v>
      </c>
      <c r="I5">
        <f t="shared" si="2"/>
        <v>68100763.450903535</v>
      </c>
      <c r="J5">
        <f t="shared" si="2"/>
        <v>68986073.375765279</v>
      </c>
      <c r="L5" s="52">
        <v>29134060</v>
      </c>
      <c r="M5">
        <f t="shared" si="3"/>
        <v>29512802.780000001</v>
      </c>
      <c r="N5">
        <f t="shared" si="3"/>
        <v>29896469.216140002</v>
      </c>
      <c r="O5">
        <f t="shared" si="3"/>
        <v>30285123.315949824</v>
      </c>
      <c r="P5">
        <f t="shared" si="3"/>
        <v>30678829.919057172</v>
      </c>
      <c r="Q5">
        <f t="shared" si="3"/>
        <v>31077654.708004914</v>
      </c>
      <c r="R5">
        <f t="shared" si="3"/>
        <v>31481664.219208978</v>
      </c>
      <c r="S5">
        <f t="shared" si="3"/>
        <v>31890925.854058694</v>
      </c>
      <c r="T5">
        <f t="shared" si="3"/>
        <v>32305507.890161458</v>
      </c>
    </row>
    <row r="6" spans="1:20">
      <c r="A6" s="54" t="s">
        <v>167</v>
      </c>
      <c r="B6" s="53">
        <v>34966693</v>
      </c>
      <c r="C6">
        <f t="shared" si="2"/>
        <v>35421260.009000003</v>
      </c>
      <c r="D6">
        <f t="shared" si="2"/>
        <v>35881736.389117002</v>
      </c>
      <c r="E6">
        <f t="shared" si="2"/>
        <v>36348198.962175526</v>
      </c>
      <c r="F6">
        <f t="shared" si="2"/>
        <v>36820725.548683807</v>
      </c>
      <c r="G6">
        <f t="shared" si="2"/>
        <v>37299394.9808167</v>
      </c>
      <c r="H6">
        <f t="shared" si="2"/>
        <v>37784287.115567319</v>
      </c>
      <c r="I6">
        <f t="shared" si="2"/>
        <v>38275482.848069698</v>
      </c>
      <c r="J6">
        <f t="shared" si="2"/>
        <v>38773064.1250946</v>
      </c>
      <c r="L6" s="53">
        <v>14610410</v>
      </c>
      <c r="M6">
        <f t="shared" si="3"/>
        <v>14800345.33</v>
      </c>
      <c r="N6">
        <f t="shared" si="3"/>
        <v>14992749.819290001</v>
      </c>
      <c r="O6">
        <f t="shared" si="3"/>
        <v>15187655.566940771</v>
      </c>
      <c r="P6">
        <f t="shared" si="3"/>
        <v>15385095.089311002</v>
      </c>
      <c r="Q6">
        <f t="shared" si="3"/>
        <v>15585101.325472046</v>
      </c>
      <c r="R6">
        <f t="shared" si="3"/>
        <v>15787707.642703183</v>
      </c>
      <c r="S6">
        <f t="shared" si="3"/>
        <v>15992947.842058325</v>
      </c>
      <c r="T6">
        <f t="shared" si="3"/>
        <v>16200856.164005084</v>
      </c>
    </row>
    <row r="7" spans="1:20">
      <c r="A7" s="55" t="s">
        <v>80</v>
      </c>
      <c r="B7" s="52">
        <v>52537899</v>
      </c>
      <c r="C7">
        <f t="shared" si="2"/>
        <v>53220891.686999999</v>
      </c>
      <c r="D7">
        <f t="shared" si="2"/>
        <v>53912763.278930999</v>
      </c>
      <c r="E7">
        <f t="shared" si="2"/>
        <v>54613629.2015571</v>
      </c>
      <c r="F7">
        <f t="shared" si="2"/>
        <v>55323606.381177343</v>
      </c>
      <c r="G7">
        <f t="shared" si="2"/>
        <v>56042813.264132649</v>
      </c>
      <c r="H7">
        <f t="shared" si="2"/>
        <v>56771369.836566374</v>
      </c>
      <c r="I7">
        <f t="shared" si="2"/>
        <v>57509397.644441739</v>
      </c>
      <c r="J7">
        <f t="shared" si="2"/>
        <v>58257019.813819483</v>
      </c>
      <c r="L7" s="52">
        <v>20059666</v>
      </c>
      <c r="M7">
        <f t="shared" si="3"/>
        <v>20320441.658</v>
      </c>
      <c r="N7">
        <f t="shared" si="3"/>
        <v>20584607.399553999</v>
      </c>
      <c r="O7">
        <f t="shared" si="3"/>
        <v>20852207.2957482</v>
      </c>
      <c r="P7">
        <f t="shared" si="3"/>
        <v>21123285.990592927</v>
      </c>
      <c r="Q7">
        <f t="shared" si="3"/>
        <v>21397888.708470635</v>
      </c>
      <c r="R7">
        <f t="shared" si="3"/>
        <v>21676061.261680752</v>
      </c>
      <c r="S7">
        <f t="shared" si="3"/>
        <v>21957850.058082603</v>
      </c>
      <c r="T7">
        <f t="shared" si="3"/>
        <v>22243302.108837675</v>
      </c>
    </row>
    <row r="8" spans="1:20">
      <c r="A8" s="55" t="s">
        <v>105</v>
      </c>
      <c r="B8" s="52">
        <v>37189229</v>
      </c>
      <c r="C8">
        <f t="shared" si="2"/>
        <v>37672688.976999998</v>
      </c>
      <c r="D8">
        <f t="shared" si="2"/>
        <v>38162433.933701001</v>
      </c>
      <c r="E8">
        <f t="shared" si="2"/>
        <v>38658545.574839115</v>
      </c>
      <c r="F8">
        <f t="shared" si="2"/>
        <v>39161106.667312026</v>
      </c>
      <c r="G8">
        <f t="shared" si="2"/>
        <v>39670201.053987086</v>
      </c>
      <c r="H8">
        <f t="shared" si="2"/>
        <v>40185913.667688921</v>
      </c>
      <c r="I8">
        <f t="shared" si="2"/>
        <v>40708330.54536888</v>
      </c>
      <c r="J8">
        <f t="shared" si="2"/>
        <v>41237538.842458673</v>
      </c>
      <c r="L8" s="52">
        <v>34949729</v>
      </c>
      <c r="M8">
        <f t="shared" si="3"/>
        <v>35404075.476999998</v>
      </c>
      <c r="N8">
        <f t="shared" si="3"/>
        <v>35864328.458200999</v>
      </c>
      <c r="O8">
        <f t="shared" si="3"/>
        <v>36330564.72815761</v>
      </c>
      <c r="P8">
        <f t="shared" si="3"/>
        <v>36802862.069623657</v>
      </c>
      <c r="Q8">
        <f t="shared" si="3"/>
        <v>37281299.276528761</v>
      </c>
      <c r="R8">
        <f t="shared" si="3"/>
        <v>37765956.167123638</v>
      </c>
      <c r="S8">
        <f t="shared" si="3"/>
        <v>38256913.597296245</v>
      </c>
      <c r="T8">
        <f t="shared" si="3"/>
        <v>38754253.474061094</v>
      </c>
    </row>
    <row r="9" spans="1:20">
      <c r="A9" s="55" t="s">
        <v>119</v>
      </c>
      <c r="B9" s="52">
        <v>51540236</v>
      </c>
      <c r="C9">
        <f t="shared" si="2"/>
        <v>52210259.068000004</v>
      </c>
      <c r="D9">
        <f t="shared" si="2"/>
        <v>52888992.435884006</v>
      </c>
      <c r="E9">
        <f t="shared" si="2"/>
        <v>53576549.337550499</v>
      </c>
      <c r="F9">
        <f t="shared" si="2"/>
        <v>54273044.478938654</v>
      </c>
      <c r="G9">
        <f t="shared" si="2"/>
        <v>54978594.057164855</v>
      </c>
      <c r="H9">
        <f t="shared" si="2"/>
        <v>55693315.779908001</v>
      </c>
      <c r="I9">
        <f t="shared" si="2"/>
        <v>56417328.885046802</v>
      </c>
      <c r="J9">
        <f t="shared" si="2"/>
        <v>57150754.160552412</v>
      </c>
      <c r="L9" s="52">
        <v>17080776</v>
      </c>
      <c r="M9">
        <f t="shared" si="3"/>
        <v>17302826.088</v>
      </c>
      <c r="N9">
        <f t="shared" si="3"/>
        <v>17527762.827144001</v>
      </c>
      <c r="O9">
        <f t="shared" si="3"/>
        <v>17755623.743896872</v>
      </c>
      <c r="P9">
        <f t="shared" si="3"/>
        <v>17986446.852567531</v>
      </c>
      <c r="Q9">
        <f t="shared" si="3"/>
        <v>18220270.661650907</v>
      </c>
      <c r="R9">
        <f t="shared" si="3"/>
        <v>18457134.180252369</v>
      </c>
      <c r="S9">
        <f t="shared" si="3"/>
        <v>18697076.92459565</v>
      </c>
      <c r="T9">
        <f t="shared" si="3"/>
        <v>18940138.924615394</v>
      </c>
    </row>
    <row r="10" spans="1:20">
      <c r="A10" s="55" t="s">
        <v>134</v>
      </c>
      <c r="B10" s="52">
        <v>37552529</v>
      </c>
      <c r="C10">
        <f t="shared" si="2"/>
        <v>38040711.876999997</v>
      </c>
      <c r="D10">
        <f t="shared" si="2"/>
        <v>38535241.131400995</v>
      </c>
      <c r="E10">
        <f t="shared" si="2"/>
        <v>39036199.266109206</v>
      </c>
      <c r="F10">
        <f t="shared" si="2"/>
        <v>39543669.856568627</v>
      </c>
      <c r="G10">
        <f t="shared" si="2"/>
        <v>40057737.564704016</v>
      </c>
      <c r="H10">
        <f t="shared" si="2"/>
        <v>40578488.15304517</v>
      </c>
      <c r="I10">
        <f t="shared" si="2"/>
        <v>41106008.499034755</v>
      </c>
      <c r="J10">
        <f t="shared" si="2"/>
        <v>41640386.609522209</v>
      </c>
      <c r="L10" s="52">
        <v>23578175</v>
      </c>
      <c r="M10">
        <f t="shared" si="3"/>
        <v>23884691.274999999</v>
      </c>
      <c r="N10">
        <f t="shared" si="3"/>
        <v>24195192.261574998</v>
      </c>
      <c r="O10">
        <f t="shared" si="3"/>
        <v>24509729.760975473</v>
      </c>
      <c r="P10">
        <f t="shared" si="3"/>
        <v>24828356.247868154</v>
      </c>
      <c r="Q10">
        <f t="shared" si="3"/>
        <v>25151124.87909044</v>
      </c>
      <c r="R10">
        <f t="shared" si="3"/>
        <v>25478089.502518617</v>
      </c>
      <c r="S10">
        <f t="shared" si="3"/>
        <v>25809304.666051358</v>
      </c>
      <c r="T10">
        <f t="shared" si="3"/>
        <v>26144825.626710027</v>
      </c>
    </row>
    <row r="11" spans="1:20">
      <c r="A11" s="55" t="s">
        <v>97</v>
      </c>
      <c r="B11" s="52">
        <v>34670817</v>
      </c>
      <c r="C11">
        <f t="shared" si="2"/>
        <v>35121537.620999999</v>
      </c>
      <c r="D11">
        <f t="shared" si="2"/>
        <v>35578117.610073</v>
      </c>
      <c r="E11">
        <f t="shared" si="2"/>
        <v>36040633.139003947</v>
      </c>
      <c r="F11">
        <f t="shared" si="2"/>
        <v>36509161.369810998</v>
      </c>
      <c r="G11">
        <f t="shared" si="2"/>
        <v>36983780.46761854</v>
      </c>
      <c r="H11">
        <f t="shared" si="2"/>
        <v>37464569.613697581</v>
      </c>
      <c r="I11">
        <f t="shared" si="2"/>
        <v>37951609.018675648</v>
      </c>
      <c r="J11">
        <f t="shared" si="2"/>
        <v>38444979.935918428</v>
      </c>
      <c r="L11" s="52">
        <v>25712811</v>
      </c>
      <c r="M11">
        <f t="shared" si="3"/>
        <v>26047077.543000001</v>
      </c>
      <c r="N11">
        <f t="shared" si="3"/>
        <v>26385689.551059</v>
      </c>
      <c r="O11">
        <f t="shared" si="3"/>
        <v>26728703.515222766</v>
      </c>
      <c r="P11">
        <f t="shared" si="3"/>
        <v>27076176.660920661</v>
      </c>
      <c r="Q11">
        <f t="shared" si="3"/>
        <v>27428166.957512628</v>
      </c>
      <c r="R11">
        <f t="shared" si="3"/>
        <v>27784733.127960291</v>
      </c>
      <c r="S11">
        <f t="shared" si="3"/>
        <v>28145934.658623774</v>
      </c>
      <c r="T11">
        <f t="shared" si="3"/>
        <v>28511831.809185881</v>
      </c>
    </row>
    <row r="12" spans="1:20">
      <c r="A12" s="55" t="s">
        <v>192</v>
      </c>
      <c r="B12" s="52">
        <v>34951234</v>
      </c>
      <c r="C12">
        <f t="shared" si="2"/>
        <v>35405600.042000003</v>
      </c>
      <c r="D12">
        <f t="shared" si="2"/>
        <v>35865872.842546001</v>
      </c>
      <c r="E12">
        <f t="shared" si="2"/>
        <v>36332129.189499103</v>
      </c>
      <c r="F12">
        <f t="shared" si="2"/>
        <v>36804446.868962593</v>
      </c>
      <c r="G12">
        <f t="shared" si="2"/>
        <v>37282904.678259104</v>
      </c>
      <c r="H12">
        <f t="shared" si="2"/>
        <v>37767582.439076476</v>
      </c>
      <c r="I12">
        <f t="shared" si="2"/>
        <v>38258561.01078447</v>
      </c>
      <c r="J12">
        <f t="shared" si="2"/>
        <v>38755922.303924665</v>
      </c>
      <c r="L12" s="52">
        <v>6996124</v>
      </c>
      <c r="M12">
        <f t="shared" si="3"/>
        <v>7087073.6119999997</v>
      </c>
      <c r="N12">
        <f t="shared" si="3"/>
        <v>7179205.5689559998</v>
      </c>
      <c r="O12">
        <f t="shared" si="3"/>
        <v>7272535.2413524278</v>
      </c>
      <c r="P12">
        <f t="shared" si="3"/>
        <v>7367078.1994900089</v>
      </c>
      <c r="Q12">
        <f t="shared" si="3"/>
        <v>7462850.2160833785</v>
      </c>
      <c r="R12">
        <f t="shared" si="3"/>
        <v>7559867.2688924624</v>
      </c>
      <c r="S12">
        <f t="shared" si="3"/>
        <v>7658145.543388064</v>
      </c>
      <c r="T12">
        <f t="shared" si="3"/>
        <v>7757701.4354521092</v>
      </c>
    </row>
    <row r="13" spans="1:20">
      <c r="A13" s="55" t="s">
        <v>243</v>
      </c>
      <c r="B13" s="52">
        <v>17445506</v>
      </c>
      <c r="C13">
        <f t="shared" si="2"/>
        <v>17672297.578000002</v>
      </c>
      <c r="D13">
        <f t="shared" si="2"/>
        <v>17902037.446514003</v>
      </c>
      <c r="E13">
        <f t="shared" si="2"/>
        <v>18134763.933318686</v>
      </c>
      <c r="F13">
        <f t="shared" si="2"/>
        <v>18370515.864451829</v>
      </c>
      <c r="G13">
        <f t="shared" si="2"/>
        <v>18609332.570689704</v>
      </c>
      <c r="H13">
        <f t="shared" si="2"/>
        <v>18851253.894108672</v>
      </c>
      <c r="I13">
        <f t="shared" si="2"/>
        <v>19096320.194732085</v>
      </c>
      <c r="J13">
        <f t="shared" si="2"/>
        <v>19344572.357263602</v>
      </c>
      <c r="L13" s="52">
        <v>15932171</v>
      </c>
      <c r="M13">
        <f t="shared" si="3"/>
        <v>16139289.222999999</v>
      </c>
      <c r="N13">
        <f t="shared" si="3"/>
        <v>16349099.982898999</v>
      </c>
      <c r="O13">
        <f t="shared" si="3"/>
        <v>16561638.282676686</v>
      </c>
      <c r="P13">
        <f t="shared" si="3"/>
        <v>16776939.580351483</v>
      </c>
      <c r="Q13">
        <f t="shared" si="3"/>
        <v>16995039.794896051</v>
      </c>
      <c r="R13">
        <f t="shared" si="3"/>
        <v>17215975.3122297</v>
      </c>
      <c r="S13">
        <f t="shared" si="3"/>
        <v>17439782.991288688</v>
      </c>
      <c r="T13">
        <f t="shared" si="3"/>
        <v>17666500.170175441</v>
      </c>
    </row>
    <row r="14" spans="1:20">
      <c r="A14" s="55" t="s">
        <v>272</v>
      </c>
      <c r="B14" s="52">
        <v>25036946</v>
      </c>
      <c r="C14">
        <f t="shared" si="2"/>
        <v>25362426.298</v>
      </c>
      <c r="D14">
        <f t="shared" si="2"/>
        <v>25692137.839873999</v>
      </c>
      <c r="E14">
        <f t="shared" si="2"/>
        <v>26026135.631792363</v>
      </c>
      <c r="F14">
        <f t="shared" si="2"/>
        <v>26364475.395005662</v>
      </c>
      <c r="G14">
        <f t="shared" si="2"/>
        <v>26707213.575140737</v>
      </c>
      <c r="H14">
        <f t="shared" si="2"/>
        <v>27054407.351617567</v>
      </c>
      <c r="I14">
        <f t="shared" si="2"/>
        <v>27406114.647188596</v>
      </c>
      <c r="J14">
        <f t="shared" si="2"/>
        <v>27762394.13760205</v>
      </c>
      <c r="L14" s="52">
        <v>7929292</v>
      </c>
      <c r="M14">
        <f t="shared" si="3"/>
        <v>8032372.7960000001</v>
      </c>
      <c r="N14">
        <f t="shared" si="3"/>
        <v>8136793.6423479998</v>
      </c>
      <c r="O14">
        <f t="shared" si="3"/>
        <v>8242571.9596985234</v>
      </c>
      <c r="P14">
        <f t="shared" si="3"/>
        <v>8349725.3951746039</v>
      </c>
      <c r="Q14">
        <f t="shared" si="3"/>
        <v>8458271.8253118731</v>
      </c>
      <c r="R14">
        <f t="shared" si="3"/>
        <v>8568229.3590409271</v>
      </c>
      <c r="S14">
        <f t="shared" si="3"/>
        <v>8679616.3407084588</v>
      </c>
      <c r="T14">
        <f t="shared" si="3"/>
        <v>8792451.3531376682</v>
      </c>
    </row>
    <row r="15" spans="1:20">
      <c r="A15" s="55" t="s">
        <v>290</v>
      </c>
      <c r="B15" s="52">
        <v>26780526</v>
      </c>
      <c r="C15">
        <f t="shared" si="2"/>
        <v>27128672.838</v>
      </c>
      <c r="D15">
        <f t="shared" si="2"/>
        <v>27481345.584893998</v>
      </c>
      <c r="E15">
        <f t="shared" si="2"/>
        <v>27838603.07749762</v>
      </c>
      <c r="F15">
        <f t="shared" si="2"/>
        <v>28200504.917505089</v>
      </c>
      <c r="G15">
        <f t="shared" si="2"/>
        <v>28567111.481432654</v>
      </c>
      <c r="H15">
        <f t="shared" si="2"/>
        <v>28938483.930691279</v>
      </c>
      <c r="I15">
        <f t="shared" si="2"/>
        <v>29314684.221790265</v>
      </c>
      <c r="J15">
        <f t="shared" si="2"/>
        <v>29695775.11667354</v>
      </c>
      <c r="L15" s="52">
        <v>4388756</v>
      </c>
      <c r="M15">
        <f t="shared" si="3"/>
        <v>4445809.8279999997</v>
      </c>
      <c r="N15">
        <f t="shared" si="3"/>
        <v>4503605.3557639997</v>
      </c>
      <c r="O15">
        <f t="shared" si="3"/>
        <v>4562152.225388932</v>
      </c>
      <c r="P15">
        <f t="shared" si="3"/>
        <v>4621460.2043189881</v>
      </c>
      <c r="Q15">
        <f t="shared" si="3"/>
        <v>4681539.1869751345</v>
      </c>
      <c r="R15">
        <f t="shared" si="3"/>
        <v>4742399.1964058112</v>
      </c>
      <c r="S15">
        <f t="shared" si="3"/>
        <v>4804050.3859590869</v>
      </c>
      <c r="T15">
        <f t="shared" si="3"/>
        <v>4866503.0409765551</v>
      </c>
    </row>
    <row r="16" spans="1:20">
      <c r="A16" s="55" t="s">
        <v>153</v>
      </c>
      <c r="B16" s="52">
        <v>17316800</v>
      </c>
      <c r="C16">
        <f t="shared" si="2"/>
        <v>17541918.399999999</v>
      </c>
      <c r="D16">
        <f t="shared" si="2"/>
        <v>17769963.339199997</v>
      </c>
      <c r="E16">
        <f t="shared" si="2"/>
        <v>18000972.862609599</v>
      </c>
      <c r="F16">
        <f t="shared" si="2"/>
        <v>18234985.509823523</v>
      </c>
      <c r="G16">
        <f t="shared" si="2"/>
        <v>18472040.321451228</v>
      </c>
      <c r="H16">
        <f t="shared" si="2"/>
        <v>18712176.845630094</v>
      </c>
      <c r="I16">
        <f t="shared" si="2"/>
        <v>18955435.144623287</v>
      </c>
      <c r="J16">
        <f t="shared" si="2"/>
        <v>19201855.80150339</v>
      </c>
      <c r="L16" s="52">
        <v>10387436</v>
      </c>
      <c r="M16">
        <f t="shared" si="3"/>
        <v>10522472.668</v>
      </c>
      <c r="N16">
        <f t="shared" si="3"/>
        <v>10659264.812684</v>
      </c>
      <c r="O16">
        <f t="shared" si="3"/>
        <v>10797835.255248891</v>
      </c>
      <c r="P16">
        <f t="shared" si="3"/>
        <v>10938207.113567127</v>
      </c>
      <c r="Q16">
        <f t="shared" si="3"/>
        <v>11080403.8060435</v>
      </c>
      <c r="R16">
        <f t="shared" si="3"/>
        <v>11224449.055522066</v>
      </c>
      <c r="S16">
        <f t="shared" si="3"/>
        <v>11370366.893243853</v>
      </c>
      <c r="T16">
        <f t="shared" si="3"/>
        <v>11518181.662856024</v>
      </c>
    </row>
    <row r="17" spans="1:20">
      <c r="A17" s="55" t="s">
        <v>118</v>
      </c>
      <c r="B17" s="52">
        <v>19603658</v>
      </c>
      <c r="C17">
        <f t="shared" si="2"/>
        <v>19858505.554000001</v>
      </c>
      <c r="D17">
        <f t="shared" si="2"/>
        <v>20116666.126202002</v>
      </c>
      <c r="E17">
        <f t="shared" si="2"/>
        <v>20378182.785842627</v>
      </c>
      <c r="F17">
        <f t="shared" si="2"/>
        <v>20643099.162058581</v>
      </c>
      <c r="G17">
        <f t="shared" si="2"/>
        <v>20911459.451165341</v>
      </c>
      <c r="H17">
        <f t="shared" si="2"/>
        <v>21183308.42403049</v>
      </c>
      <c r="I17">
        <f t="shared" si="2"/>
        <v>21458691.433542885</v>
      </c>
      <c r="J17">
        <f t="shared" si="2"/>
        <v>21737654.422178943</v>
      </c>
      <c r="L17" s="52">
        <v>5936538</v>
      </c>
      <c r="M17">
        <f t="shared" si="3"/>
        <v>6013712.9939999999</v>
      </c>
      <c r="N17">
        <f t="shared" si="3"/>
        <v>6091891.2629220001</v>
      </c>
      <c r="O17">
        <f t="shared" si="3"/>
        <v>6171085.8493399862</v>
      </c>
      <c r="P17">
        <f t="shared" si="3"/>
        <v>6251309.9653814062</v>
      </c>
      <c r="Q17">
        <f t="shared" si="3"/>
        <v>6332576.9949313644</v>
      </c>
      <c r="R17">
        <f t="shared" si="3"/>
        <v>6414900.4958654726</v>
      </c>
      <c r="S17">
        <f t="shared" si="3"/>
        <v>6498294.2023117235</v>
      </c>
      <c r="T17">
        <f t="shared" si="3"/>
        <v>6582772.0269417763</v>
      </c>
    </row>
    <row r="18" spans="1:20">
      <c r="A18" s="55" t="s">
        <v>163</v>
      </c>
      <c r="B18" s="52">
        <v>16531493</v>
      </c>
      <c r="C18">
        <f t="shared" si="2"/>
        <v>16746402.409</v>
      </c>
      <c r="D18">
        <f t="shared" si="2"/>
        <v>16964105.640317</v>
      </c>
      <c r="E18">
        <f t="shared" si="2"/>
        <v>17184639.013641123</v>
      </c>
      <c r="F18">
        <f t="shared" si="2"/>
        <v>17408039.320818458</v>
      </c>
      <c r="G18">
        <f t="shared" si="2"/>
        <v>17634343.831989098</v>
      </c>
      <c r="H18">
        <f t="shared" si="2"/>
        <v>17863590.301804956</v>
      </c>
      <c r="I18">
        <f t="shared" si="2"/>
        <v>18095816.975728419</v>
      </c>
      <c r="J18">
        <f t="shared" si="2"/>
        <v>18331062.59641289</v>
      </c>
      <c r="L18" s="52">
        <v>8821588</v>
      </c>
      <c r="M18">
        <f t="shared" si="3"/>
        <v>8936268.6439999994</v>
      </c>
      <c r="N18">
        <f t="shared" si="3"/>
        <v>9052440.136372</v>
      </c>
      <c r="O18">
        <f t="shared" si="3"/>
        <v>9170121.8581448365</v>
      </c>
      <c r="P18">
        <f t="shared" si="3"/>
        <v>9289333.4423007201</v>
      </c>
      <c r="Q18">
        <f t="shared" si="3"/>
        <v>9410094.7770506293</v>
      </c>
      <c r="R18">
        <f t="shared" si="3"/>
        <v>9532426.0091522876</v>
      </c>
      <c r="S18">
        <f t="shared" si="3"/>
        <v>9656347.5472712666</v>
      </c>
      <c r="T18">
        <f t="shared" si="3"/>
        <v>9781880.0653857924</v>
      </c>
    </row>
    <row r="19" spans="1:20">
      <c r="A19" s="55" t="s">
        <v>181</v>
      </c>
      <c r="B19" s="52">
        <v>944727</v>
      </c>
      <c r="C19">
        <f t="shared" si="2"/>
        <v>957008.451</v>
      </c>
      <c r="D19">
        <f t="shared" si="2"/>
        <v>969449.56086299999</v>
      </c>
      <c r="E19">
        <f t="shared" si="2"/>
        <v>982052.40515421901</v>
      </c>
      <c r="F19">
        <f t="shared" si="2"/>
        <v>994819.08642122382</v>
      </c>
      <c r="G19">
        <f t="shared" si="2"/>
        <v>1007751.7345446998</v>
      </c>
      <c r="H19">
        <f t="shared" si="2"/>
        <v>1020852.5070937809</v>
      </c>
      <c r="I19">
        <f t="shared" si="2"/>
        <v>1034123.589686</v>
      </c>
      <c r="J19">
        <f t="shared" si="2"/>
        <v>1047567.196351918</v>
      </c>
      <c r="L19" s="52">
        <v>12905780</v>
      </c>
      <c r="M19">
        <f t="shared" si="3"/>
        <v>13073555.140000001</v>
      </c>
      <c r="N19">
        <f t="shared" si="3"/>
        <v>13243511.35682</v>
      </c>
      <c r="O19">
        <f t="shared" si="3"/>
        <v>13415677.00445866</v>
      </c>
      <c r="P19">
        <f t="shared" si="3"/>
        <v>13590080.805516623</v>
      </c>
      <c r="Q19">
        <f t="shared" si="3"/>
        <v>13766751.855988339</v>
      </c>
      <c r="R19">
        <f t="shared" si="3"/>
        <v>13945719.630116187</v>
      </c>
      <c r="S19">
        <f t="shared" si="3"/>
        <v>14127013.985307697</v>
      </c>
      <c r="T19">
        <f t="shared" si="3"/>
        <v>14310665.167116698</v>
      </c>
    </row>
    <row r="20" spans="1:20">
      <c r="A20" s="55" t="s">
        <v>311</v>
      </c>
      <c r="B20" s="52">
        <v>9134820</v>
      </c>
      <c r="C20">
        <f t="shared" si="2"/>
        <v>9253572.6600000001</v>
      </c>
      <c r="D20">
        <f t="shared" si="2"/>
        <v>9373869.10458</v>
      </c>
      <c r="E20">
        <f t="shared" si="2"/>
        <v>9495729.4029395394</v>
      </c>
      <c r="F20">
        <f t="shared" si="2"/>
        <v>9619173.8851777539</v>
      </c>
      <c r="G20">
        <f t="shared" si="2"/>
        <v>9744223.1456850655</v>
      </c>
      <c r="H20">
        <f t="shared" si="2"/>
        <v>9870898.0465789717</v>
      </c>
      <c r="I20">
        <f t="shared" si="2"/>
        <v>9999219.7211844977</v>
      </c>
      <c r="J20">
        <f t="shared" ref="J20:J36" si="4">I20+I20*0.013</f>
        <v>10129209.577559896</v>
      </c>
      <c r="L20" s="52">
        <v>3414106</v>
      </c>
      <c r="M20">
        <f t="shared" si="3"/>
        <v>3458489.378</v>
      </c>
      <c r="N20">
        <f t="shared" si="3"/>
        <v>3503449.739914</v>
      </c>
      <c r="O20">
        <f t="shared" si="3"/>
        <v>3548994.5865328819</v>
      </c>
      <c r="P20">
        <f t="shared" si="3"/>
        <v>3595131.5161578096</v>
      </c>
      <c r="Q20">
        <f t="shared" si="3"/>
        <v>3641868.225867861</v>
      </c>
      <c r="R20">
        <f t="shared" si="3"/>
        <v>3689212.5128041431</v>
      </c>
      <c r="S20">
        <f t="shared" si="3"/>
        <v>3737172.2754705972</v>
      </c>
      <c r="T20">
        <f t="shared" si="3"/>
        <v>3785755.5150517151</v>
      </c>
    </row>
    <row r="21" spans="1:20">
      <c r="A21" s="55" t="s">
        <v>210</v>
      </c>
      <c r="B21" s="52">
        <v>7025583</v>
      </c>
      <c r="C21">
        <f t="shared" si="2"/>
        <v>7116915.5789999999</v>
      </c>
      <c r="D21">
        <f t="shared" si="2"/>
        <v>7209435.4815269997</v>
      </c>
      <c r="E21">
        <f t="shared" si="2"/>
        <v>7303158.1427868512</v>
      </c>
      <c r="F21">
        <f t="shared" si="2"/>
        <v>7398099.19864308</v>
      </c>
      <c r="G21">
        <f t="shared" si="2"/>
        <v>7494274.4882254396</v>
      </c>
      <c r="H21">
        <f t="shared" si="2"/>
        <v>7591700.0565723702</v>
      </c>
      <c r="I21">
        <f t="shared" si="2"/>
        <v>7690392.1573078111</v>
      </c>
      <c r="J21">
        <f t="shared" si="4"/>
        <v>7790367.2553528128</v>
      </c>
      <c r="L21" s="52">
        <v>3091169</v>
      </c>
      <c r="M21">
        <f t="shared" si="3"/>
        <v>3131354.1970000002</v>
      </c>
      <c r="N21">
        <f t="shared" si="3"/>
        <v>3172061.8015610003</v>
      </c>
      <c r="O21">
        <f t="shared" si="3"/>
        <v>3213298.6049812934</v>
      </c>
      <c r="P21">
        <f t="shared" si="3"/>
        <v>3255071.4868460502</v>
      </c>
      <c r="Q21">
        <f t="shared" si="3"/>
        <v>3297387.4161750488</v>
      </c>
      <c r="R21">
        <f t="shared" si="3"/>
        <v>3340253.4525853246</v>
      </c>
      <c r="S21">
        <f t="shared" si="3"/>
        <v>3383676.7474689339</v>
      </c>
      <c r="T21">
        <f t="shared" si="3"/>
        <v>3427664.5451860302</v>
      </c>
    </row>
    <row r="22" spans="1:20">
      <c r="A22" s="55" t="s">
        <v>195</v>
      </c>
      <c r="B22" s="52">
        <v>6167805</v>
      </c>
      <c r="C22">
        <f t="shared" si="2"/>
        <v>6247986.4649999999</v>
      </c>
      <c r="D22">
        <f t="shared" si="2"/>
        <v>6329210.2890449995</v>
      </c>
      <c r="E22">
        <f t="shared" si="2"/>
        <v>6411490.0228025848</v>
      </c>
      <c r="F22">
        <f t="shared" si="2"/>
        <v>6494839.3930990184</v>
      </c>
      <c r="G22">
        <f t="shared" si="2"/>
        <v>6579272.3052093051</v>
      </c>
      <c r="H22">
        <f t="shared" si="2"/>
        <v>6664802.8451770265</v>
      </c>
      <c r="I22">
        <f t="shared" si="2"/>
        <v>6751445.2821643278</v>
      </c>
      <c r="J22">
        <f t="shared" si="4"/>
        <v>6839214.0708324639</v>
      </c>
      <c r="L22" s="52">
        <v>688704</v>
      </c>
      <c r="M22">
        <f t="shared" si="3"/>
        <v>697657.152</v>
      </c>
      <c r="N22">
        <f t="shared" si="3"/>
        <v>706726.694976</v>
      </c>
      <c r="O22">
        <f t="shared" si="3"/>
        <v>715914.14201068797</v>
      </c>
      <c r="P22">
        <f t="shared" si="3"/>
        <v>725221.02585682692</v>
      </c>
      <c r="Q22">
        <f t="shared" si="3"/>
        <v>734648.89919296571</v>
      </c>
      <c r="R22">
        <f t="shared" si="3"/>
        <v>744199.33488247427</v>
      </c>
      <c r="S22">
        <f t="shared" si="3"/>
        <v>753873.92623594648</v>
      </c>
      <c r="T22">
        <f t="shared" si="3"/>
        <v>763674.28727701376</v>
      </c>
    </row>
    <row r="23" spans="1:20">
      <c r="A23" s="55" t="s">
        <v>324</v>
      </c>
      <c r="B23" s="52">
        <v>2710051</v>
      </c>
      <c r="C23">
        <f t="shared" si="2"/>
        <v>2745281.6630000002</v>
      </c>
      <c r="D23">
        <f t="shared" si="2"/>
        <v>2780970.3246190003</v>
      </c>
      <c r="E23">
        <f t="shared" si="2"/>
        <v>2817122.9388390472</v>
      </c>
      <c r="F23">
        <f t="shared" si="2"/>
        <v>2853745.5370439547</v>
      </c>
      <c r="G23">
        <f t="shared" si="2"/>
        <v>2890844.229025526</v>
      </c>
      <c r="H23">
        <f t="shared" si="2"/>
        <v>2928425.2040028577</v>
      </c>
      <c r="I23">
        <f t="shared" si="2"/>
        <v>2966494.731654895</v>
      </c>
      <c r="J23">
        <f t="shared" si="4"/>
        <v>3005059.1631664084</v>
      </c>
      <c r="L23" s="52">
        <v>960981</v>
      </c>
      <c r="M23">
        <f t="shared" si="3"/>
        <v>973473.75300000003</v>
      </c>
      <c r="N23">
        <f t="shared" si="3"/>
        <v>986128.91178900003</v>
      </c>
      <c r="O23">
        <f t="shared" si="3"/>
        <v>998948.58764225699</v>
      </c>
      <c r="P23">
        <f t="shared" si="3"/>
        <v>1011934.9192816063</v>
      </c>
      <c r="Q23">
        <f t="shared" si="3"/>
        <v>1025090.0732322672</v>
      </c>
      <c r="R23">
        <f t="shared" si="3"/>
        <v>1038416.2441842867</v>
      </c>
      <c r="S23">
        <f t="shared" si="3"/>
        <v>1051915.6553586824</v>
      </c>
      <c r="T23">
        <f t="shared" si="3"/>
        <v>1065590.5588783452</v>
      </c>
    </row>
    <row r="24" spans="1:20">
      <c r="A24" s="55" t="s">
        <v>325</v>
      </c>
      <c r="B24" s="52">
        <v>2368971</v>
      </c>
      <c r="C24">
        <f t="shared" si="2"/>
        <v>2399767.6230000001</v>
      </c>
      <c r="D24">
        <f t="shared" si="2"/>
        <v>2430964.602099</v>
      </c>
      <c r="E24">
        <f t="shared" si="2"/>
        <v>2462567.1419262872</v>
      </c>
      <c r="F24">
        <f t="shared" si="2"/>
        <v>2494580.5147713288</v>
      </c>
      <c r="G24">
        <f t="shared" si="2"/>
        <v>2527010.061463356</v>
      </c>
      <c r="H24">
        <f t="shared" si="2"/>
        <v>2559861.1922623795</v>
      </c>
      <c r="I24">
        <f t="shared" si="2"/>
        <v>2593139.3877617903</v>
      </c>
      <c r="J24">
        <f t="shared" si="4"/>
        <v>2626850.1998026934</v>
      </c>
      <c r="L24" s="52">
        <v>595036</v>
      </c>
      <c r="M24">
        <f t="shared" si="3"/>
        <v>602771.46799999999</v>
      </c>
      <c r="N24">
        <f t="shared" si="3"/>
        <v>610607.49708400003</v>
      </c>
      <c r="O24">
        <f t="shared" si="3"/>
        <v>618545.39454609202</v>
      </c>
      <c r="P24">
        <f t="shared" si="3"/>
        <v>626586.48467519123</v>
      </c>
      <c r="Q24">
        <f t="shared" si="3"/>
        <v>634732.10897596867</v>
      </c>
      <c r="R24">
        <f t="shared" si="3"/>
        <v>642983.62639265624</v>
      </c>
      <c r="S24">
        <f t="shared" si="3"/>
        <v>651342.41353576072</v>
      </c>
      <c r="T24">
        <f t="shared" si="3"/>
        <v>659809.86491172563</v>
      </c>
    </row>
    <row r="25" spans="1:20">
      <c r="A25" s="55" t="s">
        <v>328</v>
      </c>
      <c r="B25" s="52">
        <v>1899624</v>
      </c>
      <c r="C25">
        <f t="shared" si="2"/>
        <v>1924319.112</v>
      </c>
      <c r="D25">
        <f t="shared" si="2"/>
        <v>1949335.260456</v>
      </c>
      <c r="E25">
        <f t="shared" si="2"/>
        <v>1974676.618841928</v>
      </c>
      <c r="F25">
        <f t="shared" si="2"/>
        <v>2000347.414886873</v>
      </c>
      <c r="G25">
        <f t="shared" si="2"/>
        <v>2026351.9312804022</v>
      </c>
      <c r="H25">
        <f t="shared" si="2"/>
        <v>2052694.5063870475</v>
      </c>
      <c r="I25">
        <f t="shared" si="2"/>
        <v>2079379.5349700791</v>
      </c>
      <c r="J25">
        <f t="shared" si="4"/>
        <v>2106411.46892469</v>
      </c>
      <c r="L25" s="52">
        <v>822132</v>
      </c>
      <c r="M25">
        <f t="shared" si="3"/>
        <v>832819.71600000001</v>
      </c>
      <c r="N25">
        <f t="shared" si="3"/>
        <v>843646.37230799999</v>
      </c>
      <c r="O25">
        <f t="shared" si="3"/>
        <v>854613.77514800394</v>
      </c>
      <c r="P25">
        <f t="shared" si="3"/>
        <v>865723.75422492798</v>
      </c>
      <c r="Q25">
        <f t="shared" si="3"/>
        <v>876978.16302985209</v>
      </c>
      <c r="R25">
        <f t="shared" si="3"/>
        <v>888378.87914924021</v>
      </c>
      <c r="S25">
        <f t="shared" si="3"/>
        <v>899927.80457818031</v>
      </c>
      <c r="T25">
        <f t="shared" si="3"/>
        <v>911626.8660376966</v>
      </c>
    </row>
    <row r="26" spans="1:20">
      <c r="A26" s="55" t="s">
        <v>329</v>
      </c>
      <c r="B26" s="52">
        <v>1406861</v>
      </c>
      <c r="C26">
        <f t="shared" si="2"/>
        <v>1425150.193</v>
      </c>
      <c r="D26">
        <f t="shared" si="2"/>
        <v>1443677.1455089999</v>
      </c>
      <c r="E26">
        <f t="shared" si="2"/>
        <v>1462444.9484006169</v>
      </c>
      <c r="F26">
        <f t="shared" si="2"/>
        <v>1481456.732729825</v>
      </c>
      <c r="G26">
        <f t="shared" si="2"/>
        <v>1500715.6702553127</v>
      </c>
      <c r="H26">
        <f t="shared" si="2"/>
        <v>1520224.9739686318</v>
      </c>
      <c r="I26">
        <f t="shared" si="2"/>
        <v>1539987.8986302239</v>
      </c>
      <c r="J26">
        <f t="shared" si="4"/>
        <v>1560007.7413124167</v>
      </c>
      <c r="L26" s="52">
        <v>573741</v>
      </c>
      <c r="M26">
        <f t="shared" si="3"/>
        <v>581199.63300000003</v>
      </c>
      <c r="N26">
        <f t="shared" si="3"/>
        <v>588755.228229</v>
      </c>
      <c r="O26">
        <f t="shared" si="3"/>
        <v>596409.04619597702</v>
      </c>
      <c r="P26">
        <f t="shared" si="3"/>
        <v>604162.3637965247</v>
      </c>
      <c r="Q26">
        <f t="shared" si="3"/>
        <v>612016.47452587949</v>
      </c>
      <c r="R26">
        <f t="shared" si="3"/>
        <v>619972.68869471597</v>
      </c>
      <c r="S26">
        <f t="shared" si="3"/>
        <v>628032.33364774729</v>
      </c>
      <c r="T26">
        <f t="shared" si="3"/>
        <v>636196.75398516806</v>
      </c>
    </row>
    <row r="27" spans="1:20">
      <c r="A27" s="55" t="s">
        <v>121</v>
      </c>
      <c r="B27" s="52">
        <v>551414</v>
      </c>
      <c r="C27">
        <f t="shared" si="2"/>
        <v>558582.38199999998</v>
      </c>
      <c r="D27">
        <f t="shared" si="2"/>
        <v>565843.95296599995</v>
      </c>
      <c r="E27">
        <f t="shared" si="2"/>
        <v>573199.924354558</v>
      </c>
      <c r="F27">
        <f t="shared" si="2"/>
        <v>580651.52337116725</v>
      </c>
      <c r="G27">
        <f t="shared" si="2"/>
        <v>588199.99317499239</v>
      </c>
      <c r="H27">
        <f t="shared" si="2"/>
        <v>595846.59308626724</v>
      </c>
      <c r="I27">
        <f t="shared" si="2"/>
        <v>603592.59879638872</v>
      </c>
      <c r="J27">
        <f t="shared" si="4"/>
        <v>611439.30258074182</v>
      </c>
      <c r="L27" s="52">
        <v>906309</v>
      </c>
      <c r="M27">
        <f t="shared" si="3"/>
        <v>918091.01699999999</v>
      </c>
      <c r="N27">
        <f t="shared" si="3"/>
        <v>930026.20022100001</v>
      </c>
      <c r="O27">
        <f t="shared" si="3"/>
        <v>942116.54082387302</v>
      </c>
      <c r="P27">
        <f t="shared" si="3"/>
        <v>954364.05585458339</v>
      </c>
      <c r="Q27">
        <f t="shared" si="3"/>
        <v>966770.78858069296</v>
      </c>
      <c r="R27">
        <f t="shared" si="3"/>
        <v>979338.80883224192</v>
      </c>
      <c r="S27">
        <f t="shared" si="3"/>
        <v>992070.21334706107</v>
      </c>
      <c r="T27">
        <f t="shared" si="3"/>
        <v>1004967.1261205729</v>
      </c>
    </row>
    <row r="28" spans="1:20">
      <c r="A28" s="55" t="s">
        <v>330</v>
      </c>
      <c r="B28" s="52">
        <v>1069165</v>
      </c>
      <c r="C28">
        <f t="shared" si="2"/>
        <v>1083064.145</v>
      </c>
      <c r="D28">
        <f t="shared" si="2"/>
        <v>1097143.9788850001</v>
      </c>
      <c r="E28">
        <f t="shared" si="2"/>
        <v>1111406.8506105051</v>
      </c>
      <c r="F28">
        <f t="shared" si="2"/>
        <v>1125855.1396684416</v>
      </c>
      <c r="G28">
        <f t="shared" si="2"/>
        <v>1140491.2564841313</v>
      </c>
      <c r="H28">
        <f t="shared" si="2"/>
        <v>1155317.6428184251</v>
      </c>
      <c r="I28">
        <f t="shared" si="2"/>
        <v>1170336.7721750645</v>
      </c>
      <c r="J28">
        <f t="shared" si="4"/>
        <v>1185551.1502133403</v>
      </c>
      <c r="L28" s="52">
        <v>313446</v>
      </c>
      <c r="M28">
        <f t="shared" si="3"/>
        <v>317520.79800000001</v>
      </c>
      <c r="N28">
        <f t="shared" si="3"/>
        <v>321648.56837400002</v>
      </c>
      <c r="O28">
        <f t="shared" si="3"/>
        <v>325829.99976286205</v>
      </c>
      <c r="P28">
        <f t="shared" si="3"/>
        <v>330065.78975977923</v>
      </c>
      <c r="Q28">
        <f t="shared" si="3"/>
        <v>334356.64502665633</v>
      </c>
      <c r="R28">
        <f t="shared" si="3"/>
        <v>338703.28141200286</v>
      </c>
      <c r="S28">
        <f t="shared" si="3"/>
        <v>343106.42407035892</v>
      </c>
      <c r="T28">
        <f t="shared" si="3"/>
        <v>347566.80758327356</v>
      </c>
    </row>
    <row r="29" spans="1:20">
      <c r="A29" s="55" t="s">
        <v>308</v>
      </c>
      <c r="B29" s="52">
        <v>394341</v>
      </c>
      <c r="C29">
        <f t="shared" si="2"/>
        <v>399467.43300000002</v>
      </c>
      <c r="D29">
        <f t="shared" si="2"/>
        <v>404660.50962900004</v>
      </c>
      <c r="E29">
        <f t="shared" si="2"/>
        <v>409921.09625417704</v>
      </c>
      <c r="F29">
        <f t="shared" si="2"/>
        <v>415250.07050548133</v>
      </c>
      <c r="G29">
        <f t="shared" si="2"/>
        <v>420648.32142205257</v>
      </c>
      <c r="H29">
        <f t="shared" si="2"/>
        <v>426116.74960053927</v>
      </c>
      <c r="I29">
        <f t="shared" si="2"/>
        <v>431656.26734534628</v>
      </c>
      <c r="J29">
        <f t="shared" si="4"/>
        <v>437267.79882083577</v>
      </c>
      <c r="L29" s="52">
        <v>850123</v>
      </c>
      <c r="M29">
        <f t="shared" si="3"/>
        <v>861174.59900000005</v>
      </c>
      <c r="N29">
        <f t="shared" si="3"/>
        <v>872369.86878700007</v>
      </c>
      <c r="O29">
        <f t="shared" si="3"/>
        <v>883710.67708123103</v>
      </c>
      <c r="P29">
        <f t="shared" si="3"/>
        <v>895198.91588328709</v>
      </c>
      <c r="Q29">
        <f t="shared" si="3"/>
        <v>906836.50178976986</v>
      </c>
      <c r="R29">
        <f t="shared" si="3"/>
        <v>918625.37631303689</v>
      </c>
      <c r="S29">
        <f t="shared" si="3"/>
        <v>930567.50620510639</v>
      </c>
      <c r="T29">
        <f t="shared" si="3"/>
        <v>942664.88378577272</v>
      </c>
    </row>
    <row r="30" spans="1:20">
      <c r="A30" s="55" t="s">
        <v>335</v>
      </c>
      <c r="B30" s="52">
        <v>529037</v>
      </c>
      <c r="C30">
        <f t="shared" si="2"/>
        <v>535914.48100000003</v>
      </c>
      <c r="D30">
        <f t="shared" si="2"/>
        <v>542881.36925300001</v>
      </c>
      <c r="E30">
        <f t="shared" si="2"/>
        <v>549938.82705328905</v>
      </c>
      <c r="F30">
        <f t="shared" si="2"/>
        <v>557088.03180498176</v>
      </c>
      <c r="G30">
        <f t="shared" si="2"/>
        <v>564330.17621844658</v>
      </c>
      <c r="H30">
        <f t="shared" si="2"/>
        <v>571666.46850928641</v>
      </c>
      <c r="I30">
        <f t="shared" si="2"/>
        <v>579098.13259990711</v>
      </c>
      <c r="J30">
        <f t="shared" si="4"/>
        <v>586626.40832370589</v>
      </c>
      <c r="L30" s="52">
        <v>561997</v>
      </c>
      <c r="M30">
        <f t="shared" si="3"/>
        <v>569302.96100000001</v>
      </c>
      <c r="N30">
        <f t="shared" si="3"/>
        <v>576703.899493</v>
      </c>
      <c r="O30">
        <f t="shared" si="3"/>
        <v>584201.05018640903</v>
      </c>
      <c r="P30">
        <f t="shared" si="3"/>
        <v>591795.66383883241</v>
      </c>
      <c r="Q30">
        <f t="shared" si="3"/>
        <v>599489.0074687372</v>
      </c>
      <c r="R30">
        <f t="shared" si="3"/>
        <v>607282.36456583079</v>
      </c>
      <c r="S30">
        <f t="shared" si="3"/>
        <v>615177.03530518664</v>
      </c>
      <c r="T30">
        <f t="shared" si="3"/>
        <v>623174.33676415402</v>
      </c>
    </row>
    <row r="31" spans="1:20">
      <c r="A31" s="55" t="s">
        <v>237</v>
      </c>
      <c r="B31" s="52">
        <v>29004</v>
      </c>
      <c r="C31">
        <f t="shared" si="2"/>
        <v>29381.052</v>
      </c>
      <c r="D31">
        <f t="shared" si="2"/>
        <v>29763.005676000001</v>
      </c>
      <c r="E31">
        <f t="shared" si="2"/>
        <v>30149.924749788002</v>
      </c>
      <c r="F31">
        <f t="shared" si="2"/>
        <v>30541.873771535247</v>
      </c>
      <c r="G31">
        <f t="shared" si="2"/>
        <v>30938.918130565206</v>
      </c>
      <c r="H31">
        <f t="shared" si="2"/>
        <v>31341.124066262553</v>
      </c>
      <c r="I31">
        <f t="shared" si="2"/>
        <v>31748.558679123966</v>
      </c>
      <c r="J31">
        <f t="shared" si="4"/>
        <v>32161.289941952578</v>
      </c>
      <c r="L31" s="52">
        <v>1025682</v>
      </c>
      <c r="M31">
        <f t="shared" si="3"/>
        <v>1039015.866</v>
      </c>
      <c r="N31">
        <f t="shared" si="3"/>
        <v>1052523.072258</v>
      </c>
      <c r="O31">
        <f t="shared" si="3"/>
        <v>1066205.872197354</v>
      </c>
      <c r="P31">
        <f t="shared" si="3"/>
        <v>1080066.5485359195</v>
      </c>
      <c r="Q31">
        <f t="shared" si="3"/>
        <v>1094107.4136668865</v>
      </c>
      <c r="R31">
        <f t="shared" si="3"/>
        <v>1108330.8100445559</v>
      </c>
      <c r="S31">
        <f t="shared" si="3"/>
        <v>1122739.1105751351</v>
      </c>
      <c r="T31">
        <f t="shared" si="3"/>
        <v>1137334.7190126118</v>
      </c>
    </row>
    <row r="32" spans="1:20">
      <c r="A32" s="55" t="s">
        <v>323</v>
      </c>
      <c r="B32" s="52">
        <v>455962</v>
      </c>
      <c r="C32">
        <f t="shared" si="2"/>
        <v>461889.50599999999</v>
      </c>
      <c r="D32">
        <f t="shared" si="2"/>
        <v>467894.069578</v>
      </c>
      <c r="E32">
        <f t="shared" si="2"/>
        <v>473976.69248251402</v>
      </c>
      <c r="F32">
        <f t="shared" si="2"/>
        <v>480138.38948478672</v>
      </c>
      <c r="G32">
        <f t="shared" si="2"/>
        <v>486380.18854808895</v>
      </c>
      <c r="H32">
        <f t="shared" si="2"/>
        <v>492703.13099921413</v>
      </c>
      <c r="I32">
        <f t="shared" si="2"/>
        <v>499108.2717022039</v>
      </c>
      <c r="J32">
        <f t="shared" si="4"/>
        <v>505596.67923433252</v>
      </c>
      <c r="L32" s="52">
        <v>151726</v>
      </c>
      <c r="M32">
        <f t="shared" si="3"/>
        <v>153698.43799999999</v>
      </c>
      <c r="N32">
        <f t="shared" si="3"/>
        <v>155696.51769399998</v>
      </c>
      <c r="O32">
        <f t="shared" si="3"/>
        <v>157720.57242402199</v>
      </c>
      <c r="P32">
        <f t="shared" si="3"/>
        <v>159770.93986553428</v>
      </c>
      <c r="Q32">
        <f t="shared" si="3"/>
        <v>161847.96208378623</v>
      </c>
      <c r="R32">
        <f t="shared" si="3"/>
        <v>163951.98559087544</v>
      </c>
      <c r="S32">
        <f t="shared" si="3"/>
        <v>166083.36140355683</v>
      </c>
      <c r="T32">
        <f t="shared" si="3"/>
        <v>168242.44510180308</v>
      </c>
    </row>
    <row r="33" spans="1:20" ht="25.5">
      <c r="A33" s="55" t="s">
        <v>340</v>
      </c>
      <c r="B33" s="52">
        <v>244411</v>
      </c>
      <c r="C33">
        <f t="shared" si="2"/>
        <v>247588.34299999999</v>
      </c>
      <c r="D33">
        <f t="shared" si="2"/>
        <v>250806.99145899998</v>
      </c>
      <c r="E33">
        <f t="shared" si="2"/>
        <v>254067.48234796699</v>
      </c>
      <c r="F33">
        <f t="shared" si="2"/>
        <v>257370.35961849056</v>
      </c>
      <c r="G33">
        <f t="shared" si="2"/>
        <v>260716.17429353093</v>
      </c>
      <c r="H33">
        <f t="shared" si="2"/>
        <v>264105.48455934681</v>
      </c>
      <c r="I33">
        <f t="shared" si="2"/>
        <v>267538.85585861834</v>
      </c>
      <c r="J33">
        <f t="shared" si="4"/>
        <v>271016.86098478036</v>
      </c>
      <c r="L33" s="52">
        <v>135533</v>
      </c>
      <c r="M33">
        <f t="shared" si="3"/>
        <v>137294.929</v>
      </c>
      <c r="N33">
        <f t="shared" si="3"/>
        <v>139079.76307700001</v>
      </c>
      <c r="O33">
        <f t="shared" si="3"/>
        <v>140887.79999700101</v>
      </c>
      <c r="P33">
        <f t="shared" si="3"/>
        <v>142719.34139696203</v>
      </c>
      <c r="Q33">
        <f t="shared" si="3"/>
        <v>144574.69283512255</v>
      </c>
      <c r="R33">
        <f t="shared" si="3"/>
        <v>146454.16384197914</v>
      </c>
      <c r="S33">
        <f t="shared" si="3"/>
        <v>148358.06797192487</v>
      </c>
      <c r="T33">
        <f t="shared" ref="T33:T36" si="5">S33+S33*0.013</f>
        <v>150286.7228555599</v>
      </c>
    </row>
    <row r="34" spans="1:20">
      <c r="A34" s="55" t="s">
        <v>354</v>
      </c>
      <c r="B34" s="52">
        <v>183024</v>
      </c>
      <c r="C34">
        <f t="shared" si="2"/>
        <v>185403.31200000001</v>
      </c>
      <c r="D34">
        <f t="shared" si="2"/>
        <v>187813.55505600001</v>
      </c>
      <c r="E34">
        <f t="shared" si="2"/>
        <v>190255.13127172802</v>
      </c>
      <c r="F34">
        <f t="shared" si="2"/>
        <v>192728.44797826049</v>
      </c>
      <c r="G34">
        <f t="shared" si="2"/>
        <v>195233.91780197786</v>
      </c>
      <c r="H34">
        <f t="shared" si="2"/>
        <v>197771.95873340359</v>
      </c>
      <c r="I34">
        <f t="shared" si="2"/>
        <v>200342.99419693783</v>
      </c>
      <c r="J34">
        <f t="shared" si="4"/>
        <v>202947.45312149802</v>
      </c>
      <c r="L34" s="52">
        <v>159829</v>
      </c>
      <c r="M34">
        <f t="shared" si="3"/>
        <v>161906.777</v>
      </c>
      <c r="N34">
        <f t="shared" si="3"/>
        <v>164011.56510100001</v>
      </c>
      <c r="O34">
        <f t="shared" si="3"/>
        <v>166143.71544731301</v>
      </c>
      <c r="P34">
        <f t="shared" si="3"/>
        <v>168303.58374812806</v>
      </c>
      <c r="Q34">
        <f t="shared" si="3"/>
        <v>170491.53033685373</v>
      </c>
      <c r="R34">
        <f t="shared" si="3"/>
        <v>172707.92023123283</v>
      </c>
      <c r="S34">
        <f t="shared" si="3"/>
        <v>174953.12319423884</v>
      </c>
      <c r="T34">
        <f t="shared" si="5"/>
        <v>177227.51379576395</v>
      </c>
    </row>
    <row r="35" spans="1:20">
      <c r="A35" s="55" t="s">
        <v>355</v>
      </c>
      <c r="B35" s="52">
        <v>60331</v>
      </c>
      <c r="C35">
        <f t="shared" si="2"/>
        <v>61115.303</v>
      </c>
      <c r="D35">
        <f t="shared" si="2"/>
        <v>61909.801938999997</v>
      </c>
      <c r="E35">
        <f t="shared" si="2"/>
        <v>62714.629364206994</v>
      </c>
      <c r="F35">
        <f t="shared" si="2"/>
        <v>63529.919545941688</v>
      </c>
      <c r="G35">
        <f t="shared" si="2"/>
        <v>64355.808500038933</v>
      </c>
      <c r="H35">
        <f t="shared" si="2"/>
        <v>65192.434010539437</v>
      </c>
      <c r="I35">
        <f t="shared" si="2"/>
        <v>66039.935652676446</v>
      </c>
      <c r="J35">
        <f t="shared" si="4"/>
        <v>66898.454816161233</v>
      </c>
      <c r="L35" s="52">
        <v>182580</v>
      </c>
      <c r="M35">
        <f>L35+L35*0.013</f>
        <v>184953.54</v>
      </c>
      <c r="N35">
        <f t="shared" ref="N35:S36" si="6">M35+M35*0.013</f>
        <v>187357.93602000002</v>
      </c>
      <c r="O35">
        <f t="shared" si="6"/>
        <v>189793.58918826003</v>
      </c>
      <c r="P35">
        <f t="shared" si="6"/>
        <v>192260.90584770741</v>
      </c>
      <c r="Q35">
        <f t="shared" si="6"/>
        <v>194760.29762372762</v>
      </c>
      <c r="R35">
        <f t="shared" si="6"/>
        <v>197292.18149283607</v>
      </c>
      <c r="S35">
        <f t="shared" si="6"/>
        <v>199856.97985224295</v>
      </c>
      <c r="T35">
        <f t="shared" si="5"/>
        <v>202455.1205903221</v>
      </c>
    </row>
    <row r="36" spans="1:20">
      <c r="A36" s="55" t="s">
        <v>338</v>
      </c>
      <c r="B36" s="52">
        <v>14121</v>
      </c>
      <c r="C36">
        <f t="shared" si="2"/>
        <v>14304.573</v>
      </c>
      <c r="D36">
        <f t="shared" si="2"/>
        <v>14490.532449</v>
      </c>
      <c r="E36">
        <f t="shared" si="2"/>
        <v>14678.909370837</v>
      </c>
      <c r="F36">
        <f t="shared" si="2"/>
        <v>14869.735192657881</v>
      </c>
      <c r="G36">
        <f t="shared" si="2"/>
        <v>15063.041750162434</v>
      </c>
      <c r="H36">
        <f t="shared" si="2"/>
        <v>15258.861292914546</v>
      </c>
      <c r="I36">
        <f t="shared" si="2"/>
        <v>15457.226489722434</v>
      </c>
      <c r="J36">
        <f t="shared" si="4"/>
        <v>15658.170434088826</v>
      </c>
      <c r="L36" s="52">
        <v>50308</v>
      </c>
      <c r="M36">
        <f t="shared" si="3"/>
        <v>50962.004000000001</v>
      </c>
      <c r="N36">
        <f t="shared" si="6"/>
        <v>51624.510051999998</v>
      </c>
      <c r="O36">
        <f t="shared" si="6"/>
        <v>52295.628682675997</v>
      </c>
      <c r="P36">
        <f t="shared" si="6"/>
        <v>52975.471855550786</v>
      </c>
      <c r="Q36">
        <f t="shared" si="6"/>
        <v>53664.152989672948</v>
      </c>
      <c r="R36">
        <f t="shared" si="6"/>
        <v>54361.786978538694</v>
      </c>
      <c r="S36">
        <f t="shared" si="6"/>
        <v>55068.490209259697</v>
      </c>
      <c r="T36">
        <f t="shared" si="5"/>
        <v>55784.380581980076</v>
      </c>
    </row>
    <row r="37" spans="1:20">
      <c r="A37" s="51" t="s">
        <v>222</v>
      </c>
      <c r="B37" s="53">
        <v>21395009</v>
      </c>
      <c r="C37">
        <f t="shared" ref="C37:J37" si="7">B37+B37*0.013</f>
        <v>21673144.116999999</v>
      </c>
      <c r="D37">
        <f t="shared" si="7"/>
        <v>21954894.990520999</v>
      </c>
      <c r="E37">
        <f t="shared" si="7"/>
        <v>22240308.625397772</v>
      </c>
      <c r="F37">
        <f t="shared" si="7"/>
        <v>22529432.637527943</v>
      </c>
      <c r="G37">
        <f t="shared" si="7"/>
        <v>22822315.261815805</v>
      </c>
      <c r="H37">
        <f t="shared" si="7"/>
        <v>23119005.360219412</v>
      </c>
      <c r="I37">
        <f t="shared" si="7"/>
        <v>23419552.429902263</v>
      </c>
      <c r="J37">
        <f t="shared" si="7"/>
        <v>23724006.611490991</v>
      </c>
      <c r="L37" s="53">
        <v>13608665</v>
      </c>
      <c r="M37">
        <f t="shared" ref="M37:T37" si="8">L37+L37*0.013</f>
        <v>13785577.645</v>
      </c>
      <c r="N37">
        <f t="shared" si="8"/>
        <v>13964790.154385</v>
      </c>
      <c r="O37">
        <f t="shared" si="8"/>
        <v>14146332.426392006</v>
      </c>
      <c r="P37">
        <f t="shared" si="8"/>
        <v>14330234.747935101</v>
      </c>
      <c r="Q37">
        <f t="shared" si="8"/>
        <v>14516527.799658258</v>
      </c>
      <c r="R37">
        <f t="shared" si="8"/>
        <v>14705242.661053814</v>
      </c>
      <c r="S37">
        <f t="shared" si="8"/>
        <v>14896410.815647513</v>
      </c>
      <c r="T37">
        <f t="shared" si="8"/>
        <v>15090064.156250929</v>
      </c>
    </row>
  </sheetData>
  <hyperlinks>
    <hyperlink ref="A2" r:id="rId1" tooltip="Uttar Pradesh" display="https://en.wikipedia.org/wiki/Uttar_Pradesh"/>
    <hyperlink ref="A3" r:id="rId2" tooltip="Maharashtra" display="https://en.wikipedia.org/wiki/Maharashtra"/>
    <hyperlink ref="A4" r:id="rId3" tooltip="Bihar" display="https://en.wikipedia.org/wiki/Bihar"/>
    <hyperlink ref="A5" r:id="rId4" tooltip="West Bengal" display="https://en.wikipedia.org/wiki/West_Bengal"/>
    <hyperlink ref="A7" r:id="rId5" tooltip="Madhya Pradesh" display="https://en.wikipedia.org/wiki/Madhya_Pradesh"/>
    <hyperlink ref="A8" r:id="rId6" tooltip="Tamil Nadu" display="https://en.wikipedia.org/wiki/Tamil_Nadu"/>
    <hyperlink ref="A9" r:id="rId7" tooltip="Rajasthan" display="https://en.wikipedia.org/wiki/Rajasthan"/>
    <hyperlink ref="A10" r:id="rId8" tooltip="Karnataka" display="https://en.wikipedia.org/wiki/Karnataka"/>
    <hyperlink ref="A11" r:id="rId9" tooltip="Gujarat" display="https://en.wikipedia.org/wiki/Gujarat"/>
    <hyperlink ref="A12" r:id="rId10" tooltip="Odisha" display="https://en.wikipedia.org/wiki/Odisha"/>
    <hyperlink ref="A13" r:id="rId11" tooltip="Kerala" display="https://en.wikipedia.org/wiki/Kerala"/>
    <hyperlink ref="A14" r:id="rId12" tooltip="Jharkhand" display="https://en.wikipedia.org/wiki/Jharkhand"/>
    <hyperlink ref="A15" r:id="rId13" tooltip="Assam" display="https://en.wikipedia.org/wiki/Assam"/>
    <hyperlink ref="A16" r:id="rId14" tooltip="Punjab, India" display="https://en.wikipedia.org/wiki/Punjab,_India"/>
    <hyperlink ref="A17" r:id="rId15" tooltip="Chhattisgarh" display="https://en.wikipedia.org/wiki/Chhattisgarh"/>
    <hyperlink ref="A18" r:id="rId16" tooltip="Haryana" display="https://en.wikipedia.org/wiki/Haryana"/>
    <hyperlink ref="A19" r:id="rId17" tooltip="Delhi" display="https://en.wikipedia.org/wiki/Delhi"/>
    <hyperlink ref="A20" r:id="rId18" tooltip="Jammu and Kashmir" display="https://en.wikipedia.org/wiki/Jammu_and_Kashmir"/>
    <hyperlink ref="A21" r:id="rId19" tooltip="Uttarakhand" display="https://en.wikipedia.org/wiki/Uttarakhand"/>
    <hyperlink ref="A22" r:id="rId20" tooltip="Himachal Pradesh" display="https://en.wikipedia.org/wiki/Himachal_Pradesh"/>
    <hyperlink ref="A23" r:id="rId21" tooltip="Tripura" display="https://en.wikipedia.org/wiki/Tripura"/>
    <hyperlink ref="A24" r:id="rId22" tooltip="Meghalaya" display="https://en.wikipedia.org/wiki/Meghalaya"/>
    <hyperlink ref="A25" r:id="rId23" tooltip="Manipur" display="https://en.wikipedia.org/wiki/Manipur"/>
    <hyperlink ref="A26" r:id="rId24" tooltip="Nagaland" display="https://en.wikipedia.org/wiki/Nagaland"/>
    <hyperlink ref="A27" r:id="rId25" tooltip="Goa" display="https://en.wikipedia.org/wiki/Goa"/>
    <hyperlink ref="A28" r:id="rId26" tooltip="Arunachal Pradesh" display="https://en.wikipedia.org/wiki/Arunachal_Pradesh"/>
    <hyperlink ref="A29" r:id="rId27" tooltip="Puducherry" display="https://en.wikipedia.org/wiki/Puducherry"/>
    <hyperlink ref="A30" r:id="rId28" tooltip="Mizoram" display="https://en.wikipedia.org/wiki/Mizoram"/>
    <hyperlink ref="A31" r:id="rId29" tooltip="Chandigarh" display="https://en.wikipedia.org/wiki/Chandigarh"/>
    <hyperlink ref="A32" r:id="rId30" tooltip="Sikkim" display="https://en.wikipedia.org/wiki/Sikkim"/>
    <hyperlink ref="A33" r:id="rId31" tooltip="Andaman and Nicobar Islands" display="https://en.wikipedia.org/wiki/Andaman_and_Nicobar_Islands"/>
    <hyperlink ref="A34" r:id="rId32" tooltip="Dadra and Nagar Haveli" display="https://en.wikipedia.org/wiki/Dadra_and_Nagar_Haveli"/>
    <hyperlink ref="A35" r:id="rId33" tooltip="Daman and Diu" display="https://en.wikipedia.org/wiki/Daman_and_Diu"/>
    <hyperlink ref="A36" r:id="rId34" tooltip="Lakshadweep" display="https://en.wikipedia.org/wiki/Lakshadweep"/>
  </hyperlinks>
  <pageMargins left="0.7" right="0.7" top="0.75" bottom="0.75" header="0.3" footer="0.3"/>
  <pageSetup orientation="portrait" r:id="rId3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C9" sqref="C9:U9"/>
    </sheetView>
  </sheetViews>
  <sheetFormatPr defaultRowHeight="12.75"/>
  <cols>
    <col min="3" max="3" width="13.28515625" customWidth="1"/>
    <col min="4" max="4" width="13" customWidth="1"/>
    <col min="5" max="5" width="19.140625" customWidth="1"/>
    <col min="6" max="6" width="12.85546875" customWidth="1"/>
    <col min="7" max="7" width="13.85546875" customWidth="1"/>
    <col min="8" max="8" width="14.42578125" customWidth="1"/>
    <col min="9" max="9" width="12.28515625" customWidth="1"/>
    <col min="10" max="10" width="12.7109375" customWidth="1"/>
    <col min="11" max="11" width="12.85546875" customWidth="1"/>
    <col min="13" max="13" width="18.42578125" customWidth="1"/>
    <col min="14" max="14" width="13.85546875" customWidth="1"/>
    <col min="15" max="15" width="16.7109375" customWidth="1"/>
    <col min="16" max="16" width="15.140625" customWidth="1"/>
    <col min="17" max="17" width="12.7109375" customWidth="1"/>
    <col min="18" max="18" width="14.7109375" customWidth="1"/>
    <col min="19" max="19" width="14.85546875" customWidth="1"/>
    <col min="20" max="20" width="13.42578125" customWidth="1"/>
    <col min="21" max="21" width="15" customWidth="1"/>
  </cols>
  <sheetData>
    <row r="1" spans="1:22" ht="13.5" thickBot="1">
      <c r="A1" s="42" t="s">
        <v>40</v>
      </c>
      <c r="B1" s="37" t="s">
        <v>0</v>
      </c>
      <c r="C1" s="37" t="s">
        <v>13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ht="13.5" thickBot="1">
      <c r="A2" s="42" t="s">
        <v>322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ht="26.25" thickBot="1">
      <c r="A3" s="42" t="s">
        <v>61</v>
      </c>
      <c r="B3" s="49" t="s">
        <v>67</v>
      </c>
      <c r="C3" s="56">
        <v>61545441</v>
      </c>
      <c r="D3" s="41">
        <v>62345531.729999997</v>
      </c>
      <c r="E3" s="41">
        <v>63156023.649999999</v>
      </c>
      <c r="F3" s="41">
        <v>63977051.950000003</v>
      </c>
      <c r="G3" s="41">
        <v>64808753.630000003</v>
      </c>
      <c r="H3" s="41">
        <v>65651267.43</v>
      </c>
      <c r="I3" s="41">
        <v>66504733.899999999</v>
      </c>
      <c r="J3" s="41">
        <v>67369295.400000006</v>
      </c>
      <c r="K3" s="41">
        <v>68245096.280000001</v>
      </c>
      <c r="L3" s="37"/>
      <c r="M3" s="56">
        <v>50827531</v>
      </c>
      <c r="N3" s="41">
        <v>51488288.899999999</v>
      </c>
      <c r="O3" s="41">
        <v>52157636.700000003</v>
      </c>
      <c r="P3" s="41">
        <v>52835685.939999998</v>
      </c>
      <c r="Q3" s="41">
        <v>53522549.899999999</v>
      </c>
      <c r="R3" s="41">
        <v>54218343</v>
      </c>
      <c r="S3" s="41">
        <v>54923181.5</v>
      </c>
      <c r="T3" s="41">
        <v>55637182.799999997</v>
      </c>
      <c r="U3" s="41">
        <v>56360466.200000003</v>
      </c>
      <c r="V3" s="37"/>
    </row>
    <row r="4" spans="1:22" ht="26.25" thickBot="1">
      <c r="A4" s="42" t="s">
        <v>61</v>
      </c>
      <c r="B4" s="49" t="s">
        <v>97</v>
      </c>
      <c r="C4" s="56">
        <v>34670817</v>
      </c>
      <c r="D4" s="41">
        <v>35121537.619999997</v>
      </c>
      <c r="E4" s="41">
        <v>35578117.609999999</v>
      </c>
      <c r="F4" s="41">
        <v>36040633.140000001</v>
      </c>
      <c r="G4" s="41">
        <v>36509161.369999997</v>
      </c>
      <c r="H4" s="41">
        <v>36983780.469999999</v>
      </c>
      <c r="I4" s="41">
        <v>37464569.609999999</v>
      </c>
      <c r="J4" s="41">
        <v>37951609</v>
      </c>
      <c r="K4" s="41">
        <v>38444979.939999998</v>
      </c>
      <c r="L4" s="37"/>
      <c r="M4" s="56">
        <v>25712811</v>
      </c>
      <c r="N4" s="41">
        <v>26047077.5</v>
      </c>
      <c r="O4" s="41">
        <v>26385689.600000001</v>
      </c>
      <c r="P4" s="41">
        <v>26728703.52</v>
      </c>
      <c r="Q4" s="41">
        <v>27076176.699999999</v>
      </c>
      <c r="R4" s="41">
        <v>27428166.960000001</v>
      </c>
      <c r="S4" s="41">
        <v>27784733.100000001</v>
      </c>
      <c r="T4" s="41">
        <v>28145934.699999999</v>
      </c>
      <c r="U4" s="41">
        <v>28511831.800000001</v>
      </c>
      <c r="V4" s="37"/>
    </row>
    <row r="5" spans="1:22" ht="26.25" thickBot="1">
      <c r="A5" s="42" t="s">
        <v>61</v>
      </c>
      <c r="B5" s="49" t="s">
        <v>80</v>
      </c>
      <c r="C5" s="56">
        <v>52537899</v>
      </c>
      <c r="D5" s="41">
        <v>53220891.689999998</v>
      </c>
      <c r="E5" s="41">
        <v>53912763.280000001</v>
      </c>
      <c r="F5" s="41">
        <v>54613629.200000003</v>
      </c>
      <c r="G5" s="41">
        <v>55323606.380000003</v>
      </c>
      <c r="H5" s="41">
        <v>56042813.259999998</v>
      </c>
      <c r="I5" s="41">
        <v>56771369.840000004</v>
      </c>
      <c r="J5" s="41">
        <v>57509397.600000001</v>
      </c>
      <c r="K5" s="41">
        <v>58257019.810000002</v>
      </c>
      <c r="L5" s="37"/>
      <c r="M5" s="56">
        <v>20059666</v>
      </c>
      <c r="N5" s="41">
        <v>20320441.699999999</v>
      </c>
      <c r="O5" s="41">
        <v>20584607.399999999</v>
      </c>
      <c r="P5" s="41">
        <v>20852207.300000001</v>
      </c>
      <c r="Q5" s="41">
        <v>21123286</v>
      </c>
      <c r="R5" s="41">
        <v>21397888.710000001</v>
      </c>
      <c r="S5" s="41">
        <v>21676061.300000001</v>
      </c>
      <c r="T5" s="41">
        <v>21957850.100000001</v>
      </c>
      <c r="U5" s="41">
        <v>22243302.100000001</v>
      </c>
      <c r="V5" s="37"/>
    </row>
    <row r="6" spans="1:22" ht="26.25" thickBot="1">
      <c r="A6" s="42" t="s">
        <v>61</v>
      </c>
      <c r="B6" s="49" t="s">
        <v>118</v>
      </c>
      <c r="C6" s="56">
        <v>19603658</v>
      </c>
      <c r="D6" s="41">
        <v>19858505.550000001</v>
      </c>
      <c r="E6" s="41">
        <v>20116666.129999999</v>
      </c>
      <c r="F6" s="41">
        <v>20378182.789999999</v>
      </c>
      <c r="G6" s="41">
        <v>20643099.16</v>
      </c>
      <c r="H6" s="41">
        <v>20911459.449999999</v>
      </c>
      <c r="I6" s="41">
        <v>21183308.420000002</v>
      </c>
      <c r="J6" s="41">
        <v>21458691.399999999</v>
      </c>
      <c r="K6" s="41">
        <v>21737654.420000002</v>
      </c>
      <c r="L6" s="37"/>
      <c r="M6" s="56">
        <v>5936538</v>
      </c>
      <c r="N6" s="41">
        <v>6013712.9900000002</v>
      </c>
      <c r="O6" s="41">
        <v>6091891.2599999998</v>
      </c>
      <c r="P6" s="41">
        <v>6171085.8490000004</v>
      </c>
      <c r="Q6" s="41">
        <v>6251309.9699999997</v>
      </c>
      <c r="R6" s="41">
        <v>6332576.9950000001</v>
      </c>
      <c r="S6" s="41">
        <v>6414900.5</v>
      </c>
      <c r="T6" s="41">
        <v>6498294.2000000002</v>
      </c>
      <c r="U6" s="41">
        <v>6582772.0300000003</v>
      </c>
      <c r="V6" s="37"/>
    </row>
    <row r="7" spans="1:22" ht="26.25" thickBot="1">
      <c r="A7" s="42" t="s">
        <v>61</v>
      </c>
      <c r="B7" s="49" t="s">
        <v>121</v>
      </c>
      <c r="C7" s="56">
        <v>551414</v>
      </c>
      <c r="D7" s="41">
        <v>558582.38199999998</v>
      </c>
      <c r="E7" s="41">
        <v>565843.95299999998</v>
      </c>
      <c r="F7" s="41">
        <v>573199.92440000002</v>
      </c>
      <c r="G7" s="41">
        <v>580651.52339999995</v>
      </c>
      <c r="H7" s="41">
        <v>588199.99320000003</v>
      </c>
      <c r="I7" s="41">
        <v>595846.59310000006</v>
      </c>
      <c r="J7" s="41">
        <v>603592.59900000005</v>
      </c>
      <c r="K7" s="41">
        <v>611439.30260000005</v>
      </c>
      <c r="L7" s="37"/>
      <c r="M7" s="56">
        <v>906309</v>
      </c>
      <c r="N7" s="41">
        <v>918091.01699999999</v>
      </c>
      <c r="O7" s="41">
        <v>930026.2</v>
      </c>
      <c r="P7" s="41">
        <v>942116.54079999996</v>
      </c>
      <c r="Q7" s="41">
        <v>954364.05599999998</v>
      </c>
      <c r="R7" s="41">
        <v>966770.78859999997</v>
      </c>
      <c r="S7" s="41">
        <v>979338.80900000001</v>
      </c>
      <c r="T7" s="41">
        <v>992070.21299999999</v>
      </c>
      <c r="U7" s="41">
        <v>1004967.13</v>
      </c>
      <c r="V7" s="37"/>
    </row>
    <row r="8" spans="1:22" ht="13.5" thickBot="1">
      <c r="A8" s="42" t="s">
        <v>125</v>
      </c>
      <c r="B8" s="37"/>
      <c r="C8" s="58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spans="1:22" ht="13.5" thickBot="1">
      <c r="A9" s="37"/>
      <c r="B9" s="37"/>
      <c r="C9" s="57">
        <f>SUM(C3:C7)</f>
        <v>168909229</v>
      </c>
      <c r="D9" s="57">
        <f t="shared" ref="D9:U9" si="0">SUM(D3:D7)</f>
        <v>171105048.972</v>
      </c>
      <c r="E9" s="57">
        <f t="shared" si="0"/>
        <v>173329414.623</v>
      </c>
      <c r="F9" s="57">
        <f t="shared" si="0"/>
        <v>175582697.00440001</v>
      </c>
      <c r="G9" s="57">
        <f t="shared" si="0"/>
        <v>177865272.0634</v>
      </c>
      <c r="H9" s="57">
        <f t="shared" si="0"/>
        <v>180177520.60319999</v>
      </c>
      <c r="I9" s="57">
        <f t="shared" si="0"/>
        <v>182519828.36309999</v>
      </c>
      <c r="J9" s="57">
        <f t="shared" si="0"/>
        <v>184892585.99900001</v>
      </c>
      <c r="K9" s="57">
        <f t="shared" si="0"/>
        <v>187296189.75259998</v>
      </c>
      <c r="L9" s="57">
        <f t="shared" si="0"/>
        <v>0</v>
      </c>
      <c r="M9" s="57">
        <f t="shared" si="0"/>
        <v>103442855</v>
      </c>
      <c r="N9" s="57">
        <f t="shared" si="0"/>
        <v>104787612.10700001</v>
      </c>
      <c r="O9" s="57">
        <f t="shared" si="0"/>
        <v>106149851.16000003</v>
      </c>
      <c r="P9" s="57">
        <f t="shared" si="0"/>
        <v>107529799.1498</v>
      </c>
      <c r="Q9" s="57">
        <f t="shared" si="0"/>
        <v>108927686.62599999</v>
      </c>
      <c r="R9" s="57">
        <f t="shared" si="0"/>
        <v>110343746.45360002</v>
      </c>
      <c r="S9" s="57">
        <f t="shared" si="0"/>
        <v>111778215.20899999</v>
      </c>
      <c r="T9" s="57">
        <f t="shared" si="0"/>
        <v>113231332.013</v>
      </c>
      <c r="U9" s="57">
        <f t="shared" si="0"/>
        <v>114703339.25999999</v>
      </c>
      <c r="V9" s="37"/>
    </row>
    <row r="10" spans="1:22" ht="13.5" thickBo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ht="13.5" thickBot="1">
      <c r="A11" s="42" t="s">
        <v>320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22" ht="26.25" thickBot="1">
      <c r="A12" s="42" t="s">
        <v>133</v>
      </c>
      <c r="B12" s="49" t="s">
        <v>119</v>
      </c>
      <c r="C12" s="56">
        <v>51540236</v>
      </c>
      <c r="D12" s="41">
        <v>52210259.07</v>
      </c>
      <c r="E12" s="41">
        <v>52888992.439999998</v>
      </c>
      <c r="F12" s="41">
        <v>53576549.340000004</v>
      </c>
      <c r="G12" s="41">
        <v>54273044.479999997</v>
      </c>
      <c r="H12" s="41">
        <v>54978594.060000002</v>
      </c>
      <c r="I12" s="41">
        <v>55693315.780000001</v>
      </c>
      <c r="J12" s="41">
        <v>56417328.899999999</v>
      </c>
      <c r="K12" s="41">
        <v>57150754.159999996</v>
      </c>
      <c r="L12" s="37"/>
      <c r="M12" s="56">
        <v>17080776</v>
      </c>
      <c r="N12" s="41">
        <v>17302826.100000001</v>
      </c>
      <c r="O12" s="41">
        <v>17527762.800000001</v>
      </c>
      <c r="P12" s="41">
        <v>17755623.739999998</v>
      </c>
      <c r="Q12" s="41">
        <v>17986446.899999999</v>
      </c>
      <c r="R12" s="41">
        <v>18220270.66</v>
      </c>
      <c r="S12" s="41">
        <v>18457134.199999999</v>
      </c>
      <c r="T12" s="41">
        <v>18697076.899999999</v>
      </c>
      <c r="U12" s="41">
        <v>18940138.899999999</v>
      </c>
      <c r="V12" s="37"/>
    </row>
    <row r="13" spans="1:22" ht="26.25" thickBot="1">
      <c r="A13" s="42" t="s">
        <v>133</v>
      </c>
      <c r="B13" s="49" t="s">
        <v>2</v>
      </c>
      <c r="C13" s="56">
        <v>155111022</v>
      </c>
      <c r="D13" s="41">
        <v>157127465.30000001</v>
      </c>
      <c r="E13" s="41">
        <v>159170122.30000001</v>
      </c>
      <c r="F13" s="41">
        <v>161239333.90000001</v>
      </c>
      <c r="G13" s="41">
        <v>163335445.30000001</v>
      </c>
      <c r="H13" s="41">
        <v>165458806.09999999</v>
      </c>
      <c r="I13" s="41">
        <v>167609770.5</v>
      </c>
      <c r="J13" s="41">
        <v>169788698</v>
      </c>
      <c r="K13" s="41">
        <v>171995950.59999999</v>
      </c>
      <c r="L13" s="37"/>
      <c r="M13" s="56">
        <v>44470455</v>
      </c>
      <c r="N13" s="41">
        <v>45048570.899999999</v>
      </c>
      <c r="O13" s="41">
        <v>45634202.299999997</v>
      </c>
      <c r="P13" s="41">
        <v>46227446.969999999</v>
      </c>
      <c r="Q13" s="41">
        <v>46828403.799999997</v>
      </c>
      <c r="R13" s="41">
        <v>47437173.030000001</v>
      </c>
      <c r="S13" s="41">
        <v>48053856.299999997</v>
      </c>
      <c r="T13" s="41">
        <v>48678556.399999999</v>
      </c>
      <c r="U13" s="41">
        <v>49311377.600000001</v>
      </c>
      <c r="V13" s="37"/>
    </row>
    <row r="14" spans="1:22" ht="26.25" thickBot="1">
      <c r="A14" s="42" t="s">
        <v>133</v>
      </c>
      <c r="B14" s="49" t="s">
        <v>153</v>
      </c>
      <c r="C14" s="56">
        <v>17316800</v>
      </c>
      <c r="D14" s="41">
        <v>17541918.399999999</v>
      </c>
      <c r="E14" s="41">
        <v>17769963.34</v>
      </c>
      <c r="F14" s="41">
        <v>18000972.859999999</v>
      </c>
      <c r="G14" s="41">
        <v>18234985.510000002</v>
      </c>
      <c r="H14" s="41">
        <v>18472040.32</v>
      </c>
      <c r="I14" s="41">
        <v>18712176.850000001</v>
      </c>
      <c r="J14" s="41">
        <v>18955435.100000001</v>
      </c>
      <c r="K14" s="41">
        <v>19201855.800000001</v>
      </c>
      <c r="L14" s="37"/>
      <c r="M14" s="56">
        <v>10387436</v>
      </c>
      <c r="N14" s="41">
        <v>10522472.699999999</v>
      </c>
      <c r="O14" s="41">
        <v>10659264.800000001</v>
      </c>
      <c r="P14" s="41">
        <v>10797835.26</v>
      </c>
      <c r="Q14" s="41">
        <v>10938207.1</v>
      </c>
      <c r="R14" s="41">
        <v>11080403.810000001</v>
      </c>
      <c r="S14" s="41">
        <v>11224449.1</v>
      </c>
      <c r="T14" s="41">
        <v>11370366.9</v>
      </c>
      <c r="U14" s="41">
        <v>11518181.699999999</v>
      </c>
      <c r="V14" s="37"/>
    </row>
    <row r="15" spans="1:22" ht="26.25" thickBot="1">
      <c r="A15" s="42" t="s">
        <v>133</v>
      </c>
      <c r="B15" s="49" t="s">
        <v>163</v>
      </c>
      <c r="C15" s="56">
        <v>16531493</v>
      </c>
      <c r="D15" s="41">
        <v>16746402.41</v>
      </c>
      <c r="E15" s="41">
        <v>16964105.640000001</v>
      </c>
      <c r="F15" s="41">
        <v>17184639.010000002</v>
      </c>
      <c r="G15" s="41">
        <v>17408039.32</v>
      </c>
      <c r="H15" s="41">
        <v>17634343.829999998</v>
      </c>
      <c r="I15" s="41">
        <v>17863590.300000001</v>
      </c>
      <c r="J15" s="41">
        <v>18095817</v>
      </c>
      <c r="K15" s="41">
        <v>18331062.600000001</v>
      </c>
      <c r="L15" s="37"/>
      <c r="M15" s="56">
        <v>8821588</v>
      </c>
      <c r="N15" s="41">
        <v>8936268.6400000006</v>
      </c>
      <c r="O15" s="41">
        <v>9052440.1400000006</v>
      </c>
      <c r="P15" s="41">
        <v>9170121.8579999991</v>
      </c>
      <c r="Q15" s="41">
        <v>9289333.4399999995</v>
      </c>
      <c r="R15" s="41">
        <v>9410094.7770000007</v>
      </c>
      <c r="S15" s="41">
        <v>9532426.0099999998</v>
      </c>
      <c r="T15" s="41">
        <v>9656347.5500000007</v>
      </c>
      <c r="U15" s="41">
        <v>9781880.0700000003</v>
      </c>
      <c r="V15" s="37"/>
    </row>
    <row r="16" spans="1:22" ht="26.25" thickBot="1">
      <c r="A16" s="42" t="s">
        <v>133</v>
      </c>
      <c r="B16" s="49" t="s">
        <v>181</v>
      </c>
      <c r="C16" s="56">
        <v>944727</v>
      </c>
      <c r="D16" s="41">
        <v>957008.451</v>
      </c>
      <c r="E16" s="41">
        <v>969449.56090000004</v>
      </c>
      <c r="F16" s="41">
        <v>982052.40520000004</v>
      </c>
      <c r="G16" s="41">
        <v>994819.08640000003</v>
      </c>
      <c r="H16" s="41">
        <v>1007751.735</v>
      </c>
      <c r="I16" s="41">
        <v>1020852.507</v>
      </c>
      <c r="J16" s="41">
        <v>1034123.59</v>
      </c>
      <c r="K16" s="41">
        <v>1047567.196</v>
      </c>
      <c r="L16" s="37"/>
      <c r="M16" s="56">
        <v>12905780</v>
      </c>
      <c r="N16" s="41">
        <v>13073555.1</v>
      </c>
      <c r="O16" s="41">
        <v>13243511.4</v>
      </c>
      <c r="P16" s="41">
        <v>13415677</v>
      </c>
      <c r="Q16" s="41">
        <v>13590080.800000001</v>
      </c>
      <c r="R16" s="41">
        <v>13766751.859999999</v>
      </c>
      <c r="S16" s="41">
        <v>13945719.6</v>
      </c>
      <c r="T16" s="41">
        <v>14127014</v>
      </c>
      <c r="U16" s="41">
        <v>14310665.199999999</v>
      </c>
      <c r="V16" s="37"/>
    </row>
    <row r="17" spans="1:22" ht="26.25" thickBot="1">
      <c r="A17" s="42" t="s">
        <v>133</v>
      </c>
      <c r="B17" s="49" t="s">
        <v>195</v>
      </c>
      <c r="C17" s="56">
        <v>6167805</v>
      </c>
      <c r="D17" s="41">
        <v>6247986.4649999999</v>
      </c>
      <c r="E17" s="41">
        <v>6329210.2889999999</v>
      </c>
      <c r="F17" s="41">
        <v>6411490.023</v>
      </c>
      <c r="G17" s="41">
        <v>6494839.3930000002</v>
      </c>
      <c r="H17" s="41">
        <v>6579272.3049999997</v>
      </c>
      <c r="I17" s="41">
        <v>6664802.8449999997</v>
      </c>
      <c r="J17" s="41">
        <v>6751445.2800000003</v>
      </c>
      <c r="K17" s="41">
        <v>6839214.0710000005</v>
      </c>
      <c r="L17" s="37"/>
      <c r="M17" s="56">
        <v>688704</v>
      </c>
      <c r="N17" s="41">
        <v>697657.152</v>
      </c>
      <c r="O17" s="41">
        <v>706726.69499999995</v>
      </c>
      <c r="P17" s="41">
        <v>715914.14199999999</v>
      </c>
      <c r="Q17" s="41">
        <v>725221.02599999995</v>
      </c>
      <c r="R17" s="41">
        <v>734648.89919999999</v>
      </c>
      <c r="S17" s="41">
        <v>744199.33499999996</v>
      </c>
      <c r="T17" s="41">
        <v>753873.92599999998</v>
      </c>
      <c r="U17" s="41">
        <v>763674.28700000001</v>
      </c>
      <c r="V17" s="37"/>
    </row>
    <row r="18" spans="1:22" ht="26.25" thickBot="1">
      <c r="A18" s="42" t="s">
        <v>133</v>
      </c>
      <c r="B18" s="49" t="s">
        <v>210</v>
      </c>
      <c r="C18" s="56">
        <v>7025583</v>
      </c>
      <c r="D18" s="41">
        <v>7116915.5789999999</v>
      </c>
      <c r="E18" s="41">
        <v>7209435.4819999998</v>
      </c>
      <c r="F18" s="41">
        <v>7303158.1430000002</v>
      </c>
      <c r="G18" s="41">
        <v>7398099.199</v>
      </c>
      <c r="H18" s="41">
        <v>7494274.4879999999</v>
      </c>
      <c r="I18" s="41">
        <v>7591700.057</v>
      </c>
      <c r="J18" s="41">
        <v>7690392.1600000001</v>
      </c>
      <c r="K18" s="41">
        <v>7790367.2549999999</v>
      </c>
      <c r="L18" s="37"/>
      <c r="M18" s="56">
        <v>3091169</v>
      </c>
      <c r="N18" s="41">
        <v>3131354.2</v>
      </c>
      <c r="O18" s="41">
        <v>3172061.8</v>
      </c>
      <c r="P18" s="41">
        <v>3213298.605</v>
      </c>
      <c r="Q18" s="41">
        <v>3255071.49</v>
      </c>
      <c r="R18" s="41">
        <v>3297387.4160000002</v>
      </c>
      <c r="S18" s="41">
        <v>3340253.45</v>
      </c>
      <c r="T18" s="41">
        <v>3383676.75</v>
      </c>
      <c r="U18" s="41">
        <v>3427664.55</v>
      </c>
      <c r="V18" s="37"/>
    </row>
    <row r="19" spans="1:22" ht="26.25" thickBot="1">
      <c r="A19" s="42" t="s">
        <v>133</v>
      </c>
      <c r="B19" s="49" t="s">
        <v>225</v>
      </c>
      <c r="C19" s="56">
        <v>9134820</v>
      </c>
      <c r="D19" s="41">
        <v>9253572.6600000001</v>
      </c>
      <c r="E19" s="41">
        <v>9373869.1050000004</v>
      </c>
      <c r="F19" s="41">
        <v>9495729.4030000009</v>
      </c>
      <c r="G19" s="41">
        <v>9619173.8849999998</v>
      </c>
      <c r="H19" s="41">
        <v>9744223.1459999997</v>
      </c>
      <c r="I19" s="41">
        <v>9870898.0470000003</v>
      </c>
      <c r="J19" s="41">
        <v>9999219.7200000007</v>
      </c>
      <c r="K19" s="41">
        <v>10129209.58</v>
      </c>
      <c r="L19" s="37"/>
      <c r="M19" s="56">
        <v>3414106</v>
      </c>
      <c r="N19" s="41">
        <v>3458489.38</v>
      </c>
      <c r="O19" s="41">
        <v>3503449.74</v>
      </c>
      <c r="P19" s="41">
        <v>3548994.5869999998</v>
      </c>
      <c r="Q19" s="41">
        <v>3595131.52</v>
      </c>
      <c r="R19" s="41">
        <v>3641868.2259999998</v>
      </c>
      <c r="S19" s="41">
        <v>3689212.51</v>
      </c>
      <c r="T19" s="41">
        <v>3737172.28</v>
      </c>
      <c r="U19" s="41">
        <v>3785755.52</v>
      </c>
      <c r="V19" s="37"/>
    </row>
    <row r="20" spans="1:22" ht="26.25" thickBot="1">
      <c r="A20" s="42" t="s">
        <v>133</v>
      </c>
      <c r="B20" s="49" t="s">
        <v>237</v>
      </c>
      <c r="C20" s="56">
        <v>29004</v>
      </c>
      <c r="D20" s="41">
        <v>29381.052</v>
      </c>
      <c r="E20" s="41">
        <v>29763.005679999998</v>
      </c>
      <c r="F20" s="41">
        <v>30149.924749999998</v>
      </c>
      <c r="G20" s="41">
        <v>30541.873769999998</v>
      </c>
      <c r="H20" s="41">
        <v>30938.918129999998</v>
      </c>
      <c r="I20" s="41">
        <v>31341.124070000002</v>
      </c>
      <c r="J20" s="41">
        <v>31748.558700000001</v>
      </c>
      <c r="K20" s="41">
        <v>32161.289939999999</v>
      </c>
      <c r="L20" s="37"/>
      <c r="M20" s="56">
        <v>1025682</v>
      </c>
      <c r="N20" s="41">
        <v>1039015.87</v>
      </c>
      <c r="O20" s="41">
        <v>1052523.07</v>
      </c>
      <c r="P20" s="41">
        <v>1066205.872</v>
      </c>
      <c r="Q20" s="41">
        <v>1080066.55</v>
      </c>
      <c r="R20" s="41">
        <v>1094107.4140000001</v>
      </c>
      <c r="S20" s="41">
        <v>1108330.81</v>
      </c>
      <c r="T20" s="41">
        <v>1122739.1100000001</v>
      </c>
      <c r="U20" s="41">
        <v>1137334.72</v>
      </c>
      <c r="V20" s="37"/>
    </row>
    <row r="21" spans="1:22" ht="13.5" thickBot="1">
      <c r="A21" s="42" t="s">
        <v>242</v>
      </c>
      <c r="B21" s="37"/>
      <c r="C21" s="57">
        <f>SUM(C12:C20)</f>
        <v>263801490</v>
      </c>
      <c r="D21" s="57">
        <f t="shared" ref="D21:U21" si="1">SUM(D12:D20)</f>
        <v>267230909.38699999</v>
      </c>
      <c r="E21" s="57">
        <f t="shared" si="1"/>
        <v>270704911.16258007</v>
      </c>
      <c r="F21" s="57">
        <f t="shared" si="1"/>
        <v>274224075.00895</v>
      </c>
      <c r="G21" s="57">
        <f t="shared" si="1"/>
        <v>277788988.04716998</v>
      </c>
      <c r="H21" s="57">
        <f t="shared" si="1"/>
        <v>281400244.90213001</v>
      </c>
      <c r="I21" s="57">
        <f t="shared" si="1"/>
        <v>285058448.01006997</v>
      </c>
      <c r="J21" s="57">
        <f t="shared" si="1"/>
        <v>288764208.30870008</v>
      </c>
      <c r="K21" s="57">
        <f t="shared" si="1"/>
        <v>292518142.55193996</v>
      </c>
      <c r="L21" s="57">
        <f t="shared" si="1"/>
        <v>0</v>
      </c>
      <c r="M21" s="57">
        <f t="shared" si="1"/>
        <v>101885696</v>
      </c>
      <c r="N21" s="57">
        <f t="shared" si="1"/>
        <v>103210210.042</v>
      </c>
      <c r="O21" s="57">
        <f t="shared" si="1"/>
        <v>104551942.74499997</v>
      </c>
      <c r="P21" s="57">
        <f t="shared" si="1"/>
        <v>105911118.03399999</v>
      </c>
      <c r="Q21" s="57">
        <f t="shared" si="1"/>
        <v>107287962.62599997</v>
      </c>
      <c r="R21" s="57">
        <f t="shared" si="1"/>
        <v>108682706.0922</v>
      </c>
      <c r="S21" s="57">
        <f t="shared" si="1"/>
        <v>110095581.315</v>
      </c>
      <c r="T21" s="57">
        <f t="shared" si="1"/>
        <v>111526823.816</v>
      </c>
      <c r="U21" s="57">
        <f t="shared" si="1"/>
        <v>112976672.54700001</v>
      </c>
      <c r="V21" s="37"/>
    </row>
    <row r="22" spans="1:22" ht="13.5" thickBo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spans="1:22" ht="13.5" thickBo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spans="1:22" ht="13.5" thickBot="1">
      <c r="A24" s="42" t="s">
        <v>321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spans="1:22" ht="26.25" thickBot="1">
      <c r="A25" s="42" t="s">
        <v>262</v>
      </c>
      <c r="B25" s="49" t="s">
        <v>105</v>
      </c>
      <c r="C25" s="56">
        <v>37189229</v>
      </c>
      <c r="D25" s="41">
        <v>37672688.979999997</v>
      </c>
      <c r="E25" s="41">
        <v>38162433.93</v>
      </c>
      <c r="F25" s="41">
        <v>38658545.57</v>
      </c>
      <c r="G25" s="41">
        <v>39161106.670000002</v>
      </c>
      <c r="H25" s="41">
        <v>39670201.049999997</v>
      </c>
      <c r="I25" s="41">
        <v>40185913.670000002</v>
      </c>
      <c r="J25" s="41">
        <v>40708330.5</v>
      </c>
      <c r="K25" s="41">
        <v>41237538.840000004</v>
      </c>
      <c r="L25" s="37"/>
      <c r="M25" s="56">
        <v>34949729</v>
      </c>
      <c r="N25" s="41">
        <v>35404075.5</v>
      </c>
      <c r="O25" s="41">
        <v>35864328.5</v>
      </c>
      <c r="P25" s="41">
        <v>36330564.729999997</v>
      </c>
      <c r="Q25" s="41">
        <v>36802862.100000001</v>
      </c>
      <c r="R25" s="41">
        <v>37281299.280000001</v>
      </c>
      <c r="S25" s="41">
        <v>37765956.200000003</v>
      </c>
      <c r="T25" s="41">
        <v>38256913.600000001</v>
      </c>
      <c r="U25" s="41">
        <v>38754253.5</v>
      </c>
      <c r="V25" s="37"/>
    </row>
    <row r="26" spans="1:22" ht="26.25" thickBot="1">
      <c r="A26" s="42" t="s">
        <v>262</v>
      </c>
      <c r="B26" s="49" t="s">
        <v>134</v>
      </c>
      <c r="C26" s="56">
        <v>37552529</v>
      </c>
      <c r="D26" s="41">
        <v>38040711.880000003</v>
      </c>
      <c r="E26" s="41">
        <v>38535241.130000003</v>
      </c>
      <c r="F26" s="41">
        <v>39036199.270000003</v>
      </c>
      <c r="G26" s="41">
        <v>39543669.859999999</v>
      </c>
      <c r="H26" s="41">
        <v>40057737.560000002</v>
      </c>
      <c r="I26" s="41">
        <v>40578488.149999999</v>
      </c>
      <c r="J26" s="41">
        <v>41106008.5</v>
      </c>
      <c r="K26" s="41">
        <v>41640386.609999999</v>
      </c>
      <c r="L26" s="37"/>
      <c r="M26" s="56">
        <v>23578175</v>
      </c>
      <c r="N26" s="41">
        <v>23884691.300000001</v>
      </c>
      <c r="O26" s="41">
        <v>24195192.300000001</v>
      </c>
      <c r="P26" s="41">
        <v>24509729.760000002</v>
      </c>
      <c r="Q26" s="41">
        <v>24828356.199999999</v>
      </c>
      <c r="R26" s="41">
        <v>25151124.879999999</v>
      </c>
      <c r="S26" s="41">
        <v>25478089.5</v>
      </c>
      <c r="T26" s="41">
        <v>25809304.699999999</v>
      </c>
      <c r="U26" s="41">
        <v>26144825.600000001</v>
      </c>
      <c r="V26" s="37"/>
    </row>
    <row r="27" spans="1:22" ht="26.25" thickBot="1">
      <c r="A27" s="42" t="s">
        <v>262</v>
      </c>
      <c r="B27" s="49" t="s">
        <v>167</v>
      </c>
      <c r="C27" s="56">
        <v>34966693</v>
      </c>
      <c r="D27" s="41">
        <v>35421260.009999998</v>
      </c>
      <c r="E27" s="41">
        <v>35881736.390000001</v>
      </c>
      <c r="F27" s="41">
        <v>36348198.960000001</v>
      </c>
      <c r="G27" s="41">
        <v>36820725.549999997</v>
      </c>
      <c r="H27" s="41">
        <v>37299394.979999997</v>
      </c>
      <c r="I27" s="41">
        <v>37784287.119999997</v>
      </c>
      <c r="J27" s="41">
        <v>38275482.799999997</v>
      </c>
      <c r="K27" s="41">
        <v>38773064.130000003</v>
      </c>
      <c r="L27" s="37"/>
      <c r="M27" s="56">
        <v>14610410</v>
      </c>
      <c r="N27" s="41">
        <v>14800345.300000001</v>
      </c>
      <c r="O27" s="41">
        <v>14992749.800000001</v>
      </c>
      <c r="P27" s="41">
        <v>15187655.57</v>
      </c>
      <c r="Q27" s="41">
        <v>15385095.1</v>
      </c>
      <c r="R27" s="41">
        <v>15585101.33</v>
      </c>
      <c r="S27" s="41">
        <v>15787707.6</v>
      </c>
      <c r="T27" s="41">
        <v>15992947.800000001</v>
      </c>
      <c r="U27" s="41">
        <v>16200856.199999999</v>
      </c>
      <c r="V27" s="37"/>
    </row>
    <row r="28" spans="1:22" ht="26.25" thickBot="1">
      <c r="A28" s="42" t="s">
        <v>262</v>
      </c>
      <c r="B28" s="49" t="s">
        <v>222</v>
      </c>
      <c r="C28" s="56">
        <v>21395009</v>
      </c>
      <c r="D28" s="41">
        <v>21673144.120000001</v>
      </c>
      <c r="E28" s="41">
        <v>21954894.989999998</v>
      </c>
      <c r="F28" s="41">
        <v>22240308.629999999</v>
      </c>
      <c r="G28" s="41">
        <v>22529432.640000001</v>
      </c>
      <c r="H28" s="41">
        <v>22822315.260000002</v>
      </c>
      <c r="I28" s="41">
        <v>23119005.359999999</v>
      </c>
      <c r="J28" s="41">
        <v>23419552.399999999</v>
      </c>
      <c r="K28" s="41">
        <v>23724006.609999999</v>
      </c>
      <c r="L28" s="37"/>
      <c r="M28" s="56">
        <v>13608665</v>
      </c>
      <c r="N28" s="41">
        <v>13785577.6</v>
      </c>
      <c r="O28" s="41">
        <v>13964790.199999999</v>
      </c>
      <c r="P28" s="41">
        <v>14146332.43</v>
      </c>
      <c r="Q28" s="41">
        <v>14330234.699999999</v>
      </c>
      <c r="R28" s="41">
        <v>14516527.800000001</v>
      </c>
      <c r="S28" s="41">
        <v>14705242.699999999</v>
      </c>
      <c r="T28" s="41">
        <v>14896410.800000001</v>
      </c>
      <c r="U28" s="41">
        <v>15090064.199999999</v>
      </c>
      <c r="V28" s="37"/>
    </row>
    <row r="29" spans="1:22" ht="26.25" thickBot="1">
      <c r="A29" s="42" t="s">
        <v>262</v>
      </c>
      <c r="B29" s="49" t="s">
        <v>243</v>
      </c>
      <c r="C29" s="56">
        <v>17445506</v>
      </c>
      <c r="D29" s="41">
        <v>17672297.579999998</v>
      </c>
      <c r="E29" s="41">
        <v>17902037.449999999</v>
      </c>
      <c r="F29" s="41">
        <v>18134763.93</v>
      </c>
      <c r="G29" s="41">
        <v>18370515.859999999</v>
      </c>
      <c r="H29" s="41">
        <v>18609332.57</v>
      </c>
      <c r="I29" s="41">
        <v>18851253.890000001</v>
      </c>
      <c r="J29" s="41">
        <v>19096320.199999999</v>
      </c>
      <c r="K29" s="41">
        <v>19344572.359999999</v>
      </c>
      <c r="L29" s="37"/>
      <c r="M29" s="56">
        <v>15932171</v>
      </c>
      <c r="N29" s="41">
        <v>16139289.199999999</v>
      </c>
      <c r="O29" s="41">
        <v>16349100</v>
      </c>
      <c r="P29" s="41">
        <v>16561638.279999999</v>
      </c>
      <c r="Q29" s="41">
        <v>16776939.6</v>
      </c>
      <c r="R29" s="41">
        <v>16995039.789999999</v>
      </c>
      <c r="S29" s="41">
        <v>17215975.300000001</v>
      </c>
      <c r="T29" s="41">
        <v>17439783</v>
      </c>
      <c r="U29" s="41">
        <v>17666500.199999999</v>
      </c>
      <c r="V29" s="37"/>
    </row>
    <row r="30" spans="1:22" ht="26.25" thickBot="1">
      <c r="A30" s="42" t="s">
        <v>262</v>
      </c>
      <c r="B30" s="49" t="s">
        <v>308</v>
      </c>
      <c r="C30" s="56">
        <v>394341</v>
      </c>
      <c r="D30" s="41">
        <v>399467.43300000002</v>
      </c>
      <c r="E30" s="41">
        <v>404660.50959999999</v>
      </c>
      <c r="F30" s="41">
        <v>409921.09629999998</v>
      </c>
      <c r="G30" s="41">
        <v>415250.07049999997</v>
      </c>
      <c r="H30" s="41">
        <v>420648.32140000002</v>
      </c>
      <c r="I30" s="41">
        <v>426116.74959999998</v>
      </c>
      <c r="J30" s="41">
        <v>431656.26699999999</v>
      </c>
      <c r="K30" s="41">
        <v>437267.79879999999</v>
      </c>
      <c r="L30" s="37"/>
      <c r="M30" s="56">
        <v>850123</v>
      </c>
      <c r="N30" s="41">
        <v>861174.59900000005</v>
      </c>
      <c r="O30" s="41">
        <v>872369.86899999995</v>
      </c>
      <c r="P30" s="41">
        <v>883710.67709999997</v>
      </c>
      <c r="Q30" s="41">
        <v>895198.91599999997</v>
      </c>
      <c r="R30" s="41">
        <v>906836.50179999997</v>
      </c>
      <c r="S30" s="41">
        <v>918625.37600000005</v>
      </c>
      <c r="T30" s="41">
        <v>930567.50600000005</v>
      </c>
      <c r="U30" s="41">
        <v>942664.88399999996</v>
      </c>
      <c r="V30" s="37"/>
    </row>
    <row r="31" spans="1:22" ht="13.5" thickBot="1">
      <c r="A31" s="42" t="s">
        <v>309</v>
      </c>
      <c r="B31" s="37"/>
      <c r="C31" s="57">
        <f>SUM(C25:C30)</f>
        <v>148943307</v>
      </c>
      <c r="D31" s="57">
        <f t="shared" ref="D31:U31" si="2">SUM(D25:D30)</f>
        <v>150879570.00299999</v>
      </c>
      <c r="E31" s="57">
        <f t="shared" si="2"/>
        <v>152841004.3996</v>
      </c>
      <c r="F31" s="57">
        <f t="shared" si="2"/>
        <v>154827937.45630002</v>
      </c>
      <c r="G31" s="57">
        <f t="shared" si="2"/>
        <v>156840700.65049997</v>
      </c>
      <c r="H31" s="57">
        <f t="shared" si="2"/>
        <v>158879629.74139997</v>
      </c>
      <c r="I31" s="57">
        <f t="shared" si="2"/>
        <v>160945064.93959999</v>
      </c>
      <c r="J31" s="57">
        <f t="shared" si="2"/>
        <v>163037350.66699997</v>
      </c>
      <c r="K31" s="57">
        <f t="shared" si="2"/>
        <v>165156836.3488</v>
      </c>
      <c r="L31" s="57">
        <f t="shared" si="2"/>
        <v>0</v>
      </c>
      <c r="M31" s="57">
        <f t="shared" si="2"/>
        <v>103529273</v>
      </c>
      <c r="N31" s="57">
        <f t="shared" si="2"/>
        <v>104875153.499</v>
      </c>
      <c r="O31" s="57">
        <f t="shared" si="2"/>
        <v>106238530.669</v>
      </c>
      <c r="P31" s="57">
        <f t="shared" si="2"/>
        <v>107619631.44710001</v>
      </c>
      <c r="Q31" s="57">
        <f t="shared" si="2"/>
        <v>109018686.61599998</v>
      </c>
      <c r="R31" s="57">
        <f t="shared" si="2"/>
        <v>110435929.58179998</v>
      </c>
      <c r="S31" s="57">
        <f t="shared" si="2"/>
        <v>111871596.676</v>
      </c>
      <c r="T31" s="57">
        <f t="shared" si="2"/>
        <v>113325927.40599999</v>
      </c>
      <c r="U31" s="57">
        <f t="shared" si="2"/>
        <v>114799164.58400001</v>
      </c>
      <c r="V31" s="37"/>
    </row>
    <row r="32" spans="1:22" ht="13.5" thickBo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1:22" ht="13.5" thickBot="1">
      <c r="A33" s="42" t="s">
        <v>318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spans="1:22" ht="26.25" thickBot="1">
      <c r="A34" s="42" t="s">
        <v>310</v>
      </c>
      <c r="B34" s="49" t="s">
        <v>49</v>
      </c>
      <c r="C34" s="56">
        <v>62213676</v>
      </c>
      <c r="D34" s="41">
        <v>63022453.789999999</v>
      </c>
      <c r="E34" s="41">
        <v>63841745.689999998</v>
      </c>
      <c r="F34" s="41">
        <v>64671688.380000003</v>
      </c>
      <c r="G34" s="41">
        <v>65512420.329999998</v>
      </c>
      <c r="H34" s="41">
        <v>66364081.789999999</v>
      </c>
      <c r="I34" s="41">
        <v>67226814.859999999</v>
      </c>
      <c r="J34" s="41">
        <v>68100763.5</v>
      </c>
      <c r="K34" s="41">
        <v>68986073.379999995</v>
      </c>
      <c r="L34" s="37"/>
      <c r="M34" s="56">
        <v>29134060</v>
      </c>
      <c r="N34" s="41">
        <v>29512802.800000001</v>
      </c>
      <c r="O34" s="41">
        <v>29896469.199999999</v>
      </c>
      <c r="P34" s="41">
        <v>30285123.32</v>
      </c>
      <c r="Q34" s="41">
        <v>30678829.899999999</v>
      </c>
      <c r="R34" s="41">
        <v>31077654.710000001</v>
      </c>
      <c r="S34" s="41">
        <v>31481664.199999999</v>
      </c>
      <c r="T34" s="41">
        <v>31890925.899999999</v>
      </c>
      <c r="U34" s="41">
        <v>32305507.899999999</v>
      </c>
      <c r="V34" s="37"/>
    </row>
    <row r="35" spans="1:22" ht="26.25" thickBot="1">
      <c r="A35" s="42" t="s">
        <v>310</v>
      </c>
      <c r="B35" s="49" t="s">
        <v>192</v>
      </c>
      <c r="C35" s="56">
        <v>34951234</v>
      </c>
      <c r="D35" s="41">
        <v>35405600.039999999</v>
      </c>
      <c r="E35" s="41">
        <v>35865872.840000004</v>
      </c>
      <c r="F35" s="41">
        <v>36332129.189999998</v>
      </c>
      <c r="G35" s="41">
        <v>36804446.869999997</v>
      </c>
      <c r="H35" s="41">
        <v>37282904.68</v>
      </c>
      <c r="I35" s="41">
        <v>37767582.439999998</v>
      </c>
      <c r="J35" s="41">
        <v>38258561</v>
      </c>
      <c r="K35" s="41">
        <v>38755922.299999997</v>
      </c>
      <c r="L35" s="37"/>
      <c r="M35" s="56">
        <v>6996124</v>
      </c>
      <c r="N35" s="41">
        <v>7087073.6100000003</v>
      </c>
      <c r="O35" s="41">
        <v>7179205.5700000003</v>
      </c>
      <c r="P35" s="41">
        <v>7272535.2410000004</v>
      </c>
      <c r="Q35" s="41">
        <v>7367078.2000000002</v>
      </c>
      <c r="R35" s="41">
        <v>7462850.216</v>
      </c>
      <c r="S35" s="41">
        <v>7559867.2699999996</v>
      </c>
      <c r="T35" s="41">
        <v>7658145.54</v>
      </c>
      <c r="U35" s="41">
        <v>7757701.4400000004</v>
      </c>
      <c r="V35" s="37"/>
    </row>
    <row r="36" spans="1:22" ht="26.25" thickBot="1">
      <c r="A36" s="42" t="s">
        <v>310</v>
      </c>
      <c r="B36" s="49" t="s">
        <v>30</v>
      </c>
      <c r="C36" s="56">
        <v>92075028</v>
      </c>
      <c r="D36" s="41">
        <v>93272003.359999999</v>
      </c>
      <c r="E36" s="41">
        <v>94484539.409999996</v>
      </c>
      <c r="F36" s="41">
        <v>95712838.420000002</v>
      </c>
      <c r="G36" s="41">
        <v>96957105.319999993</v>
      </c>
      <c r="H36" s="41">
        <v>98217547.689999998</v>
      </c>
      <c r="I36" s="41">
        <v>99494375.810000002</v>
      </c>
      <c r="J36" s="41">
        <v>100787803</v>
      </c>
      <c r="K36" s="41">
        <v>102098044.09999999</v>
      </c>
      <c r="L36" s="37"/>
      <c r="M36" s="56">
        <v>11729609</v>
      </c>
      <c r="N36" s="41">
        <v>11882093.9</v>
      </c>
      <c r="O36" s="41">
        <v>12036561.1</v>
      </c>
      <c r="P36" s="41">
        <v>12193036.43</v>
      </c>
      <c r="Q36" s="41">
        <v>12351545.9</v>
      </c>
      <c r="R36" s="41">
        <v>12512116</v>
      </c>
      <c r="S36" s="41">
        <v>12674773.5</v>
      </c>
      <c r="T36" s="41">
        <v>12839545.6</v>
      </c>
      <c r="U36" s="41">
        <v>13006459.699999999</v>
      </c>
      <c r="V36" s="37"/>
    </row>
    <row r="37" spans="1:22" ht="26.25" thickBot="1">
      <c r="A37" s="42" t="s">
        <v>310</v>
      </c>
      <c r="B37" s="49" t="s">
        <v>272</v>
      </c>
      <c r="C37" s="56">
        <v>25036946</v>
      </c>
      <c r="D37" s="41">
        <v>25362426.300000001</v>
      </c>
      <c r="E37" s="41">
        <v>25692137.84</v>
      </c>
      <c r="F37" s="41">
        <v>26026135.629999999</v>
      </c>
      <c r="G37" s="41">
        <v>26364475.399999999</v>
      </c>
      <c r="H37" s="41">
        <v>26707213.579999998</v>
      </c>
      <c r="I37" s="41">
        <v>27054407.350000001</v>
      </c>
      <c r="J37" s="41">
        <v>27406114.600000001</v>
      </c>
      <c r="K37" s="41">
        <v>27762394.140000001</v>
      </c>
      <c r="L37" s="37"/>
      <c r="M37" s="56">
        <v>7929292</v>
      </c>
      <c r="N37" s="41">
        <v>8032372.7999999998</v>
      </c>
      <c r="O37" s="41">
        <v>8136793.6399999997</v>
      </c>
      <c r="P37" s="41">
        <v>8242571.96</v>
      </c>
      <c r="Q37" s="41">
        <v>8349725.4000000004</v>
      </c>
      <c r="R37" s="41">
        <v>8458271.8249999993</v>
      </c>
      <c r="S37" s="41">
        <v>8568229.3599999994</v>
      </c>
      <c r="T37" s="41">
        <v>8679616.3399999999</v>
      </c>
      <c r="U37" s="41">
        <v>8792451.3499999996</v>
      </c>
      <c r="V37" s="37"/>
    </row>
    <row r="38" spans="1:22" ht="26.25" thickBot="1">
      <c r="A38" s="42" t="s">
        <v>310</v>
      </c>
      <c r="B38" s="49" t="s">
        <v>323</v>
      </c>
      <c r="C38" s="56">
        <v>455962</v>
      </c>
      <c r="D38" s="41">
        <v>461889.50599999999</v>
      </c>
      <c r="E38" s="41">
        <v>467894.06959999999</v>
      </c>
      <c r="F38" s="41">
        <v>473976.6925</v>
      </c>
      <c r="G38" s="41">
        <v>480138.38949999999</v>
      </c>
      <c r="H38" s="41">
        <v>486380.18849999999</v>
      </c>
      <c r="I38" s="41">
        <v>492703.13099999999</v>
      </c>
      <c r="J38" s="41">
        <v>499108.272</v>
      </c>
      <c r="K38" s="41">
        <v>505596.67920000001</v>
      </c>
      <c r="L38" s="37"/>
      <c r="M38" s="56">
        <v>151726</v>
      </c>
      <c r="N38" s="41">
        <v>153698.43799999999</v>
      </c>
      <c r="O38" s="41">
        <v>155696.51800000001</v>
      </c>
      <c r="P38" s="41">
        <v>157720.5724</v>
      </c>
      <c r="Q38" s="41">
        <v>159770.94</v>
      </c>
      <c r="R38" s="41">
        <v>161847.9621</v>
      </c>
      <c r="S38" s="41">
        <v>163951.986</v>
      </c>
      <c r="T38" s="41">
        <v>166083.361</v>
      </c>
      <c r="U38" s="41">
        <v>168242.44500000001</v>
      </c>
      <c r="V38" s="37"/>
    </row>
    <row r="39" spans="1:22" ht="13.5" thickBot="1">
      <c r="A39" s="42" t="s">
        <v>326</v>
      </c>
      <c r="B39" s="37"/>
      <c r="C39" s="57">
        <f>SUM(C34:C38)</f>
        <v>214732846</v>
      </c>
      <c r="D39" s="57">
        <f t="shared" ref="D39:K39" si="3">SUM(D34:D38)</f>
        <v>217524372.99600002</v>
      </c>
      <c r="E39" s="57">
        <f t="shared" si="3"/>
        <v>220352189.84959999</v>
      </c>
      <c r="F39" s="57">
        <f t="shared" si="3"/>
        <v>223216768.3125</v>
      </c>
      <c r="G39" s="57">
        <f t="shared" si="3"/>
        <v>226118586.30949998</v>
      </c>
      <c r="H39" s="57">
        <f t="shared" si="3"/>
        <v>229058127.9285</v>
      </c>
      <c r="I39" s="57">
        <f t="shared" si="3"/>
        <v>232035883.59100002</v>
      </c>
      <c r="J39" s="57">
        <f t="shared" si="3"/>
        <v>235052350.37200001</v>
      </c>
      <c r="K39" s="57">
        <f t="shared" si="3"/>
        <v>238108030.59919995</v>
      </c>
      <c r="L39" s="57">
        <f t="shared" ref="L39" si="4">SUM(L34:L38)</f>
        <v>0</v>
      </c>
      <c r="M39" s="57">
        <f t="shared" ref="M39" si="5">SUM(M34:M38)</f>
        <v>55940811</v>
      </c>
      <c r="N39" s="57">
        <f t="shared" ref="N39" si="6">SUM(N34:N38)</f>
        <v>56668041.548</v>
      </c>
      <c r="O39" s="57">
        <f t="shared" ref="O39" si="7">SUM(O34:O38)</f>
        <v>57404726.027999997</v>
      </c>
      <c r="P39" s="57">
        <f t="shared" ref="P39" si="8">SUM(P34:P38)</f>
        <v>58150987.523400009</v>
      </c>
      <c r="Q39" s="57">
        <f t="shared" ref="Q39" si="9">SUM(Q34:Q38)</f>
        <v>58906950.339999996</v>
      </c>
      <c r="R39" s="57">
        <f t="shared" ref="R39" si="10">SUM(R34:R38)</f>
        <v>59672740.713100001</v>
      </c>
      <c r="S39" s="57">
        <f t="shared" ref="S39" si="11">SUM(S34:S38)</f>
        <v>60448486.316</v>
      </c>
      <c r="T39" s="57">
        <f t="shared" ref="T39" si="12">SUM(T34:T38)</f>
        <v>61234316.740999997</v>
      </c>
      <c r="U39" s="57">
        <f t="shared" ref="U39" si="13">SUM(U34:U38)</f>
        <v>62030362.834999993</v>
      </c>
      <c r="V39" s="37"/>
    </row>
    <row r="40" spans="1:22" ht="13.5" thickBo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57"/>
      <c r="N40" s="37"/>
      <c r="O40" s="37"/>
      <c r="P40" s="37"/>
      <c r="Q40" s="37"/>
      <c r="R40" s="37"/>
      <c r="S40" s="37"/>
      <c r="T40" s="37"/>
      <c r="U40" s="37"/>
      <c r="V40" s="37"/>
    </row>
    <row r="41" spans="1:22" ht="13.5" thickBot="1">
      <c r="A41" s="42" t="s">
        <v>319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</row>
    <row r="42" spans="1:22" ht="39" thickBot="1">
      <c r="A42" s="42" t="s">
        <v>327</v>
      </c>
      <c r="B42" s="49" t="s">
        <v>290</v>
      </c>
      <c r="C42" s="56">
        <v>26780526</v>
      </c>
      <c r="D42" s="41">
        <v>27128672.84</v>
      </c>
      <c r="E42" s="41">
        <v>27481345.579999998</v>
      </c>
      <c r="F42" s="41">
        <v>27838603.079999998</v>
      </c>
      <c r="G42" s="41">
        <v>28200504.920000002</v>
      </c>
      <c r="H42" s="41">
        <v>28567111.48</v>
      </c>
      <c r="I42" s="41">
        <v>28938483.93</v>
      </c>
      <c r="J42" s="41">
        <v>29314684.199999999</v>
      </c>
      <c r="K42" s="41">
        <v>29695775.120000001</v>
      </c>
      <c r="L42" s="37"/>
      <c r="M42" s="56">
        <v>4388756</v>
      </c>
      <c r="N42" s="41">
        <v>4445809.83</v>
      </c>
      <c r="O42" s="41">
        <v>4503605.3600000003</v>
      </c>
      <c r="P42" s="41">
        <v>4562152.2249999996</v>
      </c>
      <c r="Q42" s="41">
        <v>4621460.2</v>
      </c>
      <c r="R42" s="41">
        <v>4681539.1869999999</v>
      </c>
      <c r="S42" s="41">
        <v>4742399.2</v>
      </c>
      <c r="T42" s="41">
        <v>4804050.3899999997</v>
      </c>
      <c r="U42" s="41">
        <v>4866503.04</v>
      </c>
      <c r="V42" s="37"/>
    </row>
    <row r="43" spans="1:22" ht="39" thickBot="1">
      <c r="A43" s="42" t="s">
        <v>327</v>
      </c>
      <c r="B43" s="49" t="s">
        <v>324</v>
      </c>
      <c r="C43" s="56">
        <v>2710051</v>
      </c>
      <c r="D43" s="41">
        <v>2745281.6630000002</v>
      </c>
      <c r="E43" s="41">
        <v>2780970.3250000002</v>
      </c>
      <c r="F43" s="41">
        <v>2817122.9389999998</v>
      </c>
      <c r="G43" s="41">
        <v>2853745.537</v>
      </c>
      <c r="H43" s="41">
        <v>2890844.2289999998</v>
      </c>
      <c r="I43" s="41">
        <v>2928425.2039999999</v>
      </c>
      <c r="J43" s="41">
        <v>2966494.73</v>
      </c>
      <c r="K43" s="41">
        <v>3005059.1630000002</v>
      </c>
      <c r="L43" s="37"/>
      <c r="M43" s="56">
        <v>960981</v>
      </c>
      <c r="N43" s="41">
        <v>973473.75300000003</v>
      </c>
      <c r="O43" s="41">
        <v>986128.91200000001</v>
      </c>
      <c r="P43" s="41">
        <v>998948.58759999997</v>
      </c>
      <c r="Q43" s="41">
        <v>1011934.92</v>
      </c>
      <c r="R43" s="41">
        <v>1025090.073</v>
      </c>
      <c r="S43" s="41">
        <v>1038416.24</v>
      </c>
      <c r="T43" s="41">
        <v>1051915.6599999999</v>
      </c>
      <c r="U43" s="41">
        <v>1065590.56</v>
      </c>
      <c r="V43" s="37"/>
    </row>
    <row r="44" spans="1:22" ht="39" thickBot="1">
      <c r="A44" s="42" t="s">
        <v>327</v>
      </c>
      <c r="B44" s="49" t="s">
        <v>325</v>
      </c>
      <c r="C44" s="56">
        <v>2368971</v>
      </c>
      <c r="D44" s="41">
        <v>2399767.6230000001</v>
      </c>
      <c r="E44" s="41">
        <v>2430964.602</v>
      </c>
      <c r="F44" s="41">
        <v>2462567.142</v>
      </c>
      <c r="G44" s="41">
        <v>2494580.5150000001</v>
      </c>
      <c r="H44" s="41">
        <v>2527010.0610000002</v>
      </c>
      <c r="I44" s="41">
        <v>2559861.1919999998</v>
      </c>
      <c r="J44" s="41">
        <v>2593139.39</v>
      </c>
      <c r="K44" s="41">
        <v>2626850.2000000002</v>
      </c>
      <c r="L44" s="37"/>
      <c r="M44" s="56">
        <v>595036</v>
      </c>
      <c r="N44" s="41">
        <v>602771.46799999999</v>
      </c>
      <c r="O44" s="41">
        <v>610607.49699999997</v>
      </c>
      <c r="P44" s="41">
        <v>618545.39450000005</v>
      </c>
      <c r="Q44" s="41">
        <v>626586.48499999999</v>
      </c>
      <c r="R44" s="41">
        <v>634732.10900000005</v>
      </c>
      <c r="S44" s="41">
        <v>642983.62600000005</v>
      </c>
      <c r="T44" s="41">
        <v>651342.41399999999</v>
      </c>
      <c r="U44" s="41">
        <v>659809.86499999999</v>
      </c>
      <c r="V44" s="37"/>
    </row>
    <row r="45" spans="1:22" ht="39" thickBot="1">
      <c r="A45" s="42" t="s">
        <v>327</v>
      </c>
      <c r="B45" s="49" t="s">
        <v>330</v>
      </c>
      <c r="C45" s="56">
        <v>1069165</v>
      </c>
      <c r="D45" s="41">
        <v>1083064.145</v>
      </c>
      <c r="E45" s="41">
        <v>1097143.9790000001</v>
      </c>
      <c r="F45" s="41">
        <v>1111406.851</v>
      </c>
      <c r="G45" s="41">
        <v>1125855.1399999999</v>
      </c>
      <c r="H45" s="41">
        <v>1140491.2560000001</v>
      </c>
      <c r="I45" s="41">
        <v>1155317.6429999999</v>
      </c>
      <c r="J45" s="41">
        <v>1170336.77</v>
      </c>
      <c r="K45" s="41">
        <v>1185551.1499999999</v>
      </c>
      <c r="L45" s="37"/>
      <c r="M45" s="56">
        <v>313446</v>
      </c>
      <c r="N45" s="41">
        <v>317520.79800000001</v>
      </c>
      <c r="O45" s="41">
        <v>321648.56800000003</v>
      </c>
      <c r="P45" s="41">
        <v>325829.99979999999</v>
      </c>
      <c r="Q45" s="41">
        <v>330065.78999999998</v>
      </c>
      <c r="R45" s="41">
        <v>334356.64500000002</v>
      </c>
      <c r="S45" s="41">
        <v>338703.28100000002</v>
      </c>
      <c r="T45" s="41">
        <v>343106.424</v>
      </c>
      <c r="U45" s="41">
        <v>347566.80800000002</v>
      </c>
      <c r="V45" s="37"/>
    </row>
    <row r="46" spans="1:22" ht="39" thickBot="1">
      <c r="A46" s="42" t="s">
        <v>327</v>
      </c>
      <c r="B46" s="49" t="s">
        <v>328</v>
      </c>
      <c r="C46" s="56">
        <v>1899624</v>
      </c>
      <c r="D46" s="41">
        <v>1924319.112</v>
      </c>
      <c r="E46" s="41">
        <v>1949335.26</v>
      </c>
      <c r="F46" s="41">
        <v>1974676.6189999999</v>
      </c>
      <c r="G46" s="41">
        <v>2000347.415</v>
      </c>
      <c r="H46" s="41">
        <v>2026351.9310000001</v>
      </c>
      <c r="I46" s="41">
        <v>2052694.5060000001</v>
      </c>
      <c r="J46" s="41">
        <v>2079379.53</v>
      </c>
      <c r="K46" s="41">
        <v>2106411.469</v>
      </c>
      <c r="L46" s="37"/>
      <c r="M46" s="56">
        <v>822132</v>
      </c>
      <c r="N46" s="41">
        <v>832819.71600000001</v>
      </c>
      <c r="O46" s="41">
        <v>843646.37199999997</v>
      </c>
      <c r="P46" s="41">
        <v>854613.77509999997</v>
      </c>
      <c r="Q46" s="41">
        <v>865723.75399999996</v>
      </c>
      <c r="R46" s="41">
        <v>876978.16299999994</v>
      </c>
      <c r="S46" s="41">
        <v>888378.87899999996</v>
      </c>
      <c r="T46" s="41">
        <v>899927.80500000005</v>
      </c>
      <c r="U46" s="41">
        <v>911626.86600000004</v>
      </c>
      <c r="V46" s="37"/>
    </row>
    <row r="47" spans="1:22" ht="39" thickBot="1">
      <c r="A47" s="42" t="s">
        <v>327</v>
      </c>
      <c r="B47" s="49" t="s">
        <v>329</v>
      </c>
      <c r="C47" s="56">
        <v>1406861</v>
      </c>
      <c r="D47" s="41">
        <v>1425150.193</v>
      </c>
      <c r="E47" s="41">
        <v>1443677.1459999999</v>
      </c>
      <c r="F47" s="41">
        <v>1462444.9480000001</v>
      </c>
      <c r="G47" s="41">
        <v>1481456.733</v>
      </c>
      <c r="H47" s="41">
        <v>1500715.67</v>
      </c>
      <c r="I47" s="41">
        <v>1520224.9739999999</v>
      </c>
      <c r="J47" s="41">
        <v>1539987.9</v>
      </c>
      <c r="K47" s="41">
        <v>1560007.7409999999</v>
      </c>
      <c r="L47" s="37"/>
      <c r="M47" s="56">
        <v>573741</v>
      </c>
      <c r="N47" s="41">
        <v>581199.63300000003</v>
      </c>
      <c r="O47" s="41">
        <v>588755.228</v>
      </c>
      <c r="P47" s="41">
        <v>596409.04619999998</v>
      </c>
      <c r="Q47" s="41">
        <v>604162.36399999994</v>
      </c>
      <c r="R47" s="41">
        <v>612016.47450000001</v>
      </c>
      <c r="S47" s="41">
        <v>619972.68900000001</v>
      </c>
      <c r="T47" s="41">
        <v>628032.33400000003</v>
      </c>
      <c r="U47" s="41">
        <v>636196.75399999996</v>
      </c>
      <c r="V47" s="37"/>
    </row>
    <row r="48" spans="1:22" ht="39" thickBot="1">
      <c r="A48" s="42" t="s">
        <v>327</v>
      </c>
      <c r="B48" s="49" t="s">
        <v>335</v>
      </c>
      <c r="C48" s="56">
        <v>529037</v>
      </c>
      <c r="D48" s="41">
        <v>535914.48100000003</v>
      </c>
      <c r="E48" s="41">
        <v>542881.36930000002</v>
      </c>
      <c r="F48" s="41">
        <v>549938.82709999999</v>
      </c>
      <c r="G48" s="41">
        <v>557088.0318</v>
      </c>
      <c r="H48" s="41">
        <v>564330.17619999999</v>
      </c>
      <c r="I48" s="41">
        <v>571666.46849999996</v>
      </c>
      <c r="J48" s="41">
        <v>579098.13300000003</v>
      </c>
      <c r="K48" s="41">
        <v>586626.40830000001</v>
      </c>
      <c r="L48" s="37"/>
      <c r="M48" s="56">
        <v>561997</v>
      </c>
      <c r="N48" s="41">
        <v>569302.96100000001</v>
      </c>
      <c r="O48" s="41">
        <v>576703.89899999998</v>
      </c>
      <c r="P48" s="41">
        <v>584201.05020000006</v>
      </c>
      <c r="Q48" s="41">
        <v>591795.66399999999</v>
      </c>
      <c r="R48" s="41">
        <v>599489.00749999995</v>
      </c>
      <c r="S48" s="41">
        <v>607282.36499999999</v>
      </c>
      <c r="T48" s="41">
        <v>615177.03500000003</v>
      </c>
      <c r="U48" s="41">
        <v>623174.33700000006</v>
      </c>
      <c r="V48" s="37"/>
    </row>
    <row r="49" spans="1:22" ht="39" thickBot="1">
      <c r="A49" s="42" t="s">
        <v>327</v>
      </c>
      <c r="B49" s="49" t="s">
        <v>337</v>
      </c>
      <c r="C49" s="56">
        <v>244411</v>
      </c>
      <c r="D49" s="41">
        <v>247588.34299999999</v>
      </c>
      <c r="E49" s="41">
        <v>250806.9915</v>
      </c>
      <c r="F49" s="41">
        <v>254067.4823</v>
      </c>
      <c r="G49" s="41">
        <v>257370.3596</v>
      </c>
      <c r="H49" s="41">
        <v>260716.17430000001</v>
      </c>
      <c r="I49" s="41">
        <v>264105.48460000003</v>
      </c>
      <c r="J49" s="41">
        <v>267538.85600000003</v>
      </c>
      <c r="K49" s="41">
        <v>271016.86099999998</v>
      </c>
      <c r="L49" s="37"/>
      <c r="M49" s="56">
        <v>135533</v>
      </c>
      <c r="N49" s="41">
        <v>137294.929</v>
      </c>
      <c r="O49" s="41">
        <v>139079.76300000001</v>
      </c>
      <c r="P49" s="41">
        <v>140887.79999999999</v>
      </c>
      <c r="Q49" s="41">
        <v>142719.34099999999</v>
      </c>
      <c r="R49" s="41">
        <v>144574.69279999999</v>
      </c>
      <c r="S49" s="41">
        <v>146454.16399999999</v>
      </c>
      <c r="T49" s="41">
        <v>148358.068</v>
      </c>
      <c r="U49" s="41">
        <v>150286.723</v>
      </c>
      <c r="V49" s="37"/>
    </row>
    <row r="50" spans="1:22" ht="39" thickBot="1">
      <c r="A50" s="42" t="s">
        <v>327</v>
      </c>
      <c r="B50" s="49" t="s">
        <v>338</v>
      </c>
      <c r="C50" s="56">
        <v>14121</v>
      </c>
      <c r="D50" s="41">
        <v>14304.573</v>
      </c>
      <c r="E50" s="41">
        <v>14490.532450000001</v>
      </c>
      <c r="F50" s="41">
        <v>14678.909369999999</v>
      </c>
      <c r="G50" s="41">
        <v>14869.735189999999</v>
      </c>
      <c r="H50" s="41">
        <v>15063.04175</v>
      </c>
      <c r="I50" s="41">
        <v>15258.861290000001</v>
      </c>
      <c r="J50" s="41">
        <v>15457.226500000001</v>
      </c>
      <c r="K50" s="41">
        <v>15658.17043</v>
      </c>
      <c r="L50" s="37"/>
      <c r="M50" s="56">
        <v>50308</v>
      </c>
      <c r="N50" s="41">
        <v>50962.004000000001</v>
      </c>
      <c r="O50" s="41">
        <v>51624.5101</v>
      </c>
      <c r="P50" s="41">
        <v>52295.628680000002</v>
      </c>
      <c r="Q50" s="41">
        <v>52975.471899999997</v>
      </c>
      <c r="R50" s="41">
        <v>53664.152990000002</v>
      </c>
      <c r="S50" s="41">
        <v>54361.786999999997</v>
      </c>
      <c r="T50" s="41">
        <v>55068.4902</v>
      </c>
      <c r="U50" s="41">
        <v>55784.380599999997</v>
      </c>
      <c r="V50" s="37"/>
    </row>
    <row r="51" spans="1:22" ht="26.25" thickBot="1">
      <c r="A51" s="42" t="s">
        <v>339</v>
      </c>
      <c r="B51" s="37"/>
      <c r="C51" s="57">
        <f>SUM(C42:C50)</f>
        <v>37022767</v>
      </c>
      <c r="D51" s="57">
        <f t="shared" ref="D51:U51" si="14">SUM(D42:D50)</f>
        <v>37504062.973000005</v>
      </c>
      <c r="E51" s="57">
        <f t="shared" si="14"/>
        <v>37991615.785249993</v>
      </c>
      <c r="F51" s="57">
        <f t="shared" si="14"/>
        <v>38485506.797770001</v>
      </c>
      <c r="G51" s="57">
        <f t="shared" si="14"/>
        <v>38985818.386590004</v>
      </c>
      <c r="H51" s="57">
        <f t="shared" si="14"/>
        <v>39492634.019249998</v>
      </c>
      <c r="I51" s="57">
        <f t="shared" si="14"/>
        <v>40006038.263389997</v>
      </c>
      <c r="J51" s="57">
        <f t="shared" si="14"/>
        <v>40526116.7355</v>
      </c>
      <c r="K51" s="57">
        <f t="shared" si="14"/>
        <v>41052956.282729991</v>
      </c>
      <c r="L51" s="57">
        <f t="shared" si="14"/>
        <v>0</v>
      </c>
      <c r="M51" s="57">
        <f t="shared" si="14"/>
        <v>8401930</v>
      </c>
      <c r="N51" s="57">
        <f t="shared" si="14"/>
        <v>8511155.092000002</v>
      </c>
      <c r="O51" s="57">
        <f t="shared" si="14"/>
        <v>8621800.1090999991</v>
      </c>
      <c r="P51" s="57">
        <f t="shared" si="14"/>
        <v>8733883.5070800018</v>
      </c>
      <c r="Q51" s="57">
        <f t="shared" si="14"/>
        <v>8847423.9899000004</v>
      </c>
      <c r="R51" s="57">
        <f t="shared" si="14"/>
        <v>8962440.5047900006</v>
      </c>
      <c r="S51" s="57">
        <f t="shared" si="14"/>
        <v>9078952.2310000025</v>
      </c>
      <c r="T51" s="57">
        <f t="shared" si="14"/>
        <v>9196978.6201999988</v>
      </c>
      <c r="U51" s="57">
        <f t="shared" si="14"/>
        <v>9316539.3335999995</v>
      </c>
      <c r="V51" s="37"/>
    </row>
  </sheetData>
  <hyperlinks>
    <hyperlink ref="B3" r:id="rId1" display="https://en.wikipedia.org/wiki/Maharashtra"/>
    <hyperlink ref="B4" r:id="rId2" display="https://en.wikipedia.org/wiki/Gujarat"/>
    <hyperlink ref="B5" r:id="rId3" display="https://en.wikipedia.org/wiki/Madhya_Pradesh"/>
    <hyperlink ref="B6" r:id="rId4" display="https://en.wikipedia.org/wiki/Chhattisgarh"/>
    <hyperlink ref="B7" r:id="rId5" display="https://en.wikipedia.org/wiki/Goa"/>
    <hyperlink ref="B12" r:id="rId6" display="https://en.wikipedia.org/wiki/Rajasthan"/>
    <hyperlink ref="B13" r:id="rId7" display="https://en.wikipedia.org/wiki/Uttar_Pradesh"/>
    <hyperlink ref="B14" r:id="rId8" display="https://en.wikipedia.org/wiki/Punjab,_India"/>
    <hyperlink ref="B15" r:id="rId9" display="https://en.wikipedia.org/wiki/Haryana"/>
    <hyperlink ref="B16" r:id="rId10" display="https://en.wikipedia.org/wiki/Delhi"/>
    <hyperlink ref="B17" r:id="rId11" display="https://en.wikipedia.org/wiki/Himachal_Pradesh"/>
    <hyperlink ref="B18" r:id="rId12" display="https://en.wikipedia.org/wiki/Uttarakhand"/>
    <hyperlink ref="B19" r:id="rId13" display="https://en.wikipedia.org/wiki/Jammu_and_Kashmir"/>
    <hyperlink ref="B20" r:id="rId14" display="https://en.wikipedia.org/wiki/Chandigarh"/>
    <hyperlink ref="B25" r:id="rId15" display="https://en.wikipedia.org/wiki/Tamil_Nadu"/>
    <hyperlink ref="B26" r:id="rId16" display="https://en.wikipedia.org/wiki/Karnataka"/>
    <hyperlink ref="B27" r:id="rId17" display="https://en.wikipedia.org/wiki/Power_sector_of_Andhra_Pradesh"/>
    <hyperlink ref="B28" r:id="rId18" display="https://en.wikipedia.org/wiki/Telangana"/>
    <hyperlink ref="B29" r:id="rId19" display="https://en.wikipedia.org/wiki/Kerala"/>
    <hyperlink ref="B30" r:id="rId20" display="https://en.wikipedia.org/wiki/Puducherry"/>
    <hyperlink ref="B34" r:id="rId21" display="https://en.wikipedia.org/wiki/West_Bengal"/>
    <hyperlink ref="B35" r:id="rId22" display="https://en.wikipedia.org/wiki/Odisha"/>
    <hyperlink ref="B36" r:id="rId23" display="https://en.wikipedia.org/wiki/Bihar"/>
    <hyperlink ref="B37" r:id="rId24" display="https://en.wikipedia.org/wiki/Jharkhand"/>
    <hyperlink ref="B38" r:id="rId25" display="https://en.wikipedia.org/wiki/Sikkim"/>
    <hyperlink ref="B42" r:id="rId26" display="https://en.wikipedia.org/wiki/Assam"/>
    <hyperlink ref="B43" r:id="rId27" display="https://en.wikipedia.org/wiki/Tripura"/>
    <hyperlink ref="B44" r:id="rId28" display="https://en.wikipedia.org/wiki/Meghalaya"/>
    <hyperlink ref="B45" r:id="rId29" display="https://en.wikipedia.org/wiki/Arunachal_Pradesh"/>
    <hyperlink ref="B46" r:id="rId30" display="https://en.wikipedia.org/wiki/Manipur"/>
    <hyperlink ref="B47" r:id="rId31" display="https://en.wikipedia.org/wiki/Nagaland"/>
    <hyperlink ref="B48" r:id="rId32" display="https://en.wikipedia.org/wiki/Mizoram"/>
    <hyperlink ref="B49" r:id="rId33" display="https://en.wikipedia.org/wiki/Andaman_and_Nicobar_Islands"/>
    <hyperlink ref="B50" r:id="rId34" display="https://en.wikipedia.org/wiki/Lakshadweep"/>
  </hyperlinks>
  <pageMargins left="0.7" right="0.7" top="0.75" bottom="0.75" header="0.3" footer="0.3"/>
  <pageSetup orientation="portrait" r:id="rId3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24" sqref="I24"/>
    </sheetView>
  </sheetViews>
  <sheetFormatPr defaultRowHeight="12.75"/>
  <cols>
    <col min="1" max="1" width="12.7109375" customWidth="1"/>
    <col min="3" max="3" width="16.28515625" customWidth="1"/>
    <col min="4" max="4" width="17.42578125" customWidth="1"/>
    <col min="5" max="5" width="18.5703125" customWidth="1"/>
    <col min="6" max="6" width="19.85546875" customWidth="1"/>
  </cols>
  <sheetData>
    <row r="1" spans="1:15" ht="13.5" thickBot="1">
      <c r="A1" s="37" t="s">
        <v>312</v>
      </c>
      <c r="B1" s="51" t="s">
        <v>341</v>
      </c>
      <c r="C1" s="51" t="s">
        <v>357</v>
      </c>
      <c r="D1" s="51" t="s">
        <v>358</v>
      </c>
      <c r="E1" s="59" t="s">
        <v>359</v>
      </c>
      <c r="F1" s="59" t="s">
        <v>360</v>
      </c>
      <c r="G1" s="59" t="s">
        <v>349</v>
      </c>
    </row>
    <row r="2" spans="1:15" ht="13.5" thickBot="1">
      <c r="A2" s="42" t="s">
        <v>318</v>
      </c>
      <c r="B2">
        <v>2014</v>
      </c>
      <c r="C2" s="41">
        <v>113108.961</v>
      </c>
      <c r="D2" s="41">
        <v>29466.4146</v>
      </c>
      <c r="E2" s="56">
        <v>223216768</v>
      </c>
      <c r="F2" s="56">
        <v>58150988</v>
      </c>
      <c r="G2" s="60">
        <v>1271969</v>
      </c>
    </row>
    <row r="3" spans="1:15" ht="13.5" thickBot="1">
      <c r="A3" s="42" t="s">
        <v>319</v>
      </c>
      <c r="B3">
        <v>2014</v>
      </c>
      <c r="C3" s="41">
        <v>19501.472709999998</v>
      </c>
      <c r="D3" s="41">
        <v>4425.6556229999997</v>
      </c>
      <c r="E3" s="56">
        <v>38485507</v>
      </c>
      <c r="F3" s="56">
        <v>8733884</v>
      </c>
      <c r="G3" s="60">
        <v>251842</v>
      </c>
    </row>
    <row r="4" spans="1:15" ht="13.5" thickBot="1">
      <c r="A4" s="42" t="s">
        <v>320</v>
      </c>
      <c r="B4">
        <v>2014</v>
      </c>
      <c r="C4" s="56">
        <v>138956</v>
      </c>
      <c r="D4" s="41">
        <v>53667.547550000003</v>
      </c>
      <c r="E4" s="56">
        <v>274224075</v>
      </c>
      <c r="F4" s="56">
        <v>105911118</v>
      </c>
      <c r="G4" s="60">
        <v>2354196</v>
      </c>
    </row>
    <row r="5" spans="1:15" ht="13.5" thickBot="1">
      <c r="A5" s="42" t="s">
        <v>321</v>
      </c>
      <c r="B5">
        <v>2014</v>
      </c>
      <c r="C5" s="41">
        <v>78454.80085</v>
      </c>
      <c r="D5" s="41">
        <v>54533.289550000001</v>
      </c>
      <c r="E5" s="56">
        <v>154827937</v>
      </c>
      <c r="F5" s="56">
        <v>107619631</v>
      </c>
      <c r="G5" s="60">
        <v>2775848</v>
      </c>
    </row>
    <row r="6" spans="1:15" ht="13.5" thickBot="1">
      <c r="A6" s="42" t="s">
        <v>322</v>
      </c>
      <c r="B6">
        <v>2014</v>
      </c>
      <c r="C6" s="41">
        <v>138955.5116</v>
      </c>
      <c r="D6" s="41">
        <v>53667.547550000003</v>
      </c>
      <c r="E6" s="56">
        <v>274224075</v>
      </c>
      <c r="F6" s="56">
        <v>105911118</v>
      </c>
      <c r="G6" s="60">
        <v>2765166</v>
      </c>
    </row>
    <row r="7" spans="1:15" ht="13.5" thickBot="1">
      <c r="A7" s="37" t="s">
        <v>344</v>
      </c>
      <c r="B7">
        <v>2014</v>
      </c>
      <c r="C7" s="41">
        <v>488976.25770000002</v>
      </c>
      <c r="D7" s="41">
        <v>195760.45490000001</v>
      </c>
      <c r="E7" s="56">
        <v>964978362</v>
      </c>
      <c r="F7" s="56">
        <v>386326739</v>
      </c>
      <c r="G7" s="60">
        <f>SUM(G2:G6)</f>
        <v>9419021</v>
      </c>
    </row>
    <row r="8" spans="1:15" ht="13.5" thickBot="1">
      <c r="A8" s="42" t="s">
        <v>318</v>
      </c>
      <c r="B8">
        <v>2015</v>
      </c>
      <c r="C8" s="56">
        <v>145239</v>
      </c>
      <c r="D8" s="41">
        <v>37836.676800000001</v>
      </c>
      <c r="E8" s="56">
        <v>226118586</v>
      </c>
      <c r="F8" s="56">
        <v>58906950</v>
      </c>
      <c r="G8" s="60">
        <v>1324121</v>
      </c>
    </row>
    <row r="9" spans="1:15" ht="13.5" thickBot="1">
      <c r="A9" s="42" t="s">
        <v>319</v>
      </c>
      <c r="B9">
        <v>2015</v>
      </c>
      <c r="C9" s="56">
        <v>25041</v>
      </c>
      <c r="D9" s="41">
        <v>5682.8120010000002</v>
      </c>
      <c r="E9" s="56">
        <v>38985818</v>
      </c>
      <c r="F9" s="56">
        <v>8847424</v>
      </c>
      <c r="G9" s="60">
        <v>270213</v>
      </c>
    </row>
    <row r="10" spans="1:15" ht="13.5" thickBot="1">
      <c r="A10" s="42" t="s">
        <v>320</v>
      </c>
      <c r="B10">
        <v>2015</v>
      </c>
      <c r="C10" s="56">
        <v>178427</v>
      </c>
      <c r="D10" s="41">
        <v>68912.411540000001</v>
      </c>
      <c r="E10" s="56">
        <v>277788988</v>
      </c>
      <c r="F10" s="56">
        <v>107287963</v>
      </c>
      <c r="G10" s="60">
        <v>2350341</v>
      </c>
    </row>
    <row r="11" spans="1:15" ht="13.5" thickBot="1">
      <c r="A11" s="42" t="s">
        <v>321</v>
      </c>
      <c r="B11">
        <v>2015</v>
      </c>
      <c r="C11" s="56">
        <v>100741</v>
      </c>
      <c r="D11" s="41">
        <v>70024.077390000006</v>
      </c>
      <c r="E11" s="56">
        <v>156840701</v>
      </c>
      <c r="F11" s="56">
        <v>109018687</v>
      </c>
      <c r="G11" s="60">
        <v>2942059</v>
      </c>
      <c r="L11" s="60">
        <v>1271969</v>
      </c>
      <c r="M11" s="60">
        <v>1324121</v>
      </c>
      <c r="N11" s="60">
        <v>1387210</v>
      </c>
      <c r="O11" s="60">
        <v>1515693</v>
      </c>
    </row>
    <row r="12" spans="1:15" ht="13.5" thickBot="1">
      <c r="A12" s="42" t="s">
        <v>322</v>
      </c>
      <c r="B12">
        <v>2015</v>
      </c>
      <c r="C12" s="56">
        <v>178427</v>
      </c>
      <c r="D12" s="41">
        <v>68912.411540000001</v>
      </c>
      <c r="E12" s="56">
        <v>277788988</v>
      </c>
      <c r="F12" s="56">
        <v>107287963</v>
      </c>
      <c r="G12" s="60">
        <v>2964581</v>
      </c>
      <c r="L12" s="60">
        <v>251842</v>
      </c>
      <c r="M12" s="60">
        <v>270213</v>
      </c>
      <c r="N12" s="60">
        <v>302358</v>
      </c>
      <c r="O12" s="60">
        <v>289690</v>
      </c>
    </row>
    <row r="13" spans="1:15" ht="13.5" thickBot="1">
      <c r="A13" s="37" t="s">
        <v>345</v>
      </c>
      <c r="B13">
        <v>2015</v>
      </c>
      <c r="C13" s="41">
        <v>627875.40150000004</v>
      </c>
      <c r="D13" s="41">
        <v>251368.38930000001</v>
      </c>
      <c r="E13" s="56">
        <v>977523081</v>
      </c>
      <c r="F13" s="56">
        <v>391348987</v>
      </c>
      <c r="G13" s="60">
        <f>SUM(G8:G12)</f>
        <v>9851315</v>
      </c>
      <c r="L13" s="60">
        <v>2354196</v>
      </c>
      <c r="M13" s="60">
        <v>2350341</v>
      </c>
      <c r="N13" s="60">
        <v>2699172</v>
      </c>
      <c r="O13" s="60">
        <v>2908480</v>
      </c>
    </row>
    <row r="14" spans="1:15" ht="13.5" thickBot="1">
      <c r="A14" s="42" t="s">
        <v>318</v>
      </c>
      <c r="B14">
        <v>2016</v>
      </c>
      <c r="C14" s="56">
        <v>164072</v>
      </c>
      <c r="D14" s="41">
        <v>42742.930370000002</v>
      </c>
      <c r="E14" s="56">
        <v>229058128</v>
      </c>
      <c r="F14" s="56">
        <v>59672741</v>
      </c>
      <c r="G14" s="60">
        <v>1387210</v>
      </c>
      <c r="L14" s="60">
        <v>2775848</v>
      </c>
      <c r="M14" s="60">
        <v>2942059</v>
      </c>
      <c r="N14" s="60">
        <v>3204274</v>
      </c>
      <c r="O14" s="60">
        <v>3445511</v>
      </c>
    </row>
    <row r="15" spans="1:15" ht="13.5" thickBot="1">
      <c r="A15" s="42" t="s">
        <v>319</v>
      </c>
      <c r="B15">
        <v>2016</v>
      </c>
      <c r="C15" s="56">
        <v>28288</v>
      </c>
      <c r="D15" s="41">
        <v>6419.6982600000001</v>
      </c>
      <c r="E15" s="56">
        <v>39492634</v>
      </c>
      <c r="F15" s="56">
        <v>8962441</v>
      </c>
      <c r="G15" s="60">
        <v>302358</v>
      </c>
      <c r="L15" s="60">
        <v>2765166</v>
      </c>
      <c r="M15" s="60">
        <v>2964581</v>
      </c>
      <c r="N15" s="60">
        <v>3215961</v>
      </c>
      <c r="O15" s="60">
        <v>3545638</v>
      </c>
    </row>
    <row r="16" spans="1:15" ht="13.5" thickBot="1">
      <c r="A16" s="42" t="s">
        <v>320</v>
      </c>
      <c r="B16">
        <v>2016</v>
      </c>
      <c r="C16" s="56">
        <v>201564</v>
      </c>
      <c r="D16" s="41">
        <v>77848.231150000007</v>
      </c>
      <c r="E16" s="56">
        <v>281400245</v>
      </c>
      <c r="F16" s="56">
        <v>108682706</v>
      </c>
      <c r="G16" s="60">
        <v>2699172</v>
      </c>
      <c r="L16" s="60">
        <f>SUM(L11:L15)</f>
        <v>9419021</v>
      </c>
      <c r="M16" s="60">
        <f>SUM(M11:M15)</f>
        <v>9851315</v>
      </c>
      <c r="N16" s="60">
        <f>SUM(N11:N15)</f>
        <v>10808975</v>
      </c>
      <c r="O16" s="60">
        <f>SUM(O11:O15)</f>
        <v>11705012</v>
      </c>
    </row>
    <row r="17" spans="1:7" ht="13.5" thickBot="1">
      <c r="A17" s="42" t="s">
        <v>321</v>
      </c>
      <c r="B17">
        <v>2016</v>
      </c>
      <c r="C17" s="56">
        <v>113804</v>
      </c>
      <c r="D17" s="41">
        <v>79104.046279999995</v>
      </c>
      <c r="E17" s="56">
        <v>158879630</v>
      </c>
      <c r="F17" s="56">
        <v>110435930</v>
      </c>
      <c r="G17" s="60">
        <v>3204274</v>
      </c>
    </row>
    <row r="18" spans="1:7" ht="13.5" thickBot="1">
      <c r="A18" s="42" t="s">
        <v>322</v>
      </c>
      <c r="B18">
        <v>2016</v>
      </c>
      <c r="C18" s="56">
        <v>201564</v>
      </c>
      <c r="D18" s="41">
        <v>77848.231150000007</v>
      </c>
      <c r="E18" s="56">
        <v>281400245</v>
      </c>
      <c r="F18" s="56">
        <v>108682706</v>
      </c>
      <c r="G18" s="60">
        <v>3215961</v>
      </c>
    </row>
    <row r="19" spans="1:7" ht="13.5" thickBot="1">
      <c r="A19" s="37" t="s">
        <v>346</v>
      </c>
      <c r="B19">
        <v>2016</v>
      </c>
      <c r="C19" s="41">
        <v>709291.52780000004</v>
      </c>
      <c r="D19" s="41">
        <v>283963.1372</v>
      </c>
      <c r="E19" s="56">
        <v>990230882</v>
      </c>
      <c r="F19" s="56">
        <v>396436524</v>
      </c>
      <c r="G19" s="60">
        <f>SUM(G14:G18)</f>
        <v>10808975</v>
      </c>
    </row>
    <row r="20" spans="1:7" ht="13.5" thickBot="1">
      <c r="A20" s="42" t="s">
        <v>318</v>
      </c>
      <c r="B20">
        <v>2017</v>
      </c>
      <c r="C20" s="56">
        <v>190045</v>
      </c>
      <c r="D20" s="41">
        <v>49509.309670000002</v>
      </c>
      <c r="E20" s="56">
        <v>232035884</v>
      </c>
      <c r="F20" s="56">
        <v>60448486</v>
      </c>
      <c r="G20" s="60">
        <v>1515693</v>
      </c>
    </row>
    <row r="21" spans="1:7" ht="13.5" thickBot="1">
      <c r="A21" s="42" t="s">
        <v>319</v>
      </c>
      <c r="B21">
        <v>2017</v>
      </c>
      <c r="C21" s="41">
        <v>32766.268520000001</v>
      </c>
      <c r="D21" s="41">
        <v>7435.9620199999999</v>
      </c>
      <c r="E21" s="56">
        <v>40006038</v>
      </c>
      <c r="F21" s="56">
        <v>9078952</v>
      </c>
      <c r="G21" s="60">
        <v>289690</v>
      </c>
    </row>
    <row r="22" spans="1:7" ht="13.5" thickBot="1">
      <c r="A22" s="42" t="s">
        <v>320</v>
      </c>
      <c r="B22">
        <v>2017</v>
      </c>
      <c r="C22" s="41">
        <v>233472.29860000001</v>
      </c>
      <c r="D22" s="41">
        <v>90171.9228</v>
      </c>
      <c r="E22" s="56">
        <v>285058448</v>
      </c>
      <c r="F22" s="56">
        <v>110095581</v>
      </c>
      <c r="G22" s="60">
        <v>2908480</v>
      </c>
    </row>
    <row r="23" spans="1:7" ht="13.5" thickBot="1">
      <c r="A23" s="42" t="s">
        <v>321</v>
      </c>
      <c r="B23">
        <v>2017</v>
      </c>
      <c r="C23" s="41">
        <v>131819.33230000001</v>
      </c>
      <c r="D23" s="41">
        <v>91626.538660000006</v>
      </c>
      <c r="E23" s="56">
        <v>160945065</v>
      </c>
      <c r="F23" s="56">
        <v>111871597</v>
      </c>
      <c r="G23" s="60">
        <v>3445511</v>
      </c>
    </row>
    <row r="24" spans="1:7" ht="13.5" thickBot="1">
      <c r="A24" s="42" t="s">
        <v>322</v>
      </c>
      <c r="B24">
        <v>2017</v>
      </c>
      <c r="C24" s="41">
        <v>233472.29860000001</v>
      </c>
      <c r="D24" s="41">
        <v>90171.9228</v>
      </c>
      <c r="E24" s="56">
        <v>285058448</v>
      </c>
      <c r="F24" s="56">
        <v>110095581</v>
      </c>
      <c r="G24" s="60">
        <v>3545638</v>
      </c>
    </row>
    <row r="25" spans="1:7" ht="13.5" thickBot="1">
      <c r="A25" s="37" t="s">
        <v>347</v>
      </c>
      <c r="B25">
        <v>2017</v>
      </c>
      <c r="C25" s="41">
        <v>821575.26289999997</v>
      </c>
      <c r="D25" s="41">
        <v>328915.65590000001</v>
      </c>
      <c r="E25" s="56">
        <v>1003103883</v>
      </c>
      <c r="F25" s="56">
        <v>401590197</v>
      </c>
      <c r="G25" s="60">
        <f>SUM(G20:G24)</f>
        <v>11705012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19" sqref="J19"/>
    </sheetView>
  </sheetViews>
  <sheetFormatPr defaultRowHeight="12.75"/>
  <sheetData>
    <row r="1" spans="1:5" ht="48" thickBot="1">
      <c r="A1" s="36" t="s">
        <v>317</v>
      </c>
      <c r="B1" s="36" t="s">
        <v>348</v>
      </c>
      <c r="C1" s="36" t="s">
        <v>8</v>
      </c>
      <c r="D1" s="37" t="s">
        <v>349</v>
      </c>
      <c r="E1" s="37" t="s">
        <v>342</v>
      </c>
    </row>
    <row r="2" spans="1:5" ht="16.5" thickBot="1">
      <c r="A2" s="38">
        <v>0.13</v>
      </c>
      <c r="B2" s="38">
        <v>0.87</v>
      </c>
      <c r="C2" s="39">
        <v>2014</v>
      </c>
      <c r="D2" s="40">
        <v>9419021</v>
      </c>
      <c r="E2" s="41">
        <v>637303</v>
      </c>
    </row>
    <row r="3" spans="1:5" ht="16.5" thickBot="1">
      <c r="A3" s="38">
        <v>0.16</v>
      </c>
      <c r="B3" s="38">
        <v>0.84</v>
      </c>
      <c r="C3" s="39">
        <v>2015</v>
      </c>
      <c r="D3" s="40">
        <v>9851315</v>
      </c>
      <c r="E3" s="41">
        <v>818336</v>
      </c>
    </row>
    <row r="4" spans="1:5" ht="16.5" thickBot="1">
      <c r="A4" s="38">
        <v>0.23</v>
      </c>
      <c r="B4" s="38">
        <v>0.75</v>
      </c>
      <c r="C4" s="39">
        <v>2016</v>
      </c>
      <c r="D4" s="40">
        <v>10808975</v>
      </c>
      <c r="E4" s="41">
        <v>924449</v>
      </c>
    </row>
    <row r="5" spans="1:5" ht="16.5" thickBot="1">
      <c r="A5" s="38">
        <v>0.34</v>
      </c>
      <c r="B5" s="38">
        <v>0.66</v>
      </c>
      <c r="C5" s="39">
        <v>2017</v>
      </c>
      <c r="D5" s="40">
        <v>11705012</v>
      </c>
      <c r="E5" s="41">
        <v>1070793.04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2.75"/>
  <cols>
    <col min="1" max="1" width="23.5703125" customWidth="1"/>
    <col min="2" max="2" width="12.85546875" customWidth="1"/>
  </cols>
  <sheetData>
    <row r="1" spans="1:2" ht="15.75">
      <c r="A1" s="79" t="s">
        <v>383</v>
      </c>
      <c r="B1" s="60" t="s">
        <v>384</v>
      </c>
    </row>
    <row r="2" spans="1:2" ht="15.75">
      <c r="A2" t="s">
        <v>378</v>
      </c>
      <c r="B2" s="79">
        <v>0.8</v>
      </c>
    </row>
    <row r="3" spans="1:2" ht="15.75">
      <c r="A3" t="s">
        <v>379</v>
      </c>
      <c r="B3" s="79">
        <v>2.5000000000000001E-2</v>
      </c>
    </row>
    <row r="4" spans="1:2" ht="15.75">
      <c r="A4" t="s">
        <v>380</v>
      </c>
      <c r="B4" s="79">
        <v>0.02</v>
      </c>
    </row>
    <row r="5" spans="1:2" ht="15.75">
      <c r="A5" t="s">
        <v>381</v>
      </c>
      <c r="B5" s="79">
        <v>0.05</v>
      </c>
    </row>
    <row r="6" spans="1:2" ht="15.75">
      <c r="A6" t="s">
        <v>377</v>
      </c>
      <c r="B6" s="79">
        <v>0.02</v>
      </c>
    </row>
    <row r="7" spans="1:2" ht="15.75">
      <c r="A7" t="s">
        <v>382</v>
      </c>
      <c r="B7" s="79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J19" sqref="J19"/>
    </sheetView>
  </sheetViews>
  <sheetFormatPr defaultRowHeight="12.75"/>
  <sheetData>
    <row r="1" spans="1:8" ht="26.25" thickBot="1">
      <c r="A1" s="42" t="s">
        <v>0</v>
      </c>
      <c r="B1" s="37" t="s">
        <v>341</v>
      </c>
      <c r="C1" s="37" t="s">
        <v>1</v>
      </c>
      <c r="D1" s="37" t="s">
        <v>342</v>
      </c>
      <c r="E1" s="43" t="s">
        <v>350</v>
      </c>
      <c r="F1" s="43" t="s">
        <v>351</v>
      </c>
      <c r="G1" s="43" t="s">
        <v>352</v>
      </c>
      <c r="H1" s="43" t="s">
        <v>353</v>
      </c>
    </row>
    <row r="2" spans="1:8" ht="27" thickBot="1">
      <c r="A2" s="42" t="s">
        <v>2</v>
      </c>
      <c r="B2" s="41">
        <v>2014</v>
      </c>
      <c r="C2" s="44">
        <v>207706766</v>
      </c>
      <c r="D2" s="45">
        <v>176839.9664</v>
      </c>
      <c r="E2" s="46">
        <v>940356</v>
      </c>
      <c r="F2" s="46">
        <v>14.3</v>
      </c>
      <c r="G2" s="47">
        <v>802070</v>
      </c>
      <c r="H2" s="47">
        <v>5.8</v>
      </c>
    </row>
    <row r="3" spans="1:8" ht="27" thickBot="1">
      <c r="A3" s="42" t="s">
        <v>3</v>
      </c>
      <c r="B3" s="41">
        <v>2014</v>
      </c>
      <c r="C3" s="44">
        <v>116812738</v>
      </c>
      <c r="D3" s="45">
        <v>99453.479219999994</v>
      </c>
      <c r="E3" s="47">
        <v>1649695</v>
      </c>
      <c r="F3" s="47">
        <v>13</v>
      </c>
      <c r="G3" s="47">
        <v>1451601</v>
      </c>
      <c r="H3" s="47">
        <v>6.9</v>
      </c>
    </row>
    <row r="4" spans="1:8" ht="16.5" thickBot="1">
      <c r="A4" s="42" t="s">
        <v>30</v>
      </c>
      <c r="B4" s="41">
        <v>2014</v>
      </c>
      <c r="C4" s="44">
        <v>107905875</v>
      </c>
      <c r="D4" s="45">
        <v>91870.243589999998</v>
      </c>
      <c r="E4" s="47">
        <v>317101</v>
      </c>
      <c r="F4" s="47">
        <v>12.3</v>
      </c>
      <c r="G4" s="47">
        <v>269650</v>
      </c>
      <c r="H4" s="47">
        <v>5</v>
      </c>
    </row>
    <row r="5" spans="1:8" ht="27" thickBot="1">
      <c r="A5" s="42" t="s">
        <v>49</v>
      </c>
      <c r="B5" s="41">
        <v>2014</v>
      </c>
      <c r="C5" s="44">
        <v>94956812</v>
      </c>
      <c r="D5" s="45">
        <v>80845.509579999998</v>
      </c>
      <c r="E5" s="47">
        <v>676848</v>
      </c>
      <c r="F5" s="47">
        <v>14.4</v>
      </c>
      <c r="G5" s="47">
        <v>558497</v>
      </c>
      <c r="H5" s="47">
        <v>3</v>
      </c>
    </row>
    <row r="6" spans="1:8" ht="27" thickBot="1">
      <c r="A6" s="42" t="s">
        <v>80</v>
      </c>
      <c r="B6" s="41">
        <v>2014</v>
      </c>
      <c r="C6" s="44">
        <v>75465836</v>
      </c>
      <c r="D6" s="45">
        <v>64251.04103</v>
      </c>
      <c r="E6" s="47">
        <v>439483</v>
      </c>
      <c r="F6" s="47">
        <v>15.4</v>
      </c>
      <c r="G6" s="47">
        <v>365134</v>
      </c>
      <c r="H6" s="47">
        <v>3.8</v>
      </c>
    </row>
    <row r="7" spans="1:8" ht="27" thickBot="1">
      <c r="A7" s="42" t="s">
        <v>105</v>
      </c>
      <c r="B7" s="41">
        <v>2014</v>
      </c>
      <c r="C7" s="44">
        <v>74989110</v>
      </c>
      <c r="D7" s="45">
        <v>63845.160179999999</v>
      </c>
      <c r="E7" s="47">
        <v>451580</v>
      </c>
      <c r="F7" s="47">
        <v>12.4</v>
      </c>
      <c r="G7" s="47">
        <v>851976</v>
      </c>
      <c r="H7" s="47">
        <v>7.6</v>
      </c>
    </row>
    <row r="8" spans="1:8" ht="27" thickBot="1">
      <c r="A8" s="42" t="s">
        <v>119</v>
      </c>
      <c r="B8" s="41">
        <v>2014</v>
      </c>
      <c r="C8" s="44">
        <v>71332173</v>
      </c>
      <c r="D8" s="45">
        <v>60731.671450000002</v>
      </c>
      <c r="E8" s="46">
        <v>551031</v>
      </c>
      <c r="F8" s="46">
        <v>11.6</v>
      </c>
      <c r="G8" s="47">
        <v>486230</v>
      </c>
      <c r="H8" s="47">
        <v>7</v>
      </c>
    </row>
    <row r="9" spans="1:8" ht="27" thickBot="1">
      <c r="A9" s="42" t="s">
        <v>134</v>
      </c>
      <c r="B9" s="41">
        <v>2014</v>
      </c>
      <c r="C9" s="44">
        <v>63545929</v>
      </c>
      <c r="D9" s="45">
        <v>54102.522530000002</v>
      </c>
      <c r="E9" s="47">
        <v>816666</v>
      </c>
      <c r="F9" s="47">
        <v>17.399999999999999</v>
      </c>
      <c r="G9" s="47">
        <v>704849</v>
      </c>
      <c r="H9" s="47">
        <v>9.6</v>
      </c>
    </row>
    <row r="10" spans="1:8" ht="16.5" thickBot="1">
      <c r="A10" s="42" t="s">
        <v>97</v>
      </c>
      <c r="B10" s="41">
        <v>2014</v>
      </c>
      <c r="C10" s="44">
        <v>62769337</v>
      </c>
      <c r="D10" s="45">
        <v>53441.337599999999</v>
      </c>
      <c r="E10" s="46">
        <v>807623</v>
      </c>
      <c r="F10" s="46">
        <v>11.5</v>
      </c>
      <c r="G10" s="47">
        <v>734284</v>
      </c>
      <c r="H10" s="47">
        <v>7.6</v>
      </c>
    </row>
    <row r="11" spans="1:8" ht="27" thickBot="1">
      <c r="A11" s="42" t="s">
        <v>167</v>
      </c>
      <c r="B11" s="41">
        <v>2014</v>
      </c>
      <c r="C11" s="44">
        <v>51338032</v>
      </c>
      <c r="D11" s="45">
        <v>43708.810920000004</v>
      </c>
      <c r="E11" s="47">
        <v>464272</v>
      </c>
      <c r="F11" s="47">
        <v>12.9</v>
      </c>
      <c r="G11" s="47">
        <v>407115</v>
      </c>
      <c r="H11" s="47">
        <v>7</v>
      </c>
    </row>
    <row r="12" spans="1:8" ht="16.5" thickBot="1">
      <c r="A12" s="42" t="s">
        <v>192</v>
      </c>
      <c r="B12" s="41">
        <v>2014</v>
      </c>
      <c r="C12" s="44">
        <v>43604664</v>
      </c>
      <c r="D12" s="45">
        <v>37124.680979999997</v>
      </c>
      <c r="E12" s="47">
        <v>332147</v>
      </c>
      <c r="F12" s="47">
        <v>11.6</v>
      </c>
      <c r="G12" s="47">
        <v>265892</v>
      </c>
      <c r="H12" s="47">
        <v>9.3000000000000007</v>
      </c>
    </row>
    <row r="13" spans="1:8" ht="27" thickBot="1">
      <c r="A13" s="42" t="s">
        <v>222</v>
      </c>
      <c r="B13" s="41">
        <v>2014</v>
      </c>
      <c r="C13" s="44">
        <v>36680908</v>
      </c>
      <c r="D13" s="45">
        <v>31229.84764</v>
      </c>
      <c r="E13" s="46">
        <v>451580</v>
      </c>
      <c r="F13" s="46">
        <v>12.4</v>
      </c>
      <c r="G13" s="47">
        <v>389957</v>
      </c>
      <c r="H13" s="47">
        <v>5.4</v>
      </c>
    </row>
    <row r="14" spans="1:8" ht="16.5" thickBot="1">
      <c r="A14" s="42" t="s">
        <v>243</v>
      </c>
      <c r="B14" s="41">
        <v>2014</v>
      </c>
      <c r="C14" s="44">
        <v>34706797</v>
      </c>
      <c r="D14" s="45">
        <v>29549.10413</v>
      </c>
      <c r="E14" s="46">
        <v>465041</v>
      </c>
      <c r="F14" s="46">
        <v>12.8</v>
      </c>
      <c r="G14" s="47">
        <v>402781</v>
      </c>
      <c r="H14" s="47">
        <v>3.9</v>
      </c>
    </row>
    <row r="15" spans="1:8" ht="27" thickBot="1">
      <c r="A15" s="42" t="s">
        <v>272</v>
      </c>
      <c r="B15" s="41">
        <v>2014</v>
      </c>
      <c r="C15" s="44">
        <v>34268708</v>
      </c>
      <c r="D15" s="45">
        <v>29176.1181</v>
      </c>
      <c r="E15" s="46">
        <v>188567</v>
      </c>
      <c r="F15" s="46">
        <v>7.9</v>
      </c>
      <c r="G15" s="47">
        <v>165816</v>
      </c>
      <c r="H15" s="47">
        <v>1.6</v>
      </c>
    </row>
    <row r="16" spans="1:8" ht="16.5" thickBot="1">
      <c r="A16" s="42" t="s">
        <v>290</v>
      </c>
      <c r="B16" s="41">
        <v>2014</v>
      </c>
      <c r="C16" s="44">
        <v>32400745</v>
      </c>
      <c r="D16" s="45">
        <v>27585.748329999999</v>
      </c>
      <c r="E16" s="47">
        <v>177745</v>
      </c>
      <c r="F16" s="47">
        <v>13.3</v>
      </c>
      <c r="G16" s="47">
        <v>154525</v>
      </c>
      <c r="H16" s="47">
        <v>4.9000000000000004</v>
      </c>
    </row>
    <row r="17" spans="1:8" ht="16.5" thickBot="1">
      <c r="A17" s="42" t="s">
        <v>153</v>
      </c>
      <c r="B17" s="41">
        <v>2014</v>
      </c>
      <c r="C17" s="44">
        <v>28798808</v>
      </c>
      <c r="D17" s="45">
        <v>24519.087</v>
      </c>
      <c r="E17" s="47">
        <v>332147</v>
      </c>
      <c r="F17" s="47">
        <v>11.6</v>
      </c>
      <c r="G17" s="47">
        <v>299450</v>
      </c>
      <c r="H17" s="47">
        <v>6.6</v>
      </c>
    </row>
    <row r="18" spans="1:8" ht="27" thickBot="1">
      <c r="A18" s="42" t="s">
        <v>307</v>
      </c>
      <c r="B18" s="41">
        <v>2014</v>
      </c>
      <c r="C18" s="44">
        <v>26549269</v>
      </c>
      <c r="D18" s="45">
        <v>22603.846119999998</v>
      </c>
      <c r="E18" s="47">
        <v>206833</v>
      </c>
      <c r="F18" s="47">
        <v>16.5</v>
      </c>
      <c r="G18" s="47">
        <v>182579</v>
      </c>
      <c r="H18" s="47">
        <v>10</v>
      </c>
    </row>
    <row r="19" spans="1:8" ht="16.5" thickBot="1">
      <c r="A19" s="42" t="s">
        <v>163</v>
      </c>
      <c r="B19" s="41">
        <v>2014</v>
      </c>
      <c r="C19" s="44">
        <v>26354761</v>
      </c>
      <c r="D19" s="45">
        <v>22438.24336</v>
      </c>
      <c r="E19" s="47">
        <v>400662</v>
      </c>
      <c r="F19" s="47">
        <v>15.5</v>
      </c>
      <c r="G19" s="47">
        <v>346799</v>
      </c>
      <c r="H19" s="47">
        <v>8.1999999999999993</v>
      </c>
    </row>
    <row r="20" spans="1:8" ht="39.75" thickBot="1">
      <c r="A20" s="42" t="s">
        <v>311</v>
      </c>
      <c r="B20" s="41">
        <v>2014</v>
      </c>
      <c r="C20" s="44">
        <v>13044724</v>
      </c>
      <c r="D20" s="45">
        <v>11106.179480000001</v>
      </c>
      <c r="E20" s="47">
        <v>95619</v>
      </c>
      <c r="F20" s="47">
        <v>9.6999999999999993</v>
      </c>
      <c r="G20" s="47">
        <v>85115</v>
      </c>
      <c r="H20" s="47">
        <v>5.4</v>
      </c>
    </row>
    <row r="21" spans="1:8" ht="27" thickBot="1">
      <c r="A21" s="42" t="s">
        <v>210</v>
      </c>
      <c r="B21" s="41">
        <v>2014</v>
      </c>
      <c r="C21" s="44">
        <v>10516457</v>
      </c>
      <c r="D21" s="45">
        <v>8953.6319550000007</v>
      </c>
      <c r="E21" s="47">
        <v>149074</v>
      </c>
      <c r="F21" s="47">
        <v>13.3</v>
      </c>
      <c r="G21" s="47">
        <v>134182</v>
      </c>
      <c r="H21" s="47">
        <v>8.5</v>
      </c>
    </row>
    <row r="22" spans="1:8" ht="27" thickBot="1">
      <c r="A22" s="42" t="s">
        <v>195</v>
      </c>
      <c r="B22" s="41">
        <v>2014</v>
      </c>
      <c r="C22" s="44">
        <v>7135817</v>
      </c>
      <c r="D22" s="45">
        <v>6075.3801720000001</v>
      </c>
      <c r="E22" s="47">
        <v>94764</v>
      </c>
      <c r="F22" s="47">
        <v>14.4</v>
      </c>
      <c r="G22" s="47">
        <v>82847</v>
      </c>
      <c r="H22" s="47">
        <v>7.1</v>
      </c>
    </row>
    <row r="23" spans="1:8" ht="16.5" thickBot="1">
      <c r="A23" s="42" t="s">
        <v>324</v>
      </c>
      <c r="B23" s="41">
        <v>2014</v>
      </c>
      <c r="C23" s="44">
        <v>3816072</v>
      </c>
      <c r="D23" s="45">
        <v>3248.9740019999999</v>
      </c>
      <c r="E23" s="47">
        <v>25593</v>
      </c>
      <c r="F23" s="47">
        <v>18.100000000000001</v>
      </c>
      <c r="G23" s="47">
        <v>22819</v>
      </c>
      <c r="H23" s="47">
        <v>9.3000000000000007</v>
      </c>
    </row>
    <row r="24" spans="1:8" ht="27" thickBot="1">
      <c r="A24" s="42" t="s">
        <v>325</v>
      </c>
      <c r="B24" s="41">
        <v>2014</v>
      </c>
      <c r="C24" s="44">
        <v>3081113</v>
      </c>
      <c r="D24" s="45">
        <v>2623.2360050000002</v>
      </c>
      <c r="E24" s="47">
        <v>22938</v>
      </c>
      <c r="F24" s="47">
        <v>4.9000000000000004</v>
      </c>
      <c r="G24" s="47">
        <v>20726</v>
      </c>
      <c r="H24" s="47">
        <v>1.8</v>
      </c>
    </row>
    <row r="25" spans="1:8" ht="16.5" thickBot="1">
      <c r="A25" s="42" t="s">
        <v>328</v>
      </c>
      <c r="B25" s="41">
        <v>2014</v>
      </c>
      <c r="C25" s="44">
        <v>2829290</v>
      </c>
      <c r="D25" s="45">
        <v>2408.8360779999998</v>
      </c>
      <c r="E25" s="47">
        <v>16182</v>
      </c>
      <c r="F25" s="47">
        <v>17.7</v>
      </c>
      <c r="G25" s="48">
        <v>14115</v>
      </c>
      <c r="H25" s="48">
        <v>8.6</v>
      </c>
    </row>
    <row r="26" spans="1:8" ht="16.5" thickBot="1">
      <c r="A26" s="42" t="s">
        <v>329</v>
      </c>
      <c r="B26" s="41">
        <v>2014</v>
      </c>
      <c r="C26" s="44">
        <v>2058854</v>
      </c>
      <c r="D26" s="45">
        <v>1752.8929599999999</v>
      </c>
      <c r="E26" s="47">
        <v>16612</v>
      </c>
      <c r="F26" s="47">
        <v>17.600000000000001</v>
      </c>
      <c r="G26" s="47">
        <v>13793</v>
      </c>
      <c r="H26" s="47">
        <v>7.2</v>
      </c>
    </row>
    <row r="27" spans="1:8" ht="16.5" thickBot="1">
      <c r="A27" s="42" t="s">
        <v>121</v>
      </c>
      <c r="B27" s="41">
        <v>2014</v>
      </c>
      <c r="C27" s="44">
        <v>1515316</v>
      </c>
      <c r="D27" s="45">
        <v>1290.128622</v>
      </c>
      <c r="E27" s="47">
        <v>35921</v>
      </c>
      <c r="F27" s="47">
        <v>-5.8</v>
      </c>
      <c r="G27" s="47">
        <v>31568</v>
      </c>
      <c r="H27" s="47">
        <v>-11.9</v>
      </c>
    </row>
    <row r="28" spans="1:8" ht="27" thickBot="1">
      <c r="A28" s="42" t="s">
        <v>330</v>
      </c>
      <c r="B28" s="41">
        <v>2014</v>
      </c>
      <c r="C28" s="44">
        <v>1437237</v>
      </c>
      <c r="D28" s="45">
        <v>1223.652621</v>
      </c>
      <c r="E28" s="47">
        <v>14580</v>
      </c>
      <c r="F28" s="47">
        <v>16.2</v>
      </c>
      <c r="G28" s="47">
        <v>12338</v>
      </c>
      <c r="H28" s="47">
        <v>9.1999999999999993</v>
      </c>
    </row>
    <row r="29" spans="1:8" ht="16.5" thickBot="1">
      <c r="A29" s="42" t="s">
        <v>335</v>
      </c>
      <c r="B29" s="41">
        <v>2014</v>
      </c>
      <c r="C29" s="44">
        <v>1134119</v>
      </c>
      <c r="D29" s="45">
        <v>965.58021189999999</v>
      </c>
      <c r="E29" s="47">
        <v>10293</v>
      </c>
      <c r="F29" s="47">
        <v>23.1</v>
      </c>
      <c r="G29" s="47">
        <v>9038</v>
      </c>
      <c r="H29" s="47">
        <v>16.2</v>
      </c>
    </row>
    <row r="30" spans="1:8" ht="16.5" thickBot="1">
      <c r="A30" s="42" t="s">
        <v>323</v>
      </c>
      <c r="B30" s="41">
        <v>2014</v>
      </c>
      <c r="C30" s="44">
        <v>631697</v>
      </c>
      <c r="D30" s="45">
        <v>537.8221671</v>
      </c>
      <c r="E30" s="47">
        <v>13862</v>
      </c>
      <c r="F30" s="47">
        <v>12.3</v>
      </c>
      <c r="G30" s="47">
        <v>12114</v>
      </c>
      <c r="H30" s="47">
        <v>6.1</v>
      </c>
    </row>
    <row r="31" spans="1:8" ht="16.5" thickBot="1">
      <c r="A31" s="42" t="s">
        <v>181</v>
      </c>
      <c r="B31" s="41">
        <v>2014</v>
      </c>
      <c r="C31" s="44">
        <v>17451219</v>
      </c>
      <c r="D31" s="45">
        <v>14857.835849999999</v>
      </c>
      <c r="E31" s="47">
        <v>443960</v>
      </c>
      <c r="F31" s="47">
        <v>13.4</v>
      </c>
      <c r="G31" s="47">
        <v>392908</v>
      </c>
      <c r="H31" s="47">
        <v>7.2</v>
      </c>
    </row>
    <row r="32" spans="1:8" ht="27" thickBot="1">
      <c r="A32" s="49" t="s">
        <v>308</v>
      </c>
      <c r="B32" s="41">
        <v>2014</v>
      </c>
      <c r="C32" s="44">
        <v>1297259</v>
      </c>
      <c r="D32" s="45">
        <v>1104.4759369999999</v>
      </c>
      <c r="E32" s="47">
        <v>21870</v>
      </c>
      <c r="F32" s="47">
        <v>15.9</v>
      </c>
      <c r="G32" s="47">
        <v>19170</v>
      </c>
      <c r="H32" s="47">
        <v>10.7</v>
      </c>
    </row>
    <row r="33" spans="1:8" ht="27" thickBot="1">
      <c r="A33" s="49" t="s">
        <v>237</v>
      </c>
      <c r="B33" s="41">
        <v>2014</v>
      </c>
      <c r="C33" s="44">
        <v>1097150</v>
      </c>
      <c r="D33" s="45">
        <v>934.10477060000005</v>
      </c>
      <c r="E33" s="47">
        <v>24822</v>
      </c>
      <c r="F33" s="47">
        <v>14.9</v>
      </c>
      <c r="G33" s="47">
        <v>22105</v>
      </c>
      <c r="H33" s="47">
        <v>9</v>
      </c>
    </row>
    <row r="34" spans="1:8" ht="52.5" thickBot="1">
      <c r="A34" s="49" t="s">
        <v>340</v>
      </c>
      <c r="B34" s="41">
        <v>2014</v>
      </c>
      <c r="C34" s="44">
        <v>395617</v>
      </c>
      <c r="D34" s="45">
        <v>336.82571610000002</v>
      </c>
      <c r="E34" s="47">
        <v>5023</v>
      </c>
      <c r="F34" s="47">
        <v>13.6</v>
      </c>
      <c r="G34" s="47">
        <v>4488</v>
      </c>
      <c r="H34" s="47">
        <v>8</v>
      </c>
    </row>
    <row r="35" spans="1:8" ht="26.25" thickBot="1">
      <c r="A35" s="49" t="s">
        <v>338</v>
      </c>
      <c r="B35" s="41">
        <v>2014</v>
      </c>
      <c r="C35" s="44">
        <v>67020</v>
      </c>
      <c r="D35" s="41">
        <v>57.060396619999999</v>
      </c>
      <c r="E35" s="50">
        <v>0</v>
      </c>
      <c r="F35" s="50">
        <v>0</v>
      </c>
      <c r="G35" s="50">
        <v>0</v>
      </c>
      <c r="H35" s="50">
        <v>0</v>
      </c>
    </row>
    <row r="36" spans="1:8" ht="27" thickBot="1">
      <c r="A36" s="42" t="s">
        <v>2</v>
      </c>
      <c r="B36" s="41">
        <v>2015</v>
      </c>
      <c r="C36" s="44">
        <v>210406954</v>
      </c>
      <c r="D36" s="45">
        <v>135147.0398</v>
      </c>
      <c r="E36" s="47">
        <v>1011790</v>
      </c>
      <c r="F36" s="47">
        <v>7.6</v>
      </c>
      <c r="G36" s="47">
        <v>834432</v>
      </c>
      <c r="H36" s="47">
        <v>4</v>
      </c>
    </row>
    <row r="37" spans="1:8" ht="27" thickBot="1">
      <c r="A37" s="42" t="s">
        <v>3</v>
      </c>
      <c r="B37" s="41">
        <v>2015</v>
      </c>
      <c r="C37" s="44">
        <v>118331303</v>
      </c>
      <c r="D37" s="45">
        <v>76005.688070000004</v>
      </c>
      <c r="E37" s="47">
        <v>1780721</v>
      </c>
      <c r="F37" s="47">
        <v>7.9</v>
      </c>
      <c r="G37" s="47">
        <v>1543211</v>
      </c>
      <c r="H37" s="47">
        <v>6.3</v>
      </c>
    </row>
    <row r="38" spans="1:8" ht="16.5" thickBot="1">
      <c r="A38" s="42" t="s">
        <v>30</v>
      </c>
      <c r="B38" s="41">
        <v>2015</v>
      </c>
      <c r="C38" s="44">
        <v>109308651</v>
      </c>
      <c r="D38" s="45">
        <v>70210.324919999999</v>
      </c>
      <c r="E38" s="47">
        <v>342951</v>
      </c>
      <c r="F38" s="47">
        <v>8.1999999999999993</v>
      </c>
      <c r="G38" s="47">
        <v>279482</v>
      </c>
      <c r="H38" s="47">
        <v>3.6</v>
      </c>
    </row>
    <row r="39" spans="1:8" ht="27" thickBot="1">
      <c r="A39" s="42" t="s">
        <v>49</v>
      </c>
      <c r="B39" s="41">
        <v>2015</v>
      </c>
      <c r="C39" s="44">
        <v>96191250</v>
      </c>
      <c r="D39" s="45">
        <v>61784.852850000003</v>
      </c>
      <c r="E39" s="47">
        <v>718082</v>
      </c>
      <c r="F39" s="47">
        <v>6.1</v>
      </c>
      <c r="G39" s="47">
        <v>574364</v>
      </c>
      <c r="H39" s="47">
        <v>2.8</v>
      </c>
    </row>
    <row r="40" spans="1:8" ht="27" thickBot="1">
      <c r="A40" s="42" t="s">
        <v>80</v>
      </c>
      <c r="B40" s="41">
        <v>2015</v>
      </c>
      <c r="C40" s="44">
        <v>76446892</v>
      </c>
      <c r="D40" s="45">
        <v>49102.802730000003</v>
      </c>
      <c r="E40" s="47">
        <v>479939</v>
      </c>
      <c r="F40" s="47">
        <v>9.1999999999999993</v>
      </c>
      <c r="G40" s="47">
        <v>383944</v>
      </c>
      <c r="H40" s="47">
        <v>5.2</v>
      </c>
    </row>
    <row r="41" spans="1:8" ht="27" thickBot="1">
      <c r="A41" s="42" t="s">
        <v>105</v>
      </c>
      <c r="B41" s="41">
        <v>2015</v>
      </c>
      <c r="C41" s="44">
        <v>75963969</v>
      </c>
      <c r="D41" s="45">
        <v>48792.615189999997</v>
      </c>
      <c r="E41" s="47">
        <v>505849</v>
      </c>
      <c r="F41" s="47">
        <v>12</v>
      </c>
      <c r="G41" s="47">
        <v>893915</v>
      </c>
      <c r="H41" s="47">
        <v>4.9000000000000004</v>
      </c>
    </row>
    <row r="42" spans="1:8" ht="27" thickBot="1">
      <c r="A42" s="42" t="s">
        <v>119</v>
      </c>
      <c r="B42" s="41">
        <v>2015</v>
      </c>
      <c r="C42" s="44">
        <v>72259491</v>
      </c>
      <c r="D42" s="45">
        <v>46413.182260000001</v>
      </c>
      <c r="E42" s="46">
        <v>615695</v>
      </c>
      <c r="F42" s="46">
        <v>11.7</v>
      </c>
      <c r="G42" s="47">
        <v>521700</v>
      </c>
      <c r="H42" s="47">
        <v>7.3</v>
      </c>
    </row>
    <row r="43" spans="1:8" ht="27" thickBot="1">
      <c r="A43" s="42" t="s">
        <v>134</v>
      </c>
      <c r="B43" s="41">
        <v>2015</v>
      </c>
      <c r="C43" s="44">
        <v>64372026</v>
      </c>
      <c r="D43" s="45">
        <v>41346.964030000003</v>
      </c>
      <c r="E43" s="47">
        <v>912647</v>
      </c>
      <c r="F43" s="47">
        <v>11.8</v>
      </c>
      <c r="G43" s="47">
        <v>751908</v>
      </c>
      <c r="H43" s="47">
        <v>6.7</v>
      </c>
    </row>
    <row r="44" spans="1:8" ht="16.5" thickBot="1">
      <c r="A44" s="42" t="s">
        <v>97</v>
      </c>
      <c r="B44" s="41">
        <v>2015</v>
      </c>
      <c r="C44" s="44">
        <v>63585338</v>
      </c>
      <c r="D44" s="45">
        <v>40841.664409999998</v>
      </c>
      <c r="E44" s="46">
        <v>921773</v>
      </c>
      <c r="F44" s="46">
        <v>14.1</v>
      </c>
      <c r="G44" s="47">
        <v>811428</v>
      </c>
      <c r="H44" s="47">
        <v>10.5</v>
      </c>
    </row>
    <row r="45" spans="1:8" ht="27" thickBot="1">
      <c r="A45" s="42" t="s">
        <v>167</v>
      </c>
      <c r="B45" s="41">
        <v>2015</v>
      </c>
      <c r="C45" s="44">
        <v>52005426</v>
      </c>
      <c r="D45" s="45">
        <v>33403.74091</v>
      </c>
      <c r="E45" s="47">
        <v>526468</v>
      </c>
      <c r="F45" s="47">
        <v>13.4</v>
      </c>
      <c r="G45" s="47">
        <v>441741</v>
      </c>
      <c r="H45" s="47">
        <v>8.5</v>
      </c>
    </row>
    <row r="46" spans="1:8" ht="16.5" thickBot="1">
      <c r="A46" s="42" t="s">
        <v>192</v>
      </c>
      <c r="B46" s="41">
        <v>2015</v>
      </c>
      <c r="C46" s="44">
        <v>44171525</v>
      </c>
      <c r="D46" s="45">
        <v>28371.927510000001</v>
      </c>
      <c r="E46" s="47">
        <v>355102</v>
      </c>
      <c r="F46" s="47">
        <v>6.9</v>
      </c>
      <c r="G46" s="47">
        <v>270670</v>
      </c>
      <c r="H46" s="47">
        <v>1.8</v>
      </c>
    </row>
    <row r="47" spans="1:8" ht="27" thickBot="1">
      <c r="A47" s="42" t="s">
        <v>222</v>
      </c>
      <c r="B47" s="41">
        <v>2015</v>
      </c>
      <c r="C47" s="44">
        <v>37157760</v>
      </c>
      <c r="D47" s="45">
        <v>23866.897809999999</v>
      </c>
      <c r="E47" s="46">
        <v>505849</v>
      </c>
      <c r="F47" s="46">
        <v>12</v>
      </c>
      <c r="G47" s="47">
        <v>416332</v>
      </c>
      <c r="H47" s="47">
        <v>6.8</v>
      </c>
    </row>
    <row r="48" spans="1:8" ht="16.5" thickBot="1">
      <c r="A48" s="42" t="s">
        <v>243</v>
      </c>
      <c r="B48" s="41">
        <v>2015</v>
      </c>
      <c r="C48" s="44">
        <v>35157986</v>
      </c>
      <c r="D48" s="45">
        <v>22582.417750000001</v>
      </c>
      <c r="E48" s="46">
        <v>512564</v>
      </c>
      <c r="F48" s="46">
        <v>10.199999999999999</v>
      </c>
      <c r="G48" s="47">
        <v>419956</v>
      </c>
      <c r="H48" s="47">
        <v>4.3</v>
      </c>
    </row>
    <row r="49" spans="1:8" ht="27" thickBot="1">
      <c r="A49" s="42" t="s">
        <v>272</v>
      </c>
      <c r="B49" s="41">
        <v>2015</v>
      </c>
      <c r="C49" s="44">
        <v>34714201</v>
      </c>
      <c r="D49" s="45">
        <v>22297.369050000001</v>
      </c>
      <c r="E49" s="46">
        <v>218525</v>
      </c>
      <c r="F49" s="46">
        <v>15.9</v>
      </c>
      <c r="G49" s="47">
        <v>186534</v>
      </c>
      <c r="H49" s="47">
        <v>12.5</v>
      </c>
    </row>
    <row r="50" spans="1:8" ht="16.5" thickBot="1">
      <c r="A50" s="42" t="s">
        <v>290</v>
      </c>
      <c r="B50" s="41">
        <v>2015</v>
      </c>
      <c r="C50" s="44">
        <v>32821955</v>
      </c>
      <c r="D50" s="45">
        <v>21081.955580000002</v>
      </c>
      <c r="E50" s="47">
        <v>195723</v>
      </c>
      <c r="F50" s="47">
        <v>10.1</v>
      </c>
      <c r="G50" s="47">
        <v>165212</v>
      </c>
      <c r="H50" s="47">
        <v>6.9</v>
      </c>
    </row>
    <row r="51" spans="1:8" ht="16.5" thickBot="1">
      <c r="A51" s="42" t="s">
        <v>153</v>
      </c>
      <c r="B51" s="41">
        <v>2015</v>
      </c>
      <c r="C51" s="44">
        <v>29173193</v>
      </c>
      <c r="D51" s="45">
        <v>18738.309740000001</v>
      </c>
      <c r="E51" s="47">
        <v>355102</v>
      </c>
      <c r="F51" s="47">
        <v>6.9</v>
      </c>
      <c r="G51" s="47">
        <v>312125</v>
      </c>
      <c r="H51" s="47">
        <v>4.2</v>
      </c>
    </row>
    <row r="52" spans="1:8" ht="27" thickBot="1">
      <c r="A52" s="42" t="s">
        <v>307</v>
      </c>
      <c r="B52" s="41">
        <v>2015</v>
      </c>
      <c r="C52" s="44">
        <v>26894409</v>
      </c>
      <c r="D52" s="45">
        <v>17274.618040000001</v>
      </c>
      <c r="E52" s="47">
        <v>221142</v>
      </c>
      <c r="F52" s="47">
        <v>6.9</v>
      </c>
      <c r="G52" s="47">
        <v>185882</v>
      </c>
      <c r="H52" s="47">
        <v>1.8</v>
      </c>
    </row>
    <row r="53" spans="1:8" ht="16.5" thickBot="1">
      <c r="A53" s="42" t="s">
        <v>163</v>
      </c>
      <c r="B53" s="41">
        <v>2015</v>
      </c>
      <c r="C53" s="44">
        <v>26697373</v>
      </c>
      <c r="D53" s="45">
        <v>17148.05933</v>
      </c>
      <c r="E53" s="47">
        <v>437462</v>
      </c>
      <c r="F53" s="47">
        <v>9.1999999999999993</v>
      </c>
      <c r="G53" s="47">
        <v>366636</v>
      </c>
      <c r="H53" s="47">
        <v>5.7</v>
      </c>
    </row>
    <row r="54" spans="1:8" ht="39.75" thickBot="1">
      <c r="A54" s="42" t="s">
        <v>311</v>
      </c>
      <c r="B54" s="41">
        <v>2015</v>
      </c>
      <c r="C54" s="44">
        <v>13214305</v>
      </c>
      <c r="D54" s="45">
        <v>8487.7147339999992</v>
      </c>
      <c r="E54" s="47">
        <v>98370</v>
      </c>
      <c r="F54" s="47">
        <v>2.9</v>
      </c>
      <c r="G54" s="47">
        <v>82372</v>
      </c>
      <c r="H54" s="47">
        <v>-3.2</v>
      </c>
    </row>
    <row r="55" spans="1:8" ht="27" thickBot="1">
      <c r="A55" s="42" t="s">
        <v>210</v>
      </c>
      <c r="B55" s="41">
        <v>2015</v>
      </c>
      <c r="C55" s="44">
        <v>10653171</v>
      </c>
      <c r="D55" s="45">
        <v>6842.6660700000002</v>
      </c>
      <c r="E55" s="47">
        <v>161439</v>
      </c>
      <c r="F55" s="47">
        <v>8.3000000000000007</v>
      </c>
      <c r="G55" s="47">
        <v>141278</v>
      </c>
      <c r="H55" s="47">
        <v>5.3</v>
      </c>
    </row>
    <row r="56" spans="1:8" ht="27" thickBot="1">
      <c r="A56" s="42" t="s">
        <v>195</v>
      </c>
      <c r="B56" s="41">
        <v>2015</v>
      </c>
      <c r="C56" s="44">
        <v>7228583</v>
      </c>
      <c r="D56" s="45">
        <v>4643.0100130000001</v>
      </c>
      <c r="E56" s="47">
        <v>103772</v>
      </c>
      <c r="F56" s="47">
        <v>9.5</v>
      </c>
      <c r="G56" s="47">
        <v>89060</v>
      </c>
      <c r="H56" s="47">
        <v>7.5</v>
      </c>
    </row>
    <row r="57" spans="1:8" ht="16.5" thickBot="1">
      <c r="A57" s="42" t="s">
        <v>324</v>
      </c>
      <c r="B57" s="41">
        <v>2015</v>
      </c>
      <c r="C57" s="44">
        <v>3865680</v>
      </c>
      <c r="D57" s="45">
        <v>2482.9750100000001</v>
      </c>
      <c r="E57" s="47">
        <v>27422</v>
      </c>
      <c r="F57" s="47">
        <v>7.1</v>
      </c>
      <c r="G57" s="47">
        <v>24814</v>
      </c>
      <c r="H57" s="47">
        <v>8.6999999999999993</v>
      </c>
    </row>
    <row r="58" spans="1:8" ht="27" thickBot="1">
      <c r="A58" s="42" t="s">
        <v>325</v>
      </c>
      <c r="B58" s="41">
        <v>2015</v>
      </c>
      <c r="C58" s="44">
        <v>3121167</v>
      </c>
      <c r="D58" s="45">
        <v>2004.7649220000001</v>
      </c>
      <c r="E58" s="47">
        <v>23235</v>
      </c>
      <c r="F58" s="47">
        <v>1.3</v>
      </c>
      <c r="G58" s="47">
        <v>20158</v>
      </c>
      <c r="H58" s="47">
        <v>-2.7</v>
      </c>
    </row>
    <row r="59" spans="1:8" ht="16.5" thickBot="1">
      <c r="A59" s="42" t="s">
        <v>328</v>
      </c>
      <c r="B59" s="41">
        <v>2015</v>
      </c>
      <c r="C59" s="44">
        <v>2866071</v>
      </c>
      <c r="D59" s="45">
        <v>1840.913544</v>
      </c>
      <c r="E59" s="47">
        <v>18129</v>
      </c>
      <c r="F59" s="47">
        <v>12</v>
      </c>
      <c r="G59" s="48">
        <v>15245</v>
      </c>
      <c r="H59" s="48">
        <v>8</v>
      </c>
    </row>
    <row r="60" spans="1:8" ht="16.5" thickBot="1">
      <c r="A60" s="42" t="s">
        <v>329</v>
      </c>
      <c r="B60" s="41">
        <v>2015</v>
      </c>
      <c r="C60" s="44">
        <v>2085619</v>
      </c>
      <c r="D60" s="45">
        <v>1339.619383</v>
      </c>
      <c r="E60" s="47">
        <v>18401</v>
      </c>
      <c r="F60" s="47">
        <v>10.8</v>
      </c>
      <c r="G60" s="47">
        <v>14399</v>
      </c>
      <c r="H60" s="47">
        <v>4.4000000000000004</v>
      </c>
    </row>
    <row r="61" spans="1:8" ht="16.5" thickBot="1">
      <c r="A61" s="42" t="s">
        <v>121</v>
      </c>
      <c r="B61" s="41">
        <v>2015</v>
      </c>
      <c r="C61" s="44">
        <v>1535016</v>
      </c>
      <c r="D61" s="45">
        <v>985.96013340000002</v>
      </c>
      <c r="E61" s="47">
        <v>47814</v>
      </c>
      <c r="F61" s="47">
        <v>33.1</v>
      </c>
      <c r="G61" s="47">
        <v>40116</v>
      </c>
      <c r="H61" s="47">
        <v>27.1</v>
      </c>
    </row>
    <row r="62" spans="1:8" ht="27" thickBot="1">
      <c r="A62" s="42" t="s">
        <v>330</v>
      </c>
      <c r="B62" s="41">
        <v>2015</v>
      </c>
      <c r="C62" s="44">
        <v>1455921</v>
      </c>
      <c r="D62" s="45">
        <v>935.15641749999998</v>
      </c>
      <c r="E62" s="47">
        <v>17957</v>
      </c>
      <c r="F62" s="47">
        <v>23.2</v>
      </c>
      <c r="G62" s="47">
        <v>14382</v>
      </c>
      <c r="H62" s="47">
        <v>16.600000000000001</v>
      </c>
    </row>
    <row r="63" spans="1:8" ht="16.5" thickBot="1">
      <c r="A63" s="42" t="s">
        <v>335</v>
      </c>
      <c r="B63" s="41">
        <v>2015</v>
      </c>
      <c r="C63" s="44">
        <v>1148863</v>
      </c>
      <c r="D63" s="45">
        <v>737.92919210000002</v>
      </c>
      <c r="E63" s="47">
        <v>13509</v>
      </c>
      <c r="F63" s="47">
        <v>31.2</v>
      </c>
      <c r="G63" s="47">
        <v>11261</v>
      </c>
      <c r="H63" s="47">
        <v>24.6</v>
      </c>
    </row>
    <row r="64" spans="1:8" ht="16.5" thickBot="1">
      <c r="A64" s="42" t="s">
        <v>323</v>
      </c>
      <c r="B64" s="41">
        <v>2015</v>
      </c>
      <c r="C64" s="44">
        <v>639909</v>
      </c>
      <c r="D64" s="45">
        <v>411.02161999999998</v>
      </c>
      <c r="E64" s="47">
        <v>15407</v>
      </c>
      <c r="F64" s="47">
        <v>11.1</v>
      </c>
      <c r="G64" s="47">
        <v>13071</v>
      </c>
      <c r="H64" s="47">
        <v>7.9</v>
      </c>
    </row>
    <row r="65" spans="1:8" ht="16.5" thickBot="1">
      <c r="A65" s="42" t="s">
        <v>181</v>
      </c>
      <c r="B65" s="41">
        <v>2015</v>
      </c>
      <c r="C65" s="44">
        <v>17678085</v>
      </c>
      <c r="D65" s="45">
        <v>11354.85692</v>
      </c>
      <c r="E65" s="47">
        <v>494885</v>
      </c>
      <c r="F65" s="47">
        <v>11.5</v>
      </c>
      <c r="G65" s="47">
        <v>428899</v>
      </c>
      <c r="H65" s="47">
        <v>9.1999999999999993</v>
      </c>
    </row>
    <row r="66" spans="1:8" ht="27" thickBot="1">
      <c r="A66" s="49" t="s">
        <v>308</v>
      </c>
      <c r="B66" s="41">
        <v>2015</v>
      </c>
      <c r="C66" s="44">
        <v>1314123</v>
      </c>
      <c r="D66" s="45">
        <v>844.07777399999998</v>
      </c>
      <c r="E66" s="47">
        <v>22574</v>
      </c>
      <c r="F66" s="47">
        <v>3.2</v>
      </c>
      <c r="G66" s="47">
        <v>18207</v>
      </c>
      <c r="H66" s="47">
        <v>-5</v>
      </c>
    </row>
    <row r="67" spans="1:8" ht="27" thickBot="1">
      <c r="A67" s="49" t="s">
        <v>237</v>
      </c>
      <c r="B67" s="41">
        <v>2015</v>
      </c>
      <c r="C67" s="44">
        <v>1111413</v>
      </c>
      <c r="D67" s="45">
        <v>713.87458479999998</v>
      </c>
      <c r="E67" s="47">
        <v>26549</v>
      </c>
      <c r="F67" s="47">
        <v>7</v>
      </c>
      <c r="G67" s="47">
        <v>22870</v>
      </c>
      <c r="H67" s="47">
        <v>3.5</v>
      </c>
    </row>
    <row r="68" spans="1:8" ht="52.5" thickBot="1">
      <c r="A68" s="49" t="s">
        <v>340</v>
      </c>
      <c r="B68" s="41">
        <v>2015</v>
      </c>
      <c r="C68" s="44">
        <v>400760</v>
      </c>
      <c r="D68" s="45">
        <v>257.41320159999998</v>
      </c>
      <c r="E68" s="47">
        <v>5477</v>
      </c>
      <c r="F68" s="47">
        <v>9.1</v>
      </c>
      <c r="G68" s="47">
        <v>4742</v>
      </c>
      <c r="H68" s="47">
        <v>5.6</v>
      </c>
    </row>
    <row r="69" spans="1:8" ht="26.25" thickBot="1">
      <c r="A69" s="49" t="s">
        <v>338</v>
      </c>
      <c r="B69" s="41">
        <v>2015</v>
      </c>
      <c r="C69" s="44">
        <v>67892</v>
      </c>
      <c r="D69" s="41">
        <v>43.607887720000001</v>
      </c>
      <c r="E69" s="50">
        <v>0</v>
      </c>
      <c r="F69" s="50">
        <v>0</v>
      </c>
      <c r="G69" s="50">
        <v>0</v>
      </c>
      <c r="H69" s="50">
        <v>0</v>
      </c>
    </row>
    <row r="70" spans="1:8" ht="27" thickBot="1">
      <c r="A70" s="42" t="s">
        <v>2</v>
      </c>
      <c r="B70" s="41">
        <v>2016</v>
      </c>
      <c r="C70" s="44">
        <v>213142245</v>
      </c>
      <c r="D70" s="45">
        <v>152671.4541</v>
      </c>
      <c r="E70" s="47">
        <v>1137210</v>
      </c>
      <c r="F70" s="47">
        <v>12.4</v>
      </c>
      <c r="G70" s="47">
        <v>907700</v>
      </c>
      <c r="H70" s="47">
        <v>8.8000000000000007</v>
      </c>
    </row>
    <row r="71" spans="1:8" ht="27" thickBot="1">
      <c r="A71" s="42" t="s">
        <v>3</v>
      </c>
      <c r="B71" s="41">
        <v>2016</v>
      </c>
      <c r="C71" s="44">
        <v>119869610</v>
      </c>
      <c r="D71" s="45">
        <v>85861.28787</v>
      </c>
      <c r="E71" s="47">
        <v>1986721</v>
      </c>
      <c r="F71" s="47">
        <v>11.6</v>
      </c>
      <c r="G71" s="47">
        <v>1660387</v>
      </c>
      <c r="H71" s="47">
        <v>7.6</v>
      </c>
    </row>
    <row r="72" spans="1:8" ht="16.5" thickBot="1">
      <c r="A72" s="42" t="s">
        <v>30</v>
      </c>
      <c r="B72" s="41">
        <v>2016</v>
      </c>
      <c r="C72" s="44">
        <v>110729664</v>
      </c>
      <c r="D72" s="45">
        <v>79314.444730000003</v>
      </c>
      <c r="E72" s="47">
        <v>369469</v>
      </c>
      <c r="F72" s="47">
        <v>7.7</v>
      </c>
      <c r="G72" s="47">
        <v>295622</v>
      </c>
      <c r="H72" s="47">
        <v>5.8</v>
      </c>
    </row>
    <row r="73" spans="1:8" ht="27" thickBot="1">
      <c r="A73" s="42" t="s">
        <v>49</v>
      </c>
      <c r="B73" s="41">
        <v>2016</v>
      </c>
      <c r="C73" s="44">
        <v>97441737</v>
      </c>
      <c r="D73" s="45">
        <v>69796.448250000001</v>
      </c>
      <c r="E73" s="47">
        <v>797300</v>
      </c>
      <c r="F73" s="47">
        <v>11</v>
      </c>
      <c r="G73" s="47">
        <v>609545</v>
      </c>
      <c r="H73" s="47">
        <v>6.1</v>
      </c>
    </row>
    <row r="74" spans="1:8" ht="27" thickBot="1">
      <c r="A74" s="42" t="s">
        <v>80</v>
      </c>
      <c r="B74" s="41">
        <v>2016</v>
      </c>
      <c r="C74" s="44">
        <v>77440702</v>
      </c>
      <c r="D74" s="45">
        <v>55469.926090000001</v>
      </c>
      <c r="E74" s="47">
        <v>542750</v>
      </c>
      <c r="F74" s="47">
        <v>13.1</v>
      </c>
      <c r="G74" s="47">
        <v>417949</v>
      </c>
      <c r="H74" s="47">
        <v>8.9</v>
      </c>
    </row>
    <row r="75" spans="1:8" ht="27" thickBot="1">
      <c r="A75" s="42" t="s">
        <v>105</v>
      </c>
      <c r="B75" s="41">
        <v>2016</v>
      </c>
      <c r="C75" s="44">
        <v>76951500</v>
      </c>
      <c r="D75" s="45">
        <v>55119.516060000002</v>
      </c>
      <c r="E75" s="47">
        <v>577902</v>
      </c>
      <c r="F75" s="47">
        <v>14.2</v>
      </c>
      <c r="G75" s="47">
        <v>967562</v>
      </c>
      <c r="H75" s="47">
        <v>8.1999999999999993</v>
      </c>
    </row>
    <row r="76" spans="1:8" ht="27" thickBot="1">
      <c r="A76" s="42" t="s">
        <v>119</v>
      </c>
      <c r="B76" s="41">
        <v>2016</v>
      </c>
      <c r="C76" s="44">
        <v>73198865</v>
      </c>
      <c r="D76" s="45">
        <v>52431.544739999998</v>
      </c>
      <c r="E76" s="46">
        <v>683758</v>
      </c>
      <c r="F76" s="46">
        <v>11.1</v>
      </c>
      <c r="G76" s="47">
        <v>558144</v>
      </c>
      <c r="H76" s="47">
        <v>7</v>
      </c>
    </row>
    <row r="77" spans="1:8" ht="27" thickBot="1">
      <c r="A77" s="42" t="s">
        <v>134</v>
      </c>
      <c r="B77" s="41">
        <v>2016</v>
      </c>
      <c r="C77" s="44">
        <v>65208862</v>
      </c>
      <c r="D77" s="45">
        <v>46708.39316</v>
      </c>
      <c r="E77" s="47">
        <v>1012804</v>
      </c>
      <c r="F77" s="47">
        <v>11</v>
      </c>
      <c r="G77" s="47">
        <v>813497</v>
      </c>
      <c r="H77" s="47">
        <v>8.1999999999999993</v>
      </c>
    </row>
    <row r="78" spans="1:8" ht="16.5" thickBot="1">
      <c r="A78" s="42" t="s">
        <v>97</v>
      </c>
      <c r="B78" s="41">
        <v>2016</v>
      </c>
      <c r="C78" s="44">
        <v>64411947</v>
      </c>
      <c r="D78" s="45">
        <v>46137.571680000001</v>
      </c>
      <c r="E78" s="46">
        <v>1029010</v>
      </c>
      <c r="F78" s="46">
        <v>11.6</v>
      </c>
      <c r="G78" s="47">
        <v>894465</v>
      </c>
      <c r="H78" s="47">
        <v>10.199999999999999</v>
      </c>
    </row>
    <row r="79" spans="1:8" ht="27" thickBot="1">
      <c r="A79" s="42" t="s">
        <v>167</v>
      </c>
      <c r="B79" s="41">
        <v>2016</v>
      </c>
      <c r="C79" s="44">
        <v>52681497</v>
      </c>
      <c r="D79" s="45">
        <v>37735.178910000002</v>
      </c>
      <c r="E79" s="47">
        <v>609934</v>
      </c>
      <c r="F79" s="47">
        <v>15.9</v>
      </c>
      <c r="G79" s="47">
        <v>490134</v>
      </c>
      <c r="H79" s="47">
        <v>11</v>
      </c>
    </row>
    <row r="80" spans="1:8" ht="16.5" thickBot="1">
      <c r="A80" s="42" t="s">
        <v>192</v>
      </c>
      <c r="B80" s="41">
        <v>2016</v>
      </c>
      <c r="C80" s="44">
        <v>44745755</v>
      </c>
      <c r="D80" s="45">
        <v>32050.893889999999</v>
      </c>
      <c r="E80" s="47">
        <v>390087</v>
      </c>
      <c r="F80" s="47">
        <v>9.9</v>
      </c>
      <c r="G80" s="47">
        <v>292792</v>
      </c>
      <c r="H80" s="47">
        <v>8.1999999999999993</v>
      </c>
    </row>
    <row r="81" spans="1:8" ht="27" thickBot="1">
      <c r="A81" s="42" t="s">
        <v>222</v>
      </c>
      <c r="B81" s="41">
        <v>2016</v>
      </c>
      <c r="C81" s="44">
        <v>37640811</v>
      </c>
      <c r="D81" s="45">
        <v>26961.700379999998</v>
      </c>
      <c r="E81" s="46">
        <v>577902</v>
      </c>
      <c r="F81" s="46">
        <v>14.2</v>
      </c>
      <c r="G81" s="47">
        <v>464542</v>
      </c>
      <c r="H81" s="47">
        <v>11.6</v>
      </c>
    </row>
    <row r="82" spans="1:8" ht="16.5" thickBot="1">
      <c r="A82" s="42" t="s">
        <v>243</v>
      </c>
      <c r="B82" s="41">
        <v>2016</v>
      </c>
      <c r="C82" s="44">
        <v>35615039</v>
      </c>
      <c r="D82" s="45">
        <v>25510.662090000002</v>
      </c>
      <c r="E82" s="46">
        <v>561546</v>
      </c>
      <c r="F82" s="46">
        <v>9.6</v>
      </c>
      <c r="G82" s="47">
        <v>448473</v>
      </c>
      <c r="H82" s="47">
        <v>6.8</v>
      </c>
    </row>
    <row r="83" spans="1:8" ht="27" thickBot="1">
      <c r="A83" s="42" t="s">
        <v>272</v>
      </c>
      <c r="B83" s="41">
        <v>2016</v>
      </c>
      <c r="C83" s="44">
        <v>35165485</v>
      </c>
      <c r="D83" s="45">
        <v>25188.65149</v>
      </c>
      <c r="E83" s="46">
        <v>206613</v>
      </c>
      <c r="F83" s="46">
        <v>-5.5</v>
      </c>
      <c r="G83" s="47">
        <v>174881</v>
      </c>
      <c r="H83" s="47">
        <v>-6.2</v>
      </c>
    </row>
    <row r="84" spans="1:8" ht="16.5" thickBot="1">
      <c r="A84" s="42" t="s">
        <v>290</v>
      </c>
      <c r="B84" s="41">
        <v>2016</v>
      </c>
      <c r="C84" s="44">
        <v>33248640</v>
      </c>
      <c r="D84" s="45">
        <v>23815.636429999999</v>
      </c>
      <c r="E84" s="47">
        <v>227959</v>
      </c>
      <c r="F84" s="47">
        <v>16.5</v>
      </c>
      <c r="G84" s="47">
        <v>191109</v>
      </c>
      <c r="H84" s="47">
        <v>15.7</v>
      </c>
    </row>
    <row r="85" spans="1:8" ht="16.5" thickBot="1">
      <c r="A85" s="42" t="s">
        <v>153</v>
      </c>
      <c r="B85" s="41">
        <v>2016</v>
      </c>
      <c r="C85" s="44">
        <v>29552444</v>
      </c>
      <c r="D85" s="45">
        <v>21168.09174</v>
      </c>
      <c r="E85" s="47">
        <v>390087</v>
      </c>
      <c r="F85" s="47">
        <v>9.9</v>
      </c>
      <c r="G85" s="47">
        <v>330052</v>
      </c>
      <c r="H85" s="47">
        <v>5.7</v>
      </c>
    </row>
    <row r="86" spans="1:8" ht="27" thickBot="1">
      <c r="A86" s="42" t="s">
        <v>307</v>
      </c>
      <c r="B86" s="41">
        <v>2016</v>
      </c>
      <c r="C86" s="44">
        <v>27244036</v>
      </c>
      <c r="D86" s="45">
        <v>19514.60439</v>
      </c>
      <c r="E86" s="47">
        <v>234212</v>
      </c>
      <c r="F86" s="47">
        <v>5.9</v>
      </c>
      <c r="G86" s="47">
        <v>197069</v>
      </c>
      <c r="H86" s="47">
        <v>6</v>
      </c>
    </row>
    <row r="87" spans="1:8" ht="16.5" thickBot="1">
      <c r="A87" s="42" t="s">
        <v>163</v>
      </c>
      <c r="B87" s="41">
        <v>2016</v>
      </c>
      <c r="C87" s="44">
        <v>27044439</v>
      </c>
      <c r="D87" s="45">
        <v>19371.635249999999</v>
      </c>
      <c r="E87" s="47">
        <v>485184</v>
      </c>
      <c r="F87" s="47">
        <v>10.9</v>
      </c>
      <c r="G87" s="47">
        <v>399646</v>
      </c>
      <c r="H87" s="47">
        <v>9</v>
      </c>
    </row>
    <row r="88" spans="1:8" ht="39.75" thickBot="1">
      <c r="A88" s="42" t="s">
        <v>311</v>
      </c>
      <c r="B88" s="41">
        <v>2016</v>
      </c>
      <c r="C88" s="44">
        <v>13386091</v>
      </c>
      <c r="D88" s="45">
        <v>9588.3102720000006</v>
      </c>
      <c r="E88" s="47">
        <v>117187</v>
      </c>
      <c r="F88" s="47">
        <v>19.100000000000001</v>
      </c>
      <c r="G88" s="47">
        <v>96978</v>
      </c>
      <c r="H88" s="47">
        <v>17.7</v>
      </c>
    </row>
    <row r="89" spans="1:8" ht="27" thickBot="1">
      <c r="A89" s="42" t="s">
        <v>210</v>
      </c>
      <c r="B89" s="41">
        <v>2016</v>
      </c>
      <c r="C89" s="44">
        <v>10791662</v>
      </c>
      <c r="D89" s="45">
        <v>7729.9492140000002</v>
      </c>
      <c r="E89" s="47">
        <v>175772</v>
      </c>
      <c r="F89" s="47">
        <v>8.9</v>
      </c>
      <c r="G89" s="47">
        <v>151901</v>
      </c>
      <c r="H89" s="47">
        <v>7.5</v>
      </c>
    </row>
    <row r="90" spans="1:8" ht="27" thickBot="1">
      <c r="A90" s="42" t="s">
        <v>195</v>
      </c>
      <c r="B90" s="41">
        <v>2016</v>
      </c>
      <c r="C90" s="44">
        <v>7322554</v>
      </c>
      <c r="D90" s="45">
        <v>5245.0651749999997</v>
      </c>
      <c r="E90" s="47">
        <v>114239</v>
      </c>
      <c r="F90" s="47">
        <v>10.1</v>
      </c>
      <c r="G90" s="47">
        <v>96274</v>
      </c>
      <c r="H90" s="47">
        <v>8.1</v>
      </c>
    </row>
    <row r="91" spans="1:8" ht="16.5" thickBot="1">
      <c r="A91" s="42" t="s">
        <v>324</v>
      </c>
      <c r="B91" s="41">
        <v>2016</v>
      </c>
      <c r="C91" s="44">
        <v>3915934</v>
      </c>
      <c r="D91" s="45">
        <v>2804.9406060000001</v>
      </c>
      <c r="E91" s="47">
        <v>34368</v>
      </c>
      <c r="F91" s="47">
        <v>25.3</v>
      </c>
      <c r="G91" s="47">
        <v>27820</v>
      </c>
      <c r="H91" s="47">
        <v>12.1</v>
      </c>
    </row>
    <row r="92" spans="1:8" ht="27" thickBot="1">
      <c r="A92" s="42" t="s">
        <v>325</v>
      </c>
      <c r="B92" s="41">
        <v>2016</v>
      </c>
      <c r="C92" s="44">
        <v>3161742</v>
      </c>
      <c r="D92" s="45">
        <v>2264.7211419999999</v>
      </c>
      <c r="E92" s="47">
        <v>25117</v>
      </c>
      <c r="F92" s="47">
        <v>8.1</v>
      </c>
      <c r="G92" s="47">
        <v>20638</v>
      </c>
      <c r="H92" s="47">
        <v>2.4</v>
      </c>
    </row>
    <row r="93" spans="1:8" ht="16.5" thickBot="1">
      <c r="A93" s="42" t="s">
        <v>328</v>
      </c>
      <c r="B93" s="41">
        <v>2016</v>
      </c>
      <c r="C93" s="44">
        <v>2903330</v>
      </c>
      <c r="D93" s="45">
        <v>2079.6234589999999</v>
      </c>
      <c r="E93" s="47">
        <v>19531</v>
      </c>
      <c r="F93" s="47">
        <v>7.7</v>
      </c>
      <c r="G93" s="48">
        <v>16424</v>
      </c>
      <c r="H93" s="48">
        <v>7.7</v>
      </c>
    </row>
    <row r="94" spans="1:8" ht="16.5" thickBot="1">
      <c r="A94" s="42" t="s">
        <v>329</v>
      </c>
      <c r="B94" s="41">
        <v>2016</v>
      </c>
      <c r="C94" s="44">
        <v>2112732</v>
      </c>
      <c r="D94" s="45">
        <v>1513.3267760000001</v>
      </c>
      <c r="E94" s="47">
        <v>19524</v>
      </c>
      <c r="F94" s="47">
        <v>6.1</v>
      </c>
      <c r="G94" s="47">
        <v>14660</v>
      </c>
      <c r="H94" s="47">
        <v>1.8</v>
      </c>
    </row>
    <row r="95" spans="1:8" ht="16.5" thickBot="1">
      <c r="A95" s="42" t="s">
        <v>121</v>
      </c>
      <c r="B95" s="41">
        <v>2016</v>
      </c>
      <c r="C95" s="44">
        <v>1554971</v>
      </c>
      <c r="D95" s="45">
        <v>1113.808685</v>
      </c>
      <c r="E95" s="47">
        <v>55054</v>
      </c>
      <c r="F95" s="47">
        <v>15.1</v>
      </c>
      <c r="G95" s="47">
        <v>46091</v>
      </c>
      <c r="H95" s="47">
        <v>14.9</v>
      </c>
    </row>
    <row r="96" spans="1:8" ht="27" thickBot="1">
      <c r="A96" s="42" t="s">
        <v>330</v>
      </c>
      <c r="B96" s="41">
        <v>2016</v>
      </c>
      <c r="C96" s="44">
        <v>1474848</v>
      </c>
      <c r="D96" s="45">
        <v>1056.4174579999999</v>
      </c>
      <c r="E96" s="47">
        <v>18549</v>
      </c>
      <c r="F96" s="47">
        <v>3.3</v>
      </c>
      <c r="G96" s="47">
        <v>14291</v>
      </c>
      <c r="H96" s="47">
        <v>-0.6</v>
      </c>
    </row>
    <row r="97" spans="1:8" ht="16.5" thickBot="1">
      <c r="A97" s="42" t="s">
        <v>335</v>
      </c>
      <c r="B97" s="41">
        <v>2016</v>
      </c>
      <c r="C97" s="44">
        <v>1163798</v>
      </c>
      <c r="D97" s="45">
        <v>833.61575219999997</v>
      </c>
      <c r="E97" s="47">
        <v>15139</v>
      </c>
      <c r="F97" s="47">
        <v>12.1</v>
      </c>
      <c r="G97" s="47">
        <v>12324</v>
      </c>
      <c r="H97" s="47">
        <v>9.4</v>
      </c>
    </row>
    <row r="98" spans="1:8" ht="16.5" thickBot="1">
      <c r="A98" s="42" t="s">
        <v>323</v>
      </c>
      <c r="B98" s="41">
        <v>2016</v>
      </c>
      <c r="C98" s="44">
        <v>648228</v>
      </c>
      <c r="D98" s="45">
        <v>464.31861179999999</v>
      </c>
      <c r="E98" s="47">
        <v>18034</v>
      </c>
      <c r="F98" s="47">
        <v>17.100000000000001</v>
      </c>
      <c r="G98" s="47">
        <v>14370</v>
      </c>
      <c r="H98" s="47">
        <v>9.9</v>
      </c>
    </row>
    <row r="99" spans="1:8" ht="16.5" thickBot="1">
      <c r="A99" s="42" t="s">
        <v>181</v>
      </c>
      <c r="B99" s="41">
        <v>2016</v>
      </c>
      <c r="C99" s="44">
        <v>17907900</v>
      </c>
      <c r="D99" s="45">
        <v>12827.2325</v>
      </c>
      <c r="E99" s="47">
        <v>548081</v>
      </c>
      <c r="F99" s="47">
        <v>10.7</v>
      </c>
      <c r="G99" s="47">
        <v>474058</v>
      </c>
      <c r="H99" s="47">
        <v>10.5</v>
      </c>
    </row>
    <row r="100" spans="1:8" ht="27" thickBot="1">
      <c r="A100" s="49" t="s">
        <v>308</v>
      </c>
      <c r="B100" s="41">
        <v>2016</v>
      </c>
      <c r="C100" s="44">
        <v>1331207</v>
      </c>
      <c r="D100" s="45">
        <v>953.5289841</v>
      </c>
      <c r="E100" s="47">
        <v>26643</v>
      </c>
      <c r="F100" s="47">
        <v>18</v>
      </c>
      <c r="G100" s="47">
        <v>20066</v>
      </c>
      <c r="H100" s="47">
        <v>10.199999999999999</v>
      </c>
    </row>
    <row r="101" spans="1:8" ht="27" thickBot="1">
      <c r="A101" s="49" t="s">
        <v>237</v>
      </c>
      <c r="B101" s="41">
        <v>2016</v>
      </c>
      <c r="C101" s="44">
        <v>1125861</v>
      </c>
      <c r="D101" s="45">
        <v>806.44189489999997</v>
      </c>
      <c r="E101" s="47">
        <v>29301</v>
      </c>
      <c r="F101" s="47">
        <v>10.4</v>
      </c>
      <c r="G101" s="47">
        <v>25051</v>
      </c>
      <c r="H101" s="47">
        <v>9.5</v>
      </c>
    </row>
    <row r="102" spans="1:8" ht="52.5" thickBot="1">
      <c r="A102" s="49" t="s">
        <v>340</v>
      </c>
      <c r="B102" s="41">
        <v>2016</v>
      </c>
      <c r="C102" s="44">
        <v>405970</v>
      </c>
      <c r="D102" s="45">
        <v>290.7918616</v>
      </c>
      <c r="E102" s="47">
        <v>6032</v>
      </c>
      <c r="F102" s="47">
        <v>10.1</v>
      </c>
      <c r="G102" s="47">
        <v>5092</v>
      </c>
      <c r="H102" s="47">
        <v>7.4</v>
      </c>
    </row>
    <row r="103" spans="1:8" ht="26.25" thickBot="1">
      <c r="A103" s="49" t="s">
        <v>338</v>
      </c>
      <c r="B103" s="41">
        <v>2016</v>
      </c>
      <c r="C103" s="44">
        <v>68774</v>
      </c>
      <c r="D103" s="41">
        <v>49.262062440000001</v>
      </c>
      <c r="E103" s="50">
        <v>0</v>
      </c>
      <c r="F103" s="50">
        <v>0</v>
      </c>
      <c r="G103" s="50">
        <v>0</v>
      </c>
      <c r="H103" s="50">
        <v>0</v>
      </c>
    </row>
    <row r="104" spans="1:8" ht="27" thickBot="1">
      <c r="A104" s="42" t="s">
        <v>2</v>
      </c>
      <c r="B104" s="41">
        <v>2017</v>
      </c>
      <c r="C104" s="44">
        <v>215913094</v>
      </c>
      <c r="D104" s="45">
        <v>176839.9664</v>
      </c>
      <c r="E104" s="47">
        <v>1250213</v>
      </c>
      <c r="F104" s="47">
        <v>9.9</v>
      </c>
      <c r="G104" s="47">
        <v>974120</v>
      </c>
      <c r="H104" s="47">
        <v>7.3</v>
      </c>
    </row>
    <row r="105" spans="1:8" ht="27" thickBot="1">
      <c r="A105" s="42" t="s">
        <v>3</v>
      </c>
      <c r="B105" s="41">
        <v>2017</v>
      </c>
      <c r="C105" s="44">
        <v>121427915</v>
      </c>
      <c r="D105" s="45">
        <v>99453.479219999994</v>
      </c>
      <c r="E105" s="47">
        <v>2257032</v>
      </c>
      <c r="F105" s="47">
        <v>13.6</v>
      </c>
      <c r="G105" s="47">
        <v>1826296</v>
      </c>
      <c r="H105" s="47">
        <v>10</v>
      </c>
    </row>
    <row r="106" spans="1:8" ht="16.5" thickBot="1">
      <c r="A106" s="42" t="s">
        <v>30</v>
      </c>
      <c r="B106" s="41">
        <v>2017</v>
      </c>
      <c r="C106" s="44">
        <v>112169149</v>
      </c>
      <c r="D106" s="45">
        <v>91870.243589999998</v>
      </c>
      <c r="E106" s="47">
        <v>425888</v>
      </c>
      <c r="F106" s="47">
        <v>15.3</v>
      </c>
      <c r="G106" s="47">
        <v>324778</v>
      </c>
      <c r="H106" s="47">
        <v>9.9</v>
      </c>
    </row>
    <row r="107" spans="1:8" ht="27" thickBot="1">
      <c r="A107" s="42" t="s">
        <v>49</v>
      </c>
      <c r="B107" s="41">
        <v>2017</v>
      </c>
      <c r="C107" s="44">
        <v>98708479</v>
      </c>
      <c r="D107" s="45">
        <v>80845.509579999998</v>
      </c>
      <c r="E107" s="47">
        <v>879167</v>
      </c>
      <c r="F107" s="47">
        <v>10.3</v>
      </c>
      <c r="G107" s="47">
        <v>657883</v>
      </c>
      <c r="H107" s="47">
        <v>7.9</v>
      </c>
    </row>
    <row r="108" spans="1:8" ht="27" thickBot="1">
      <c r="A108" s="42" t="s">
        <v>80</v>
      </c>
      <c r="B108" s="41">
        <v>2017</v>
      </c>
      <c r="C108" s="44">
        <v>78447431</v>
      </c>
      <c r="D108" s="45">
        <v>64251.04103</v>
      </c>
      <c r="E108" s="47">
        <v>647304</v>
      </c>
      <c r="F108" s="47">
        <v>19.3</v>
      </c>
      <c r="G108" s="47">
        <v>469393</v>
      </c>
      <c r="H108" s="47">
        <v>12.3</v>
      </c>
    </row>
    <row r="109" spans="1:8" ht="27" thickBot="1">
      <c r="A109" s="42" t="s">
        <v>105</v>
      </c>
      <c r="B109" s="41">
        <v>2017</v>
      </c>
      <c r="C109" s="44">
        <v>77951870</v>
      </c>
      <c r="D109" s="45">
        <v>63845.160179999999</v>
      </c>
      <c r="E109" s="47">
        <v>659074</v>
      </c>
      <c r="F109" s="47">
        <v>14</v>
      </c>
      <c r="G109" s="47">
        <v>1009145</v>
      </c>
      <c r="H109" s="47">
        <v>4.3</v>
      </c>
    </row>
    <row r="110" spans="1:8" ht="27" thickBot="1">
      <c r="A110" s="42" t="s">
        <v>119</v>
      </c>
      <c r="B110" s="41">
        <v>2017</v>
      </c>
      <c r="C110" s="44">
        <v>74150450</v>
      </c>
      <c r="D110" s="45">
        <v>60731.671450000002</v>
      </c>
      <c r="E110" s="46">
        <v>759235</v>
      </c>
      <c r="F110" s="46">
        <v>11</v>
      </c>
      <c r="G110" s="47">
        <v>599029</v>
      </c>
      <c r="H110" s="47">
        <v>7.3</v>
      </c>
    </row>
    <row r="111" spans="1:8" ht="27" thickBot="1">
      <c r="A111" s="42" t="s">
        <v>134</v>
      </c>
      <c r="B111" s="41">
        <v>2017</v>
      </c>
      <c r="C111" s="44">
        <v>66056578</v>
      </c>
      <c r="D111" s="45">
        <v>54102.522530000002</v>
      </c>
      <c r="E111" s="47">
        <v>1132393</v>
      </c>
      <c r="F111" s="47">
        <v>11.8</v>
      </c>
      <c r="G111" s="47">
        <v>874395</v>
      </c>
      <c r="H111" s="47">
        <v>7.5</v>
      </c>
    </row>
    <row r="112" spans="1:8" ht="16.5" thickBot="1">
      <c r="A112" s="42" t="s">
        <v>97</v>
      </c>
      <c r="B112" s="41">
        <v>2017</v>
      </c>
      <c r="C112" s="44">
        <v>65249303</v>
      </c>
      <c r="D112" s="45">
        <v>53441.337599999999</v>
      </c>
      <c r="E112" s="46">
        <v>1162287</v>
      </c>
      <c r="F112" s="46">
        <v>13</v>
      </c>
      <c r="G112" s="47">
        <v>984453</v>
      </c>
      <c r="H112" s="47">
        <v>10.1</v>
      </c>
    </row>
    <row r="113" spans="1:8" ht="27" thickBot="1">
      <c r="A113" s="42" t="s">
        <v>167</v>
      </c>
      <c r="B113" s="41">
        <v>2017</v>
      </c>
      <c r="C113" s="44">
        <v>53366356</v>
      </c>
      <c r="D113" s="45">
        <v>43708.810920000004</v>
      </c>
      <c r="E113" s="47">
        <v>699307</v>
      </c>
      <c r="F113" s="47">
        <v>14.7</v>
      </c>
      <c r="G113" s="47">
        <v>547021</v>
      </c>
      <c r="H113" s="47">
        <v>11.6</v>
      </c>
    </row>
    <row r="114" spans="1:8" ht="16.5" thickBot="1">
      <c r="A114" s="42" t="s">
        <v>192</v>
      </c>
      <c r="B114" s="41">
        <v>2017</v>
      </c>
      <c r="C114" s="44">
        <v>45327450</v>
      </c>
      <c r="D114" s="45">
        <v>37124.680979999997</v>
      </c>
      <c r="E114" s="47">
        <v>428340</v>
      </c>
      <c r="F114" s="47">
        <v>9.8000000000000007</v>
      </c>
      <c r="G114" s="47">
        <v>323218</v>
      </c>
      <c r="H114" s="47">
        <v>10.4</v>
      </c>
    </row>
    <row r="115" spans="1:8" ht="27" thickBot="1">
      <c r="A115" s="42" t="s">
        <v>222</v>
      </c>
      <c r="B115" s="41">
        <v>2017</v>
      </c>
      <c r="C115" s="44">
        <v>38130142</v>
      </c>
      <c r="D115" s="45">
        <v>31229.84764</v>
      </c>
      <c r="E115" s="46">
        <v>659074</v>
      </c>
      <c r="F115" s="46">
        <v>14</v>
      </c>
      <c r="G115" s="47">
        <v>511482</v>
      </c>
      <c r="H115" s="47">
        <v>10.1</v>
      </c>
    </row>
    <row r="116" spans="1:8" ht="16.5" thickBot="1">
      <c r="A116" s="42" t="s">
        <v>243</v>
      </c>
      <c r="B116" s="41">
        <v>2017</v>
      </c>
      <c r="C116" s="44">
        <v>36078035</v>
      </c>
      <c r="D116" s="45">
        <v>29549.10413</v>
      </c>
      <c r="E116" s="46">
        <v>621700</v>
      </c>
      <c r="F116" s="46">
        <v>10.7</v>
      </c>
      <c r="G116" s="47">
        <v>481839</v>
      </c>
      <c r="H116" s="47">
        <v>7.4</v>
      </c>
    </row>
    <row r="117" spans="1:8" ht="27" thickBot="1">
      <c r="A117" s="42" t="s">
        <v>272</v>
      </c>
      <c r="B117" s="41">
        <v>2017</v>
      </c>
      <c r="C117" s="44">
        <v>35622637</v>
      </c>
      <c r="D117" s="45">
        <v>29176.1181</v>
      </c>
      <c r="E117" s="46">
        <v>235560</v>
      </c>
      <c r="F117" s="46">
        <v>14</v>
      </c>
      <c r="G117" s="47">
        <v>194475</v>
      </c>
      <c r="H117" s="47">
        <v>11.2</v>
      </c>
    </row>
    <row r="118" spans="1:8" ht="16.5" thickBot="1">
      <c r="A118" s="42" t="s">
        <v>290</v>
      </c>
      <c r="B118" s="41">
        <v>2017</v>
      </c>
      <c r="C118" s="44">
        <v>33680872</v>
      </c>
      <c r="D118" s="45">
        <v>27585.748329999999</v>
      </c>
      <c r="E118" s="47">
        <v>254341</v>
      </c>
      <c r="F118" s="47">
        <v>11.6</v>
      </c>
      <c r="G118" s="47">
        <v>200790</v>
      </c>
      <c r="H118" s="47">
        <v>5.0999999999999996</v>
      </c>
    </row>
    <row r="119" spans="1:8" ht="16.5" thickBot="1">
      <c r="A119" s="42" t="s">
        <v>153</v>
      </c>
      <c r="B119" s="41">
        <v>2017</v>
      </c>
      <c r="C119" s="44">
        <v>29936626</v>
      </c>
      <c r="D119" s="45">
        <v>24519.087</v>
      </c>
      <c r="E119" s="47">
        <v>428340</v>
      </c>
      <c r="F119" s="47">
        <v>9.8000000000000007</v>
      </c>
      <c r="G119" s="47">
        <v>352421</v>
      </c>
      <c r="H119" s="47">
        <v>6.8</v>
      </c>
    </row>
    <row r="120" spans="1:8" ht="27" thickBot="1">
      <c r="A120" s="42" t="s">
        <v>307</v>
      </c>
      <c r="B120" s="41">
        <v>2017</v>
      </c>
      <c r="C120" s="44">
        <v>27598209</v>
      </c>
      <c r="D120" s="45">
        <v>22603.846119999998</v>
      </c>
      <c r="E120" s="47">
        <v>262263</v>
      </c>
      <c r="F120" s="47">
        <v>12</v>
      </c>
      <c r="G120" s="47">
        <v>213649</v>
      </c>
      <c r="H120" s="47">
        <v>8.4</v>
      </c>
    </row>
    <row r="121" spans="1:8" ht="16.5" thickBot="1">
      <c r="A121" s="42" t="s">
        <v>163</v>
      </c>
      <c r="B121" s="41">
        <v>2017</v>
      </c>
      <c r="C121" s="44">
        <v>27396016</v>
      </c>
      <c r="D121" s="45">
        <v>22438.24336</v>
      </c>
      <c r="E121" s="47">
        <v>547396</v>
      </c>
      <c r="F121" s="47">
        <v>12.8</v>
      </c>
      <c r="G121" s="47">
        <v>434608</v>
      </c>
      <c r="H121" s="47">
        <v>8.6999999999999993</v>
      </c>
    </row>
    <row r="122" spans="1:8" ht="39.75" thickBot="1">
      <c r="A122" s="42" t="s">
        <v>311</v>
      </c>
      <c r="B122" s="41">
        <v>2017</v>
      </c>
      <c r="C122" s="44">
        <v>13560111</v>
      </c>
      <c r="D122" s="45">
        <v>11106.179480000001</v>
      </c>
      <c r="E122" s="47">
        <v>126847</v>
      </c>
      <c r="F122" s="47">
        <v>8.1999999999999993</v>
      </c>
      <c r="G122" s="47">
        <v>102206</v>
      </c>
      <c r="H122" s="47">
        <v>5.4</v>
      </c>
    </row>
    <row r="123" spans="1:8" ht="27" thickBot="1">
      <c r="A123" s="42" t="s">
        <v>210</v>
      </c>
      <c r="B123" s="41">
        <v>2017</v>
      </c>
      <c r="C123" s="44">
        <v>10931954</v>
      </c>
      <c r="D123" s="45">
        <v>8953.6319550000007</v>
      </c>
      <c r="E123" s="47">
        <v>195606</v>
      </c>
      <c r="F123" s="47">
        <v>11.3</v>
      </c>
      <c r="G123" s="47">
        <v>162451</v>
      </c>
      <c r="H123" s="47">
        <v>6.9</v>
      </c>
    </row>
    <row r="124" spans="1:8" ht="27" thickBot="1">
      <c r="A124" s="42" t="s">
        <v>195</v>
      </c>
      <c r="B124" s="41">
        <v>2017</v>
      </c>
      <c r="C124" s="44">
        <v>7417747</v>
      </c>
      <c r="D124" s="45">
        <v>6075.3801720000001</v>
      </c>
      <c r="E124" s="47">
        <v>126020</v>
      </c>
      <c r="F124" s="47">
        <v>10.3</v>
      </c>
      <c r="G124" s="47">
        <v>102977</v>
      </c>
      <c r="H124" s="47">
        <v>7</v>
      </c>
    </row>
    <row r="125" spans="1:8" ht="13.5" thickBot="1">
      <c r="A125" s="42" t="s">
        <v>324</v>
      </c>
      <c r="B125" s="41">
        <v>2017</v>
      </c>
      <c r="C125" s="44">
        <v>3966841</v>
      </c>
      <c r="D125" s="41">
        <v>3248.9740019999999</v>
      </c>
      <c r="E125" s="50">
        <v>0</v>
      </c>
      <c r="F125" s="50">
        <v>0</v>
      </c>
      <c r="G125" s="50">
        <v>0</v>
      </c>
      <c r="H125" s="50">
        <v>0</v>
      </c>
    </row>
    <row r="126" spans="1:8" ht="27" thickBot="1">
      <c r="A126" s="42" t="s">
        <v>325</v>
      </c>
      <c r="B126" s="41">
        <v>2017</v>
      </c>
      <c r="C126" s="44">
        <v>3202845</v>
      </c>
      <c r="D126" s="45">
        <v>2623.2360050000002</v>
      </c>
      <c r="E126" s="47">
        <v>27228</v>
      </c>
      <c r="F126" s="47">
        <v>8.4</v>
      </c>
      <c r="G126" s="47">
        <v>22051</v>
      </c>
      <c r="H126" s="47">
        <v>6.8</v>
      </c>
    </row>
    <row r="127" spans="1:8" ht="16.5" thickBot="1">
      <c r="A127" s="42" t="s">
        <v>328</v>
      </c>
      <c r="B127" s="41">
        <v>2017</v>
      </c>
      <c r="C127" s="44">
        <v>2941073</v>
      </c>
      <c r="D127" s="45">
        <v>2408.8360779999998</v>
      </c>
      <c r="E127" s="47">
        <v>21066</v>
      </c>
      <c r="F127" s="47">
        <v>7.9</v>
      </c>
      <c r="G127" s="48">
        <v>16989</v>
      </c>
      <c r="H127" s="48">
        <v>3.4</v>
      </c>
    </row>
    <row r="128" spans="1:8" ht="16.5" thickBot="1">
      <c r="A128" s="42" t="s">
        <v>329</v>
      </c>
      <c r="B128" s="41">
        <v>2017</v>
      </c>
      <c r="C128" s="44">
        <v>2140198</v>
      </c>
      <c r="D128" s="45">
        <v>1752.8929599999999</v>
      </c>
      <c r="E128" s="47">
        <v>21488</v>
      </c>
      <c r="F128" s="47">
        <v>10.1</v>
      </c>
      <c r="G128" s="47">
        <v>15511</v>
      </c>
      <c r="H128" s="47">
        <v>5.8</v>
      </c>
    </row>
    <row r="129" spans="1:8" ht="16.5" thickBot="1">
      <c r="A129" s="42" t="s">
        <v>121</v>
      </c>
      <c r="B129" s="41">
        <v>2017</v>
      </c>
      <c r="C129" s="44">
        <v>1575185</v>
      </c>
      <c r="D129" s="45">
        <v>1290.128622</v>
      </c>
      <c r="E129" s="47">
        <v>62661</v>
      </c>
      <c r="F129" s="47">
        <v>13.8</v>
      </c>
      <c r="G129" s="47">
        <v>51847</v>
      </c>
      <c r="H129" s="47">
        <v>12.5</v>
      </c>
    </row>
    <row r="130" spans="1:8" ht="27" thickBot="1">
      <c r="A130" s="42" t="s">
        <v>330</v>
      </c>
      <c r="B130" s="41">
        <v>2017</v>
      </c>
      <c r="C130" s="44">
        <v>1494021</v>
      </c>
      <c r="D130" s="45">
        <v>1223.652621</v>
      </c>
      <c r="E130" s="47">
        <v>20259</v>
      </c>
      <c r="F130" s="47">
        <v>9.1999999999999993</v>
      </c>
      <c r="G130" s="47">
        <v>14994</v>
      </c>
      <c r="H130" s="47">
        <v>4.9000000000000004</v>
      </c>
    </row>
    <row r="131" spans="1:8" ht="16.5" thickBot="1">
      <c r="A131" s="42" t="s">
        <v>335</v>
      </c>
      <c r="B131" s="41">
        <v>2017</v>
      </c>
      <c r="C131" s="44">
        <v>1178927</v>
      </c>
      <c r="D131" s="45">
        <v>965.58021189999999</v>
      </c>
      <c r="E131" s="47">
        <v>17613</v>
      </c>
      <c r="F131" s="47">
        <v>16.3</v>
      </c>
      <c r="G131" s="47">
        <v>13789</v>
      </c>
      <c r="H131" s="47">
        <v>11.9</v>
      </c>
    </row>
    <row r="132" spans="1:8" ht="16.5" thickBot="1">
      <c r="A132" s="42" t="s">
        <v>323</v>
      </c>
      <c r="B132" s="41">
        <v>2017</v>
      </c>
      <c r="C132" s="44">
        <v>656655</v>
      </c>
      <c r="D132" s="45">
        <v>537.8221671</v>
      </c>
      <c r="E132" s="47">
        <v>20020</v>
      </c>
      <c r="F132" s="47">
        <v>11</v>
      </c>
      <c r="G132" s="47">
        <v>15339</v>
      </c>
      <c r="H132" s="47">
        <v>6.7</v>
      </c>
    </row>
    <row r="133" spans="1:8" ht="16.5" thickBot="1">
      <c r="A133" s="42" t="s">
        <v>181</v>
      </c>
      <c r="B133" s="41">
        <v>2017</v>
      </c>
      <c r="C133" s="44">
        <v>18140703</v>
      </c>
      <c r="D133" s="45">
        <v>14857.835849999999</v>
      </c>
      <c r="E133" s="47">
        <v>616826</v>
      </c>
      <c r="F133" s="47">
        <v>12.5</v>
      </c>
      <c r="G133" s="47">
        <v>514871</v>
      </c>
      <c r="H133" s="47">
        <v>8.6</v>
      </c>
    </row>
    <row r="134" spans="1:8" ht="27" thickBot="1">
      <c r="A134" s="49" t="s">
        <v>308</v>
      </c>
      <c r="B134" s="41">
        <v>2017</v>
      </c>
      <c r="C134" s="44">
        <v>1348512</v>
      </c>
      <c r="D134" s="45">
        <v>1104.4759369999999</v>
      </c>
      <c r="E134" s="47">
        <v>29279</v>
      </c>
      <c r="F134" s="47">
        <v>9.9</v>
      </c>
      <c r="G134" s="47">
        <v>21629</v>
      </c>
      <c r="H134" s="47">
        <v>7.8</v>
      </c>
    </row>
    <row r="135" spans="1:8" ht="27" thickBot="1">
      <c r="A135" s="49" t="s">
        <v>237</v>
      </c>
      <c r="B135" s="41">
        <v>2017</v>
      </c>
      <c r="C135" s="44">
        <v>1140497</v>
      </c>
      <c r="D135" s="45">
        <v>934.10477060000005</v>
      </c>
      <c r="E135" s="47">
        <v>31823</v>
      </c>
      <c r="F135" s="47">
        <v>8.6</v>
      </c>
      <c r="G135" s="47">
        <v>26631</v>
      </c>
      <c r="H135" s="47">
        <v>6.3</v>
      </c>
    </row>
    <row r="136" spans="1:8" ht="52.5" thickBot="1">
      <c r="A136" s="49" t="s">
        <v>340</v>
      </c>
      <c r="B136" s="41">
        <v>2017</v>
      </c>
      <c r="C136" s="44">
        <v>411248</v>
      </c>
      <c r="D136" s="45">
        <v>336.82571610000002</v>
      </c>
      <c r="E136" s="47">
        <v>6649</v>
      </c>
      <c r="F136" s="47">
        <v>10.199999999999999</v>
      </c>
      <c r="G136" s="47">
        <v>5566</v>
      </c>
      <c r="H136" s="47">
        <v>9.3000000000000007</v>
      </c>
    </row>
    <row r="137" spans="1:8" ht="26.25" thickBot="1">
      <c r="A137" s="49" t="s">
        <v>338</v>
      </c>
      <c r="B137" s="41">
        <v>2017</v>
      </c>
      <c r="C137" s="44">
        <v>69668</v>
      </c>
      <c r="D137" s="41">
        <v>57.060396619999999</v>
      </c>
      <c r="E137" s="41">
        <v>0</v>
      </c>
      <c r="F137" s="41">
        <v>0</v>
      </c>
      <c r="G137" s="41">
        <v>0</v>
      </c>
      <c r="H137" s="41">
        <v>0</v>
      </c>
    </row>
  </sheetData>
  <hyperlinks>
    <hyperlink ref="A32" r:id="rId1" display="https://en.wikipedia.org/wiki/Puducherry"/>
    <hyperlink ref="A33" r:id="rId2" display="https://en.wikipedia.org/wiki/Chandigarh"/>
    <hyperlink ref="A34" r:id="rId3" display="https://en.wikipedia.org/wiki/Andaman_and_Nicobar_Islands"/>
    <hyperlink ref="A35" r:id="rId4" display="https://en.wikipedia.org/wiki/Lakshadweep"/>
    <hyperlink ref="A66" r:id="rId5" display="https://en.wikipedia.org/wiki/Puducherry"/>
    <hyperlink ref="A67" r:id="rId6" display="https://en.wikipedia.org/wiki/Chandigarh"/>
    <hyperlink ref="A68" r:id="rId7" display="https://en.wikipedia.org/wiki/Andaman_and_Nicobar_Islands"/>
    <hyperlink ref="A69" r:id="rId8" display="https://en.wikipedia.org/wiki/Lakshadweep"/>
    <hyperlink ref="A100" r:id="rId9" display="https://en.wikipedia.org/wiki/Puducherry"/>
    <hyperlink ref="A101" r:id="rId10" display="https://en.wikipedia.org/wiki/Chandigarh"/>
    <hyperlink ref="A102" r:id="rId11" display="https://en.wikipedia.org/wiki/Andaman_and_Nicobar_Islands"/>
    <hyperlink ref="A103" r:id="rId12" display="https://en.wikipedia.org/wiki/Lakshadweep"/>
    <hyperlink ref="A134" r:id="rId13" display="https://en.wikipedia.org/wiki/Puducherry"/>
    <hyperlink ref="A135" r:id="rId14" display="https://en.wikipedia.org/wiki/Chandigarh"/>
    <hyperlink ref="A136" r:id="rId15" display="https://en.wikipedia.org/wiki/Andaman_and_Nicobar_Islands"/>
    <hyperlink ref="A137" r:id="rId16" display="https://en.wikipedia.org/wiki/Lakshadwee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Rural-Urban-Population</vt:lpstr>
      <vt:lpstr>Population-state-years</vt:lpstr>
      <vt:lpstr>Region-population-years</vt:lpstr>
      <vt:lpstr>State-Rural-Urban-Population</vt:lpstr>
      <vt:lpstr>Region-state-Rural-Urban</vt:lpstr>
      <vt:lpstr>Rural-Urban</vt:lpstr>
      <vt:lpstr>Renewable-Non-Renewable</vt:lpstr>
      <vt:lpstr>Energy in percentage</vt:lpstr>
      <vt:lpstr>State-pop-cons-gdp</vt:lpstr>
      <vt:lpstr>Forcast</vt:lpstr>
      <vt:lpstr>Region-populationvsConsumption</vt:lpstr>
      <vt:lpstr>Region-Population-consumption</vt:lpstr>
      <vt:lpstr>Region-Urban-Rural-GDP</vt:lpstr>
      <vt:lpstr>Popultion-vs-Consumption</vt:lpstr>
      <vt:lpstr>Trendline</vt:lpstr>
      <vt:lpstr>Population-consumption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Minamareddy, Sohitha</cp:lastModifiedBy>
  <dcterms:modified xsi:type="dcterms:W3CDTF">2019-04-01T19:10:30Z</dcterms:modified>
</cp:coreProperties>
</file>