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fluff\Downloads\"/>
    </mc:Choice>
  </mc:AlternateContent>
  <xr:revisionPtr revIDLastSave="0" documentId="13_ncr:1_{341038B9-C256-49CE-BF2F-9C60F960B5C3}" xr6:coauthVersionLast="44" xr6:coauthVersionMax="44" xr10:uidLastSave="{00000000-0000-0000-0000-000000000000}"/>
  <bookViews>
    <workbookView xWindow="-120" yWindow="-120" windowWidth="29040" windowHeight="15840" tabRatio="752" activeTab="2" xr2:uid="{7935E163-556A-4A2B-870D-5B27A7A2952E}"/>
  </bookViews>
  <sheets>
    <sheet name="Pipework" sheetId="1" r:id="rId1"/>
    <sheet name="Insulation" sheetId="6" r:id="rId2"/>
    <sheet name="Valves + Fittings" sheetId="2" r:id="rId3"/>
    <sheet name="Fixtures" sheetId="3" r:id="rId4"/>
    <sheet name="Backflow Valves" sheetId="8" r:id="rId5"/>
    <sheet name="Mixing Valves" sheetId="9" r:id="rId6"/>
    <sheet name="PRV" sheetId="10" r:id="rId7"/>
    <sheet name="Budget" sheetId="13" r:id="rId8"/>
    <sheet name="PSD" sheetId="14"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8" l="1"/>
  <c r="E6" i="8"/>
  <c r="E7" i="8"/>
  <c r="E8" i="8"/>
  <c r="E9" i="8"/>
  <c r="E10" i="8"/>
  <c r="E11" i="8"/>
  <c r="E12" i="8"/>
  <c r="E4" i="8"/>
  <c r="G24" i="3" l="1"/>
  <c r="F24" i="3"/>
  <c r="E75" i="2" l="1"/>
  <c r="E76" i="2"/>
  <c r="E77" i="2"/>
  <c r="E78" i="2"/>
  <c r="E79" i="2"/>
  <c r="E80" i="2"/>
  <c r="E81" i="2"/>
  <c r="E82" i="2"/>
  <c r="E83" i="2"/>
  <c r="E84" i="2"/>
  <c r="E74" i="2"/>
</calcChain>
</file>

<file path=xl/sharedStrings.xml><?xml version="1.0" encoding="utf-8"?>
<sst xmlns="http://schemas.openxmlformats.org/spreadsheetml/2006/main" count="321" uniqueCount="186">
  <si>
    <t>Name</t>
  </si>
  <si>
    <t>Size</t>
  </si>
  <si>
    <t>Size (DN)</t>
  </si>
  <si>
    <t>Internal Diameter (mm)</t>
  </si>
  <si>
    <t>Colebrook White Coefficient</t>
  </si>
  <si>
    <t>90 Elbow</t>
  </si>
  <si>
    <t>Check Valve</t>
  </si>
  <si>
    <t>K Value</t>
  </si>
  <si>
    <t>FU</t>
  </si>
  <si>
    <t>Q (l/s)</t>
  </si>
  <si>
    <t>Basin</t>
  </si>
  <si>
    <t>Shower</t>
  </si>
  <si>
    <t>WC</t>
  </si>
  <si>
    <t>Bath</t>
  </si>
  <si>
    <t>Cleaners sink</t>
  </si>
  <si>
    <t>Kitchen sink</t>
  </si>
  <si>
    <t>Washing Machine</t>
  </si>
  <si>
    <t>Dishwasher</t>
  </si>
  <si>
    <t>Laundry Trough</t>
  </si>
  <si>
    <t>Add a new fixture</t>
  </si>
  <si>
    <t>Unit of Measurement</t>
  </si>
  <si>
    <t>Birthing Pool</t>
  </si>
  <si>
    <t>NA</t>
  </si>
  <si>
    <t>Commissioning</t>
  </si>
  <si>
    <t>Maintenance</t>
  </si>
  <si>
    <t>U Value</t>
  </si>
  <si>
    <t>25mm Insulation</t>
  </si>
  <si>
    <t>38mm Insulation</t>
  </si>
  <si>
    <t>Add a new insulation</t>
  </si>
  <si>
    <t>Pressure Loss @ Flow Rate (kPa)</t>
  </si>
  <si>
    <t>Minimum Flow Rate (L/s)</t>
  </si>
  <si>
    <t>Maximum Flow Rate (L/s)</t>
  </si>
  <si>
    <t>RPZD</t>
  </si>
  <si>
    <t>TMV</t>
  </si>
  <si>
    <t>Tempering Valve</t>
  </si>
  <si>
    <t>Add a new mixing valve</t>
  </si>
  <si>
    <t>Add a new backflow valve</t>
  </si>
  <si>
    <t>Water Temp (degC)</t>
  </si>
  <si>
    <t>Ambient Temp (degC)</t>
  </si>
  <si>
    <t>LU AS3500</t>
  </si>
  <si>
    <t>LU (Other)</t>
  </si>
  <si>
    <t>Min. Inlet Pressure (kPa)</t>
  </si>
  <si>
    <t>Max. Inlet Pressure (kPa)</t>
  </si>
  <si>
    <t>PRV 1</t>
  </si>
  <si>
    <t>Standard</t>
  </si>
  <si>
    <t>Fluid Density (kg/m3)</t>
  </si>
  <si>
    <t>Dynamic Viscosity (Ns/m2) @ 20degC</t>
  </si>
  <si>
    <t>Dynamic Viscosity (Ns/m2) @ 40degC</t>
  </si>
  <si>
    <t>Dynamic Viscosity (Ns/m2) @ 60degC</t>
  </si>
  <si>
    <t>Add a new PRV</t>
  </si>
  <si>
    <t>Max. Pressure Drop Ratio</t>
  </si>
  <si>
    <t>DIN</t>
  </si>
  <si>
    <t>Barrie's Book - LU</t>
  </si>
  <si>
    <t>Barrie's Book - Dwellings</t>
  </si>
  <si>
    <t>AS3500.1 LU</t>
  </si>
  <si>
    <t>2 to 1</t>
  </si>
  <si>
    <t>30kPa @ 0.16 L/sec</t>
  </si>
  <si>
    <t>80kPa @ 0.32 L/sec</t>
  </si>
  <si>
    <t>160kPa @ 0.48 L/sec</t>
  </si>
  <si>
    <t>300kPa @ 0.65 L/sec</t>
  </si>
  <si>
    <t>Max. Hot and Cold Pressure Differential</t>
  </si>
  <si>
    <t>12kPa @ 0.16 L/sec</t>
  </si>
  <si>
    <t>50kPa @ 0.32 L/sec</t>
  </si>
  <si>
    <t>150kPa @ 0.6 L/sec</t>
  </si>
  <si>
    <t>3kPa @ 0.08L/sec</t>
  </si>
  <si>
    <t>PEX (SDR 7.4)</t>
  </si>
  <si>
    <t>HDPE (SDR11)</t>
  </si>
  <si>
    <t>Copper (Type B)</t>
  </si>
  <si>
    <t>GMS (Medium)</t>
  </si>
  <si>
    <t>Add new pipe</t>
  </si>
  <si>
    <t>Stainless Steel</t>
  </si>
  <si>
    <t>Cast Iron (Coated)</t>
  </si>
  <si>
    <t xml:space="preserve">Safe Working Pressure (kPa) </t>
  </si>
  <si>
    <t>45 Elbow</t>
  </si>
  <si>
    <t>200-250</t>
  </si>
  <si>
    <t>Gate Valve</t>
  </si>
  <si>
    <t>65-80</t>
  </si>
  <si>
    <t>Ball Valve</t>
  </si>
  <si>
    <t>Butterfly Valve</t>
  </si>
  <si>
    <t>T - Thru Flow</t>
  </si>
  <si>
    <t>T - Thru Branch</t>
  </si>
  <si>
    <t>Change in Pipe Size</t>
  </si>
  <si>
    <t>0.8*(sin(Ø/2))*()1-(diameter of large pipe^2/diameter of smaller pipe^2)</t>
  </si>
  <si>
    <t>Beverage Bay</t>
  </si>
  <si>
    <t xml:space="preserve">Cold </t>
  </si>
  <si>
    <t>Hot</t>
  </si>
  <si>
    <t>Ensuite (WC, Basin &amp; Shower)</t>
  </si>
  <si>
    <t>?</t>
  </si>
  <si>
    <t>80 @ 0.48 L/sec</t>
  </si>
  <si>
    <t>60 @ 0.05 L/sec</t>
  </si>
  <si>
    <t>90 @ 0.17 L/sec</t>
  </si>
  <si>
    <t>85 @ 0.37 L/sec</t>
  </si>
  <si>
    <t>74 @ 0.83 L/sec</t>
  </si>
  <si>
    <t>65 @ 1.36 L/sec</t>
  </si>
  <si>
    <t>68 @ 2.3 L/sec</t>
  </si>
  <si>
    <t>85 @ 3.25 L/sec</t>
  </si>
  <si>
    <t>85 @ 5.15 L/sec</t>
  </si>
  <si>
    <t>97 @ 7.5 L/sec</t>
  </si>
  <si>
    <t>88 @ 12 L/sec</t>
  </si>
  <si>
    <t>65 @ 20 L/sec</t>
  </si>
  <si>
    <t>75 @ 45 L/sec</t>
  </si>
  <si>
    <t>67 @ 12.01 L/sec</t>
  </si>
  <si>
    <t>74 @ 20.01 L/sec</t>
  </si>
  <si>
    <t>85 @ 7.51 L/sec</t>
  </si>
  <si>
    <t>97 @ 5.16 L/sec</t>
  </si>
  <si>
    <t>75 @ 0.49 L/sec</t>
  </si>
  <si>
    <t>67 @ 0.84 L/sec</t>
  </si>
  <si>
    <t>82 @ 1.37 L/sec</t>
  </si>
  <si>
    <t>87 @ 2.31 L/sec</t>
  </si>
  <si>
    <t>87 @ 3.26 L/sec</t>
  </si>
  <si>
    <t>70 @ 0.6 L/sec</t>
  </si>
  <si>
    <t>73 @ 0.7 L/sec</t>
  </si>
  <si>
    <t>65 @ 1 L/sec</t>
  </si>
  <si>
    <t>64 @ 1.2 L/sec</t>
  </si>
  <si>
    <t>75 @ 1.7 L/sec</t>
  </si>
  <si>
    <t>70 @ 2 L/sec</t>
  </si>
  <si>
    <t>85 @ 2.6 L/sec</t>
  </si>
  <si>
    <t>85 @ 2.9 L/sec</t>
  </si>
  <si>
    <t>85 @ 4 L/sec</t>
  </si>
  <si>
    <t>85 @ 4.5 L/sec</t>
  </si>
  <si>
    <t>97 @ 6 L/sec</t>
  </si>
  <si>
    <t>98 @ 7 L/sec</t>
  </si>
  <si>
    <t>85 @ 9 L/sec</t>
  </si>
  <si>
    <t>87 @ 11 L/sec</t>
  </si>
  <si>
    <t>65 @ 15 L/sec</t>
  </si>
  <si>
    <t>65 @ 18 L/sec</t>
  </si>
  <si>
    <t>74 @ 28 L/sec</t>
  </si>
  <si>
    <t>74 @ 36 L/sec</t>
  </si>
  <si>
    <t>Commissioning + Testing</t>
  </si>
  <si>
    <t>Provide ITPs for review that show the following have been undertaken to allow the compliant installation wth quality workmanship:
-All valves have been checked to confirm their correct performance</t>
  </si>
  <si>
    <t xml:space="preserve">Provide ITPs for review that show the following have been undertaken to allow the compliant installation wth quality workmanship:
-All fixtures have been checked to confirm their correct performance
-Tapware and basin have been installed at the correct setout as per the architectural room layout sheets
-Tapware and basins installed have been approved by the client
We would like to witness:
-The flow rate of the fixtures verified against the architectural specification
</t>
  </si>
  <si>
    <t>Provide ITPs for review that show the following have been undertaken to allow the compliant installation wth quality workmanship:
-Pipe supports installed as per relevant standard to the pipe material and also manufacturers details including seismic restraints
-Pipe sizes are as per the design drawings
-Pipe materials are as per the design drawings
-Pipe runs have been marked out as per the design drawings and installed at the correct height
-Dead leg capacity is compliant with the relevant standards and guidelines
-Pipework identification installed at compliant distances
-All openings in pipelines have been covered (and sealed with watertight plugs where applicable) to prevent contamination during construction
-Proximity to other servicee is compliant with all relevant standards
-The pipework has been installed in compliance with the manufacturers guidelines
-Insulation has been installed as prescribed for acoustic and thermal insulation reasons as per the project requirements
-Water services 80mm+ have been chlorinated in accordance with ANSI/AWWA C651
-The complete system has operated under normal working conditions for a period of at least 48 hours and there has been no visual leaks
-All air has been fully purged from the system
We would like to witness:
-Flush the system at a minimum velocity of 0.75m/sec until the water runs completely clear prior to testing 
-Undertake a 1500kPa hydrostatic test for 30min with no leaks. Some fixtures cannot handle 1500KPA, these fixtures are to be disconnected for the 1500kPa test then reconnected and tested at their maximum operation pressure for 30min</t>
  </si>
  <si>
    <t>Provide ITPs for review that show the following have been undertaken to allow the compliant installation wth quality workmanship:
-The temperature of the TMV has been set
-The location of the TMV has been installed as per the design drawings and architectural requirements
-The TMV is accessible for maintenance
-The TMV has been installed as per the manufacturers guidelines
We would like to witness:
-The outlet temperature is in accordance with the required temperature
-The thermal shutdown of the TMV when the cold water supply is isolated</t>
  </si>
  <si>
    <t>Provide ITPs for review that show the following have been undertaken to allow the compliant installation wth quality workmanship:
-The location of the RPZD has been installed as per the design drawings and architectural requirements
-The RPZD is accessible for maintenance
-The RPZD has been installed as per the manufacturers guidelines
We would like to witness:
-The discharge of the RPZD does not overflow
-The non-potable fixtures downstream of the RPZD have no flow when the RPZD is isolated
-The fixtures used for personal hygiene still operate when the local RPZD is isolated
-Test the RPZD pressure differential
-Stickers indicating 'Not for Drinking' installed at each outlet</t>
  </si>
  <si>
    <t>Provide ITPs for review that show the following have been undertaken to allow the compliant installation wth quality workmanship:
-The tempering valve is accessible for maintenance
-The tempering valve has been installed as per the manufacturers guidelines
We would like to witness:
-The outlet temperature is in accordance with the required temperature</t>
  </si>
  <si>
    <t>Provide ITPs for review that show the following have been undertaken to allow the compliant installation wth quality workmanship:
-The pressure reduction valve has been installed in line with the manufacturers guidelines
We would like to witness:
-The pressure at the most advantaged point of the system during a peak and non peak demand
-The pressure at the most disadvantaged point of the system during a peak and non peak demand
-The pressure on each level of the building during peak and non peak demand
-That there is no noise caused by the pressure reduction valve during peak and non peak demand</t>
  </si>
  <si>
    <t>BMCS</t>
  </si>
  <si>
    <t>Anologue output - TMV hubs to monitor temperature</t>
  </si>
  <si>
    <t>Item</t>
  </si>
  <si>
    <t>Cost / Unit ($)</t>
  </si>
  <si>
    <t>x</t>
  </si>
  <si>
    <t xml:space="preserve">Annual: 
-Inspect the visible pipework to ensure no leaks or potential issues
-Ensure there is no undue noise from the system
-Ensure the insulation is still wrapped as required
</t>
  </si>
  <si>
    <t>Annual: 
-Inspect the visible valves to ensure no leaks or potential issues
-Ensure the isolation valves are correctly in the open or closed position</t>
  </si>
  <si>
    <t>Annual:
-Ensure the flow rate and pressure at the fixture is in line with the architectural specification
-Ensure the drain is free flowing and there are no gurgling noises in the system</t>
  </si>
  <si>
    <t>Annual:
-Ensure the outlet temperature is correct</t>
  </si>
  <si>
    <t>Annual:
-Check the pressure at each level of the building matches the design intent</t>
  </si>
  <si>
    <t xml:space="preserve">Annually:
-To be tested as per the manufacturers requirements to ensure working order
</t>
  </si>
  <si>
    <t>Annual:
-To be cleaned including the strainer
-Ensure the outlet temperature is correct
-Undertake a thermal shutdown
-Check the non return valve operation
Every five years:
-Replace the body of the valve including the 'O' ring and thermostatic element</t>
  </si>
  <si>
    <t>Water Meter</t>
  </si>
  <si>
    <t>Strainer</t>
  </si>
  <si>
    <t>All</t>
  </si>
  <si>
    <t>Dynamic Viscosity (Ns/m2) @ 15degC</t>
  </si>
  <si>
    <t>Dynamic Viscosity (Ns/m2) @ 18degC</t>
  </si>
  <si>
    <t>Dynamic Viscosity (Ns/m2) @ 10degC</t>
  </si>
  <si>
    <t>Dynamic Viscosity (Ns/m2) @ 25degC</t>
  </si>
  <si>
    <t>Dynamic Viscosity (Ns/m2) @ 38degC</t>
  </si>
  <si>
    <t>Dynamic Viscosity (Ns/m2) @ 43degC</t>
  </si>
  <si>
    <t>Dynamic Viscosity (Ns/m2) @ 45degC</t>
  </si>
  <si>
    <t>Dynamic Viscosity (Ns/m2) @ 50degC</t>
  </si>
  <si>
    <t>Dynamic Viscosity (Ns/m2) @ 70degC</t>
  </si>
  <si>
    <t>Dynamic Viscosity (Ns/m2) @ 65degC</t>
  </si>
  <si>
    <t>X</t>
  </si>
  <si>
    <t xml:space="preserve">70kPa </t>
  </si>
  <si>
    <t>Outlet Above Floor (m)</t>
  </si>
  <si>
    <t>Template Roughin Layout</t>
  </si>
  <si>
    <t>WC + Basin</t>
  </si>
  <si>
    <t>Continuous Flow</t>
  </si>
  <si>
    <t>Specified in the properties each time (this is added to the PSD and is not diversified)</t>
  </si>
  <si>
    <t>Ensuite (WC, Basin &amp; Shower) + Basin</t>
  </si>
  <si>
    <t>Urinal</t>
  </si>
  <si>
    <t>Warm Temp. (degC)</t>
  </si>
  <si>
    <t>Scrub Trough</t>
  </si>
  <si>
    <t>Sanitiser</t>
  </si>
  <si>
    <t>Apartment (basin,shower, bath, WC, Kitchen Sink, Laundry Trough, Washing Machine)</t>
  </si>
  <si>
    <t>Dual Ensuite (2 x WC, 2 x Basin &amp; 2 x Shower)</t>
  </si>
  <si>
    <t>Dual Ensuite (2 x WC, 2 x Basin &amp; 2 x Shower) + 2 x Basin</t>
  </si>
  <si>
    <t>Dirty Utility ( Sink, Basin, Sanitiser, Flushing Rim Sink)</t>
  </si>
  <si>
    <t>Flishing Rim Sink</t>
  </si>
  <si>
    <t>Abbreviation</t>
  </si>
  <si>
    <t>Symbol</t>
  </si>
  <si>
    <t>GV</t>
  </si>
  <si>
    <t>BV</t>
  </si>
  <si>
    <t>BFV</t>
  </si>
  <si>
    <t>CV</t>
  </si>
  <si>
    <t>WM</t>
  </si>
  <si>
    <t>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</si>
</sst>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0"/>
      <color theme="1"/>
      <name val="Arial"/>
      <family val="2"/>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83">
    <xf numFmtId="0" fontId="0" fillId="0" borderId="0" xfId="0"/>
    <xf numFmtId="0" fontId="1" fillId="0" borderId="1" xfId="0" applyFont="1" applyBorder="1" applyAlignment="1">
      <alignment horizontal="center" vertical="center"/>
    </xf>
    <xf numFmtId="0" fontId="0" fillId="0" borderId="1" xfId="0" applyBorder="1" applyAlignment="1">
      <alignment horizontal="center" vertical="center"/>
    </xf>
    <xf numFmtId="0" fontId="0" fillId="2" borderId="0" xfId="0" applyFill="1"/>
    <xf numFmtId="0" fontId="0" fillId="0" borderId="1" xfId="0" applyFill="1" applyBorder="1" applyAlignment="1">
      <alignment horizontal="center" vertical="center"/>
    </xf>
    <xf numFmtId="0" fontId="0" fillId="0" borderId="0" xfId="0"/>
    <xf numFmtId="0" fontId="1" fillId="0" borderId="1" xfId="0" applyFont="1" applyBorder="1" applyAlignment="1">
      <alignment horizontal="center" vertical="center"/>
    </xf>
    <xf numFmtId="0" fontId="0" fillId="0" borderId="1" xfId="0" applyBorder="1" applyAlignment="1">
      <alignment horizontal="center" vertical="center"/>
    </xf>
    <xf numFmtId="0" fontId="0" fillId="2" borderId="0" xfId="0" applyFill="1"/>
    <xf numFmtId="0" fontId="1" fillId="0" borderId="1" xfId="0" applyFont="1" applyFill="1" applyBorder="1" applyAlignment="1">
      <alignment horizontal="center" vertical="center"/>
    </xf>
    <xf numFmtId="0" fontId="0" fillId="2" borderId="3" xfId="0" applyFill="1"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0" xfId="0"/>
    <xf numFmtId="0" fontId="1" fillId="0" borderId="0" xfId="0" applyFont="1"/>
    <xf numFmtId="0" fontId="0" fillId="0" borderId="1" xfId="0" applyBorder="1" applyAlignment="1">
      <alignment horizontal="center" vertical="center"/>
    </xf>
    <xf numFmtId="0" fontId="2" fillId="0" borderId="0" xfId="0" applyFont="1"/>
    <xf numFmtId="0" fontId="0" fillId="0" borderId="2"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2" fontId="0" fillId="0" borderId="1" xfId="0" applyNumberFormat="1" applyBorder="1" applyAlignment="1">
      <alignment horizontal="center" vertical="center"/>
    </xf>
    <xf numFmtId="0" fontId="0" fillId="4" borderId="1" xfId="0" applyFill="1" applyBorder="1" applyAlignment="1">
      <alignment horizontal="center" vertical="center"/>
    </xf>
    <xf numFmtId="9" fontId="0" fillId="0" borderId="1" xfId="0" applyNumberFormat="1" applyBorder="1" applyAlignment="1">
      <alignment horizontal="center" vertical="center" wrapText="1"/>
    </xf>
    <xf numFmtId="0" fontId="0" fillId="0" borderId="2" xfId="0" applyBorder="1" applyAlignment="1">
      <alignment horizontal="center" vertical="center"/>
    </xf>
    <xf numFmtId="0" fontId="0" fillId="0" borderId="1" xfId="0" applyBorder="1" applyAlignment="1">
      <alignment horizontal="center" vertical="center"/>
    </xf>
    <xf numFmtId="0" fontId="0" fillId="2" borderId="0" xfId="0" applyFill="1" applyAlignment="1">
      <alignment horizontal="center"/>
    </xf>
    <xf numFmtId="0" fontId="0" fillId="0" borderId="0" xfId="0" applyAlignment="1">
      <alignment horizontal="center"/>
    </xf>
    <xf numFmtId="0" fontId="1" fillId="0" borderId="1" xfId="0" applyFont="1" applyBorder="1" applyAlignment="1">
      <alignment horizontal="center" vertical="center" wrapText="1"/>
    </xf>
    <xf numFmtId="0" fontId="0" fillId="4"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0" borderId="3" xfId="0" applyFill="1" applyBorder="1" applyAlignment="1">
      <alignment horizontal="center" vertical="center"/>
    </xf>
    <xf numFmtId="0" fontId="0" fillId="0" borderId="1" xfId="0" applyBorder="1" applyAlignment="1">
      <alignment horizontal="center"/>
    </xf>
    <xf numFmtId="0" fontId="1" fillId="0" borderId="1" xfId="0" applyFont="1" applyBorder="1" applyAlignment="1">
      <alignment horizontal="center" vertical="center"/>
    </xf>
    <xf numFmtId="0" fontId="1" fillId="3" borderId="1" xfId="0" applyFont="1" applyFill="1" applyBorder="1" applyAlignment="1">
      <alignment horizontal="center" vertical="center"/>
    </xf>
    <xf numFmtId="0" fontId="1" fillId="5" borderId="1" xfId="0" applyFont="1" applyFill="1" applyBorder="1" applyAlignment="1">
      <alignment horizontal="center" vertical="center"/>
    </xf>
    <xf numFmtId="0" fontId="0" fillId="2" borderId="0" xfId="0" applyFill="1" applyBorder="1" applyAlignment="1">
      <alignment horizontal="center" vertical="center"/>
    </xf>
    <xf numFmtId="0" fontId="0" fillId="2" borderId="0" xfId="0" applyFill="1" applyBorder="1"/>
    <xf numFmtId="0" fontId="1" fillId="0" borderId="3"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0" fillId="4" borderId="2" xfId="0" applyFont="1" applyFill="1" applyBorder="1" applyAlignment="1">
      <alignment horizontal="left" vertical="top" wrapText="1"/>
    </xf>
    <xf numFmtId="0" fontId="0" fillId="4" borderId="3" xfId="0" applyFont="1" applyFill="1" applyBorder="1" applyAlignment="1">
      <alignment horizontal="left" vertical="top" wrapText="1"/>
    </xf>
    <xf numFmtId="0" fontId="0" fillId="4" borderId="4" xfId="0" applyFont="1" applyFill="1" applyBorder="1" applyAlignment="1">
      <alignment horizontal="left" vertical="top" wrapText="1"/>
    </xf>
    <xf numFmtId="0" fontId="0" fillId="4" borderId="2" xfId="0" applyFont="1" applyFill="1" applyBorder="1" applyAlignment="1">
      <alignment horizontal="center" vertical="center"/>
    </xf>
    <xf numFmtId="0" fontId="0" fillId="4" borderId="3" xfId="0" applyFont="1" applyFill="1" applyBorder="1" applyAlignment="1">
      <alignment horizontal="center" vertical="center"/>
    </xf>
    <xf numFmtId="0" fontId="0" fillId="4" borderId="4"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6" xfId="0" applyFont="1" applyFill="1" applyBorder="1" applyAlignment="1">
      <alignment horizontal="center" vertical="center"/>
    </xf>
    <xf numFmtId="0" fontId="0" fillId="3" borderId="7" xfId="0" applyFont="1" applyFill="1" applyBorder="1" applyAlignment="1">
      <alignment horizontal="center" vertical="center"/>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7" xfId="0" applyFont="1" applyBorder="1" applyAlignment="1">
      <alignment horizontal="center"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7" xfId="0" applyBorder="1" applyAlignment="1">
      <alignment horizontal="center" vertical="center"/>
    </xf>
    <xf numFmtId="0" fontId="0" fillId="3" borderId="1" xfId="0" applyFont="1" applyFill="1" applyBorder="1" applyAlignment="1">
      <alignment horizontal="center" vertical="center"/>
    </xf>
    <xf numFmtId="0" fontId="0" fillId="0" borderId="3" xfId="0" applyBorder="1" applyAlignment="1">
      <alignment horizontal="left" vertical="top" wrapText="1"/>
    </xf>
    <xf numFmtId="0" fontId="0" fillId="0" borderId="4"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2</xdr:col>
      <xdr:colOff>330200</xdr:colOff>
      <xdr:row>4</xdr:row>
      <xdr:rowOff>171450</xdr:rowOff>
    </xdr:from>
    <xdr:to>
      <xdr:col>2</xdr:col>
      <xdr:colOff>987343</xdr:colOff>
      <xdr:row>7</xdr:row>
      <xdr:rowOff>38048</xdr:rowOff>
    </xdr:to>
    <xdr:pic>
      <xdr:nvPicPr>
        <xdr:cNvPr id="2" name="Picture 1">
          <a:extLst>
            <a:ext uri="{FF2B5EF4-FFF2-40B4-BE49-F238E27FC236}">
              <a16:creationId xmlns:a16="http://schemas.microsoft.com/office/drawing/2014/main" id="{2C9D3CEF-191E-47B3-829D-114864D415EE}"/>
            </a:ext>
          </a:extLst>
        </xdr:cNvPr>
        <xdr:cNvPicPr>
          <a:picLocks noChangeAspect="1"/>
        </xdr:cNvPicPr>
      </xdr:nvPicPr>
      <xdr:blipFill>
        <a:blip xmlns:r="http://schemas.openxmlformats.org/officeDocument/2006/relationships" r:embed="rId1"/>
        <a:stretch>
          <a:fillRect/>
        </a:stretch>
      </xdr:blipFill>
      <xdr:spPr>
        <a:xfrm>
          <a:off x="2667000" y="908050"/>
          <a:ext cx="657143" cy="419048"/>
        </a:xfrm>
        <a:prstGeom prst="rect">
          <a:avLst/>
        </a:prstGeom>
      </xdr:spPr>
    </xdr:pic>
    <xdr:clientData/>
  </xdr:twoCellAnchor>
  <xdr:twoCellAnchor editAs="oneCell">
    <xdr:from>
      <xdr:col>2</xdr:col>
      <xdr:colOff>349250</xdr:colOff>
      <xdr:row>16</xdr:row>
      <xdr:rowOff>133350</xdr:rowOff>
    </xdr:from>
    <xdr:to>
      <xdr:col>2</xdr:col>
      <xdr:colOff>1006393</xdr:colOff>
      <xdr:row>18</xdr:row>
      <xdr:rowOff>184098</xdr:rowOff>
    </xdr:to>
    <xdr:pic>
      <xdr:nvPicPr>
        <xdr:cNvPr id="3" name="Picture 2">
          <a:extLst>
            <a:ext uri="{FF2B5EF4-FFF2-40B4-BE49-F238E27FC236}">
              <a16:creationId xmlns:a16="http://schemas.microsoft.com/office/drawing/2014/main" id="{06B95DED-23C2-4B73-99C7-1BD1706638C2}"/>
            </a:ext>
          </a:extLst>
        </xdr:cNvPr>
        <xdr:cNvPicPr>
          <a:picLocks noChangeAspect="1"/>
        </xdr:cNvPicPr>
      </xdr:nvPicPr>
      <xdr:blipFill>
        <a:blip xmlns:r="http://schemas.openxmlformats.org/officeDocument/2006/relationships" r:embed="rId1"/>
        <a:stretch>
          <a:fillRect/>
        </a:stretch>
      </xdr:blipFill>
      <xdr:spPr>
        <a:xfrm>
          <a:off x="2686050" y="3079750"/>
          <a:ext cx="657143" cy="419048"/>
        </a:xfrm>
        <a:prstGeom prst="rect">
          <a:avLst/>
        </a:prstGeom>
      </xdr:spPr>
    </xdr:pic>
    <xdr:clientData/>
  </xdr:twoCellAnchor>
  <xdr:twoCellAnchor editAs="oneCell">
    <xdr:from>
      <xdr:col>2</xdr:col>
      <xdr:colOff>342900</xdr:colOff>
      <xdr:row>24</xdr:row>
      <xdr:rowOff>158750</xdr:rowOff>
    </xdr:from>
    <xdr:to>
      <xdr:col>2</xdr:col>
      <xdr:colOff>1000043</xdr:colOff>
      <xdr:row>27</xdr:row>
      <xdr:rowOff>25348</xdr:rowOff>
    </xdr:to>
    <xdr:pic>
      <xdr:nvPicPr>
        <xdr:cNvPr id="4" name="Picture 3">
          <a:extLst>
            <a:ext uri="{FF2B5EF4-FFF2-40B4-BE49-F238E27FC236}">
              <a16:creationId xmlns:a16="http://schemas.microsoft.com/office/drawing/2014/main" id="{14535EDF-A585-4153-BD2C-90622BF81743}"/>
            </a:ext>
          </a:extLst>
        </xdr:cNvPr>
        <xdr:cNvPicPr>
          <a:picLocks noChangeAspect="1"/>
        </xdr:cNvPicPr>
      </xdr:nvPicPr>
      <xdr:blipFill>
        <a:blip xmlns:r="http://schemas.openxmlformats.org/officeDocument/2006/relationships" r:embed="rId1"/>
        <a:stretch>
          <a:fillRect/>
        </a:stretch>
      </xdr:blipFill>
      <xdr:spPr>
        <a:xfrm>
          <a:off x="2679700" y="4578350"/>
          <a:ext cx="657143" cy="419048"/>
        </a:xfrm>
        <a:prstGeom prst="rect">
          <a:avLst/>
        </a:prstGeom>
      </xdr:spPr>
    </xdr:pic>
    <xdr:clientData/>
  </xdr:twoCellAnchor>
  <xdr:twoCellAnchor editAs="oneCell">
    <xdr:from>
      <xdr:col>2</xdr:col>
      <xdr:colOff>419100</xdr:colOff>
      <xdr:row>55</xdr:row>
      <xdr:rowOff>31750</xdr:rowOff>
    </xdr:from>
    <xdr:to>
      <xdr:col>2</xdr:col>
      <xdr:colOff>1038148</xdr:colOff>
      <xdr:row>58</xdr:row>
      <xdr:rowOff>31681</xdr:rowOff>
    </xdr:to>
    <xdr:pic>
      <xdr:nvPicPr>
        <xdr:cNvPr id="5" name="Picture 4">
          <a:extLst>
            <a:ext uri="{FF2B5EF4-FFF2-40B4-BE49-F238E27FC236}">
              <a16:creationId xmlns:a16="http://schemas.microsoft.com/office/drawing/2014/main" id="{E0F063DD-3825-4469-B5B9-B1E3F354A020}"/>
            </a:ext>
          </a:extLst>
        </xdr:cNvPr>
        <xdr:cNvPicPr>
          <a:picLocks noChangeAspect="1"/>
        </xdr:cNvPicPr>
      </xdr:nvPicPr>
      <xdr:blipFill>
        <a:blip xmlns:r="http://schemas.openxmlformats.org/officeDocument/2006/relationships" r:embed="rId2"/>
        <a:stretch>
          <a:fillRect/>
        </a:stretch>
      </xdr:blipFill>
      <xdr:spPr>
        <a:xfrm>
          <a:off x="2755900" y="10160000"/>
          <a:ext cx="619048" cy="552381"/>
        </a:xfrm>
        <a:prstGeom prst="rect">
          <a:avLst/>
        </a:prstGeom>
      </xdr:spPr>
    </xdr:pic>
    <xdr:clientData/>
  </xdr:twoCellAnchor>
  <xdr:twoCellAnchor editAs="oneCell">
    <xdr:from>
      <xdr:col>2</xdr:col>
      <xdr:colOff>279400</xdr:colOff>
      <xdr:row>84</xdr:row>
      <xdr:rowOff>38100</xdr:rowOff>
    </xdr:from>
    <xdr:to>
      <xdr:col>2</xdr:col>
      <xdr:colOff>977900</xdr:colOff>
      <xdr:row>84</xdr:row>
      <xdr:rowOff>476179</xdr:rowOff>
    </xdr:to>
    <xdr:pic>
      <xdr:nvPicPr>
        <xdr:cNvPr id="6" name="Picture 5">
          <a:extLst>
            <a:ext uri="{FF2B5EF4-FFF2-40B4-BE49-F238E27FC236}">
              <a16:creationId xmlns:a16="http://schemas.microsoft.com/office/drawing/2014/main" id="{2564192E-7C1F-4019-9457-4D0FC59AC49F}"/>
            </a:ext>
          </a:extLst>
        </xdr:cNvPr>
        <xdr:cNvPicPr>
          <a:picLocks noChangeAspect="1"/>
        </xdr:cNvPicPr>
      </xdr:nvPicPr>
      <xdr:blipFill rotWithShape="1">
        <a:blip xmlns:r="http://schemas.openxmlformats.org/officeDocument/2006/relationships" r:embed="rId3"/>
        <a:srcRect t="23336" r="11636"/>
        <a:stretch/>
      </xdr:blipFill>
      <xdr:spPr>
        <a:xfrm>
          <a:off x="2616200" y="15506700"/>
          <a:ext cx="698500" cy="438079"/>
        </a:xfrm>
        <a:prstGeom prst="rect">
          <a:avLst/>
        </a:prstGeom>
      </xdr:spPr>
    </xdr:pic>
    <xdr:clientData/>
  </xdr:twoCellAnchor>
  <xdr:twoCellAnchor editAs="oneCell">
    <xdr:from>
      <xdr:col>2</xdr:col>
      <xdr:colOff>349250</xdr:colOff>
      <xdr:row>85</xdr:row>
      <xdr:rowOff>12700</xdr:rowOff>
    </xdr:from>
    <xdr:to>
      <xdr:col>2</xdr:col>
      <xdr:colOff>882583</xdr:colOff>
      <xdr:row>85</xdr:row>
      <xdr:rowOff>488890</xdr:rowOff>
    </xdr:to>
    <xdr:pic>
      <xdr:nvPicPr>
        <xdr:cNvPr id="7" name="Picture 6">
          <a:extLst>
            <a:ext uri="{FF2B5EF4-FFF2-40B4-BE49-F238E27FC236}">
              <a16:creationId xmlns:a16="http://schemas.microsoft.com/office/drawing/2014/main" id="{F9972A0A-5439-43A9-9644-5BD3A86F62BE}"/>
            </a:ext>
          </a:extLst>
        </xdr:cNvPr>
        <xdr:cNvPicPr>
          <a:picLocks noChangeAspect="1"/>
        </xdr:cNvPicPr>
      </xdr:nvPicPr>
      <xdr:blipFill>
        <a:blip xmlns:r="http://schemas.openxmlformats.org/officeDocument/2006/relationships" r:embed="rId4"/>
        <a:stretch>
          <a:fillRect/>
        </a:stretch>
      </xdr:blipFill>
      <xdr:spPr>
        <a:xfrm>
          <a:off x="2686050" y="15963900"/>
          <a:ext cx="533333" cy="476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531496</xdr:colOff>
      <xdr:row>2</xdr:row>
      <xdr:rowOff>66366</xdr:rowOff>
    </xdr:from>
    <xdr:to>
      <xdr:col>10</xdr:col>
      <xdr:colOff>998220</xdr:colOff>
      <xdr:row>2</xdr:row>
      <xdr:rowOff>744555</xdr:rowOff>
    </xdr:to>
    <xdr:pic>
      <xdr:nvPicPr>
        <xdr:cNvPr id="2" name="Picture 1">
          <a:extLst>
            <a:ext uri="{FF2B5EF4-FFF2-40B4-BE49-F238E27FC236}">
              <a16:creationId xmlns:a16="http://schemas.microsoft.com/office/drawing/2014/main" id="{96242BCF-1C57-405E-8BDE-ADB4617DA1BE}"/>
            </a:ext>
          </a:extLst>
        </xdr:cNvPr>
        <xdr:cNvPicPr>
          <a:picLocks noChangeAspect="1"/>
        </xdr:cNvPicPr>
      </xdr:nvPicPr>
      <xdr:blipFill>
        <a:blip xmlns:r="http://schemas.openxmlformats.org/officeDocument/2006/relationships" r:embed="rId1"/>
        <a:stretch>
          <a:fillRect/>
        </a:stretch>
      </xdr:blipFill>
      <xdr:spPr>
        <a:xfrm>
          <a:off x="7656196" y="428316"/>
          <a:ext cx="468629" cy="678189"/>
        </a:xfrm>
        <a:prstGeom prst="rect">
          <a:avLst/>
        </a:prstGeom>
      </xdr:spPr>
    </xdr:pic>
    <xdr:clientData/>
  </xdr:twoCellAnchor>
  <xdr:twoCellAnchor editAs="oneCell">
    <xdr:from>
      <xdr:col>10</xdr:col>
      <xdr:colOff>112395</xdr:colOff>
      <xdr:row>11</xdr:row>
      <xdr:rowOff>74393</xdr:rowOff>
    </xdr:from>
    <xdr:to>
      <xdr:col>10</xdr:col>
      <xdr:colOff>1436370</xdr:colOff>
      <xdr:row>11</xdr:row>
      <xdr:rowOff>647369</xdr:rowOff>
    </xdr:to>
    <xdr:pic>
      <xdr:nvPicPr>
        <xdr:cNvPr id="3" name="Picture 2">
          <a:extLst>
            <a:ext uri="{FF2B5EF4-FFF2-40B4-BE49-F238E27FC236}">
              <a16:creationId xmlns:a16="http://schemas.microsoft.com/office/drawing/2014/main" id="{16B400B2-D256-4BA0-B165-C382E416AC7B}"/>
            </a:ext>
          </a:extLst>
        </xdr:cNvPr>
        <xdr:cNvPicPr>
          <a:picLocks noChangeAspect="1"/>
        </xdr:cNvPicPr>
      </xdr:nvPicPr>
      <xdr:blipFill>
        <a:blip xmlns:r="http://schemas.openxmlformats.org/officeDocument/2006/relationships" r:embed="rId2"/>
        <a:stretch>
          <a:fillRect/>
        </a:stretch>
      </xdr:blipFill>
      <xdr:spPr>
        <a:xfrm>
          <a:off x="7237095" y="3093818"/>
          <a:ext cx="1325880" cy="572976"/>
        </a:xfrm>
        <a:prstGeom prst="rect">
          <a:avLst/>
        </a:prstGeom>
      </xdr:spPr>
    </xdr:pic>
    <xdr:clientData/>
  </xdr:twoCellAnchor>
  <xdr:twoCellAnchor editAs="oneCell">
    <xdr:from>
      <xdr:col>10</xdr:col>
      <xdr:colOff>504825</xdr:colOff>
      <xdr:row>13</xdr:row>
      <xdr:rowOff>47098</xdr:rowOff>
    </xdr:from>
    <xdr:to>
      <xdr:col>10</xdr:col>
      <xdr:colOff>1095477</xdr:colOff>
      <xdr:row>13</xdr:row>
      <xdr:rowOff>645795</xdr:rowOff>
    </xdr:to>
    <xdr:pic>
      <xdr:nvPicPr>
        <xdr:cNvPr id="4" name="Picture 3">
          <a:extLst>
            <a:ext uri="{FF2B5EF4-FFF2-40B4-BE49-F238E27FC236}">
              <a16:creationId xmlns:a16="http://schemas.microsoft.com/office/drawing/2014/main" id="{E5D36F46-91BB-4F1C-B705-DA66322509BC}"/>
            </a:ext>
          </a:extLst>
        </xdr:cNvPr>
        <xdr:cNvPicPr>
          <a:picLocks noChangeAspect="1"/>
        </xdr:cNvPicPr>
      </xdr:nvPicPr>
      <xdr:blipFill>
        <a:blip xmlns:r="http://schemas.openxmlformats.org/officeDocument/2006/relationships" r:embed="rId3"/>
        <a:stretch>
          <a:fillRect/>
        </a:stretch>
      </xdr:blipFill>
      <xdr:spPr>
        <a:xfrm>
          <a:off x="7629525" y="3971398"/>
          <a:ext cx="588747" cy="598697"/>
        </a:xfrm>
        <a:prstGeom prst="rect">
          <a:avLst/>
        </a:prstGeom>
      </xdr:spPr>
    </xdr:pic>
    <xdr:clientData/>
  </xdr:twoCellAnchor>
  <xdr:twoCellAnchor editAs="oneCell">
    <xdr:from>
      <xdr:col>10</xdr:col>
      <xdr:colOff>95251</xdr:colOff>
      <xdr:row>21</xdr:row>
      <xdr:rowOff>28880</xdr:rowOff>
    </xdr:from>
    <xdr:to>
      <xdr:col>10</xdr:col>
      <xdr:colOff>1428751</xdr:colOff>
      <xdr:row>21</xdr:row>
      <xdr:rowOff>685197</xdr:rowOff>
    </xdr:to>
    <xdr:pic>
      <xdr:nvPicPr>
        <xdr:cNvPr id="5" name="Picture 4">
          <a:extLst>
            <a:ext uri="{FF2B5EF4-FFF2-40B4-BE49-F238E27FC236}">
              <a16:creationId xmlns:a16="http://schemas.microsoft.com/office/drawing/2014/main" id="{EDEFB65A-E95F-485B-B75E-7DB98EDBF23D}"/>
            </a:ext>
          </a:extLst>
        </xdr:cNvPr>
        <xdr:cNvPicPr>
          <a:picLocks noChangeAspect="1"/>
        </xdr:cNvPicPr>
      </xdr:nvPicPr>
      <xdr:blipFill>
        <a:blip xmlns:r="http://schemas.openxmlformats.org/officeDocument/2006/relationships" r:embed="rId4"/>
        <a:stretch>
          <a:fillRect/>
        </a:stretch>
      </xdr:blipFill>
      <xdr:spPr>
        <a:xfrm>
          <a:off x="7219951" y="6448730"/>
          <a:ext cx="1333500" cy="65631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21</xdr:col>
      <xdr:colOff>304798</xdr:colOff>
      <xdr:row>2</xdr:row>
      <xdr:rowOff>133349</xdr:rowOff>
    </xdr:from>
    <xdr:to>
      <xdr:col>29</xdr:col>
      <xdr:colOff>85725</xdr:colOff>
      <xdr:row>25</xdr:row>
      <xdr:rowOff>66674</xdr:rowOff>
    </xdr:to>
    <xdr:pic>
      <xdr:nvPicPr>
        <xdr:cNvPr id="2" name="Picture 1">
          <a:extLst>
            <a:ext uri="{FF2B5EF4-FFF2-40B4-BE49-F238E27FC236}">
              <a16:creationId xmlns:a16="http://schemas.microsoft.com/office/drawing/2014/main" id="{FEAE3424-D3F7-4D63-B7F0-00FE234C06BF}"/>
            </a:ext>
          </a:extLst>
        </xdr:cNvPr>
        <xdr:cNvPicPr>
          <a:picLocks noChangeAspect="1"/>
        </xdr:cNvPicPr>
      </xdr:nvPicPr>
      <xdr:blipFill rotWithShape="1">
        <a:blip xmlns:r="http://schemas.openxmlformats.org/officeDocument/2006/relationships" r:embed="rId1"/>
        <a:srcRect l="4903" t="5203" r="3745"/>
        <a:stretch/>
      </xdr:blipFill>
      <xdr:spPr>
        <a:xfrm>
          <a:off x="13106398" y="514349"/>
          <a:ext cx="4657727" cy="4314825"/>
        </a:xfrm>
        <a:prstGeom prst="rect">
          <a:avLst/>
        </a:prstGeom>
        <a:ln w="19050">
          <a:solidFill>
            <a:schemeClr val="tx1"/>
          </a:solidFill>
        </a:ln>
      </xdr:spPr>
    </xdr:pic>
    <xdr:clientData/>
  </xdr:twoCellAnchor>
  <xdr:twoCellAnchor editAs="oneCell">
    <xdr:from>
      <xdr:col>14</xdr:col>
      <xdr:colOff>44106</xdr:colOff>
      <xdr:row>2</xdr:row>
      <xdr:rowOff>152400</xdr:rowOff>
    </xdr:from>
    <xdr:to>
      <xdr:col>21</xdr:col>
      <xdr:colOff>221044</xdr:colOff>
      <xdr:row>27</xdr:row>
      <xdr:rowOff>190499</xdr:rowOff>
    </xdr:to>
    <xdr:pic>
      <xdr:nvPicPr>
        <xdr:cNvPr id="3" name="Picture 2">
          <a:extLst>
            <a:ext uri="{FF2B5EF4-FFF2-40B4-BE49-F238E27FC236}">
              <a16:creationId xmlns:a16="http://schemas.microsoft.com/office/drawing/2014/main" id="{E66B3A27-9BF0-4E84-8FDD-7494A172F698}"/>
            </a:ext>
          </a:extLst>
        </xdr:cNvPr>
        <xdr:cNvPicPr>
          <a:picLocks noChangeAspect="1"/>
        </xdr:cNvPicPr>
      </xdr:nvPicPr>
      <xdr:blipFill>
        <a:blip xmlns:r="http://schemas.openxmlformats.org/officeDocument/2006/relationships" r:embed="rId2"/>
        <a:stretch>
          <a:fillRect/>
        </a:stretch>
      </xdr:blipFill>
      <xdr:spPr>
        <a:xfrm>
          <a:off x="8578506" y="533400"/>
          <a:ext cx="4444138" cy="4800599"/>
        </a:xfrm>
        <a:prstGeom prst="rect">
          <a:avLst/>
        </a:prstGeom>
        <a:ln w="19050">
          <a:solidFill>
            <a:schemeClr val="tx1"/>
          </a:solidFill>
        </a:ln>
      </xdr:spPr>
    </xdr:pic>
    <xdr:clientData/>
  </xdr:twoCellAnchor>
  <xdr:twoCellAnchor editAs="oneCell">
    <xdr:from>
      <xdr:col>6</xdr:col>
      <xdr:colOff>457199</xdr:colOff>
      <xdr:row>2</xdr:row>
      <xdr:rowOff>161925</xdr:rowOff>
    </xdr:from>
    <xdr:to>
      <xdr:col>13</xdr:col>
      <xdr:colOff>581024</xdr:colOff>
      <xdr:row>27</xdr:row>
      <xdr:rowOff>187108</xdr:rowOff>
    </xdr:to>
    <xdr:pic>
      <xdr:nvPicPr>
        <xdr:cNvPr id="4" name="Picture 3">
          <a:extLst>
            <a:ext uri="{FF2B5EF4-FFF2-40B4-BE49-F238E27FC236}">
              <a16:creationId xmlns:a16="http://schemas.microsoft.com/office/drawing/2014/main" id="{69ABCC59-9A08-42D2-ADD2-6DEC1203C3DA}"/>
            </a:ext>
          </a:extLst>
        </xdr:cNvPr>
        <xdr:cNvPicPr>
          <a:picLocks noChangeAspect="1"/>
        </xdr:cNvPicPr>
      </xdr:nvPicPr>
      <xdr:blipFill rotWithShape="1">
        <a:blip xmlns:r="http://schemas.openxmlformats.org/officeDocument/2006/relationships" r:embed="rId3"/>
        <a:srcRect l="2877"/>
        <a:stretch/>
      </xdr:blipFill>
      <xdr:spPr>
        <a:xfrm>
          <a:off x="4114799" y="542925"/>
          <a:ext cx="4391025" cy="4787683"/>
        </a:xfrm>
        <a:prstGeom prst="rect">
          <a:avLst/>
        </a:prstGeom>
        <a:ln w="19050">
          <a:solidFill>
            <a:schemeClr val="tx1"/>
          </a:solidFill>
        </a:ln>
      </xdr:spPr>
    </xdr:pic>
    <xdr:clientData/>
  </xdr:twoCellAnchor>
  <xdr:twoCellAnchor editAs="oneCell">
    <xdr:from>
      <xdr:col>0</xdr:col>
      <xdr:colOff>161925</xdr:colOff>
      <xdr:row>2</xdr:row>
      <xdr:rowOff>123825</xdr:rowOff>
    </xdr:from>
    <xdr:to>
      <xdr:col>6</xdr:col>
      <xdr:colOff>371475</xdr:colOff>
      <xdr:row>31</xdr:row>
      <xdr:rowOff>31403</xdr:rowOff>
    </xdr:to>
    <xdr:pic>
      <xdr:nvPicPr>
        <xdr:cNvPr id="5" name="Picture 4">
          <a:extLst>
            <a:ext uri="{FF2B5EF4-FFF2-40B4-BE49-F238E27FC236}">
              <a16:creationId xmlns:a16="http://schemas.microsoft.com/office/drawing/2014/main" id="{BD0A4A06-92D1-4ED3-8A46-0FA5B53F6A78}"/>
            </a:ext>
          </a:extLst>
        </xdr:cNvPr>
        <xdr:cNvPicPr>
          <a:picLocks noChangeAspect="1"/>
        </xdr:cNvPicPr>
      </xdr:nvPicPr>
      <xdr:blipFill>
        <a:blip xmlns:r="http://schemas.openxmlformats.org/officeDocument/2006/relationships" r:embed="rId4"/>
        <a:stretch>
          <a:fillRect/>
        </a:stretch>
      </xdr:blipFill>
      <xdr:spPr>
        <a:xfrm>
          <a:off x="161925" y="504825"/>
          <a:ext cx="3867150" cy="5432078"/>
        </a:xfrm>
        <a:prstGeom prst="rect">
          <a:avLst/>
        </a:prstGeom>
        <a:ln w="1905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CA8D9-A661-49EF-8E7E-AD60CCD637A3}">
  <dimension ref="A1:U58"/>
  <sheetViews>
    <sheetView zoomScale="55" zoomScaleNormal="55" workbookViewId="0">
      <selection activeCell="E7" sqref="E7"/>
    </sheetView>
  </sheetViews>
  <sheetFormatPr defaultRowHeight="15" x14ac:dyDescent="0.25"/>
  <cols>
    <col min="1" max="1" width="18.28515625" bestFit="1" customWidth="1"/>
    <col min="2" max="2" width="12.140625" bestFit="1" customWidth="1"/>
    <col min="3" max="3" width="27.42578125" bestFit="1" customWidth="1"/>
    <col min="4" max="4" width="34" bestFit="1" customWidth="1"/>
    <col min="5" max="5" width="34" style="13" customWidth="1"/>
    <col min="6" max="6" width="44.5703125" style="26" bestFit="1" customWidth="1"/>
    <col min="7" max="8" width="31.85546875" style="26" bestFit="1" customWidth="1"/>
    <col min="9" max="9" width="31.85546875" style="5" bestFit="1" customWidth="1"/>
    <col min="10" max="12" width="31.85546875" style="13" bestFit="1" customWidth="1"/>
    <col min="13" max="13" width="31.85546875" style="5" bestFit="1" customWidth="1"/>
    <col min="14" max="17" width="31.85546875" style="13" customWidth="1"/>
    <col min="18" max="18" width="31.85546875" bestFit="1" customWidth="1"/>
    <col min="19" max="19" width="18.5703125" bestFit="1" customWidth="1"/>
    <col min="20" max="20" width="65.140625" customWidth="1"/>
    <col min="21" max="21" width="17.7109375" bestFit="1" customWidth="1"/>
  </cols>
  <sheetData>
    <row r="1" spans="1:21" x14ac:dyDescent="0.25">
      <c r="A1" s="27" t="s">
        <v>0</v>
      </c>
      <c r="B1" s="1" t="s">
        <v>2</v>
      </c>
      <c r="C1" s="1" t="s">
        <v>3</v>
      </c>
      <c r="D1" s="1" t="s">
        <v>4</v>
      </c>
      <c r="E1" s="6" t="s">
        <v>72</v>
      </c>
      <c r="F1" s="41" t="s">
        <v>153</v>
      </c>
      <c r="G1" s="41" t="s">
        <v>151</v>
      </c>
      <c r="H1" s="41" t="s">
        <v>152</v>
      </c>
      <c r="I1" s="6" t="s">
        <v>46</v>
      </c>
      <c r="J1" s="41" t="s">
        <v>154</v>
      </c>
      <c r="K1" s="41" t="s">
        <v>155</v>
      </c>
      <c r="L1" s="41" t="s">
        <v>47</v>
      </c>
      <c r="M1" s="6" t="s">
        <v>156</v>
      </c>
      <c r="N1" s="41" t="s">
        <v>157</v>
      </c>
      <c r="O1" s="41" t="s">
        <v>158</v>
      </c>
      <c r="P1" s="41" t="s">
        <v>48</v>
      </c>
      <c r="Q1" s="41" t="s">
        <v>160</v>
      </c>
      <c r="R1" s="6" t="s">
        <v>159</v>
      </c>
      <c r="S1" s="6" t="s">
        <v>45</v>
      </c>
      <c r="T1" s="6" t="s">
        <v>128</v>
      </c>
      <c r="U1" s="37" t="s">
        <v>24</v>
      </c>
    </row>
    <row r="2" spans="1:21" ht="15" customHeight="1" x14ac:dyDescent="0.25">
      <c r="A2" s="49" t="s">
        <v>67</v>
      </c>
      <c r="B2" s="2">
        <v>15</v>
      </c>
      <c r="C2" s="2">
        <v>10.81</v>
      </c>
      <c r="D2" s="46">
        <v>1.4999999999999999E-4</v>
      </c>
      <c r="E2" s="18">
        <v>5290</v>
      </c>
      <c r="F2" s="57">
        <v>1.3075999999999999E-3</v>
      </c>
      <c r="G2" s="57">
        <v>1.1372999999999999E-3</v>
      </c>
      <c r="H2" s="57">
        <v>1.0518000000000001E-3</v>
      </c>
      <c r="I2" s="57">
        <v>1.0000499999999999E-3</v>
      </c>
      <c r="J2" s="57">
        <v>8.8909999999999998E-4</v>
      </c>
      <c r="K2" s="57">
        <v>6.7909999999999997E-4</v>
      </c>
      <c r="L2" s="57">
        <v>6.5390000000000001E-4</v>
      </c>
      <c r="M2" s="57">
        <v>6.1879999999999997E-4</v>
      </c>
      <c r="N2" s="57">
        <v>5.9699999999999998E-4</v>
      </c>
      <c r="O2" s="57">
        <v>5.4739999999999997E-4</v>
      </c>
      <c r="P2" s="57">
        <v>4.6559999999999999E-4</v>
      </c>
      <c r="Q2" s="57">
        <v>4.3199999999999998E-4</v>
      </c>
      <c r="R2" s="57">
        <v>4.0240000000000002E-4</v>
      </c>
      <c r="S2" s="57">
        <v>997</v>
      </c>
      <c r="T2" s="54" t="s">
        <v>131</v>
      </c>
      <c r="U2" s="52" t="s">
        <v>141</v>
      </c>
    </row>
    <row r="3" spans="1:21" x14ac:dyDescent="0.25">
      <c r="A3" s="50"/>
      <c r="B3" s="2">
        <v>20</v>
      </c>
      <c r="C3" s="2">
        <v>16.899999999999999</v>
      </c>
      <c r="D3" s="47"/>
      <c r="E3" s="18">
        <v>3970</v>
      </c>
      <c r="F3" s="58"/>
      <c r="G3" s="58"/>
      <c r="H3" s="58"/>
      <c r="I3" s="58"/>
      <c r="J3" s="58"/>
      <c r="K3" s="58"/>
      <c r="L3" s="58"/>
      <c r="M3" s="58"/>
      <c r="N3" s="58"/>
      <c r="O3" s="58"/>
      <c r="P3" s="58"/>
      <c r="Q3" s="58"/>
      <c r="R3" s="58"/>
      <c r="S3" s="58"/>
      <c r="T3" s="55"/>
      <c r="U3" s="53"/>
    </row>
    <row r="4" spans="1:21" x14ac:dyDescent="0.25">
      <c r="A4" s="50"/>
      <c r="B4" s="2">
        <v>25</v>
      </c>
      <c r="C4" s="2">
        <v>22.8</v>
      </c>
      <c r="D4" s="47"/>
      <c r="E4" s="18">
        <v>3500</v>
      </c>
      <c r="F4" s="58"/>
      <c r="G4" s="58"/>
      <c r="H4" s="58"/>
      <c r="I4" s="58"/>
      <c r="J4" s="58"/>
      <c r="K4" s="58"/>
      <c r="L4" s="58"/>
      <c r="M4" s="58"/>
      <c r="N4" s="58"/>
      <c r="O4" s="58"/>
      <c r="P4" s="58"/>
      <c r="Q4" s="58"/>
      <c r="R4" s="58"/>
      <c r="S4" s="58"/>
      <c r="T4" s="55"/>
      <c r="U4" s="53"/>
    </row>
    <row r="5" spans="1:21" x14ac:dyDescent="0.25">
      <c r="A5" s="50"/>
      <c r="B5" s="2">
        <v>32</v>
      </c>
      <c r="C5" s="2">
        <v>29.1</v>
      </c>
      <c r="D5" s="47"/>
      <c r="E5" s="18">
        <v>2780</v>
      </c>
      <c r="F5" s="58"/>
      <c r="G5" s="58"/>
      <c r="H5" s="58"/>
      <c r="I5" s="58"/>
      <c r="J5" s="58"/>
      <c r="K5" s="58"/>
      <c r="L5" s="58"/>
      <c r="M5" s="58"/>
      <c r="N5" s="58"/>
      <c r="O5" s="58"/>
      <c r="P5" s="58"/>
      <c r="Q5" s="58"/>
      <c r="R5" s="58"/>
      <c r="S5" s="58"/>
      <c r="T5" s="55"/>
      <c r="U5" s="53"/>
    </row>
    <row r="6" spans="1:21" x14ac:dyDescent="0.25">
      <c r="A6" s="50"/>
      <c r="B6" s="2">
        <v>40</v>
      </c>
      <c r="C6" s="2">
        <v>35.4</v>
      </c>
      <c r="D6" s="47"/>
      <c r="E6" s="18">
        <v>2300</v>
      </c>
      <c r="F6" s="58"/>
      <c r="G6" s="58"/>
      <c r="H6" s="58"/>
      <c r="I6" s="58"/>
      <c r="J6" s="58"/>
      <c r="K6" s="58"/>
      <c r="L6" s="58"/>
      <c r="M6" s="58"/>
      <c r="N6" s="58"/>
      <c r="O6" s="58"/>
      <c r="P6" s="58"/>
      <c r="Q6" s="58"/>
      <c r="R6" s="58"/>
      <c r="S6" s="58"/>
      <c r="T6" s="55"/>
      <c r="U6" s="53"/>
    </row>
    <row r="7" spans="1:21" x14ac:dyDescent="0.25">
      <c r="A7" s="50"/>
      <c r="B7" s="2">
        <v>50</v>
      </c>
      <c r="C7" s="2">
        <v>48.3</v>
      </c>
      <c r="D7" s="47"/>
      <c r="E7" s="18">
        <v>1710</v>
      </c>
      <c r="F7" s="58"/>
      <c r="G7" s="58"/>
      <c r="H7" s="58"/>
      <c r="I7" s="58"/>
      <c r="J7" s="58"/>
      <c r="K7" s="58"/>
      <c r="L7" s="58"/>
      <c r="M7" s="58"/>
      <c r="N7" s="58"/>
      <c r="O7" s="58"/>
      <c r="P7" s="58"/>
      <c r="Q7" s="58"/>
      <c r="R7" s="58"/>
      <c r="S7" s="58"/>
      <c r="T7" s="55"/>
      <c r="U7" s="53"/>
    </row>
    <row r="8" spans="1:21" x14ac:dyDescent="0.25">
      <c r="A8" s="50"/>
      <c r="B8" s="2">
        <v>65</v>
      </c>
      <c r="C8" s="2">
        <v>61</v>
      </c>
      <c r="D8" s="47"/>
      <c r="E8" s="18">
        <v>1370</v>
      </c>
      <c r="F8" s="58"/>
      <c r="G8" s="58"/>
      <c r="H8" s="58"/>
      <c r="I8" s="58"/>
      <c r="J8" s="58"/>
      <c r="K8" s="58"/>
      <c r="L8" s="58"/>
      <c r="M8" s="58"/>
      <c r="N8" s="58"/>
      <c r="O8" s="58"/>
      <c r="P8" s="58"/>
      <c r="Q8" s="58"/>
      <c r="R8" s="58"/>
      <c r="S8" s="58"/>
      <c r="T8" s="55"/>
      <c r="U8" s="53"/>
    </row>
    <row r="9" spans="1:21" x14ac:dyDescent="0.25">
      <c r="A9" s="50"/>
      <c r="B9" s="2">
        <v>80</v>
      </c>
      <c r="C9" s="2">
        <v>72.900000000000006</v>
      </c>
      <c r="D9" s="47"/>
      <c r="E9" s="18">
        <v>1520</v>
      </c>
      <c r="F9" s="58"/>
      <c r="G9" s="58"/>
      <c r="H9" s="58"/>
      <c r="I9" s="58"/>
      <c r="J9" s="58"/>
      <c r="K9" s="58"/>
      <c r="L9" s="58"/>
      <c r="M9" s="58"/>
      <c r="N9" s="58"/>
      <c r="O9" s="58"/>
      <c r="P9" s="58"/>
      <c r="Q9" s="58"/>
      <c r="R9" s="58"/>
      <c r="S9" s="58"/>
      <c r="T9" s="55"/>
      <c r="U9" s="53"/>
    </row>
    <row r="10" spans="1:21" x14ac:dyDescent="0.25">
      <c r="A10" s="50"/>
      <c r="B10" s="2">
        <v>100</v>
      </c>
      <c r="C10" s="2">
        <v>98.2</v>
      </c>
      <c r="D10" s="47"/>
      <c r="E10" s="18">
        <v>1200</v>
      </c>
      <c r="F10" s="58"/>
      <c r="G10" s="58"/>
      <c r="H10" s="58"/>
      <c r="I10" s="58"/>
      <c r="J10" s="58"/>
      <c r="K10" s="58"/>
      <c r="L10" s="58"/>
      <c r="M10" s="58"/>
      <c r="N10" s="58"/>
      <c r="O10" s="58"/>
      <c r="P10" s="58"/>
      <c r="Q10" s="58"/>
      <c r="R10" s="58"/>
      <c r="S10" s="58"/>
      <c r="T10" s="55"/>
      <c r="U10" s="53"/>
    </row>
    <row r="11" spans="1:21" s="13" customFormat="1" x14ac:dyDescent="0.25">
      <c r="A11" s="50"/>
      <c r="B11" s="2">
        <v>150</v>
      </c>
      <c r="C11" s="2">
        <v>148.19999999999999</v>
      </c>
      <c r="D11" s="47"/>
      <c r="E11" s="18">
        <v>1000</v>
      </c>
      <c r="F11" s="58"/>
      <c r="G11" s="58"/>
      <c r="H11" s="58"/>
      <c r="I11" s="58"/>
      <c r="J11" s="58"/>
      <c r="K11" s="58"/>
      <c r="L11" s="58"/>
      <c r="M11" s="58"/>
      <c r="N11" s="58"/>
      <c r="O11" s="58"/>
      <c r="P11" s="58"/>
      <c r="Q11" s="58"/>
      <c r="R11" s="58"/>
      <c r="S11" s="58"/>
      <c r="T11" s="55"/>
      <c r="U11" s="53"/>
    </row>
    <row r="12" spans="1:21" x14ac:dyDescent="0.25">
      <c r="A12" s="51"/>
      <c r="B12" s="30">
        <v>200</v>
      </c>
      <c r="C12" s="30">
        <v>198.9</v>
      </c>
      <c r="D12" s="48"/>
      <c r="E12" s="18">
        <v>720</v>
      </c>
      <c r="F12" s="58"/>
      <c r="G12" s="58"/>
      <c r="H12" s="58"/>
      <c r="I12" s="58"/>
      <c r="J12" s="58"/>
      <c r="K12" s="58"/>
      <c r="L12" s="58"/>
      <c r="M12" s="58"/>
      <c r="N12" s="58"/>
      <c r="O12" s="58"/>
      <c r="P12" s="58"/>
      <c r="Q12" s="58"/>
      <c r="R12" s="58"/>
      <c r="S12" s="58"/>
      <c r="T12" s="55"/>
      <c r="U12" s="53"/>
    </row>
    <row r="13" spans="1:21" ht="15" customHeight="1" x14ac:dyDescent="0.25">
      <c r="A13" s="49" t="s">
        <v>66</v>
      </c>
      <c r="B13" s="2">
        <v>16</v>
      </c>
      <c r="C13" s="2">
        <v>12.65</v>
      </c>
      <c r="D13" s="46">
        <v>1.5E-3</v>
      </c>
      <c r="E13" s="18">
        <v>1600</v>
      </c>
      <c r="F13" s="58"/>
      <c r="G13" s="58"/>
      <c r="H13" s="58"/>
      <c r="I13" s="58"/>
      <c r="J13" s="58"/>
      <c r="K13" s="58"/>
      <c r="L13" s="58"/>
      <c r="M13" s="58"/>
      <c r="N13" s="58"/>
      <c r="O13" s="58"/>
      <c r="P13" s="58"/>
      <c r="Q13" s="58"/>
      <c r="R13" s="58"/>
      <c r="S13" s="58"/>
      <c r="T13" s="55"/>
      <c r="U13" s="53"/>
    </row>
    <row r="14" spans="1:21" x14ac:dyDescent="0.25">
      <c r="A14" s="50"/>
      <c r="B14" s="2">
        <v>20</v>
      </c>
      <c r="C14" s="2">
        <v>16.05</v>
      </c>
      <c r="D14" s="47"/>
      <c r="E14" s="18">
        <v>1600</v>
      </c>
      <c r="F14" s="58"/>
      <c r="G14" s="58"/>
      <c r="H14" s="58"/>
      <c r="I14" s="58"/>
      <c r="J14" s="58"/>
      <c r="K14" s="58"/>
      <c r="L14" s="58"/>
      <c r="M14" s="58"/>
      <c r="N14" s="58"/>
      <c r="O14" s="58"/>
      <c r="P14" s="58"/>
      <c r="Q14" s="58"/>
      <c r="R14" s="58"/>
      <c r="S14" s="58"/>
      <c r="T14" s="55"/>
      <c r="U14" s="53"/>
    </row>
    <row r="15" spans="1:21" x14ac:dyDescent="0.25">
      <c r="A15" s="50"/>
      <c r="B15" s="2">
        <v>25</v>
      </c>
      <c r="C15" s="2">
        <v>20.149999999999999</v>
      </c>
      <c r="D15" s="47"/>
      <c r="E15" s="18">
        <v>1600</v>
      </c>
      <c r="F15" s="58"/>
      <c r="G15" s="58"/>
      <c r="H15" s="58"/>
      <c r="I15" s="58"/>
      <c r="J15" s="58"/>
      <c r="K15" s="58"/>
      <c r="L15" s="58"/>
      <c r="M15" s="58"/>
      <c r="N15" s="58"/>
      <c r="O15" s="58"/>
      <c r="P15" s="58"/>
      <c r="Q15" s="58"/>
      <c r="R15" s="58"/>
      <c r="S15" s="58"/>
      <c r="T15" s="55"/>
      <c r="U15" s="53"/>
    </row>
    <row r="16" spans="1:21" x14ac:dyDescent="0.25">
      <c r="A16" s="50"/>
      <c r="B16" s="2">
        <v>32</v>
      </c>
      <c r="C16" s="2">
        <v>25.95</v>
      </c>
      <c r="D16" s="47"/>
      <c r="E16" s="18">
        <v>1600</v>
      </c>
      <c r="F16" s="58"/>
      <c r="G16" s="58"/>
      <c r="H16" s="58"/>
      <c r="I16" s="58"/>
      <c r="J16" s="58"/>
      <c r="K16" s="58"/>
      <c r="L16" s="58"/>
      <c r="M16" s="58"/>
      <c r="N16" s="58"/>
      <c r="O16" s="58"/>
      <c r="P16" s="58"/>
      <c r="Q16" s="58"/>
      <c r="R16" s="58"/>
      <c r="S16" s="58"/>
      <c r="T16" s="55"/>
      <c r="U16" s="53"/>
    </row>
    <row r="17" spans="1:21" x14ac:dyDescent="0.25">
      <c r="A17" s="50"/>
      <c r="B17" s="2">
        <v>40</v>
      </c>
      <c r="C17" s="2">
        <v>32.299999999999997</v>
      </c>
      <c r="D17" s="47"/>
      <c r="E17" s="18">
        <v>1600</v>
      </c>
      <c r="F17" s="58"/>
      <c r="G17" s="58"/>
      <c r="H17" s="58"/>
      <c r="I17" s="58"/>
      <c r="J17" s="58"/>
      <c r="K17" s="58"/>
      <c r="L17" s="58"/>
      <c r="M17" s="58"/>
      <c r="N17" s="58"/>
      <c r="O17" s="58"/>
      <c r="P17" s="58"/>
      <c r="Q17" s="58"/>
      <c r="R17" s="58"/>
      <c r="S17" s="58"/>
      <c r="T17" s="55"/>
      <c r="U17" s="53"/>
    </row>
    <row r="18" spans="1:21" x14ac:dyDescent="0.25">
      <c r="A18" s="50"/>
      <c r="B18" s="2">
        <v>50</v>
      </c>
      <c r="C18" s="2">
        <v>40.4</v>
      </c>
      <c r="D18" s="47"/>
      <c r="E18" s="18">
        <v>1600</v>
      </c>
      <c r="F18" s="58"/>
      <c r="G18" s="58"/>
      <c r="H18" s="58"/>
      <c r="I18" s="58"/>
      <c r="J18" s="58"/>
      <c r="K18" s="58"/>
      <c r="L18" s="58"/>
      <c r="M18" s="58"/>
      <c r="N18" s="58"/>
      <c r="O18" s="58"/>
      <c r="P18" s="58"/>
      <c r="Q18" s="58"/>
      <c r="R18" s="58"/>
      <c r="S18" s="58"/>
      <c r="T18" s="55"/>
      <c r="U18" s="53"/>
    </row>
    <row r="19" spans="1:21" x14ac:dyDescent="0.25">
      <c r="A19" s="50"/>
      <c r="B19" s="2">
        <v>63</v>
      </c>
      <c r="C19" s="2">
        <v>51</v>
      </c>
      <c r="D19" s="47"/>
      <c r="E19" s="18">
        <v>1600</v>
      </c>
      <c r="F19" s="58"/>
      <c r="G19" s="58"/>
      <c r="H19" s="58"/>
      <c r="I19" s="58"/>
      <c r="J19" s="58"/>
      <c r="K19" s="58"/>
      <c r="L19" s="58"/>
      <c r="M19" s="58"/>
      <c r="N19" s="58"/>
      <c r="O19" s="58"/>
      <c r="P19" s="58"/>
      <c r="Q19" s="58"/>
      <c r="R19" s="58"/>
      <c r="S19" s="58"/>
      <c r="T19" s="55"/>
      <c r="U19" s="53"/>
    </row>
    <row r="20" spans="1:21" x14ac:dyDescent="0.25">
      <c r="A20" s="50"/>
      <c r="B20" s="2">
        <v>75</v>
      </c>
      <c r="C20" s="2">
        <v>61</v>
      </c>
      <c r="D20" s="47"/>
      <c r="E20" s="18">
        <v>1600</v>
      </c>
      <c r="F20" s="58"/>
      <c r="G20" s="58"/>
      <c r="H20" s="58"/>
      <c r="I20" s="58"/>
      <c r="J20" s="58"/>
      <c r="K20" s="58"/>
      <c r="L20" s="58"/>
      <c r="M20" s="58"/>
      <c r="N20" s="58"/>
      <c r="O20" s="58"/>
      <c r="P20" s="58"/>
      <c r="Q20" s="58"/>
      <c r="R20" s="58"/>
      <c r="S20" s="58"/>
      <c r="T20" s="55"/>
      <c r="U20" s="53"/>
    </row>
    <row r="21" spans="1:21" x14ac:dyDescent="0.25">
      <c r="A21" s="50"/>
      <c r="B21" s="2">
        <v>110</v>
      </c>
      <c r="C21" s="2">
        <v>89.4</v>
      </c>
      <c r="D21" s="47"/>
      <c r="E21" s="18">
        <v>1600</v>
      </c>
      <c r="F21" s="58"/>
      <c r="G21" s="58"/>
      <c r="H21" s="58"/>
      <c r="I21" s="58"/>
      <c r="J21" s="58"/>
      <c r="K21" s="58"/>
      <c r="L21" s="58"/>
      <c r="M21" s="58"/>
      <c r="N21" s="58"/>
      <c r="O21" s="58"/>
      <c r="P21" s="58"/>
      <c r="Q21" s="58"/>
      <c r="R21" s="58"/>
      <c r="S21" s="58"/>
      <c r="T21" s="55"/>
      <c r="U21" s="53"/>
    </row>
    <row r="22" spans="1:21" s="13" customFormat="1" x14ac:dyDescent="0.25">
      <c r="A22" s="50"/>
      <c r="B22" s="2">
        <v>160</v>
      </c>
      <c r="C22" s="2">
        <v>130</v>
      </c>
      <c r="D22" s="47"/>
      <c r="E22" s="18">
        <v>1600</v>
      </c>
      <c r="F22" s="58"/>
      <c r="G22" s="58"/>
      <c r="H22" s="58"/>
      <c r="I22" s="58"/>
      <c r="J22" s="58"/>
      <c r="K22" s="58"/>
      <c r="L22" s="58"/>
      <c r="M22" s="58"/>
      <c r="N22" s="58"/>
      <c r="O22" s="58"/>
      <c r="P22" s="58"/>
      <c r="Q22" s="58"/>
      <c r="R22" s="58"/>
      <c r="S22" s="58"/>
      <c r="T22" s="55"/>
      <c r="U22" s="53"/>
    </row>
    <row r="23" spans="1:21" s="13" customFormat="1" x14ac:dyDescent="0.25">
      <c r="A23" s="50"/>
      <c r="B23" s="18">
        <v>200</v>
      </c>
      <c r="C23" s="18">
        <v>162.5</v>
      </c>
      <c r="D23" s="47"/>
      <c r="E23" s="18">
        <v>1600</v>
      </c>
      <c r="F23" s="58"/>
      <c r="G23" s="58"/>
      <c r="H23" s="58"/>
      <c r="I23" s="58"/>
      <c r="J23" s="58"/>
      <c r="K23" s="58"/>
      <c r="L23" s="58"/>
      <c r="M23" s="58"/>
      <c r="N23" s="58"/>
      <c r="O23" s="58"/>
      <c r="P23" s="58"/>
      <c r="Q23" s="58"/>
      <c r="R23" s="58"/>
      <c r="S23" s="58"/>
      <c r="T23" s="55"/>
      <c r="U23" s="53"/>
    </row>
    <row r="24" spans="1:21" s="13" customFormat="1" x14ac:dyDescent="0.25">
      <c r="A24" s="50"/>
      <c r="B24" s="18">
        <v>225</v>
      </c>
      <c r="C24" s="18">
        <v>182.9</v>
      </c>
      <c r="D24" s="47"/>
      <c r="E24" s="18">
        <v>1600</v>
      </c>
      <c r="F24" s="58"/>
      <c r="G24" s="58"/>
      <c r="H24" s="58"/>
      <c r="I24" s="58"/>
      <c r="J24" s="58"/>
      <c r="K24" s="58"/>
      <c r="L24" s="58"/>
      <c r="M24" s="58"/>
      <c r="N24" s="58"/>
      <c r="O24" s="58"/>
      <c r="P24" s="58"/>
      <c r="Q24" s="58"/>
      <c r="R24" s="58"/>
      <c r="S24" s="58"/>
      <c r="T24" s="55"/>
      <c r="U24" s="53"/>
    </row>
    <row r="25" spans="1:21" x14ac:dyDescent="0.25">
      <c r="A25" s="51"/>
      <c r="B25" s="4">
        <v>315</v>
      </c>
      <c r="C25" s="18">
        <v>256.3</v>
      </c>
      <c r="D25" s="48"/>
      <c r="E25" s="18">
        <v>1600</v>
      </c>
      <c r="F25" s="58"/>
      <c r="G25" s="58"/>
      <c r="H25" s="58"/>
      <c r="I25" s="58"/>
      <c r="J25" s="58"/>
      <c r="K25" s="58"/>
      <c r="L25" s="58"/>
      <c r="M25" s="58"/>
      <c r="N25" s="58"/>
      <c r="O25" s="58"/>
      <c r="P25" s="58"/>
      <c r="Q25" s="58"/>
      <c r="R25" s="58"/>
      <c r="S25" s="58"/>
      <c r="T25" s="55"/>
      <c r="U25" s="53"/>
    </row>
    <row r="26" spans="1:21" ht="15" customHeight="1" x14ac:dyDescent="0.25">
      <c r="A26" s="49" t="s">
        <v>65</v>
      </c>
      <c r="B26" s="2">
        <v>16</v>
      </c>
      <c r="C26" s="2">
        <v>11.35</v>
      </c>
      <c r="D26" s="46">
        <v>1.5E-3</v>
      </c>
      <c r="E26" s="18">
        <v>2500</v>
      </c>
      <c r="F26" s="58"/>
      <c r="G26" s="58"/>
      <c r="H26" s="58"/>
      <c r="I26" s="58"/>
      <c r="J26" s="58"/>
      <c r="K26" s="58"/>
      <c r="L26" s="58"/>
      <c r="M26" s="58"/>
      <c r="N26" s="58"/>
      <c r="O26" s="58"/>
      <c r="P26" s="58"/>
      <c r="Q26" s="58"/>
      <c r="R26" s="58"/>
      <c r="S26" s="58"/>
      <c r="T26" s="55"/>
      <c r="U26" s="53"/>
    </row>
    <row r="27" spans="1:21" x14ac:dyDescent="0.25">
      <c r="A27" s="50"/>
      <c r="B27" s="2">
        <v>20</v>
      </c>
      <c r="C27" s="2">
        <v>14.15</v>
      </c>
      <c r="D27" s="47"/>
      <c r="E27" s="18">
        <v>2500</v>
      </c>
      <c r="F27" s="58"/>
      <c r="G27" s="58"/>
      <c r="H27" s="58"/>
      <c r="I27" s="58"/>
      <c r="J27" s="58"/>
      <c r="K27" s="58"/>
      <c r="L27" s="58"/>
      <c r="M27" s="58"/>
      <c r="N27" s="58"/>
      <c r="O27" s="58"/>
      <c r="P27" s="58"/>
      <c r="Q27" s="58"/>
      <c r="R27" s="58"/>
      <c r="S27" s="58"/>
      <c r="T27" s="55"/>
      <c r="U27" s="53"/>
    </row>
    <row r="28" spans="1:21" x14ac:dyDescent="0.25">
      <c r="A28" s="50"/>
      <c r="B28" s="2">
        <v>25</v>
      </c>
      <c r="C28" s="2">
        <v>17.649999999999999</v>
      </c>
      <c r="D28" s="47"/>
      <c r="E28" s="18">
        <v>2500</v>
      </c>
      <c r="F28" s="58"/>
      <c r="G28" s="58"/>
      <c r="H28" s="58"/>
      <c r="I28" s="58"/>
      <c r="J28" s="58"/>
      <c r="K28" s="58"/>
      <c r="L28" s="58"/>
      <c r="M28" s="58"/>
      <c r="N28" s="58"/>
      <c r="O28" s="58"/>
      <c r="P28" s="58"/>
      <c r="Q28" s="58"/>
      <c r="R28" s="58"/>
      <c r="S28" s="58"/>
      <c r="T28" s="55"/>
      <c r="U28" s="53"/>
    </row>
    <row r="29" spans="1:21" x14ac:dyDescent="0.25">
      <c r="A29" s="50"/>
      <c r="B29" s="2">
        <v>32</v>
      </c>
      <c r="C29" s="2">
        <v>22.75</v>
      </c>
      <c r="D29" s="47"/>
      <c r="E29" s="18">
        <v>2500</v>
      </c>
      <c r="F29" s="58"/>
      <c r="G29" s="58"/>
      <c r="H29" s="58"/>
      <c r="I29" s="58"/>
      <c r="J29" s="58"/>
      <c r="K29" s="58"/>
      <c r="L29" s="58"/>
      <c r="M29" s="58"/>
      <c r="N29" s="58"/>
      <c r="O29" s="58"/>
      <c r="P29" s="58"/>
      <c r="Q29" s="58"/>
      <c r="R29" s="58"/>
      <c r="S29" s="58"/>
      <c r="T29" s="55"/>
      <c r="U29" s="53"/>
    </row>
    <row r="30" spans="1:21" x14ac:dyDescent="0.25">
      <c r="A30" s="50"/>
      <c r="B30" s="2">
        <v>40</v>
      </c>
      <c r="C30" s="2">
        <v>28.5</v>
      </c>
      <c r="D30" s="47"/>
      <c r="E30" s="18">
        <v>2500</v>
      </c>
      <c r="F30" s="58"/>
      <c r="G30" s="58"/>
      <c r="H30" s="58"/>
      <c r="I30" s="58"/>
      <c r="J30" s="58"/>
      <c r="K30" s="58"/>
      <c r="L30" s="58"/>
      <c r="M30" s="58"/>
      <c r="N30" s="58"/>
      <c r="O30" s="58"/>
      <c r="P30" s="58"/>
      <c r="Q30" s="58"/>
      <c r="R30" s="58"/>
      <c r="S30" s="58"/>
      <c r="T30" s="55"/>
      <c r="U30" s="53"/>
    </row>
    <row r="31" spans="1:21" x14ac:dyDescent="0.25">
      <c r="A31" s="50"/>
      <c r="B31" s="2">
        <v>50</v>
      </c>
      <c r="C31" s="2">
        <v>35.700000000000003</v>
      </c>
      <c r="D31" s="47"/>
      <c r="E31" s="18">
        <v>2500</v>
      </c>
      <c r="F31" s="58"/>
      <c r="G31" s="58"/>
      <c r="H31" s="58"/>
      <c r="I31" s="58"/>
      <c r="J31" s="58"/>
      <c r="K31" s="58"/>
      <c r="L31" s="58"/>
      <c r="M31" s="58"/>
      <c r="N31" s="58"/>
      <c r="O31" s="58"/>
      <c r="P31" s="58"/>
      <c r="Q31" s="58"/>
      <c r="R31" s="58"/>
      <c r="S31" s="58"/>
      <c r="T31" s="55"/>
      <c r="U31" s="53"/>
    </row>
    <row r="32" spans="1:21" s="13" customFormat="1" x14ac:dyDescent="0.25">
      <c r="A32" s="50"/>
      <c r="B32" s="18">
        <v>63</v>
      </c>
      <c r="C32" s="18">
        <v>45.1</v>
      </c>
      <c r="D32" s="47"/>
      <c r="E32" s="18">
        <v>2500</v>
      </c>
      <c r="F32" s="58"/>
      <c r="G32" s="58"/>
      <c r="H32" s="58"/>
      <c r="I32" s="58"/>
      <c r="J32" s="58"/>
      <c r="K32" s="58"/>
      <c r="L32" s="58"/>
      <c r="M32" s="58"/>
      <c r="N32" s="58"/>
      <c r="O32" s="58"/>
      <c r="P32" s="58"/>
      <c r="Q32" s="58"/>
      <c r="R32" s="58"/>
      <c r="S32" s="58"/>
      <c r="T32" s="55"/>
      <c r="U32" s="53"/>
    </row>
    <row r="33" spans="1:21" s="13" customFormat="1" x14ac:dyDescent="0.25">
      <c r="A33" s="50"/>
      <c r="B33" s="18">
        <v>75</v>
      </c>
      <c r="C33" s="18">
        <v>53.6</v>
      </c>
      <c r="D33" s="47"/>
      <c r="E33" s="18">
        <v>2500</v>
      </c>
      <c r="F33" s="58"/>
      <c r="G33" s="58"/>
      <c r="H33" s="58"/>
      <c r="I33" s="58"/>
      <c r="J33" s="58"/>
      <c r="K33" s="58"/>
      <c r="L33" s="58"/>
      <c r="M33" s="58"/>
      <c r="N33" s="58"/>
      <c r="O33" s="58"/>
      <c r="P33" s="58"/>
      <c r="Q33" s="58"/>
      <c r="R33" s="58"/>
      <c r="S33" s="58"/>
      <c r="T33" s="55"/>
      <c r="U33" s="53"/>
    </row>
    <row r="34" spans="1:21" s="13" customFormat="1" x14ac:dyDescent="0.25">
      <c r="A34" s="50"/>
      <c r="B34" s="18">
        <v>110</v>
      </c>
      <c r="C34" s="18">
        <v>78.599999999999994</v>
      </c>
      <c r="D34" s="47"/>
      <c r="E34" s="18">
        <v>2500</v>
      </c>
      <c r="F34" s="58"/>
      <c r="G34" s="58"/>
      <c r="H34" s="58"/>
      <c r="I34" s="58"/>
      <c r="J34" s="58"/>
      <c r="K34" s="58"/>
      <c r="L34" s="58"/>
      <c r="M34" s="58"/>
      <c r="N34" s="58"/>
      <c r="O34" s="58"/>
      <c r="P34" s="58"/>
      <c r="Q34" s="58"/>
      <c r="R34" s="58"/>
      <c r="S34" s="58"/>
      <c r="T34" s="55"/>
      <c r="U34" s="53"/>
    </row>
    <row r="35" spans="1:21" s="13" customFormat="1" x14ac:dyDescent="0.25">
      <c r="A35" s="51"/>
      <c r="B35" s="18">
        <v>160</v>
      </c>
      <c r="C35" s="18">
        <v>114.7</v>
      </c>
      <c r="D35" s="48"/>
      <c r="E35" s="18">
        <v>2500</v>
      </c>
      <c r="F35" s="58"/>
      <c r="G35" s="58"/>
      <c r="H35" s="58"/>
      <c r="I35" s="58"/>
      <c r="J35" s="58"/>
      <c r="K35" s="58"/>
      <c r="L35" s="58"/>
      <c r="M35" s="58"/>
      <c r="N35" s="58"/>
      <c r="O35" s="58"/>
      <c r="P35" s="58"/>
      <c r="Q35" s="58"/>
      <c r="R35" s="58"/>
      <c r="S35" s="58"/>
      <c r="T35" s="55"/>
      <c r="U35" s="53"/>
    </row>
    <row r="36" spans="1:21" x14ac:dyDescent="0.25">
      <c r="A36" s="49" t="s">
        <v>68</v>
      </c>
      <c r="B36" s="2">
        <v>80</v>
      </c>
      <c r="C36" s="2">
        <v>80.7</v>
      </c>
      <c r="D36" s="46">
        <v>0.15</v>
      </c>
      <c r="E36" s="18">
        <v>6530</v>
      </c>
      <c r="F36" s="58"/>
      <c r="G36" s="58"/>
      <c r="H36" s="58"/>
      <c r="I36" s="58"/>
      <c r="J36" s="58"/>
      <c r="K36" s="58"/>
      <c r="L36" s="58"/>
      <c r="M36" s="58"/>
      <c r="N36" s="58"/>
      <c r="O36" s="58"/>
      <c r="P36" s="58"/>
      <c r="Q36" s="58"/>
      <c r="R36" s="58"/>
      <c r="S36" s="58"/>
      <c r="T36" s="55"/>
      <c r="U36" s="53"/>
    </row>
    <row r="37" spans="1:21" x14ac:dyDescent="0.25">
      <c r="A37" s="50"/>
      <c r="B37" s="2">
        <v>100</v>
      </c>
      <c r="C37" s="2">
        <v>105</v>
      </c>
      <c r="D37" s="47"/>
      <c r="E37" s="18">
        <v>5680</v>
      </c>
      <c r="F37" s="58"/>
      <c r="G37" s="58"/>
      <c r="H37" s="58"/>
      <c r="I37" s="58"/>
      <c r="J37" s="58"/>
      <c r="K37" s="58"/>
      <c r="L37" s="58"/>
      <c r="M37" s="58"/>
      <c r="N37" s="58"/>
      <c r="O37" s="58"/>
      <c r="P37" s="58"/>
      <c r="Q37" s="58"/>
      <c r="R37" s="58"/>
      <c r="S37" s="58"/>
      <c r="T37" s="55"/>
      <c r="U37" s="53"/>
    </row>
    <row r="38" spans="1:21" x14ac:dyDescent="0.25">
      <c r="A38" s="51"/>
      <c r="B38" s="2">
        <v>150</v>
      </c>
      <c r="C38" s="2">
        <v>155</v>
      </c>
      <c r="D38" s="48"/>
      <c r="E38" s="18">
        <v>4330</v>
      </c>
      <c r="F38" s="58"/>
      <c r="G38" s="58"/>
      <c r="H38" s="58"/>
      <c r="I38" s="58"/>
      <c r="J38" s="58"/>
      <c r="K38" s="58"/>
      <c r="L38" s="58"/>
      <c r="M38" s="58"/>
      <c r="N38" s="58"/>
      <c r="O38" s="58"/>
      <c r="P38" s="58"/>
      <c r="Q38" s="58"/>
      <c r="R38" s="58"/>
      <c r="S38" s="58"/>
      <c r="T38" s="55"/>
      <c r="U38" s="53"/>
    </row>
    <row r="39" spans="1:21" s="13" customFormat="1" ht="15" customHeight="1" x14ac:dyDescent="0.25">
      <c r="A39" s="49" t="s">
        <v>70</v>
      </c>
      <c r="B39" s="18">
        <v>15</v>
      </c>
      <c r="C39" s="18">
        <v>13</v>
      </c>
      <c r="D39" s="46">
        <v>1.5E-3</v>
      </c>
      <c r="E39" s="18">
        <v>20000</v>
      </c>
      <c r="F39" s="58"/>
      <c r="G39" s="58"/>
      <c r="H39" s="58"/>
      <c r="I39" s="58"/>
      <c r="J39" s="58"/>
      <c r="K39" s="58"/>
      <c r="L39" s="58"/>
      <c r="M39" s="58"/>
      <c r="N39" s="58"/>
      <c r="O39" s="58"/>
      <c r="P39" s="58"/>
      <c r="Q39" s="58"/>
      <c r="R39" s="58"/>
      <c r="S39" s="58"/>
      <c r="T39" s="55"/>
      <c r="U39" s="53"/>
    </row>
    <row r="40" spans="1:21" s="13" customFormat="1" x14ac:dyDescent="0.25">
      <c r="A40" s="50"/>
      <c r="B40" s="18">
        <v>20</v>
      </c>
      <c r="C40" s="18">
        <v>19.600000000000001</v>
      </c>
      <c r="D40" s="47"/>
      <c r="E40" s="18">
        <v>15800</v>
      </c>
      <c r="F40" s="58"/>
      <c r="G40" s="58"/>
      <c r="H40" s="58"/>
      <c r="I40" s="58"/>
      <c r="J40" s="58"/>
      <c r="K40" s="58"/>
      <c r="L40" s="58"/>
      <c r="M40" s="58"/>
      <c r="N40" s="58"/>
      <c r="O40" s="58"/>
      <c r="P40" s="58"/>
      <c r="Q40" s="58"/>
      <c r="R40" s="58"/>
      <c r="S40" s="58"/>
      <c r="T40" s="55"/>
      <c r="U40" s="53"/>
    </row>
    <row r="41" spans="1:21" s="13" customFormat="1" x14ac:dyDescent="0.25">
      <c r="A41" s="50"/>
      <c r="B41" s="18">
        <v>25</v>
      </c>
      <c r="C41" s="18">
        <v>25.6</v>
      </c>
      <c r="D41" s="47"/>
      <c r="E41" s="18">
        <v>12500</v>
      </c>
      <c r="F41" s="58"/>
      <c r="G41" s="58"/>
      <c r="H41" s="58"/>
      <c r="I41" s="58"/>
      <c r="J41" s="58"/>
      <c r="K41" s="58"/>
      <c r="L41" s="58"/>
      <c r="M41" s="58"/>
      <c r="N41" s="58"/>
      <c r="O41" s="58"/>
      <c r="P41" s="58"/>
      <c r="Q41" s="58"/>
      <c r="R41" s="58"/>
      <c r="S41" s="58"/>
      <c r="T41" s="55"/>
      <c r="U41" s="53"/>
    </row>
    <row r="42" spans="1:21" s="13" customFormat="1" x14ac:dyDescent="0.25">
      <c r="A42" s="50"/>
      <c r="B42" s="18">
        <v>32</v>
      </c>
      <c r="C42" s="18">
        <v>32</v>
      </c>
      <c r="D42" s="47"/>
      <c r="E42" s="18">
        <v>9800</v>
      </c>
      <c r="F42" s="58"/>
      <c r="G42" s="58"/>
      <c r="H42" s="58"/>
      <c r="I42" s="58"/>
      <c r="J42" s="58"/>
      <c r="K42" s="58"/>
      <c r="L42" s="58"/>
      <c r="M42" s="58"/>
      <c r="N42" s="58"/>
      <c r="O42" s="58"/>
      <c r="P42" s="58"/>
      <c r="Q42" s="58"/>
      <c r="R42" s="58"/>
      <c r="S42" s="58"/>
      <c r="T42" s="55"/>
      <c r="U42" s="53"/>
    </row>
    <row r="43" spans="1:21" s="13" customFormat="1" x14ac:dyDescent="0.25">
      <c r="A43" s="50"/>
      <c r="B43" s="18">
        <v>40</v>
      </c>
      <c r="C43" s="18">
        <v>39</v>
      </c>
      <c r="D43" s="47"/>
      <c r="E43" s="18">
        <v>8500</v>
      </c>
      <c r="F43" s="58"/>
      <c r="G43" s="58"/>
      <c r="H43" s="58"/>
      <c r="I43" s="58"/>
      <c r="J43" s="58"/>
      <c r="K43" s="58"/>
      <c r="L43" s="58"/>
      <c r="M43" s="58"/>
      <c r="N43" s="58"/>
      <c r="O43" s="58"/>
      <c r="P43" s="58"/>
      <c r="Q43" s="58"/>
      <c r="R43" s="58"/>
      <c r="S43" s="58"/>
      <c r="T43" s="55"/>
      <c r="U43" s="53"/>
    </row>
    <row r="44" spans="1:21" s="13" customFormat="1" x14ac:dyDescent="0.25">
      <c r="A44" s="50"/>
      <c r="B44" s="18">
        <v>50</v>
      </c>
      <c r="C44" s="18">
        <v>51</v>
      </c>
      <c r="D44" s="47"/>
      <c r="E44" s="18">
        <v>6800</v>
      </c>
      <c r="F44" s="58"/>
      <c r="G44" s="58"/>
      <c r="H44" s="58"/>
      <c r="I44" s="58"/>
      <c r="J44" s="58"/>
      <c r="K44" s="58"/>
      <c r="L44" s="58"/>
      <c r="M44" s="58"/>
      <c r="N44" s="58"/>
      <c r="O44" s="58"/>
      <c r="P44" s="58"/>
      <c r="Q44" s="58"/>
      <c r="R44" s="58"/>
      <c r="S44" s="58"/>
      <c r="T44" s="55"/>
      <c r="U44" s="53"/>
    </row>
    <row r="45" spans="1:21" s="13" customFormat="1" x14ac:dyDescent="0.25">
      <c r="A45" s="50"/>
      <c r="B45" s="18">
        <v>65</v>
      </c>
      <c r="C45" s="18">
        <v>72.099999999999994</v>
      </c>
      <c r="D45" s="47"/>
      <c r="E45" s="18">
        <v>7200</v>
      </c>
      <c r="F45" s="58"/>
      <c r="G45" s="58"/>
      <c r="H45" s="58"/>
      <c r="I45" s="58"/>
      <c r="J45" s="58"/>
      <c r="K45" s="58"/>
      <c r="L45" s="58"/>
      <c r="M45" s="58"/>
      <c r="N45" s="58"/>
      <c r="O45" s="58"/>
      <c r="P45" s="58"/>
      <c r="Q45" s="58"/>
      <c r="R45" s="58"/>
      <c r="S45" s="58"/>
      <c r="T45" s="55"/>
      <c r="U45" s="53"/>
    </row>
    <row r="46" spans="1:21" s="13" customFormat="1" x14ac:dyDescent="0.25">
      <c r="A46" s="50"/>
      <c r="B46" s="18">
        <v>80</v>
      </c>
      <c r="C46" s="18">
        <v>87.6</v>
      </c>
      <c r="D46" s="47"/>
      <c r="E46" s="18">
        <v>5900</v>
      </c>
      <c r="F46" s="58"/>
      <c r="G46" s="58"/>
      <c r="H46" s="58"/>
      <c r="I46" s="58"/>
      <c r="J46" s="58"/>
      <c r="K46" s="58"/>
      <c r="L46" s="58"/>
      <c r="M46" s="58"/>
      <c r="N46" s="58"/>
      <c r="O46" s="58"/>
      <c r="P46" s="58"/>
      <c r="Q46" s="58"/>
      <c r="R46" s="58"/>
      <c r="S46" s="58"/>
      <c r="T46" s="55"/>
      <c r="U46" s="53"/>
    </row>
    <row r="47" spans="1:21" s="13" customFormat="1" ht="15" customHeight="1" x14ac:dyDescent="0.25">
      <c r="A47" s="50"/>
      <c r="B47" s="18">
        <v>100</v>
      </c>
      <c r="C47" s="18">
        <v>104</v>
      </c>
      <c r="D47" s="47"/>
      <c r="E47" s="18">
        <v>4500</v>
      </c>
      <c r="F47" s="58"/>
      <c r="G47" s="58"/>
      <c r="H47" s="58"/>
      <c r="I47" s="58"/>
      <c r="J47" s="58"/>
      <c r="K47" s="58"/>
      <c r="L47" s="58"/>
      <c r="M47" s="58"/>
      <c r="N47" s="58"/>
      <c r="O47" s="58"/>
      <c r="P47" s="58"/>
      <c r="Q47" s="58"/>
      <c r="R47" s="58"/>
      <c r="S47" s="58"/>
      <c r="T47" s="55"/>
      <c r="U47" s="53"/>
    </row>
    <row r="48" spans="1:21" s="13" customFormat="1" x14ac:dyDescent="0.25">
      <c r="A48" s="51"/>
      <c r="B48" s="30">
        <v>150</v>
      </c>
      <c r="C48" s="30">
        <v>158</v>
      </c>
      <c r="D48" s="48"/>
      <c r="E48" s="30">
        <v>4000</v>
      </c>
      <c r="F48" s="58"/>
      <c r="G48" s="58"/>
      <c r="H48" s="58"/>
      <c r="I48" s="58"/>
      <c r="J48" s="58"/>
      <c r="K48" s="58"/>
      <c r="L48" s="58"/>
      <c r="M48" s="58"/>
      <c r="N48" s="58"/>
      <c r="O48" s="58"/>
      <c r="P48" s="58"/>
      <c r="Q48" s="58"/>
      <c r="R48" s="58"/>
      <c r="S48" s="58"/>
      <c r="T48" s="55"/>
      <c r="U48" s="53"/>
    </row>
    <row r="49" spans="1:21" s="13" customFormat="1" x14ac:dyDescent="0.25">
      <c r="A49" s="45" t="s">
        <v>71</v>
      </c>
      <c r="B49" s="18">
        <v>100</v>
      </c>
      <c r="C49" s="18">
        <v>102</v>
      </c>
      <c r="D49" s="44">
        <v>0.3</v>
      </c>
      <c r="E49" s="18">
        <v>3500</v>
      </c>
      <c r="F49" s="58"/>
      <c r="G49" s="58"/>
      <c r="H49" s="58"/>
      <c r="I49" s="58"/>
      <c r="J49" s="58"/>
      <c r="K49" s="58"/>
      <c r="L49" s="58"/>
      <c r="M49" s="58"/>
      <c r="N49" s="58"/>
      <c r="O49" s="58"/>
      <c r="P49" s="58"/>
      <c r="Q49" s="58"/>
      <c r="R49" s="58"/>
      <c r="S49" s="58"/>
      <c r="T49" s="55"/>
      <c r="U49" s="53"/>
    </row>
    <row r="50" spans="1:21" s="13" customFormat="1" x14ac:dyDescent="0.25">
      <c r="A50" s="45"/>
      <c r="B50" s="18">
        <v>150</v>
      </c>
      <c r="C50" s="18">
        <v>157</v>
      </c>
      <c r="D50" s="44"/>
      <c r="E50" s="18">
        <v>3500</v>
      </c>
      <c r="F50" s="58"/>
      <c r="G50" s="58"/>
      <c r="H50" s="58"/>
      <c r="I50" s="58"/>
      <c r="J50" s="58"/>
      <c r="K50" s="58"/>
      <c r="L50" s="58"/>
      <c r="M50" s="58"/>
      <c r="N50" s="58"/>
      <c r="O50" s="58"/>
      <c r="P50" s="58"/>
      <c r="Q50" s="58"/>
      <c r="R50" s="58"/>
      <c r="S50" s="58"/>
      <c r="T50" s="55"/>
      <c r="U50" s="53"/>
    </row>
    <row r="51" spans="1:21" s="13" customFormat="1" x14ac:dyDescent="0.25">
      <c r="A51" s="45"/>
      <c r="B51" s="18">
        <v>200</v>
      </c>
      <c r="C51" s="18">
        <v>212</v>
      </c>
      <c r="D51" s="44"/>
      <c r="E51" s="18">
        <v>3500</v>
      </c>
      <c r="F51" s="58"/>
      <c r="G51" s="58"/>
      <c r="H51" s="58"/>
      <c r="I51" s="58"/>
      <c r="J51" s="58"/>
      <c r="K51" s="58"/>
      <c r="L51" s="58"/>
      <c r="M51" s="58"/>
      <c r="N51" s="58"/>
      <c r="O51" s="58"/>
      <c r="P51" s="58"/>
      <c r="Q51" s="58"/>
      <c r="R51" s="58"/>
      <c r="S51" s="58"/>
      <c r="T51" s="55"/>
      <c r="U51" s="53"/>
    </row>
    <row r="52" spans="1:21" s="13" customFormat="1" x14ac:dyDescent="0.25">
      <c r="A52" s="45"/>
      <c r="B52" s="18">
        <v>225</v>
      </c>
      <c r="C52" s="18">
        <v>238.6</v>
      </c>
      <c r="D52" s="44"/>
      <c r="E52" s="18">
        <v>3500</v>
      </c>
      <c r="F52" s="58"/>
      <c r="G52" s="58"/>
      <c r="H52" s="58"/>
      <c r="I52" s="58"/>
      <c r="J52" s="58"/>
      <c r="K52" s="58"/>
      <c r="L52" s="58"/>
      <c r="M52" s="58"/>
      <c r="N52" s="58"/>
      <c r="O52" s="58"/>
      <c r="P52" s="58"/>
      <c r="Q52" s="58"/>
      <c r="R52" s="58"/>
      <c r="S52" s="58"/>
      <c r="T52" s="55"/>
      <c r="U52" s="53"/>
    </row>
    <row r="53" spans="1:21" s="13" customFormat="1" x14ac:dyDescent="0.25">
      <c r="A53" s="45"/>
      <c r="B53" s="18">
        <v>250</v>
      </c>
      <c r="C53" s="18">
        <v>264.8</v>
      </c>
      <c r="D53" s="44"/>
      <c r="E53" s="18">
        <v>3500</v>
      </c>
      <c r="F53" s="58"/>
      <c r="G53" s="58"/>
      <c r="H53" s="58"/>
      <c r="I53" s="58"/>
      <c r="J53" s="58"/>
      <c r="K53" s="58"/>
      <c r="L53" s="58"/>
      <c r="M53" s="58"/>
      <c r="N53" s="58"/>
      <c r="O53" s="58"/>
      <c r="P53" s="58"/>
      <c r="Q53" s="58"/>
      <c r="R53" s="58"/>
      <c r="S53" s="58"/>
      <c r="T53" s="55"/>
      <c r="U53" s="53"/>
    </row>
    <row r="54" spans="1:21" s="13" customFormat="1" x14ac:dyDescent="0.25">
      <c r="A54" s="45"/>
      <c r="B54" s="18">
        <v>300</v>
      </c>
      <c r="C54" s="18">
        <v>322.39999999999998</v>
      </c>
      <c r="D54" s="44"/>
      <c r="E54" s="18">
        <v>3500</v>
      </c>
      <c r="F54" s="59"/>
      <c r="G54" s="59"/>
      <c r="H54" s="59"/>
      <c r="I54" s="59"/>
      <c r="J54" s="59"/>
      <c r="K54" s="59"/>
      <c r="L54" s="59"/>
      <c r="M54" s="59"/>
      <c r="N54" s="59"/>
      <c r="O54" s="59"/>
      <c r="P54" s="59"/>
      <c r="Q54" s="59"/>
      <c r="R54" s="59"/>
      <c r="S54" s="59"/>
      <c r="T54" s="56"/>
      <c r="U54" s="53"/>
    </row>
    <row r="55" spans="1:21" s="13" customFormat="1" x14ac:dyDescent="0.25">
      <c r="A55" s="8" t="s">
        <v>69</v>
      </c>
      <c r="B55" s="8"/>
      <c r="C55" s="8"/>
      <c r="D55" s="8"/>
      <c r="E55" s="8"/>
      <c r="F55" s="25"/>
      <c r="G55" s="25"/>
      <c r="H55" s="25"/>
      <c r="I55" s="8"/>
      <c r="J55" s="8"/>
      <c r="K55" s="8"/>
      <c r="L55" s="8"/>
      <c r="M55" s="29"/>
      <c r="N55" s="29"/>
      <c r="O55" s="29"/>
      <c r="P55" s="29"/>
      <c r="Q55" s="29"/>
      <c r="R55" s="29"/>
      <c r="S55" s="29"/>
      <c r="T55" s="29"/>
      <c r="U55" s="8"/>
    </row>
    <row r="56" spans="1:21" s="13" customFormat="1" x14ac:dyDescent="0.25">
      <c r="A56"/>
      <c r="B56"/>
      <c r="C56"/>
      <c r="D56"/>
      <c r="F56" s="26"/>
      <c r="G56" s="26"/>
      <c r="H56" s="26"/>
      <c r="I56" s="5"/>
      <c r="M56" s="28"/>
      <c r="N56" s="28"/>
      <c r="O56" s="28"/>
      <c r="P56" s="28"/>
      <c r="Q56" s="28"/>
      <c r="R56" s="28"/>
      <c r="S56" s="28"/>
    </row>
    <row r="57" spans="1:21" x14ac:dyDescent="0.25">
      <c r="M57" s="28"/>
      <c r="N57" s="28"/>
      <c r="O57" s="28"/>
      <c r="P57" s="28"/>
      <c r="Q57" s="28"/>
      <c r="R57" s="28"/>
      <c r="S57" s="28"/>
      <c r="T57" s="13"/>
    </row>
    <row r="58" spans="1:21" x14ac:dyDescent="0.25">
      <c r="M58"/>
      <c r="T58" s="13"/>
    </row>
  </sheetData>
  <mergeCells count="28">
    <mergeCell ref="F2:F54"/>
    <mergeCell ref="H2:H54"/>
    <mergeCell ref="L2:L54"/>
    <mergeCell ref="P2:P54"/>
    <mergeCell ref="G2:G54"/>
    <mergeCell ref="J2:J54"/>
    <mergeCell ref="K2:K54"/>
    <mergeCell ref="N2:N54"/>
    <mergeCell ref="O2:O54"/>
    <mergeCell ref="U2:U54"/>
    <mergeCell ref="T2:T54"/>
    <mergeCell ref="I2:I54"/>
    <mergeCell ref="M2:M54"/>
    <mergeCell ref="R2:R54"/>
    <mergeCell ref="S2:S54"/>
    <mergeCell ref="Q2:Q54"/>
    <mergeCell ref="A26:A35"/>
    <mergeCell ref="D26:D35"/>
    <mergeCell ref="D2:D12"/>
    <mergeCell ref="D13:D25"/>
    <mergeCell ref="A2:A12"/>
    <mergeCell ref="A13:A25"/>
    <mergeCell ref="D49:D54"/>
    <mergeCell ref="A49:A54"/>
    <mergeCell ref="D39:D48"/>
    <mergeCell ref="A39:A48"/>
    <mergeCell ref="A36:A38"/>
    <mergeCell ref="D36:D38"/>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0213-9283-4F0C-983C-700267634D1D}">
  <dimension ref="A1:T33"/>
  <sheetViews>
    <sheetView zoomScale="85" zoomScaleNormal="85" workbookViewId="0">
      <selection activeCell="C23" sqref="C23:C32"/>
    </sheetView>
  </sheetViews>
  <sheetFormatPr defaultRowHeight="15" x14ac:dyDescent="0.25"/>
  <cols>
    <col min="1" max="1" width="17.5703125" customWidth="1"/>
    <col min="2" max="2" width="21" customWidth="1"/>
    <col min="3" max="3" width="24.140625" customWidth="1"/>
    <col min="4" max="4" width="10.28515625" customWidth="1"/>
    <col min="5" max="5" width="22.42578125" customWidth="1"/>
    <col min="10" max="10" width="58.28515625" bestFit="1" customWidth="1"/>
  </cols>
  <sheetData>
    <row r="1" spans="1:20" x14ac:dyDescent="0.25">
      <c r="A1" s="1" t="s">
        <v>0</v>
      </c>
      <c r="B1" s="1" t="s">
        <v>37</v>
      </c>
      <c r="C1" s="1" t="s">
        <v>38</v>
      </c>
      <c r="D1" s="1" t="s">
        <v>2</v>
      </c>
      <c r="E1" s="1" t="s">
        <v>25</v>
      </c>
    </row>
    <row r="2" spans="1:20" s="5" customFormat="1" x14ac:dyDescent="0.25">
      <c r="A2" s="60" t="s">
        <v>44</v>
      </c>
      <c r="B2" s="61"/>
      <c r="C2" s="61"/>
      <c r="D2" s="61"/>
      <c r="E2" s="62"/>
    </row>
    <row r="3" spans="1:20" x14ac:dyDescent="0.25">
      <c r="A3" s="46" t="s">
        <v>26</v>
      </c>
      <c r="B3" s="46">
        <v>65</v>
      </c>
      <c r="C3" s="46">
        <v>20</v>
      </c>
      <c r="D3" s="2">
        <v>15</v>
      </c>
      <c r="E3" s="15">
        <v>6.7</v>
      </c>
    </row>
    <row r="4" spans="1:20" x14ac:dyDescent="0.25">
      <c r="A4" s="47"/>
      <c r="B4" s="47"/>
      <c r="C4" s="47"/>
      <c r="D4" s="2">
        <v>20</v>
      </c>
      <c r="E4" s="15">
        <v>7.5</v>
      </c>
    </row>
    <row r="5" spans="1:20" x14ac:dyDescent="0.25">
      <c r="A5" s="47"/>
      <c r="B5" s="47"/>
      <c r="C5" s="47"/>
      <c r="D5" s="2">
        <v>25</v>
      </c>
      <c r="E5" s="15">
        <v>9.8000000000000007</v>
      </c>
    </row>
    <row r="6" spans="1:20" x14ac:dyDescent="0.25">
      <c r="A6" s="47"/>
      <c r="B6" s="47"/>
      <c r="C6" s="47"/>
      <c r="D6" s="2">
        <v>32</v>
      </c>
      <c r="E6" s="15">
        <v>10.5</v>
      </c>
    </row>
    <row r="7" spans="1:20" x14ac:dyDescent="0.25">
      <c r="A7" s="47"/>
      <c r="B7" s="47"/>
      <c r="C7" s="47"/>
      <c r="D7" s="2">
        <v>40</v>
      </c>
      <c r="E7" s="15">
        <v>12.1</v>
      </c>
    </row>
    <row r="8" spans="1:20" x14ac:dyDescent="0.25">
      <c r="A8" s="47"/>
      <c r="B8" s="47"/>
      <c r="C8" s="47"/>
      <c r="D8" s="2">
        <v>50</v>
      </c>
      <c r="E8" s="15">
        <v>14.5</v>
      </c>
    </row>
    <row r="9" spans="1:20" x14ac:dyDescent="0.25">
      <c r="A9" s="47"/>
      <c r="B9" s="47"/>
      <c r="C9" s="47"/>
      <c r="D9" s="2">
        <v>65</v>
      </c>
      <c r="E9" s="15">
        <v>16.2</v>
      </c>
    </row>
    <row r="10" spans="1:20" x14ac:dyDescent="0.25">
      <c r="A10" s="47"/>
      <c r="B10" s="47"/>
      <c r="C10" s="47"/>
      <c r="D10" s="2">
        <v>80</v>
      </c>
      <c r="E10" s="15">
        <v>19.100000000000001</v>
      </c>
    </row>
    <row r="11" spans="1:20" x14ac:dyDescent="0.25">
      <c r="A11" s="47"/>
      <c r="B11" s="47"/>
      <c r="C11" s="47"/>
      <c r="D11" s="2">
        <v>100</v>
      </c>
      <c r="E11" s="15">
        <v>22.9</v>
      </c>
    </row>
    <row r="12" spans="1:20" x14ac:dyDescent="0.25">
      <c r="A12" s="48"/>
      <c r="B12" s="48"/>
      <c r="C12" s="48"/>
      <c r="D12" s="2">
        <v>150</v>
      </c>
      <c r="E12" s="15">
        <v>28.7</v>
      </c>
    </row>
    <row r="13" spans="1:20" x14ac:dyDescent="0.25">
      <c r="A13" s="46" t="s">
        <v>27</v>
      </c>
      <c r="B13" s="46">
        <v>65</v>
      </c>
      <c r="C13" s="46">
        <v>20</v>
      </c>
      <c r="D13" s="2">
        <v>15</v>
      </c>
      <c r="E13" s="2">
        <v>4.75</v>
      </c>
    </row>
    <row r="14" spans="1:20" x14ac:dyDescent="0.25">
      <c r="A14" s="47"/>
      <c r="B14" s="47"/>
      <c r="C14" s="47"/>
      <c r="D14" s="2">
        <v>20</v>
      </c>
      <c r="E14" s="2">
        <v>5.6210000000000004</v>
      </c>
    </row>
    <row r="15" spans="1:20" x14ac:dyDescent="0.25">
      <c r="A15" s="47"/>
      <c r="B15" s="47"/>
      <c r="C15" s="47"/>
      <c r="D15" s="2">
        <v>25</v>
      </c>
      <c r="E15" s="2">
        <v>6.5739999999999998</v>
      </c>
      <c r="J15" s="16"/>
      <c r="K15" s="16"/>
      <c r="L15" s="16"/>
      <c r="M15" s="16"/>
      <c r="N15" s="16"/>
      <c r="O15" s="16"/>
      <c r="P15" s="16"/>
      <c r="Q15" s="16"/>
      <c r="R15" s="16"/>
      <c r="S15" s="16"/>
      <c r="T15" s="16"/>
    </row>
    <row r="16" spans="1:20" x14ac:dyDescent="0.25">
      <c r="A16" s="47"/>
      <c r="B16" s="47"/>
      <c r="C16" s="47"/>
      <c r="D16" s="2">
        <v>32</v>
      </c>
      <c r="E16" s="2">
        <v>7.3090000000000002</v>
      </c>
      <c r="J16" s="16"/>
      <c r="K16" s="16"/>
      <c r="L16" s="16"/>
      <c r="M16" s="16"/>
      <c r="N16" s="16"/>
      <c r="O16" s="16"/>
      <c r="P16" s="16"/>
      <c r="Q16" s="16"/>
      <c r="R16" s="16"/>
      <c r="S16" s="16"/>
      <c r="T16" s="16"/>
    </row>
    <row r="17" spans="1:20" x14ac:dyDescent="0.25">
      <c r="A17" s="47"/>
      <c r="B17" s="47"/>
      <c r="C17" s="47"/>
      <c r="D17" s="2">
        <v>40</v>
      </c>
      <c r="E17" s="2">
        <v>8.2729999999999997</v>
      </c>
      <c r="J17" s="16"/>
      <c r="K17" s="16"/>
      <c r="L17" s="16"/>
      <c r="M17" s="16"/>
      <c r="N17" s="16"/>
      <c r="O17" s="16"/>
      <c r="P17" s="16"/>
      <c r="Q17" s="16"/>
      <c r="R17" s="16"/>
      <c r="S17" s="16"/>
      <c r="T17" s="16"/>
    </row>
    <row r="18" spans="1:20" x14ac:dyDescent="0.25">
      <c r="A18" s="47"/>
      <c r="B18" s="47"/>
      <c r="C18" s="47"/>
      <c r="D18" s="2">
        <v>50</v>
      </c>
      <c r="E18" s="2">
        <v>9.8640000000000008</v>
      </c>
    </row>
    <row r="19" spans="1:20" x14ac:dyDescent="0.25">
      <c r="A19" s="47"/>
      <c r="B19" s="47"/>
      <c r="C19" s="47"/>
      <c r="D19" s="2">
        <v>65</v>
      </c>
      <c r="E19" s="2">
        <v>11.413</v>
      </c>
    </row>
    <row r="20" spans="1:20" x14ac:dyDescent="0.25">
      <c r="A20" s="47"/>
      <c r="B20" s="47"/>
      <c r="C20" s="47"/>
      <c r="D20" s="2">
        <v>80</v>
      </c>
      <c r="E20" s="2">
        <v>12.911</v>
      </c>
    </row>
    <row r="21" spans="1:20" x14ac:dyDescent="0.25">
      <c r="A21" s="47"/>
      <c r="B21" s="47"/>
      <c r="C21" s="47"/>
      <c r="D21" s="2">
        <v>100</v>
      </c>
      <c r="E21" s="15">
        <v>15.920999999999999</v>
      </c>
    </row>
    <row r="22" spans="1:20" x14ac:dyDescent="0.25">
      <c r="A22" s="48"/>
      <c r="B22" s="48"/>
      <c r="C22" s="48"/>
      <c r="D22" s="2">
        <v>150</v>
      </c>
      <c r="E22" s="15">
        <v>21.815000000000001</v>
      </c>
    </row>
    <row r="23" spans="1:20" s="5" customFormat="1" x14ac:dyDescent="0.25">
      <c r="A23" s="46" t="s">
        <v>26</v>
      </c>
      <c r="B23" s="46">
        <v>43</v>
      </c>
      <c r="C23" s="46">
        <v>20</v>
      </c>
      <c r="D23" s="12">
        <v>15</v>
      </c>
      <c r="E23" s="12">
        <v>3.73</v>
      </c>
    </row>
    <row r="24" spans="1:20" x14ac:dyDescent="0.25">
      <c r="A24" s="47"/>
      <c r="B24" s="47"/>
      <c r="C24" s="47"/>
      <c r="D24" s="12">
        <v>20</v>
      </c>
      <c r="E24" s="12">
        <v>4.6399999999999997</v>
      </c>
    </row>
    <row r="25" spans="1:20" x14ac:dyDescent="0.25">
      <c r="A25" s="47"/>
      <c r="B25" s="47"/>
      <c r="C25" s="47"/>
      <c r="D25" s="12">
        <v>25</v>
      </c>
      <c r="E25" s="12">
        <v>5.48</v>
      </c>
      <c r="J25" s="16"/>
      <c r="K25" s="16"/>
      <c r="L25" s="16"/>
      <c r="M25" s="16"/>
      <c r="N25" s="16"/>
      <c r="O25" s="16"/>
      <c r="P25" s="16"/>
      <c r="Q25" s="16"/>
      <c r="R25" s="16"/>
      <c r="S25" s="16"/>
      <c r="T25" s="16"/>
    </row>
    <row r="26" spans="1:20" x14ac:dyDescent="0.25">
      <c r="A26" s="47"/>
      <c r="B26" s="47"/>
      <c r="C26" s="47"/>
      <c r="D26" s="12">
        <v>32</v>
      </c>
      <c r="E26" s="12">
        <v>6.29</v>
      </c>
      <c r="J26" s="16"/>
      <c r="K26" s="16"/>
      <c r="L26" s="16"/>
      <c r="M26" s="16"/>
      <c r="N26" s="16"/>
      <c r="O26" s="16"/>
      <c r="P26" s="16"/>
      <c r="Q26" s="16"/>
      <c r="R26" s="16"/>
      <c r="S26" s="16"/>
      <c r="T26" s="16"/>
    </row>
    <row r="27" spans="1:20" x14ac:dyDescent="0.25">
      <c r="A27" s="47"/>
      <c r="B27" s="47"/>
      <c r="C27" s="47"/>
      <c r="D27" s="12">
        <v>40</v>
      </c>
      <c r="E27" s="15">
        <v>7.07</v>
      </c>
      <c r="J27" s="16"/>
      <c r="K27" s="16"/>
      <c r="L27" s="16"/>
      <c r="M27" s="16"/>
      <c r="N27" s="16"/>
      <c r="O27" s="16"/>
      <c r="P27" s="16"/>
      <c r="Q27" s="16"/>
      <c r="R27" s="16"/>
      <c r="S27" s="16"/>
      <c r="T27" s="16"/>
    </row>
    <row r="28" spans="1:20" x14ac:dyDescent="0.25">
      <c r="A28" s="47"/>
      <c r="B28" s="47"/>
      <c r="C28" s="47"/>
      <c r="D28" s="12">
        <v>50</v>
      </c>
      <c r="E28" s="15">
        <v>8.6199999999999992</v>
      </c>
    </row>
    <row r="29" spans="1:20" x14ac:dyDescent="0.25">
      <c r="A29" s="47"/>
      <c r="B29" s="47"/>
      <c r="C29" s="47"/>
      <c r="D29" s="12">
        <v>65</v>
      </c>
      <c r="E29" s="15">
        <v>10.130000000000001</v>
      </c>
    </row>
    <row r="30" spans="1:20" x14ac:dyDescent="0.25">
      <c r="A30" s="47"/>
      <c r="B30" s="47"/>
      <c r="C30" s="47"/>
      <c r="D30" s="12">
        <v>80</v>
      </c>
      <c r="E30" s="15">
        <v>11.62</v>
      </c>
    </row>
    <row r="31" spans="1:20" x14ac:dyDescent="0.25">
      <c r="A31" s="47"/>
      <c r="B31" s="47"/>
      <c r="C31" s="47"/>
      <c r="D31" s="12">
        <v>100</v>
      </c>
      <c r="E31" s="15">
        <v>14.57</v>
      </c>
    </row>
    <row r="32" spans="1:20" x14ac:dyDescent="0.25">
      <c r="A32" s="48"/>
      <c r="B32" s="48"/>
      <c r="C32" s="48"/>
      <c r="D32" s="12">
        <v>150</v>
      </c>
      <c r="E32" s="15">
        <v>20.32</v>
      </c>
    </row>
    <row r="33" spans="1:5" x14ac:dyDescent="0.25">
      <c r="A33" s="3" t="s">
        <v>28</v>
      </c>
      <c r="B33" s="3"/>
      <c r="C33" s="3"/>
      <c r="D33" s="3"/>
      <c r="E33" s="3"/>
    </row>
  </sheetData>
  <mergeCells count="10">
    <mergeCell ref="A2:E2"/>
    <mergeCell ref="A23:A32"/>
    <mergeCell ref="B23:B32"/>
    <mergeCell ref="C23:C32"/>
    <mergeCell ref="A3:A12"/>
    <mergeCell ref="B3:B12"/>
    <mergeCell ref="C3:C12"/>
    <mergeCell ref="A13:A22"/>
    <mergeCell ref="B13:B22"/>
    <mergeCell ref="C13:C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2BD76-AF24-4CE5-8613-874026A1FEA2}">
  <dimension ref="A1:K94"/>
  <sheetViews>
    <sheetView tabSelected="1" zoomScale="60" zoomScaleNormal="60" workbookViewId="0">
      <selection activeCell="K77" sqref="K77"/>
    </sheetView>
  </sheetViews>
  <sheetFormatPr defaultRowHeight="15" x14ac:dyDescent="0.25"/>
  <cols>
    <col min="1" max="2" width="16.140625" style="13" bestFit="1" customWidth="1"/>
    <col min="3" max="3" width="19" bestFit="1" customWidth="1"/>
    <col min="4" max="4" width="12.28515625" bestFit="1" customWidth="1"/>
    <col min="5" max="5" width="10.140625" bestFit="1" customWidth="1"/>
    <col min="6" max="6" width="30.7109375" bestFit="1" customWidth="1"/>
    <col min="7" max="7" width="18.140625" bestFit="1" customWidth="1"/>
  </cols>
  <sheetData>
    <row r="1" spans="1:7" x14ac:dyDescent="0.25">
      <c r="A1" s="41" t="s">
        <v>0</v>
      </c>
      <c r="B1" s="41" t="s">
        <v>178</v>
      </c>
      <c r="C1" s="1" t="s">
        <v>179</v>
      </c>
      <c r="D1" s="1" t="s">
        <v>2</v>
      </c>
      <c r="E1" s="1" t="s">
        <v>7</v>
      </c>
      <c r="F1" s="6" t="s">
        <v>128</v>
      </c>
      <c r="G1" s="32" t="s">
        <v>24</v>
      </c>
    </row>
    <row r="2" spans="1:7" ht="14.45" customHeight="1" x14ac:dyDescent="0.25">
      <c r="A2" s="44" t="s">
        <v>75</v>
      </c>
      <c r="B2" s="44" t="s">
        <v>180</v>
      </c>
      <c r="C2" s="44"/>
      <c r="D2" s="2">
        <v>15</v>
      </c>
      <c r="E2" s="2">
        <v>0.22</v>
      </c>
      <c r="F2" s="63" t="s">
        <v>129</v>
      </c>
      <c r="G2" s="63" t="s">
        <v>142</v>
      </c>
    </row>
    <row r="3" spans="1:7" x14ac:dyDescent="0.25">
      <c r="A3" s="44"/>
      <c r="B3" s="44"/>
      <c r="C3" s="44"/>
      <c r="D3" s="2">
        <v>20</v>
      </c>
      <c r="E3" s="2">
        <v>0.2</v>
      </c>
      <c r="F3" s="64"/>
      <c r="G3" s="64"/>
    </row>
    <row r="4" spans="1:7" x14ac:dyDescent="0.25">
      <c r="A4" s="44"/>
      <c r="B4" s="44"/>
      <c r="C4" s="44"/>
      <c r="D4" s="2">
        <v>25</v>
      </c>
      <c r="E4" s="2">
        <v>0.18</v>
      </c>
      <c r="F4" s="64"/>
      <c r="G4" s="64"/>
    </row>
    <row r="5" spans="1:7" x14ac:dyDescent="0.25">
      <c r="A5" s="44"/>
      <c r="B5" s="44"/>
      <c r="C5" s="44"/>
      <c r="D5" s="2">
        <v>32</v>
      </c>
      <c r="E5" s="2">
        <v>0.18</v>
      </c>
      <c r="F5" s="64"/>
      <c r="G5" s="64"/>
    </row>
    <row r="6" spans="1:7" x14ac:dyDescent="0.25">
      <c r="A6" s="44"/>
      <c r="B6" s="44"/>
      <c r="C6" s="44"/>
      <c r="D6" s="2">
        <v>40</v>
      </c>
      <c r="E6" s="2">
        <v>0.17</v>
      </c>
      <c r="F6" s="64"/>
      <c r="G6" s="64"/>
    </row>
    <row r="7" spans="1:7" x14ac:dyDescent="0.25">
      <c r="A7" s="44"/>
      <c r="B7" s="44"/>
      <c r="C7" s="44"/>
      <c r="D7" s="2">
        <v>50</v>
      </c>
      <c r="E7" s="2">
        <v>0.15</v>
      </c>
      <c r="F7" s="64"/>
      <c r="G7" s="64"/>
    </row>
    <row r="8" spans="1:7" x14ac:dyDescent="0.25">
      <c r="A8" s="44"/>
      <c r="B8" s="44"/>
      <c r="C8" s="44"/>
      <c r="D8" s="2" t="s">
        <v>76</v>
      </c>
      <c r="E8" s="2">
        <v>0.14000000000000001</v>
      </c>
      <c r="F8" s="64"/>
      <c r="G8" s="64"/>
    </row>
    <row r="9" spans="1:7" x14ac:dyDescent="0.25">
      <c r="A9" s="44"/>
      <c r="B9" s="44"/>
      <c r="C9" s="44"/>
      <c r="D9" s="2">
        <v>100</v>
      </c>
      <c r="E9" s="2">
        <v>0.14000000000000001</v>
      </c>
      <c r="F9" s="64"/>
      <c r="G9" s="64"/>
    </row>
    <row r="10" spans="1:7" x14ac:dyDescent="0.25">
      <c r="A10" s="44"/>
      <c r="B10" s="44"/>
      <c r="C10" s="44"/>
      <c r="D10" s="2">
        <v>150</v>
      </c>
      <c r="E10" s="2">
        <v>0.12</v>
      </c>
      <c r="F10" s="64"/>
      <c r="G10" s="64"/>
    </row>
    <row r="11" spans="1:7" x14ac:dyDescent="0.25">
      <c r="A11" s="44"/>
      <c r="B11" s="44"/>
      <c r="C11" s="44"/>
      <c r="D11" s="18" t="s">
        <v>74</v>
      </c>
      <c r="E11" s="2">
        <v>0.11</v>
      </c>
      <c r="F11" s="64"/>
      <c r="G11" s="64"/>
    </row>
    <row r="12" spans="1:7" s="13" customFormat="1" x14ac:dyDescent="0.25">
      <c r="A12" s="44"/>
      <c r="B12" s="44"/>
      <c r="C12" s="44"/>
      <c r="D12" s="18">
        <v>315</v>
      </c>
      <c r="E12" s="18">
        <v>0.1</v>
      </c>
      <c r="F12" s="64"/>
      <c r="G12" s="64"/>
    </row>
    <row r="13" spans="1:7" s="13" customFormat="1" x14ac:dyDescent="0.25">
      <c r="A13" s="44" t="s">
        <v>77</v>
      </c>
      <c r="B13" s="44" t="s">
        <v>181</v>
      </c>
      <c r="C13" s="44"/>
      <c r="D13" s="18">
        <v>15</v>
      </c>
      <c r="E13" s="18">
        <v>0.08</v>
      </c>
      <c r="F13" s="64"/>
      <c r="G13" s="64"/>
    </row>
    <row r="14" spans="1:7" s="13" customFormat="1" x14ac:dyDescent="0.25">
      <c r="A14" s="44"/>
      <c r="B14" s="44"/>
      <c r="C14" s="44"/>
      <c r="D14" s="18">
        <v>20</v>
      </c>
      <c r="E14" s="18">
        <v>0.08</v>
      </c>
      <c r="F14" s="64"/>
      <c r="G14" s="64"/>
    </row>
    <row r="15" spans="1:7" s="13" customFormat="1" x14ac:dyDescent="0.25">
      <c r="A15" s="44"/>
      <c r="B15" s="44"/>
      <c r="C15" s="44"/>
      <c r="D15" s="18">
        <v>25</v>
      </c>
      <c r="E15" s="18">
        <v>7.0000000000000007E-2</v>
      </c>
      <c r="F15" s="64"/>
      <c r="G15" s="64"/>
    </row>
    <row r="16" spans="1:7" s="13" customFormat="1" x14ac:dyDescent="0.25">
      <c r="A16" s="44"/>
      <c r="B16" s="44"/>
      <c r="C16" s="44"/>
      <c r="D16" s="18">
        <v>32</v>
      </c>
      <c r="E16" s="18">
        <v>7.0000000000000007E-2</v>
      </c>
      <c r="F16" s="64"/>
      <c r="G16" s="64"/>
    </row>
    <row r="17" spans="1:7" s="13" customFormat="1" x14ac:dyDescent="0.25">
      <c r="A17" s="44"/>
      <c r="B17" s="44"/>
      <c r="C17" s="44"/>
      <c r="D17" s="18">
        <v>40</v>
      </c>
      <c r="E17" s="18">
        <v>0.06</v>
      </c>
      <c r="F17" s="64"/>
      <c r="G17" s="64"/>
    </row>
    <row r="18" spans="1:7" s="13" customFormat="1" x14ac:dyDescent="0.25">
      <c r="A18" s="44"/>
      <c r="B18" s="44"/>
      <c r="C18" s="44"/>
      <c r="D18" s="18">
        <v>50</v>
      </c>
      <c r="E18" s="18">
        <v>0.06</v>
      </c>
      <c r="F18" s="64"/>
      <c r="G18" s="64"/>
    </row>
    <row r="19" spans="1:7" s="13" customFormat="1" x14ac:dyDescent="0.25">
      <c r="A19" s="44"/>
      <c r="B19" s="44"/>
      <c r="C19" s="44"/>
      <c r="D19" s="18" t="s">
        <v>76</v>
      </c>
      <c r="E19" s="18">
        <v>0.05</v>
      </c>
      <c r="F19" s="64"/>
      <c r="G19" s="64"/>
    </row>
    <row r="20" spans="1:7" s="13" customFormat="1" x14ac:dyDescent="0.25">
      <c r="A20" s="44"/>
      <c r="B20" s="44"/>
      <c r="C20" s="44"/>
      <c r="D20" s="18">
        <v>100</v>
      </c>
      <c r="E20" s="18">
        <v>0.05</v>
      </c>
      <c r="F20" s="64"/>
      <c r="G20" s="64"/>
    </row>
    <row r="21" spans="1:7" s="13" customFormat="1" x14ac:dyDescent="0.25">
      <c r="A21" s="44"/>
      <c r="B21" s="44"/>
      <c r="C21" s="44"/>
      <c r="D21" s="18">
        <v>150</v>
      </c>
      <c r="E21" s="18">
        <v>0.05</v>
      </c>
      <c r="F21" s="64"/>
      <c r="G21" s="64"/>
    </row>
    <row r="22" spans="1:7" s="13" customFormat="1" x14ac:dyDescent="0.25">
      <c r="A22" s="44"/>
      <c r="B22" s="44"/>
      <c r="C22" s="44"/>
      <c r="D22" s="18" t="s">
        <v>74</v>
      </c>
      <c r="E22" s="18">
        <v>0.04</v>
      </c>
      <c r="F22" s="64"/>
      <c r="G22" s="64"/>
    </row>
    <row r="23" spans="1:7" s="13" customFormat="1" x14ac:dyDescent="0.25">
      <c r="A23" s="44"/>
      <c r="B23" s="44"/>
      <c r="C23" s="44"/>
      <c r="D23" s="18">
        <v>315</v>
      </c>
      <c r="E23" s="18">
        <v>0.04</v>
      </c>
      <c r="F23" s="64"/>
      <c r="G23" s="64"/>
    </row>
    <row r="24" spans="1:7" s="13" customFormat="1" x14ac:dyDescent="0.25">
      <c r="A24" s="46" t="s">
        <v>78</v>
      </c>
      <c r="B24" s="46" t="s">
        <v>182</v>
      </c>
      <c r="C24" s="46"/>
      <c r="D24" s="18">
        <v>50</v>
      </c>
      <c r="E24" s="18">
        <v>0.86</v>
      </c>
      <c r="F24" s="64"/>
      <c r="G24" s="64"/>
    </row>
    <row r="25" spans="1:7" s="13" customFormat="1" x14ac:dyDescent="0.25">
      <c r="A25" s="47"/>
      <c r="B25" s="47"/>
      <c r="C25" s="47"/>
      <c r="D25" s="18" t="s">
        <v>76</v>
      </c>
      <c r="E25" s="18">
        <v>0.81</v>
      </c>
      <c r="F25" s="64"/>
      <c r="G25" s="64"/>
    </row>
    <row r="26" spans="1:7" s="13" customFormat="1" x14ac:dyDescent="0.25">
      <c r="A26" s="47"/>
      <c r="B26" s="47"/>
      <c r="C26" s="47"/>
      <c r="D26" s="18">
        <v>100</v>
      </c>
      <c r="E26" s="18">
        <v>0.77</v>
      </c>
      <c r="F26" s="64"/>
      <c r="G26" s="64"/>
    </row>
    <row r="27" spans="1:7" s="13" customFormat="1" x14ac:dyDescent="0.25">
      <c r="A27" s="47"/>
      <c r="B27" s="47"/>
      <c r="C27" s="47"/>
      <c r="D27" s="18">
        <v>150</v>
      </c>
      <c r="E27" s="18">
        <v>0.68</v>
      </c>
      <c r="F27" s="64"/>
      <c r="G27" s="64"/>
    </row>
    <row r="28" spans="1:7" s="13" customFormat="1" x14ac:dyDescent="0.25">
      <c r="A28" s="47"/>
      <c r="B28" s="47"/>
      <c r="C28" s="47"/>
      <c r="D28" s="18" t="s">
        <v>74</v>
      </c>
      <c r="E28" s="18">
        <v>0.56000000000000005</v>
      </c>
      <c r="F28" s="64"/>
      <c r="G28" s="64"/>
    </row>
    <row r="29" spans="1:7" s="13" customFormat="1" x14ac:dyDescent="0.25">
      <c r="A29" s="48"/>
      <c r="B29" s="48"/>
      <c r="C29" s="48"/>
      <c r="D29" s="18">
        <v>315</v>
      </c>
      <c r="E29" s="18">
        <v>0.39</v>
      </c>
      <c r="F29" s="64"/>
      <c r="G29" s="64"/>
    </row>
    <row r="30" spans="1:7" s="13" customFormat="1" x14ac:dyDescent="0.25">
      <c r="A30" s="44" t="s">
        <v>5</v>
      </c>
      <c r="B30" s="44" t="s">
        <v>22</v>
      </c>
      <c r="C30" s="44" t="s">
        <v>22</v>
      </c>
      <c r="D30" s="18">
        <v>15</v>
      </c>
      <c r="E30" s="18">
        <v>0.81</v>
      </c>
      <c r="F30" s="64"/>
      <c r="G30" s="64"/>
    </row>
    <row r="31" spans="1:7" s="13" customFormat="1" x14ac:dyDescent="0.25">
      <c r="A31" s="44"/>
      <c r="B31" s="44"/>
      <c r="C31" s="44"/>
      <c r="D31" s="18">
        <v>20</v>
      </c>
      <c r="E31" s="18">
        <v>0.75</v>
      </c>
      <c r="F31" s="64"/>
      <c r="G31" s="64"/>
    </row>
    <row r="32" spans="1:7" s="13" customFormat="1" x14ac:dyDescent="0.25">
      <c r="A32" s="44"/>
      <c r="B32" s="44"/>
      <c r="C32" s="44"/>
      <c r="D32" s="18">
        <v>25</v>
      </c>
      <c r="E32" s="18">
        <v>0.69</v>
      </c>
      <c r="F32" s="64"/>
      <c r="G32" s="64"/>
    </row>
    <row r="33" spans="1:7" s="13" customFormat="1" x14ac:dyDescent="0.25">
      <c r="A33" s="44"/>
      <c r="B33" s="44"/>
      <c r="C33" s="44"/>
      <c r="D33" s="18">
        <v>32</v>
      </c>
      <c r="E33" s="18">
        <v>0.66</v>
      </c>
      <c r="F33" s="64"/>
      <c r="G33" s="64"/>
    </row>
    <row r="34" spans="1:7" s="13" customFormat="1" x14ac:dyDescent="0.25">
      <c r="A34" s="44"/>
      <c r="B34" s="44"/>
      <c r="C34" s="44"/>
      <c r="D34" s="18">
        <v>40</v>
      </c>
      <c r="E34" s="18">
        <v>0.63</v>
      </c>
      <c r="F34" s="64"/>
      <c r="G34" s="64"/>
    </row>
    <row r="35" spans="1:7" s="13" customFormat="1" x14ac:dyDescent="0.25">
      <c r="A35" s="44"/>
      <c r="B35" s="44"/>
      <c r="C35" s="44"/>
      <c r="D35" s="18">
        <v>50</v>
      </c>
      <c r="E35" s="18">
        <v>0.56999999999999995</v>
      </c>
      <c r="F35" s="64"/>
      <c r="G35" s="64"/>
    </row>
    <row r="36" spans="1:7" s="13" customFormat="1" x14ac:dyDescent="0.25">
      <c r="A36" s="44"/>
      <c r="B36" s="44"/>
      <c r="C36" s="44"/>
      <c r="D36" s="18" t="s">
        <v>76</v>
      </c>
      <c r="E36" s="18">
        <v>0.54</v>
      </c>
      <c r="F36" s="64"/>
      <c r="G36" s="64"/>
    </row>
    <row r="37" spans="1:7" s="13" customFormat="1" x14ac:dyDescent="0.25">
      <c r="A37" s="44"/>
      <c r="B37" s="44"/>
      <c r="C37" s="44"/>
      <c r="D37" s="18">
        <v>100</v>
      </c>
      <c r="E37" s="18">
        <v>0.51</v>
      </c>
      <c r="F37" s="64"/>
      <c r="G37" s="64"/>
    </row>
    <row r="38" spans="1:7" s="13" customFormat="1" x14ac:dyDescent="0.25">
      <c r="A38" s="44"/>
      <c r="B38" s="44"/>
      <c r="C38" s="44"/>
      <c r="D38" s="18">
        <v>150</v>
      </c>
      <c r="E38" s="18">
        <v>0.45</v>
      </c>
      <c r="F38" s="64"/>
      <c r="G38" s="64"/>
    </row>
    <row r="39" spans="1:7" s="13" customFormat="1" x14ac:dyDescent="0.25">
      <c r="A39" s="44"/>
      <c r="B39" s="44"/>
      <c r="C39" s="44"/>
      <c r="D39" s="18" t="s">
        <v>74</v>
      </c>
      <c r="E39" s="18">
        <v>0.42</v>
      </c>
      <c r="F39" s="64"/>
      <c r="G39" s="64"/>
    </row>
    <row r="40" spans="1:7" s="13" customFormat="1" x14ac:dyDescent="0.25">
      <c r="A40" s="44"/>
      <c r="B40" s="44"/>
      <c r="C40" s="44"/>
      <c r="D40" s="18">
        <v>315</v>
      </c>
      <c r="E40" s="18">
        <v>0.39</v>
      </c>
      <c r="F40" s="64"/>
      <c r="G40" s="64"/>
    </row>
    <row r="41" spans="1:7" s="13" customFormat="1" x14ac:dyDescent="0.25">
      <c r="A41" s="44" t="s">
        <v>73</v>
      </c>
      <c r="B41" s="44" t="s">
        <v>22</v>
      </c>
      <c r="C41" s="44" t="s">
        <v>22</v>
      </c>
      <c r="D41" s="18">
        <v>15</v>
      </c>
      <c r="E41" s="18">
        <v>0.43</v>
      </c>
      <c r="F41" s="64"/>
      <c r="G41" s="64"/>
    </row>
    <row r="42" spans="1:7" s="13" customFormat="1" x14ac:dyDescent="0.25">
      <c r="A42" s="44"/>
      <c r="B42" s="44"/>
      <c r="C42" s="44"/>
      <c r="D42" s="18">
        <v>20</v>
      </c>
      <c r="E42" s="18">
        <v>0.4</v>
      </c>
      <c r="F42" s="64"/>
      <c r="G42" s="64"/>
    </row>
    <row r="43" spans="1:7" s="13" customFormat="1" x14ac:dyDescent="0.25">
      <c r="A43" s="44"/>
      <c r="B43" s="44"/>
      <c r="C43" s="44"/>
      <c r="D43" s="18">
        <v>25</v>
      </c>
      <c r="E43" s="18">
        <v>0.37</v>
      </c>
      <c r="F43" s="64"/>
      <c r="G43" s="64"/>
    </row>
    <row r="44" spans="1:7" s="13" customFormat="1" x14ac:dyDescent="0.25">
      <c r="A44" s="44"/>
      <c r="B44" s="44"/>
      <c r="C44" s="44"/>
      <c r="D44" s="18">
        <v>32</v>
      </c>
      <c r="E44" s="18">
        <v>0.35</v>
      </c>
      <c r="F44" s="64"/>
      <c r="G44" s="64"/>
    </row>
    <row r="45" spans="1:7" s="13" customFormat="1" x14ac:dyDescent="0.25">
      <c r="A45" s="44"/>
      <c r="B45" s="44"/>
      <c r="C45" s="44"/>
      <c r="D45" s="18">
        <v>40</v>
      </c>
      <c r="E45" s="18">
        <v>0.34</v>
      </c>
      <c r="F45" s="64"/>
      <c r="G45" s="64"/>
    </row>
    <row r="46" spans="1:7" s="13" customFormat="1" x14ac:dyDescent="0.25">
      <c r="A46" s="44"/>
      <c r="B46" s="44"/>
      <c r="C46" s="44"/>
      <c r="D46" s="18">
        <v>50</v>
      </c>
      <c r="E46" s="18">
        <v>0.3</v>
      </c>
      <c r="F46" s="64"/>
      <c r="G46" s="64"/>
    </row>
    <row r="47" spans="1:7" s="13" customFormat="1" x14ac:dyDescent="0.25">
      <c r="A47" s="44"/>
      <c r="B47" s="44"/>
      <c r="C47" s="44"/>
      <c r="D47" s="18" t="s">
        <v>76</v>
      </c>
      <c r="E47" s="18">
        <v>0.28999999999999998</v>
      </c>
      <c r="F47" s="64"/>
      <c r="G47" s="64"/>
    </row>
    <row r="48" spans="1:7" s="13" customFormat="1" x14ac:dyDescent="0.25">
      <c r="A48" s="44"/>
      <c r="B48" s="44"/>
      <c r="C48" s="44"/>
      <c r="D48" s="18">
        <v>100</v>
      </c>
      <c r="E48" s="18">
        <v>0.27</v>
      </c>
      <c r="F48" s="64"/>
      <c r="G48" s="64"/>
    </row>
    <row r="49" spans="1:7" s="13" customFormat="1" x14ac:dyDescent="0.25">
      <c r="A49" s="44"/>
      <c r="B49" s="44"/>
      <c r="C49" s="44"/>
      <c r="D49" s="18">
        <v>150</v>
      </c>
      <c r="E49" s="18">
        <v>0.24</v>
      </c>
      <c r="F49" s="64"/>
      <c r="G49" s="64"/>
    </row>
    <row r="50" spans="1:7" s="13" customFormat="1" x14ac:dyDescent="0.25">
      <c r="A50" s="44"/>
      <c r="B50" s="44"/>
      <c r="C50" s="44"/>
      <c r="D50" s="18" t="s">
        <v>74</v>
      </c>
      <c r="E50" s="18">
        <v>0.22</v>
      </c>
      <c r="F50" s="64"/>
      <c r="G50" s="64"/>
    </row>
    <row r="51" spans="1:7" s="13" customFormat="1" x14ac:dyDescent="0.25">
      <c r="A51" s="44"/>
      <c r="B51" s="44"/>
      <c r="C51" s="44"/>
      <c r="D51" s="18">
        <v>315</v>
      </c>
      <c r="E51" s="18">
        <v>0.21</v>
      </c>
      <c r="F51" s="64"/>
      <c r="G51" s="64"/>
    </row>
    <row r="52" spans="1:7" s="13" customFormat="1" x14ac:dyDescent="0.25">
      <c r="A52" s="44" t="s">
        <v>6</v>
      </c>
      <c r="B52" s="44" t="s">
        <v>183</v>
      </c>
      <c r="C52" s="44"/>
      <c r="D52" s="18">
        <v>15</v>
      </c>
      <c r="E52" s="18">
        <v>2.7</v>
      </c>
      <c r="F52" s="64"/>
      <c r="G52" s="64"/>
    </row>
    <row r="53" spans="1:7" s="13" customFormat="1" x14ac:dyDescent="0.25">
      <c r="A53" s="44"/>
      <c r="B53" s="44"/>
      <c r="C53" s="44"/>
      <c r="D53" s="18">
        <v>20</v>
      </c>
      <c r="E53" s="18">
        <v>2.5</v>
      </c>
      <c r="F53" s="64"/>
      <c r="G53" s="64"/>
    </row>
    <row r="54" spans="1:7" s="13" customFormat="1" x14ac:dyDescent="0.25">
      <c r="A54" s="44"/>
      <c r="B54" s="44"/>
      <c r="C54" s="44"/>
      <c r="D54" s="18">
        <v>25</v>
      </c>
      <c r="E54" s="18">
        <v>2.2999999999999998</v>
      </c>
      <c r="F54" s="64"/>
      <c r="G54" s="64"/>
    </row>
    <row r="55" spans="1:7" s="13" customFormat="1" x14ac:dyDescent="0.25">
      <c r="A55" s="44"/>
      <c r="B55" s="44"/>
      <c r="C55" s="44"/>
      <c r="D55" s="18">
        <v>32</v>
      </c>
      <c r="E55" s="18">
        <v>2.2000000000000002</v>
      </c>
      <c r="F55" s="64"/>
      <c r="G55" s="64"/>
    </row>
    <row r="56" spans="1:7" s="13" customFormat="1" x14ac:dyDescent="0.25">
      <c r="A56" s="44"/>
      <c r="B56" s="44"/>
      <c r="C56" s="44"/>
      <c r="D56" s="18">
        <v>40</v>
      </c>
      <c r="E56" s="18">
        <v>2.1</v>
      </c>
      <c r="F56" s="64"/>
      <c r="G56" s="64"/>
    </row>
    <row r="57" spans="1:7" s="13" customFormat="1" x14ac:dyDescent="0.25">
      <c r="A57" s="44"/>
      <c r="B57" s="44"/>
      <c r="C57" s="44"/>
      <c r="D57" s="18">
        <v>50</v>
      </c>
      <c r="E57" s="18">
        <v>1.9</v>
      </c>
      <c r="F57" s="64"/>
      <c r="G57" s="64"/>
    </row>
    <row r="58" spans="1:7" s="13" customFormat="1" x14ac:dyDescent="0.25">
      <c r="A58" s="44"/>
      <c r="B58" s="44"/>
      <c r="C58" s="44"/>
      <c r="D58" s="18" t="s">
        <v>76</v>
      </c>
      <c r="E58" s="18">
        <v>1.8</v>
      </c>
      <c r="F58" s="64"/>
      <c r="G58" s="64"/>
    </row>
    <row r="59" spans="1:7" s="13" customFormat="1" x14ac:dyDescent="0.25">
      <c r="A59" s="44"/>
      <c r="B59" s="44"/>
      <c r="C59" s="44"/>
      <c r="D59" s="18">
        <v>100</v>
      </c>
      <c r="E59" s="18">
        <v>1.7</v>
      </c>
      <c r="F59" s="64"/>
      <c r="G59" s="64"/>
    </row>
    <row r="60" spans="1:7" s="13" customFormat="1" x14ac:dyDescent="0.25">
      <c r="A60" s="44"/>
      <c r="B60" s="44"/>
      <c r="C60" s="44"/>
      <c r="D60" s="18">
        <v>150</v>
      </c>
      <c r="E60" s="18">
        <v>1.5</v>
      </c>
      <c r="F60" s="64"/>
      <c r="G60" s="64"/>
    </row>
    <row r="61" spans="1:7" s="13" customFormat="1" x14ac:dyDescent="0.25">
      <c r="A61" s="44"/>
      <c r="B61" s="44"/>
      <c r="C61" s="44"/>
      <c r="D61" s="18" t="s">
        <v>74</v>
      </c>
      <c r="E61" s="18">
        <v>1.4</v>
      </c>
      <c r="F61" s="64"/>
      <c r="G61" s="64"/>
    </row>
    <row r="62" spans="1:7" x14ac:dyDescent="0.25">
      <c r="A62" s="44"/>
      <c r="B62" s="44"/>
      <c r="C62" s="44"/>
      <c r="D62" s="18">
        <v>315</v>
      </c>
      <c r="E62" s="18">
        <v>1.3</v>
      </c>
      <c r="F62" s="64"/>
      <c r="G62" s="64"/>
    </row>
    <row r="63" spans="1:7" x14ac:dyDescent="0.25">
      <c r="A63" s="44" t="s">
        <v>79</v>
      </c>
      <c r="B63" s="44" t="s">
        <v>22</v>
      </c>
      <c r="C63" s="44" t="s">
        <v>22</v>
      </c>
      <c r="D63" s="18">
        <v>15</v>
      </c>
      <c r="E63" s="18">
        <v>0.54</v>
      </c>
      <c r="F63" s="64"/>
      <c r="G63" s="64"/>
    </row>
    <row r="64" spans="1:7" x14ac:dyDescent="0.25">
      <c r="A64" s="44"/>
      <c r="B64" s="44"/>
      <c r="C64" s="44"/>
      <c r="D64" s="18">
        <v>20</v>
      </c>
      <c r="E64" s="18">
        <v>0.5</v>
      </c>
      <c r="F64" s="64"/>
      <c r="G64" s="64"/>
    </row>
    <row r="65" spans="1:7" x14ac:dyDescent="0.25">
      <c r="A65" s="44"/>
      <c r="B65" s="44"/>
      <c r="C65" s="44"/>
      <c r="D65" s="18">
        <v>25</v>
      </c>
      <c r="E65" s="18">
        <v>0.46</v>
      </c>
      <c r="F65" s="64"/>
      <c r="G65" s="64"/>
    </row>
    <row r="66" spans="1:7" x14ac:dyDescent="0.25">
      <c r="A66" s="44"/>
      <c r="B66" s="44"/>
      <c r="C66" s="44"/>
      <c r="D66" s="18">
        <v>32</v>
      </c>
      <c r="E66" s="18">
        <v>0.44</v>
      </c>
      <c r="F66" s="64"/>
      <c r="G66" s="64"/>
    </row>
    <row r="67" spans="1:7" x14ac:dyDescent="0.25">
      <c r="A67" s="44"/>
      <c r="B67" s="44"/>
      <c r="C67" s="44"/>
      <c r="D67" s="18">
        <v>40</v>
      </c>
      <c r="E67" s="18">
        <v>0.42</v>
      </c>
      <c r="F67" s="64"/>
      <c r="G67" s="64"/>
    </row>
    <row r="68" spans="1:7" x14ac:dyDescent="0.25">
      <c r="A68" s="44"/>
      <c r="B68" s="44"/>
      <c r="C68" s="44"/>
      <c r="D68" s="18">
        <v>50</v>
      </c>
      <c r="E68" s="18">
        <v>0.38</v>
      </c>
      <c r="F68" s="64"/>
      <c r="G68" s="64"/>
    </row>
    <row r="69" spans="1:7" x14ac:dyDescent="0.25">
      <c r="A69" s="44"/>
      <c r="B69" s="44"/>
      <c r="C69" s="44"/>
      <c r="D69" s="18" t="s">
        <v>76</v>
      </c>
      <c r="E69" s="18">
        <v>0.36</v>
      </c>
      <c r="F69" s="64"/>
      <c r="G69" s="64"/>
    </row>
    <row r="70" spans="1:7" x14ac:dyDescent="0.25">
      <c r="A70" s="44"/>
      <c r="B70" s="44"/>
      <c r="C70" s="44"/>
      <c r="D70" s="18">
        <v>100</v>
      </c>
      <c r="E70" s="18">
        <v>0.34</v>
      </c>
      <c r="F70" s="64"/>
      <c r="G70" s="64"/>
    </row>
    <row r="71" spans="1:7" x14ac:dyDescent="0.25">
      <c r="A71" s="44"/>
      <c r="B71" s="44"/>
      <c r="C71" s="44"/>
      <c r="D71" s="18">
        <v>150</v>
      </c>
      <c r="E71" s="18">
        <v>0.3</v>
      </c>
      <c r="F71" s="64"/>
      <c r="G71" s="64"/>
    </row>
    <row r="72" spans="1:7" s="13" customFormat="1" x14ac:dyDescent="0.25">
      <c r="A72" s="44"/>
      <c r="B72" s="44"/>
      <c r="C72" s="44"/>
      <c r="D72" s="18" t="s">
        <v>74</v>
      </c>
      <c r="E72" s="18">
        <v>0.28000000000000003</v>
      </c>
      <c r="F72" s="64"/>
      <c r="G72" s="64"/>
    </row>
    <row r="73" spans="1:7" s="13" customFormat="1" x14ac:dyDescent="0.25">
      <c r="A73" s="44"/>
      <c r="B73" s="44"/>
      <c r="C73" s="44"/>
      <c r="D73" s="18">
        <v>315</v>
      </c>
      <c r="E73" s="18">
        <v>0.26</v>
      </c>
      <c r="F73" s="64"/>
      <c r="G73" s="64"/>
    </row>
    <row r="74" spans="1:7" s="13" customFormat="1" x14ac:dyDescent="0.25">
      <c r="A74" s="44" t="s">
        <v>80</v>
      </c>
      <c r="B74" s="44" t="s">
        <v>22</v>
      </c>
      <c r="C74" s="44" t="s">
        <v>22</v>
      </c>
      <c r="D74" s="18">
        <v>15</v>
      </c>
      <c r="E74" s="18">
        <f>E63*3</f>
        <v>1.62</v>
      </c>
      <c r="F74" s="64"/>
      <c r="G74" s="64"/>
    </row>
    <row r="75" spans="1:7" s="13" customFormat="1" x14ac:dyDescent="0.25">
      <c r="A75" s="44"/>
      <c r="B75" s="44"/>
      <c r="C75" s="44"/>
      <c r="D75" s="18">
        <v>20</v>
      </c>
      <c r="E75" s="18">
        <f t="shared" ref="E75:E84" si="0">E64*3</f>
        <v>1.5</v>
      </c>
      <c r="F75" s="64"/>
      <c r="G75" s="64"/>
    </row>
    <row r="76" spans="1:7" s="13" customFormat="1" x14ac:dyDescent="0.25">
      <c r="A76" s="44"/>
      <c r="B76" s="44"/>
      <c r="C76" s="44"/>
      <c r="D76" s="18">
        <v>25</v>
      </c>
      <c r="E76" s="18">
        <f t="shared" si="0"/>
        <v>1.3800000000000001</v>
      </c>
      <c r="F76" s="64"/>
      <c r="G76" s="64"/>
    </row>
    <row r="77" spans="1:7" s="13" customFormat="1" x14ac:dyDescent="0.25">
      <c r="A77" s="44"/>
      <c r="B77" s="44"/>
      <c r="C77" s="44"/>
      <c r="D77" s="18">
        <v>32</v>
      </c>
      <c r="E77" s="18">
        <f t="shared" si="0"/>
        <v>1.32</v>
      </c>
      <c r="F77" s="64"/>
      <c r="G77" s="64"/>
    </row>
    <row r="78" spans="1:7" s="13" customFormat="1" x14ac:dyDescent="0.25">
      <c r="A78" s="44"/>
      <c r="B78" s="44"/>
      <c r="C78" s="44"/>
      <c r="D78" s="18">
        <v>40</v>
      </c>
      <c r="E78" s="18">
        <f t="shared" si="0"/>
        <v>1.26</v>
      </c>
      <c r="F78" s="64"/>
      <c r="G78" s="64"/>
    </row>
    <row r="79" spans="1:7" s="13" customFormat="1" x14ac:dyDescent="0.25">
      <c r="A79" s="44"/>
      <c r="B79" s="44"/>
      <c r="C79" s="44"/>
      <c r="D79" s="18">
        <v>50</v>
      </c>
      <c r="E79" s="18">
        <f t="shared" si="0"/>
        <v>1.1400000000000001</v>
      </c>
      <c r="F79" s="64"/>
      <c r="G79" s="64"/>
    </row>
    <row r="80" spans="1:7" s="13" customFormat="1" x14ac:dyDescent="0.25">
      <c r="A80" s="44"/>
      <c r="B80" s="44"/>
      <c r="C80" s="44"/>
      <c r="D80" s="18" t="s">
        <v>76</v>
      </c>
      <c r="E80" s="18">
        <f t="shared" si="0"/>
        <v>1.08</v>
      </c>
      <c r="F80" s="64"/>
      <c r="G80" s="64"/>
    </row>
    <row r="81" spans="1:11" s="13" customFormat="1" x14ac:dyDescent="0.25">
      <c r="A81" s="44"/>
      <c r="B81" s="44"/>
      <c r="C81" s="44"/>
      <c r="D81" s="18">
        <v>100</v>
      </c>
      <c r="E81" s="18">
        <f t="shared" si="0"/>
        <v>1.02</v>
      </c>
      <c r="F81" s="64"/>
      <c r="G81" s="64"/>
    </row>
    <row r="82" spans="1:11" s="13" customFormat="1" x14ac:dyDescent="0.25">
      <c r="A82" s="44"/>
      <c r="B82" s="44"/>
      <c r="C82" s="44"/>
      <c r="D82" s="18">
        <v>150</v>
      </c>
      <c r="E82" s="18">
        <f t="shared" si="0"/>
        <v>0.89999999999999991</v>
      </c>
      <c r="F82" s="64"/>
      <c r="G82" s="64"/>
    </row>
    <row r="83" spans="1:11" s="13" customFormat="1" x14ac:dyDescent="0.25">
      <c r="A83" s="44"/>
      <c r="B83" s="44"/>
      <c r="C83" s="44"/>
      <c r="D83" s="18" t="s">
        <v>74</v>
      </c>
      <c r="E83" s="18">
        <f t="shared" si="0"/>
        <v>0.84000000000000008</v>
      </c>
      <c r="F83" s="64"/>
      <c r="G83" s="64"/>
    </row>
    <row r="84" spans="1:11" s="13" customFormat="1" x14ac:dyDescent="0.25">
      <c r="A84" s="44"/>
      <c r="B84" s="44"/>
      <c r="C84" s="44"/>
      <c r="D84" s="17">
        <v>315</v>
      </c>
      <c r="E84" s="17">
        <f t="shared" si="0"/>
        <v>0.78</v>
      </c>
      <c r="F84" s="64"/>
      <c r="G84" s="64"/>
    </row>
    <row r="85" spans="1:11" s="13" customFormat="1" ht="38.1" customHeight="1" x14ac:dyDescent="0.25">
      <c r="A85" s="42" t="s">
        <v>148</v>
      </c>
      <c r="B85" s="42" t="s">
        <v>184</v>
      </c>
      <c r="C85" s="24"/>
      <c r="D85" s="23" t="s">
        <v>150</v>
      </c>
      <c r="E85" s="23">
        <v>7</v>
      </c>
      <c r="F85" s="64"/>
      <c r="G85" s="64"/>
    </row>
    <row r="86" spans="1:11" s="13" customFormat="1" ht="39" customHeight="1" x14ac:dyDescent="0.25">
      <c r="A86" s="42" t="s">
        <v>149</v>
      </c>
      <c r="B86" s="42" t="s">
        <v>185</v>
      </c>
      <c r="C86" s="24"/>
      <c r="D86" s="23" t="s">
        <v>150</v>
      </c>
      <c r="E86" s="23">
        <v>2</v>
      </c>
      <c r="F86" s="65"/>
      <c r="G86" s="65"/>
    </row>
    <row r="87" spans="1:11" s="13" customFormat="1" ht="44.45" customHeight="1" x14ac:dyDescent="0.25">
      <c r="A87" s="42" t="s">
        <v>81</v>
      </c>
      <c r="B87" s="42" t="s">
        <v>22</v>
      </c>
      <c r="C87" s="42" t="s">
        <v>22</v>
      </c>
      <c r="D87" s="45" t="s">
        <v>82</v>
      </c>
      <c r="E87" s="45"/>
      <c r="F87" s="45"/>
      <c r="G87" s="45"/>
      <c r="H87" s="45"/>
      <c r="I87" s="45"/>
      <c r="J87" s="45"/>
      <c r="K87" s="45"/>
    </row>
    <row r="88" spans="1:11" s="13" customFormat="1" x14ac:dyDescent="0.25">
      <c r="A88" s="8"/>
      <c r="B88" s="8"/>
      <c r="C88" s="8"/>
      <c r="D88" s="3"/>
      <c r="E88" s="3"/>
      <c r="F88" s="8"/>
      <c r="G88" s="8"/>
    </row>
    <row r="89" spans="1:11" s="13" customFormat="1" x14ac:dyDescent="0.25">
      <c r="C89"/>
      <c r="D89"/>
      <c r="E89"/>
    </row>
    <row r="90" spans="1:11" s="13" customFormat="1" x14ac:dyDescent="0.25">
      <c r="C90"/>
      <c r="D90"/>
      <c r="E90"/>
    </row>
    <row r="91" spans="1:11" s="13" customFormat="1" x14ac:dyDescent="0.25">
      <c r="C91"/>
      <c r="D91"/>
      <c r="E91"/>
    </row>
    <row r="92" spans="1:11" s="13" customFormat="1" x14ac:dyDescent="0.25">
      <c r="C92"/>
      <c r="D92"/>
      <c r="E92"/>
    </row>
    <row r="93" spans="1:11" s="13" customFormat="1" x14ac:dyDescent="0.25">
      <c r="C93"/>
      <c r="D93"/>
      <c r="E93"/>
    </row>
    <row r="94" spans="1:11" s="13" customFormat="1" x14ac:dyDescent="0.25">
      <c r="C94"/>
      <c r="D94"/>
      <c r="E94"/>
    </row>
  </sheetData>
  <mergeCells count="27">
    <mergeCell ref="C63:C73"/>
    <mergeCell ref="C74:C84"/>
    <mergeCell ref="D87:K87"/>
    <mergeCell ref="C2:C12"/>
    <mergeCell ref="C13:C23"/>
    <mergeCell ref="C24:C29"/>
    <mergeCell ref="C30:C40"/>
    <mergeCell ref="C41:C51"/>
    <mergeCell ref="C52:C62"/>
    <mergeCell ref="F2:F86"/>
    <mergeCell ref="G2:G86"/>
    <mergeCell ref="B52:B62"/>
    <mergeCell ref="B63:B73"/>
    <mergeCell ref="B74:B84"/>
    <mergeCell ref="A2:A12"/>
    <mergeCell ref="A13:A23"/>
    <mergeCell ref="A24:A29"/>
    <mergeCell ref="A30:A40"/>
    <mergeCell ref="A41:A51"/>
    <mergeCell ref="A52:A62"/>
    <mergeCell ref="A63:A73"/>
    <mergeCell ref="A74:A84"/>
    <mergeCell ref="B2:B12"/>
    <mergeCell ref="B13:B23"/>
    <mergeCell ref="B24:B29"/>
    <mergeCell ref="B30:B40"/>
    <mergeCell ref="B41:B5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D5C95-EE1C-467A-9E98-D2D779AE6111}">
  <dimension ref="A1:O26"/>
  <sheetViews>
    <sheetView zoomScale="70" zoomScaleNormal="70" workbookViewId="0">
      <selection activeCell="Y14" sqref="Y14"/>
    </sheetView>
  </sheetViews>
  <sheetFormatPr defaultRowHeight="15" x14ac:dyDescent="0.25"/>
  <cols>
    <col min="1" max="1" width="19.28515625" customWidth="1"/>
    <col min="2" max="2" width="6.7109375" style="13" customWidth="1"/>
    <col min="3" max="3" width="6.5703125" customWidth="1"/>
    <col min="4" max="4" width="6.42578125" style="13" customWidth="1"/>
    <col min="5" max="5" width="6.42578125" style="5" customWidth="1"/>
    <col min="6" max="6" width="6.85546875" style="13" customWidth="1"/>
    <col min="7" max="7" width="7.140625" customWidth="1"/>
    <col min="9" max="9" width="17.85546875" style="13" customWidth="1"/>
    <col min="10" max="10" width="12.28515625" style="13" customWidth="1"/>
    <col min="11" max="11" width="21.85546875" style="13" customWidth="1"/>
    <col min="12" max="12" width="23.140625" customWidth="1"/>
    <col min="13" max="13" width="23.28515625" bestFit="1" customWidth="1"/>
    <col min="14" max="14" width="44.85546875" customWidth="1"/>
    <col min="15" max="15" width="22" customWidth="1"/>
  </cols>
  <sheetData>
    <row r="1" spans="1:15" x14ac:dyDescent="0.25">
      <c r="A1" s="66" t="s">
        <v>0</v>
      </c>
      <c r="B1" s="70" t="s">
        <v>39</v>
      </c>
      <c r="C1" s="71"/>
      <c r="D1" s="70" t="s">
        <v>40</v>
      </c>
      <c r="E1" s="71"/>
      <c r="F1" s="70" t="s">
        <v>9</v>
      </c>
      <c r="G1" s="71"/>
      <c r="H1" s="68" t="s">
        <v>8</v>
      </c>
      <c r="I1" s="72" t="s">
        <v>170</v>
      </c>
      <c r="J1" s="72" t="s">
        <v>163</v>
      </c>
      <c r="K1" s="68" t="s">
        <v>164</v>
      </c>
      <c r="L1" s="68" t="s">
        <v>41</v>
      </c>
      <c r="M1" s="68" t="s">
        <v>42</v>
      </c>
      <c r="N1" s="68" t="s">
        <v>128</v>
      </c>
      <c r="O1" s="68" t="s">
        <v>24</v>
      </c>
    </row>
    <row r="2" spans="1:15" s="13" customFormat="1" x14ac:dyDescent="0.25">
      <c r="A2" s="67"/>
      <c r="B2" s="33" t="s">
        <v>84</v>
      </c>
      <c r="C2" s="34" t="s">
        <v>85</v>
      </c>
      <c r="D2" s="33" t="s">
        <v>84</v>
      </c>
      <c r="E2" s="34" t="s">
        <v>85</v>
      </c>
      <c r="F2" s="33" t="s">
        <v>84</v>
      </c>
      <c r="G2" s="34" t="s">
        <v>85</v>
      </c>
      <c r="H2" s="69"/>
      <c r="I2" s="73"/>
      <c r="J2" s="73"/>
      <c r="K2" s="69"/>
      <c r="L2" s="69"/>
      <c r="M2" s="69"/>
      <c r="N2" s="69"/>
      <c r="O2" s="69"/>
    </row>
    <row r="3" spans="1:15" ht="60" customHeight="1" x14ac:dyDescent="0.25">
      <c r="A3" s="18" t="s">
        <v>10</v>
      </c>
      <c r="B3" s="18">
        <v>1</v>
      </c>
      <c r="C3" s="18">
        <v>1</v>
      </c>
      <c r="D3" s="18">
        <v>1</v>
      </c>
      <c r="E3" s="18">
        <v>1</v>
      </c>
      <c r="F3" s="18">
        <v>0.1</v>
      </c>
      <c r="G3" s="18">
        <v>0.1</v>
      </c>
      <c r="H3" s="18">
        <v>1</v>
      </c>
      <c r="I3" s="39">
        <v>42</v>
      </c>
      <c r="J3" s="39">
        <v>1</v>
      </c>
      <c r="K3" s="39"/>
      <c r="L3" s="18">
        <v>200</v>
      </c>
      <c r="M3" s="18">
        <v>500</v>
      </c>
      <c r="N3" s="63" t="s">
        <v>130</v>
      </c>
      <c r="O3" s="63" t="s">
        <v>143</v>
      </c>
    </row>
    <row r="4" spans="1:15" ht="17.25" customHeight="1" x14ac:dyDescent="0.25">
      <c r="A4" s="18" t="s">
        <v>11</v>
      </c>
      <c r="B4" s="18">
        <v>2</v>
      </c>
      <c r="C4" s="18">
        <v>2</v>
      </c>
      <c r="D4" s="18">
        <v>3</v>
      </c>
      <c r="E4" s="18">
        <v>2</v>
      </c>
      <c r="F4" s="18">
        <v>0.1</v>
      </c>
      <c r="G4" s="18">
        <v>0.1</v>
      </c>
      <c r="H4" s="18">
        <v>2</v>
      </c>
      <c r="I4" s="39">
        <v>42</v>
      </c>
      <c r="J4" s="39">
        <v>1.5</v>
      </c>
      <c r="K4" s="39"/>
      <c r="L4" s="18">
        <v>200</v>
      </c>
      <c r="M4" s="18">
        <v>500</v>
      </c>
      <c r="N4" s="64"/>
      <c r="O4" s="64"/>
    </row>
    <row r="5" spans="1:15" ht="17.25" customHeight="1" x14ac:dyDescent="0.25">
      <c r="A5" s="18" t="s">
        <v>12</v>
      </c>
      <c r="B5" s="18">
        <v>2</v>
      </c>
      <c r="C5" s="18">
        <v>0</v>
      </c>
      <c r="D5" s="18">
        <v>2</v>
      </c>
      <c r="E5" s="18">
        <v>0</v>
      </c>
      <c r="F5" s="18">
        <v>0.1</v>
      </c>
      <c r="G5" s="18">
        <v>0</v>
      </c>
      <c r="H5" s="18">
        <v>4</v>
      </c>
      <c r="I5" s="39" t="s">
        <v>22</v>
      </c>
      <c r="J5" s="39">
        <v>0.75</v>
      </c>
      <c r="K5" s="39"/>
      <c r="L5" s="18">
        <v>200</v>
      </c>
      <c r="M5" s="18">
        <v>500</v>
      </c>
      <c r="N5" s="64"/>
      <c r="O5" s="64"/>
    </row>
    <row r="6" spans="1:15" ht="17.25" customHeight="1" x14ac:dyDescent="0.25">
      <c r="A6" s="18" t="s">
        <v>13</v>
      </c>
      <c r="B6" s="18">
        <v>8</v>
      </c>
      <c r="C6" s="18">
        <v>4</v>
      </c>
      <c r="D6" s="18">
        <v>8</v>
      </c>
      <c r="E6" s="18">
        <v>8</v>
      </c>
      <c r="F6" s="18">
        <v>0.3</v>
      </c>
      <c r="G6" s="18">
        <v>0.3</v>
      </c>
      <c r="H6" s="18">
        <v>4</v>
      </c>
      <c r="I6" s="39">
        <v>42</v>
      </c>
      <c r="J6" s="39">
        <v>0.75</v>
      </c>
      <c r="K6" s="39"/>
      <c r="L6" s="18">
        <v>200</v>
      </c>
      <c r="M6" s="18">
        <v>500</v>
      </c>
      <c r="N6" s="64"/>
      <c r="O6" s="64"/>
    </row>
    <row r="7" spans="1:15" ht="17.25" customHeight="1" x14ac:dyDescent="0.25">
      <c r="A7" s="18" t="s">
        <v>15</v>
      </c>
      <c r="B7" s="18">
        <v>2</v>
      </c>
      <c r="C7" s="18">
        <v>2</v>
      </c>
      <c r="D7" s="18">
        <v>2</v>
      </c>
      <c r="E7" s="18">
        <v>3</v>
      </c>
      <c r="F7" s="18">
        <v>0.1</v>
      </c>
      <c r="G7" s="18">
        <v>0.2</v>
      </c>
      <c r="H7" s="18">
        <v>3</v>
      </c>
      <c r="I7" s="39" t="s">
        <v>22</v>
      </c>
      <c r="J7" s="39">
        <v>1</v>
      </c>
      <c r="K7" s="39"/>
      <c r="L7" s="18">
        <v>200</v>
      </c>
      <c r="M7" s="18">
        <v>500</v>
      </c>
      <c r="N7" s="64"/>
      <c r="O7" s="64"/>
    </row>
    <row r="8" spans="1:15" ht="17.25" customHeight="1" x14ac:dyDescent="0.25">
      <c r="A8" s="18" t="s">
        <v>16</v>
      </c>
      <c r="B8" s="18">
        <v>3</v>
      </c>
      <c r="C8" s="18">
        <v>2</v>
      </c>
      <c r="D8" s="18">
        <v>3</v>
      </c>
      <c r="E8" s="18">
        <v>3</v>
      </c>
      <c r="F8" s="18">
        <v>0.2</v>
      </c>
      <c r="G8" s="18">
        <v>0.2</v>
      </c>
      <c r="H8" s="18">
        <v>5</v>
      </c>
      <c r="I8" s="39" t="s">
        <v>22</v>
      </c>
      <c r="J8" s="39">
        <v>0.8</v>
      </c>
      <c r="K8" s="39"/>
      <c r="L8" s="18">
        <v>200</v>
      </c>
      <c r="M8" s="18">
        <v>500</v>
      </c>
      <c r="N8" s="64"/>
      <c r="O8" s="64"/>
    </row>
    <row r="9" spans="1:15" ht="17.25" customHeight="1" x14ac:dyDescent="0.25">
      <c r="A9" s="18" t="s">
        <v>17</v>
      </c>
      <c r="B9" s="18">
        <v>3</v>
      </c>
      <c r="C9" s="18">
        <v>2</v>
      </c>
      <c r="D9" s="18">
        <v>3</v>
      </c>
      <c r="E9" s="18">
        <v>3</v>
      </c>
      <c r="F9" s="18">
        <v>0.2</v>
      </c>
      <c r="G9" s="18">
        <v>0.2</v>
      </c>
      <c r="H9" s="18">
        <v>3</v>
      </c>
      <c r="I9" s="39" t="s">
        <v>22</v>
      </c>
      <c r="J9" s="39">
        <v>0.8</v>
      </c>
      <c r="K9" s="39"/>
      <c r="L9" s="18">
        <v>200</v>
      </c>
      <c r="M9" s="18">
        <v>500</v>
      </c>
      <c r="N9" s="64"/>
      <c r="O9" s="64"/>
    </row>
    <row r="10" spans="1:15" ht="17.25" customHeight="1" x14ac:dyDescent="0.25">
      <c r="A10" s="18" t="s">
        <v>18</v>
      </c>
      <c r="B10" s="18">
        <v>3</v>
      </c>
      <c r="C10" s="18">
        <v>3</v>
      </c>
      <c r="D10" s="18">
        <v>3</v>
      </c>
      <c r="E10" s="18">
        <v>3</v>
      </c>
      <c r="F10" s="18">
        <v>0.12</v>
      </c>
      <c r="G10" s="18">
        <v>0.2</v>
      </c>
      <c r="H10" s="18">
        <v>4</v>
      </c>
      <c r="I10" s="39" t="s">
        <v>22</v>
      </c>
      <c r="J10" s="39">
        <v>1</v>
      </c>
      <c r="K10" s="39"/>
      <c r="L10" s="18">
        <v>200</v>
      </c>
      <c r="M10" s="18">
        <v>500</v>
      </c>
      <c r="N10" s="64"/>
      <c r="O10" s="64"/>
    </row>
    <row r="11" spans="1:15" s="13" customFormat="1" ht="30" x14ac:dyDescent="0.25">
      <c r="A11" s="40" t="s">
        <v>86</v>
      </c>
      <c r="B11" s="39">
        <v>5</v>
      </c>
      <c r="C11" s="39">
        <v>3</v>
      </c>
      <c r="D11" s="39">
        <v>5</v>
      </c>
      <c r="E11" s="39">
        <v>3</v>
      </c>
      <c r="F11" s="39">
        <v>0.3</v>
      </c>
      <c r="G11" s="39">
        <v>0.2</v>
      </c>
      <c r="H11" s="39">
        <v>6</v>
      </c>
      <c r="I11" s="39" t="s">
        <v>22</v>
      </c>
      <c r="J11" s="39" t="s">
        <v>22</v>
      </c>
      <c r="K11" s="39"/>
      <c r="L11" s="39">
        <v>200</v>
      </c>
      <c r="M11" s="39">
        <v>500</v>
      </c>
      <c r="N11" s="64"/>
      <c r="O11" s="64"/>
    </row>
    <row r="12" spans="1:15" ht="54.4" customHeight="1" x14ac:dyDescent="0.25">
      <c r="A12" s="19" t="s">
        <v>174</v>
      </c>
      <c r="B12" s="18">
        <v>10</v>
      </c>
      <c r="C12" s="18">
        <v>6</v>
      </c>
      <c r="D12" s="18">
        <v>10</v>
      </c>
      <c r="E12" s="18">
        <v>6</v>
      </c>
      <c r="F12" s="18">
        <v>0.6</v>
      </c>
      <c r="G12" s="18">
        <v>0.4</v>
      </c>
      <c r="H12" s="18">
        <v>12</v>
      </c>
      <c r="I12" s="39" t="s">
        <v>22</v>
      </c>
      <c r="J12" s="39" t="s">
        <v>22</v>
      </c>
      <c r="K12" s="39"/>
      <c r="L12" s="18">
        <v>200</v>
      </c>
      <c r="M12" s="18">
        <v>500</v>
      </c>
      <c r="N12" s="64"/>
      <c r="O12" s="64"/>
    </row>
    <row r="13" spans="1:15" s="13" customFormat="1" ht="17.25" customHeight="1" x14ac:dyDescent="0.25">
      <c r="A13" s="18" t="s">
        <v>83</v>
      </c>
      <c r="B13" s="43">
        <v>2</v>
      </c>
      <c r="C13" s="43">
        <v>2</v>
      </c>
      <c r="D13" s="18">
        <v>2</v>
      </c>
      <c r="E13" s="18">
        <v>2</v>
      </c>
      <c r="F13" s="18">
        <v>0.1</v>
      </c>
      <c r="G13" s="18">
        <v>0.1</v>
      </c>
      <c r="H13" s="18">
        <v>1</v>
      </c>
      <c r="I13" s="39">
        <v>42</v>
      </c>
      <c r="J13" s="39">
        <v>1</v>
      </c>
      <c r="K13" s="39"/>
      <c r="L13" s="18">
        <v>200</v>
      </c>
      <c r="M13" s="18">
        <v>500</v>
      </c>
      <c r="N13" s="64"/>
      <c r="O13" s="64"/>
    </row>
    <row r="14" spans="1:15" s="13" customFormat="1" ht="55.5" customHeight="1" x14ac:dyDescent="0.25">
      <c r="A14" s="39" t="s">
        <v>165</v>
      </c>
      <c r="B14" s="39">
        <v>3</v>
      </c>
      <c r="C14" s="39">
        <v>1</v>
      </c>
      <c r="D14" s="39">
        <v>3</v>
      </c>
      <c r="E14" s="39">
        <v>1</v>
      </c>
      <c r="F14" s="39">
        <v>0.2</v>
      </c>
      <c r="G14" s="39">
        <v>0.1</v>
      </c>
      <c r="H14" s="39">
        <v>5</v>
      </c>
      <c r="I14" s="39" t="s">
        <v>22</v>
      </c>
      <c r="J14" s="39" t="s">
        <v>22</v>
      </c>
      <c r="K14" s="39"/>
      <c r="L14" s="39">
        <v>200</v>
      </c>
      <c r="M14" s="39">
        <v>500</v>
      </c>
      <c r="N14" s="64"/>
      <c r="O14" s="64"/>
    </row>
    <row r="15" spans="1:15" s="13" customFormat="1" ht="30" x14ac:dyDescent="0.25">
      <c r="A15" s="40" t="s">
        <v>168</v>
      </c>
      <c r="B15" s="39">
        <v>6</v>
      </c>
      <c r="C15" s="39">
        <v>4</v>
      </c>
      <c r="D15" s="39">
        <v>6</v>
      </c>
      <c r="E15" s="39">
        <v>4</v>
      </c>
      <c r="F15" s="39">
        <v>0.4</v>
      </c>
      <c r="G15" s="39">
        <v>0.3</v>
      </c>
      <c r="H15" s="39">
        <v>7</v>
      </c>
      <c r="I15" s="39" t="s">
        <v>22</v>
      </c>
      <c r="J15" s="39" t="s">
        <v>22</v>
      </c>
      <c r="K15" s="39"/>
      <c r="L15" s="39">
        <v>200</v>
      </c>
      <c r="M15" s="39">
        <v>500</v>
      </c>
      <c r="N15" s="64"/>
      <c r="O15" s="64"/>
    </row>
    <row r="16" spans="1:15" s="13" customFormat="1" ht="45" x14ac:dyDescent="0.25">
      <c r="A16" s="40" t="s">
        <v>175</v>
      </c>
      <c r="B16" s="39">
        <v>12</v>
      </c>
      <c r="C16" s="39">
        <v>8</v>
      </c>
      <c r="D16" s="39">
        <v>12</v>
      </c>
      <c r="E16" s="39">
        <v>8</v>
      </c>
      <c r="F16" s="39">
        <v>0.8</v>
      </c>
      <c r="G16" s="39">
        <v>0.6</v>
      </c>
      <c r="H16" s="39">
        <v>14</v>
      </c>
      <c r="I16" s="39" t="s">
        <v>22</v>
      </c>
      <c r="J16" s="39" t="s">
        <v>22</v>
      </c>
      <c r="K16" s="39"/>
      <c r="L16" s="39">
        <v>200</v>
      </c>
      <c r="M16" s="39">
        <v>500</v>
      </c>
      <c r="N16" s="64"/>
      <c r="O16" s="64"/>
    </row>
    <row r="17" spans="1:15" s="13" customFormat="1" ht="17.25" customHeight="1" x14ac:dyDescent="0.25">
      <c r="A17" s="39" t="s">
        <v>171</v>
      </c>
      <c r="B17" s="43" t="s">
        <v>87</v>
      </c>
      <c r="C17" s="43" t="s">
        <v>87</v>
      </c>
      <c r="D17" s="43" t="s">
        <v>87</v>
      </c>
      <c r="E17" s="43" t="s">
        <v>87</v>
      </c>
      <c r="F17" s="39">
        <v>0.45</v>
      </c>
      <c r="G17" s="39">
        <v>0.45</v>
      </c>
      <c r="H17" s="43" t="s">
        <v>87</v>
      </c>
      <c r="I17" s="39">
        <v>42</v>
      </c>
      <c r="J17" s="39">
        <v>1</v>
      </c>
      <c r="K17" s="39"/>
      <c r="L17" s="39">
        <v>200</v>
      </c>
      <c r="M17" s="39">
        <v>500</v>
      </c>
      <c r="N17" s="64"/>
      <c r="O17" s="64"/>
    </row>
    <row r="18" spans="1:15" s="13" customFormat="1" ht="17.25" customHeight="1" x14ac:dyDescent="0.25">
      <c r="A18" s="39" t="s">
        <v>169</v>
      </c>
      <c r="B18" s="43" t="s">
        <v>87</v>
      </c>
      <c r="C18" s="43" t="s">
        <v>87</v>
      </c>
      <c r="D18" s="43" t="s">
        <v>87</v>
      </c>
      <c r="E18" s="43" t="s">
        <v>87</v>
      </c>
      <c r="F18" s="39">
        <v>0.5</v>
      </c>
      <c r="G18" s="39">
        <v>0</v>
      </c>
      <c r="H18" s="43">
        <v>2</v>
      </c>
      <c r="I18" s="39" t="s">
        <v>22</v>
      </c>
      <c r="J18" s="39" t="s">
        <v>22</v>
      </c>
      <c r="K18" s="39"/>
      <c r="L18" s="39">
        <v>200</v>
      </c>
      <c r="M18" s="39">
        <v>500</v>
      </c>
      <c r="N18" s="64"/>
      <c r="O18" s="64"/>
    </row>
    <row r="19" spans="1:15" s="13" customFormat="1" ht="17.100000000000001" customHeight="1" x14ac:dyDescent="0.25">
      <c r="A19" s="39" t="s">
        <v>21</v>
      </c>
      <c r="B19" s="43" t="s">
        <v>87</v>
      </c>
      <c r="C19" s="43" t="s">
        <v>87</v>
      </c>
      <c r="D19" s="43" t="s">
        <v>87</v>
      </c>
      <c r="E19" s="43" t="s">
        <v>87</v>
      </c>
      <c r="F19" s="39">
        <v>1</v>
      </c>
      <c r="G19" s="39">
        <v>1</v>
      </c>
      <c r="H19" s="10">
        <v>22</v>
      </c>
      <c r="I19" s="39">
        <v>38</v>
      </c>
      <c r="J19" s="39">
        <v>0.75</v>
      </c>
      <c r="K19" s="39"/>
      <c r="L19" s="39">
        <v>200</v>
      </c>
      <c r="M19" s="39">
        <v>500</v>
      </c>
      <c r="N19" s="64"/>
      <c r="O19" s="64"/>
    </row>
    <row r="20" spans="1:15" s="13" customFormat="1" ht="17.100000000000001" customHeight="1" x14ac:dyDescent="0.25">
      <c r="A20" s="39" t="s">
        <v>177</v>
      </c>
      <c r="B20" s="43" t="s">
        <v>87</v>
      </c>
      <c r="C20" s="43" t="s">
        <v>87</v>
      </c>
      <c r="D20" s="43" t="s">
        <v>87</v>
      </c>
      <c r="E20" s="43" t="s">
        <v>87</v>
      </c>
      <c r="F20" s="43" t="s">
        <v>87</v>
      </c>
      <c r="G20" s="43" t="s">
        <v>87</v>
      </c>
      <c r="H20" s="43" t="s">
        <v>87</v>
      </c>
      <c r="I20" s="39" t="s">
        <v>22</v>
      </c>
      <c r="J20" s="39">
        <v>1</v>
      </c>
      <c r="K20" s="39"/>
      <c r="L20" s="39">
        <v>200</v>
      </c>
      <c r="M20" s="39">
        <v>500</v>
      </c>
      <c r="N20" s="64"/>
      <c r="O20" s="64"/>
    </row>
    <row r="21" spans="1:15" s="13" customFormat="1" ht="17.100000000000001" customHeight="1" x14ac:dyDescent="0.25">
      <c r="A21" s="39" t="s">
        <v>172</v>
      </c>
      <c r="B21" s="43" t="s">
        <v>87</v>
      </c>
      <c r="C21" s="43" t="s">
        <v>87</v>
      </c>
      <c r="D21" s="43" t="s">
        <v>87</v>
      </c>
      <c r="E21" s="43" t="s">
        <v>87</v>
      </c>
      <c r="F21" s="43" t="s">
        <v>87</v>
      </c>
      <c r="G21" s="43" t="s">
        <v>87</v>
      </c>
      <c r="H21" s="43" t="s">
        <v>87</v>
      </c>
      <c r="I21" s="39" t="s">
        <v>22</v>
      </c>
      <c r="J21" s="39">
        <v>1</v>
      </c>
      <c r="K21" s="39"/>
      <c r="L21" s="39">
        <v>200</v>
      </c>
      <c r="M21" s="39">
        <v>500</v>
      </c>
      <c r="N21" s="64"/>
      <c r="O21" s="64"/>
    </row>
    <row r="22" spans="1:15" s="13" customFormat="1" ht="54.4" customHeight="1" x14ac:dyDescent="0.25">
      <c r="A22" s="40" t="s">
        <v>176</v>
      </c>
      <c r="B22" s="43" t="s">
        <v>87</v>
      </c>
      <c r="C22" s="43" t="s">
        <v>87</v>
      </c>
      <c r="D22" s="43" t="s">
        <v>87</v>
      </c>
      <c r="E22" s="43" t="s">
        <v>87</v>
      </c>
      <c r="F22" s="43" t="s">
        <v>87</v>
      </c>
      <c r="G22" s="43" t="s">
        <v>87</v>
      </c>
      <c r="H22" s="43">
        <v>13</v>
      </c>
      <c r="I22" s="39" t="s">
        <v>22</v>
      </c>
      <c r="J22" s="39" t="s">
        <v>22</v>
      </c>
      <c r="K22" s="39"/>
      <c r="L22" s="39">
        <v>200</v>
      </c>
      <c r="M22" s="39">
        <v>500</v>
      </c>
      <c r="N22" s="64"/>
      <c r="O22" s="64"/>
    </row>
    <row r="23" spans="1:15" ht="17.25" customHeight="1" x14ac:dyDescent="0.25">
      <c r="A23" s="18" t="s">
        <v>14</v>
      </c>
      <c r="B23" s="18">
        <v>2</v>
      </c>
      <c r="C23" s="18">
        <v>2</v>
      </c>
      <c r="D23" s="18">
        <v>2</v>
      </c>
      <c r="E23" s="18">
        <v>3</v>
      </c>
      <c r="F23" s="18">
        <v>0.12</v>
      </c>
      <c r="G23" s="18">
        <v>0.2</v>
      </c>
      <c r="H23" s="18">
        <v>1</v>
      </c>
      <c r="I23" s="39" t="s">
        <v>22</v>
      </c>
      <c r="J23" s="39">
        <v>1</v>
      </c>
      <c r="K23" s="39"/>
      <c r="L23" s="18">
        <v>200</v>
      </c>
      <c r="M23" s="18">
        <v>500</v>
      </c>
      <c r="N23" s="64"/>
      <c r="O23" s="64"/>
    </row>
    <row r="24" spans="1:15" ht="83.25" customHeight="1" x14ac:dyDescent="0.25">
      <c r="A24" s="19" t="s">
        <v>173</v>
      </c>
      <c r="B24" s="19">
        <v>21</v>
      </c>
      <c r="C24" s="19">
        <v>14</v>
      </c>
      <c r="D24" s="19">
        <v>22</v>
      </c>
      <c r="E24" s="18">
        <v>20</v>
      </c>
      <c r="F24" s="18">
        <f>F3+F4+F5+F6+F7+F10+F8</f>
        <v>1.02</v>
      </c>
      <c r="G24" s="18">
        <f>G3+G4+G5+G6+G7+G10+G8</f>
        <v>1.0999999999999999</v>
      </c>
      <c r="H24" s="18">
        <v>18</v>
      </c>
      <c r="I24" s="39" t="s">
        <v>22</v>
      </c>
      <c r="J24" s="39" t="s">
        <v>22</v>
      </c>
      <c r="K24" s="39"/>
      <c r="L24" s="18">
        <v>200</v>
      </c>
      <c r="M24" s="18">
        <v>500</v>
      </c>
      <c r="N24" s="64"/>
      <c r="O24" s="64"/>
    </row>
    <row r="25" spans="1:15" s="13" customFormat="1" x14ac:dyDescent="0.25">
      <c r="A25" s="39" t="s">
        <v>166</v>
      </c>
      <c r="B25" s="74" t="s">
        <v>167</v>
      </c>
      <c r="C25" s="75"/>
      <c r="D25" s="75"/>
      <c r="E25" s="75"/>
      <c r="F25" s="75"/>
      <c r="G25" s="75"/>
      <c r="H25" s="75"/>
      <c r="I25" s="75"/>
      <c r="J25" s="75"/>
      <c r="K25" s="75"/>
      <c r="L25" s="75"/>
      <c r="M25" s="75"/>
      <c r="N25" s="65"/>
      <c r="O25" s="65"/>
    </row>
    <row r="26" spans="1:15" x14ac:dyDescent="0.25">
      <c r="A26" s="35" t="s">
        <v>19</v>
      </c>
      <c r="B26" s="35"/>
      <c r="C26" s="35"/>
      <c r="D26" s="35"/>
      <c r="E26" s="35"/>
      <c r="F26" s="35"/>
      <c r="G26" s="35"/>
      <c r="H26" s="35"/>
      <c r="I26" s="35"/>
      <c r="J26" s="35"/>
      <c r="K26" s="35"/>
      <c r="L26" s="35"/>
      <c r="M26" s="35"/>
      <c r="N26" s="36"/>
      <c r="O26" s="36"/>
    </row>
  </sheetData>
  <mergeCells count="15">
    <mergeCell ref="B25:M25"/>
    <mergeCell ref="I1:I2"/>
    <mergeCell ref="O3:O25"/>
    <mergeCell ref="N3:N25"/>
    <mergeCell ref="O1:O2"/>
    <mergeCell ref="M1:M2"/>
    <mergeCell ref="N1:N2"/>
    <mergeCell ref="A1:A2"/>
    <mergeCell ref="H1:H2"/>
    <mergeCell ref="L1:L2"/>
    <mergeCell ref="B1:C1"/>
    <mergeCell ref="D1:E1"/>
    <mergeCell ref="F1:G1"/>
    <mergeCell ref="J1:J2"/>
    <mergeCell ref="K1:K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7653D-70B7-43E9-92C7-5B0C6C66BABB}">
  <dimension ref="A1:L14"/>
  <sheetViews>
    <sheetView workbookViewId="0">
      <selection activeCell="E28" sqref="E28"/>
    </sheetView>
  </sheetViews>
  <sheetFormatPr defaultRowHeight="15" x14ac:dyDescent="0.25"/>
  <cols>
    <col min="1" max="1" width="24.28515625" bestFit="1" customWidth="1"/>
    <col min="2" max="2" width="4.5703125" bestFit="1" customWidth="1"/>
    <col min="3" max="3" width="23.28515625" style="5" bestFit="1" customWidth="1"/>
    <col min="4" max="4" width="23.5703125" style="5" bestFit="1" customWidth="1"/>
    <col min="5" max="5" width="23.7109375" bestFit="1" customWidth="1"/>
    <col min="6" max="6" width="24" bestFit="1" customWidth="1"/>
    <col min="7" max="10" width="30" bestFit="1" customWidth="1"/>
    <col min="11" max="11" width="62" customWidth="1"/>
    <col min="12" max="12" width="20.28515625" customWidth="1"/>
  </cols>
  <sheetData>
    <row r="1" spans="1:12" x14ac:dyDescent="0.25">
      <c r="A1" s="6" t="s">
        <v>0</v>
      </c>
      <c r="B1" s="6" t="s">
        <v>1</v>
      </c>
      <c r="C1" s="6" t="s">
        <v>41</v>
      </c>
      <c r="D1" s="6" t="s">
        <v>42</v>
      </c>
      <c r="E1" s="6" t="s">
        <v>30</v>
      </c>
      <c r="F1" s="6" t="s">
        <v>31</v>
      </c>
      <c r="G1" s="6" t="s">
        <v>29</v>
      </c>
      <c r="H1" s="6" t="s">
        <v>29</v>
      </c>
      <c r="I1" s="6" t="s">
        <v>29</v>
      </c>
      <c r="J1" s="6" t="s">
        <v>29</v>
      </c>
      <c r="K1" s="9" t="s">
        <v>23</v>
      </c>
      <c r="L1" s="9" t="s">
        <v>24</v>
      </c>
    </row>
    <row r="2" spans="1:12" s="5" customFormat="1" x14ac:dyDescent="0.25">
      <c r="A2" s="60" t="s">
        <v>44</v>
      </c>
      <c r="B2" s="61"/>
      <c r="C2" s="61"/>
      <c r="D2" s="61"/>
      <c r="E2" s="61"/>
      <c r="F2" s="61"/>
      <c r="G2" s="61"/>
      <c r="H2" s="61"/>
      <c r="I2" s="61"/>
      <c r="J2" s="61"/>
      <c r="K2" s="61"/>
      <c r="L2" s="62"/>
    </row>
    <row r="3" spans="1:12" ht="28.5" customHeight="1" x14ac:dyDescent="0.25">
      <c r="A3" s="49" t="s">
        <v>32</v>
      </c>
      <c r="B3" s="7">
        <v>15</v>
      </c>
      <c r="C3" s="12">
        <v>200</v>
      </c>
      <c r="D3" s="12">
        <v>2000</v>
      </c>
      <c r="E3" s="31">
        <v>0</v>
      </c>
      <c r="F3" s="7">
        <v>0.48</v>
      </c>
      <c r="G3" s="18" t="s">
        <v>89</v>
      </c>
      <c r="H3" s="18" t="s">
        <v>90</v>
      </c>
      <c r="I3" s="18" t="s">
        <v>91</v>
      </c>
      <c r="J3" s="7" t="s">
        <v>88</v>
      </c>
      <c r="K3" s="52" t="s">
        <v>133</v>
      </c>
      <c r="L3" s="76" t="s">
        <v>146</v>
      </c>
    </row>
    <row r="4" spans="1:12" ht="27.75" customHeight="1" x14ac:dyDescent="0.25">
      <c r="A4" s="50"/>
      <c r="B4" s="7">
        <v>20</v>
      </c>
      <c r="C4" s="15">
        <v>200</v>
      </c>
      <c r="D4" s="15">
        <v>2000</v>
      </c>
      <c r="E4" s="31">
        <f>F3+0.01</f>
        <v>0.49</v>
      </c>
      <c r="F4" s="7">
        <v>0.83</v>
      </c>
      <c r="G4" s="18" t="s">
        <v>105</v>
      </c>
      <c r="H4" s="18" t="s">
        <v>110</v>
      </c>
      <c r="I4" s="18" t="s">
        <v>111</v>
      </c>
      <c r="J4" s="18" t="s">
        <v>92</v>
      </c>
      <c r="K4" s="52"/>
      <c r="L4" s="77"/>
    </row>
    <row r="5" spans="1:12" ht="27" customHeight="1" x14ac:dyDescent="0.25">
      <c r="A5" s="50"/>
      <c r="B5" s="7">
        <v>25</v>
      </c>
      <c r="C5" s="15">
        <v>200</v>
      </c>
      <c r="D5" s="15">
        <v>2000</v>
      </c>
      <c r="E5" s="31">
        <f t="shared" ref="E5:E11" si="0">F4+0.01</f>
        <v>0.84</v>
      </c>
      <c r="F5" s="7">
        <v>1.36</v>
      </c>
      <c r="G5" s="18" t="s">
        <v>106</v>
      </c>
      <c r="H5" s="18" t="s">
        <v>112</v>
      </c>
      <c r="I5" s="18" t="s">
        <v>113</v>
      </c>
      <c r="J5" s="18" t="s">
        <v>93</v>
      </c>
      <c r="K5" s="52"/>
      <c r="L5" s="77"/>
    </row>
    <row r="6" spans="1:12" ht="27.75" customHeight="1" x14ac:dyDescent="0.25">
      <c r="A6" s="50"/>
      <c r="B6" s="7">
        <v>32</v>
      </c>
      <c r="C6" s="15">
        <v>200</v>
      </c>
      <c r="D6" s="15">
        <v>2000</v>
      </c>
      <c r="E6" s="31">
        <f t="shared" si="0"/>
        <v>1.37</v>
      </c>
      <c r="F6" s="7">
        <v>2.2999999999999998</v>
      </c>
      <c r="G6" s="18" t="s">
        <v>107</v>
      </c>
      <c r="H6" s="18" t="s">
        <v>114</v>
      </c>
      <c r="I6" s="18" t="s">
        <v>115</v>
      </c>
      <c r="J6" s="18" t="s">
        <v>94</v>
      </c>
      <c r="K6" s="52"/>
      <c r="L6" s="77"/>
    </row>
    <row r="7" spans="1:12" ht="27" customHeight="1" x14ac:dyDescent="0.25">
      <c r="A7" s="50"/>
      <c r="B7" s="7">
        <v>40</v>
      </c>
      <c r="C7" s="15">
        <v>200</v>
      </c>
      <c r="D7" s="15">
        <v>2000</v>
      </c>
      <c r="E7" s="31">
        <f t="shared" si="0"/>
        <v>2.3099999999999996</v>
      </c>
      <c r="F7" s="7">
        <v>3.25</v>
      </c>
      <c r="G7" s="18" t="s">
        <v>108</v>
      </c>
      <c r="H7" s="18" t="s">
        <v>116</v>
      </c>
      <c r="I7" s="18" t="s">
        <v>117</v>
      </c>
      <c r="J7" s="18" t="s">
        <v>95</v>
      </c>
      <c r="K7" s="52"/>
      <c r="L7" s="77"/>
    </row>
    <row r="8" spans="1:12" ht="25.5" customHeight="1" x14ac:dyDescent="0.25">
      <c r="A8" s="50"/>
      <c r="B8" s="7">
        <v>50</v>
      </c>
      <c r="C8" s="15">
        <v>200</v>
      </c>
      <c r="D8" s="15">
        <v>2000</v>
      </c>
      <c r="E8" s="31">
        <f t="shared" si="0"/>
        <v>3.26</v>
      </c>
      <c r="F8" s="7">
        <v>5.15</v>
      </c>
      <c r="G8" s="18" t="s">
        <v>109</v>
      </c>
      <c r="H8" s="18" t="s">
        <v>118</v>
      </c>
      <c r="I8" s="18" t="s">
        <v>119</v>
      </c>
      <c r="J8" s="18" t="s">
        <v>96</v>
      </c>
      <c r="K8" s="52"/>
      <c r="L8" s="77"/>
    </row>
    <row r="9" spans="1:12" ht="28.5" customHeight="1" x14ac:dyDescent="0.25">
      <c r="A9" s="50"/>
      <c r="B9" s="7">
        <v>65</v>
      </c>
      <c r="C9" s="15">
        <v>200</v>
      </c>
      <c r="D9" s="15">
        <v>2000</v>
      </c>
      <c r="E9" s="31">
        <f t="shared" si="0"/>
        <v>5.16</v>
      </c>
      <c r="F9" s="7">
        <v>7.5</v>
      </c>
      <c r="G9" s="18" t="s">
        <v>104</v>
      </c>
      <c r="H9" s="18" t="s">
        <v>120</v>
      </c>
      <c r="I9" s="18" t="s">
        <v>121</v>
      </c>
      <c r="J9" s="18" t="s">
        <v>97</v>
      </c>
      <c r="K9" s="52"/>
      <c r="L9" s="77"/>
    </row>
    <row r="10" spans="1:12" ht="24.75" customHeight="1" x14ac:dyDescent="0.25">
      <c r="A10" s="50"/>
      <c r="B10" s="7">
        <v>80</v>
      </c>
      <c r="C10" s="15">
        <v>200</v>
      </c>
      <c r="D10" s="15">
        <v>2000</v>
      </c>
      <c r="E10" s="31">
        <f t="shared" si="0"/>
        <v>7.51</v>
      </c>
      <c r="F10" s="7">
        <v>12</v>
      </c>
      <c r="G10" s="18" t="s">
        <v>103</v>
      </c>
      <c r="H10" s="18" t="s">
        <v>122</v>
      </c>
      <c r="I10" s="18" t="s">
        <v>123</v>
      </c>
      <c r="J10" s="18" t="s">
        <v>98</v>
      </c>
      <c r="K10" s="52"/>
      <c r="L10" s="77"/>
    </row>
    <row r="11" spans="1:12" ht="24" customHeight="1" x14ac:dyDescent="0.25">
      <c r="A11" s="50"/>
      <c r="B11" s="7">
        <v>100</v>
      </c>
      <c r="C11" s="15">
        <v>200</v>
      </c>
      <c r="D11" s="15">
        <v>2000</v>
      </c>
      <c r="E11" s="31">
        <f t="shared" si="0"/>
        <v>12.01</v>
      </c>
      <c r="F11" s="7">
        <v>20</v>
      </c>
      <c r="G11" s="18" t="s">
        <v>101</v>
      </c>
      <c r="H11" s="18" t="s">
        <v>124</v>
      </c>
      <c r="I11" s="18" t="s">
        <v>125</v>
      </c>
      <c r="J11" s="18" t="s">
        <v>99</v>
      </c>
      <c r="K11" s="52"/>
      <c r="L11" s="77"/>
    </row>
    <row r="12" spans="1:12" s="13" customFormat="1" ht="24" customHeight="1" x14ac:dyDescent="0.25">
      <c r="A12" s="50"/>
      <c r="B12" s="7">
        <v>150</v>
      </c>
      <c r="C12" s="15">
        <v>200</v>
      </c>
      <c r="D12" s="15">
        <v>2000</v>
      </c>
      <c r="E12" s="31">
        <f>F11+0.01</f>
        <v>20.010000000000002</v>
      </c>
      <c r="F12" s="7">
        <v>45</v>
      </c>
      <c r="G12" s="18" t="s">
        <v>102</v>
      </c>
      <c r="H12" s="18" t="s">
        <v>126</v>
      </c>
      <c r="I12" s="18" t="s">
        <v>127</v>
      </c>
      <c r="J12" s="18" t="s">
        <v>100</v>
      </c>
      <c r="K12" s="52"/>
      <c r="L12" s="77"/>
    </row>
    <row r="13" spans="1:12" ht="25.5" customHeight="1" x14ac:dyDescent="0.25">
      <c r="A13" s="51"/>
      <c r="B13" s="39" t="s">
        <v>161</v>
      </c>
      <c r="C13" s="39">
        <v>200</v>
      </c>
      <c r="D13" s="39">
        <v>2000</v>
      </c>
      <c r="E13" s="31">
        <v>1E-3</v>
      </c>
      <c r="F13" s="39">
        <v>999</v>
      </c>
      <c r="G13" s="74" t="s">
        <v>162</v>
      </c>
      <c r="H13" s="75"/>
      <c r="I13" s="75"/>
      <c r="J13" s="79"/>
      <c r="K13" s="52"/>
      <c r="L13" s="78"/>
    </row>
    <row r="14" spans="1:12" x14ac:dyDescent="0.25">
      <c r="A14" s="8" t="s">
        <v>36</v>
      </c>
      <c r="B14" s="8"/>
      <c r="C14" s="8"/>
      <c r="D14" s="8"/>
      <c r="E14" s="8"/>
      <c r="F14" s="8"/>
      <c r="G14" s="8"/>
      <c r="H14" s="8"/>
      <c r="I14" s="8"/>
      <c r="J14" s="8"/>
      <c r="K14" s="8"/>
      <c r="L14" s="8"/>
    </row>
  </sheetData>
  <mergeCells count="5">
    <mergeCell ref="A2:L2"/>
    <mergeCell ref="K3:K13"/>
    <mergeCell ref="L3:L13"/>
    <mergeCell ref="A3:A13"/>
    <mergeCell ref="G13:J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B0F76-BAE9-47A6-AA6D-D449D7781620}">
  <dimension ref="A1:M5"/>
  <sheetViews>
    <sheetView workbookViewId="0">
      <selection activeCell="L4" sqref="L4"/>
    </sheetView>
  </sheetViews>
  <sheetFormatPr defaultRowHeight="15" x14ac:dyDescent="0.25"/>
  <cols>
    <col min="1" max="1" width="22.28515625" bestFit="1" customWidth="1"/>
    <col min="2" max="2" width="23.28515625" bestFit="1" customWidth="1"/>
    <col min="3" max="3" width="23.5703125" bestFit="1" customWidth="1"/>
    <col min="4" max="4" width="33.140625" style="13" bestFit="1" customWidth="1"/>
    <col min="5" max="5" width="23.7109375" bestFit="1" customWidth="1"/>
    <col min="6" max="6" width="24" bestFit="1" customWidth="1"/>
    <col min="7" max="10" width="30" bestFit="1" customWidth="1"/>
    <col min="11" max="11" width="59.140625" customWidth="1"/>
    <col min="12" max="12" width="31" customWidth="1"/>
    <col min="13" max="13" width="12.7109375" bestFit="1" customWidth="1"/>
  </cols>
  <sheetData>
    <row r="1" spans="1:13" x14ac:dyDescent="0.25">
      <c r="A1" s="6" t="s">
        <v>0</v>
      </c>
      <c r="B1" s="6" t="s">
        <v>41</v>
      </c>
      <c r="C1" s="6" t="s">
        <v>42</v>
      </c>
      <c r="D1" s="6" t="s">
        <v>60</v>
      </c>
      <c r="E1" s="6" t="s">
        <v>30</v>
      </c>
      <c r="F1" s="6" t="s">
        <v>31</v>
      </c>
      <c r="G1" s="6" t="s">
        <v>29</v>
      </c>
      <c r="H1" s="6" t="s">
        <v>29</v>
      </c>
      <c r="I1" s="6" t="s">
        <v>29</v>
      </c>
      <c r="J1" s="6" t="s">
        <v>29</v>
      </c>
      <c r="K1" s="9" t="s">
        <v>128</v>
      </c>
      <c r="L1" s="9" t="s">
        <v>24</v>
      </c>
      <c r="M1" s="9" t="s">
        <v>136</v>
      </c>
    </row>
    <row r="2" spans="1:13" s="5" customFormat="1" x14ac:dyDescent="0.25">
      <c r="A2" s="80" t="s">
        <v>44</v>
      </c>
      <c r="B2" s="80"/>
      <c r="C2" s="80"/>
      <c r="D2" s="80"/>
      <c r="E2" s="80"/>
      <c r="F2" s="80"/>
      <c r="G2" s="80"/>
      <c r="H2" s="80"/>
      <c r="I2" s="80"/>
      <c r="J2" s="80"/>
      <c r="K2" s="80"/>
      <c r="L2" s="80"/>
      <c r="M2" s="80"/>
    </row>
    <row r="3" spans="1:13" ht="192.6" customHeight="1" x14ac:dyDescent="0.25">
      <c r="A3" s="11" t="s">
        <v>33</v>
      </c>
      <c r="B3" s="19">
        <v>20</v>
      </c>
      <c r="C3" s="19">
        <v>500</v>
      </c>
      <c r="D3" s="22">
        <v>0.1</v>
      </c>
      <c r="E3" s="18">
        <v>6.6000000000000003E-2</v>
      </c>
      <c r="F3" s="18">
        <v>0.65</v>
      </c>
      <c r="G3" s="18" t="s">
        <v>56</v>
      </c>
      <c r="H3" s="18" t="s">
        <v>57</v>
      </c>
      <c r="I3" s="18" t="s">
        <v>58</v>
      </c>
      <c r="J3" s="18" t="s">
        <v>59</v>
      </c>
      <c r="K3" s="38" t="s">
        <v>132</v>
      </c>
      <c r="L3" s="38" t="s">
        <v>147</v>
      </c>
      <c r="M3" s="19" t="s">
        <v>137</v>
      </c>
    </row>
    <row r="4" spans="1:13" ht="180" x14ac:dyDescent="0.25">
      <c r="A4" s="11" t="s">
        <v>34</v>
      </c>
      <c r="B4" s="19">
        <v>20</v>
      </c>
      <c r="C4" s="19">
        <v>500</v>
      </c>
      <c r="D4" s="22">
        <v>0.1</v>
      </c>
      <c r="E4" s="18">
        <v>6.6000000000000003E-2</v>
      </c>
      <c r="F4" s="18">
        <v>0.6</v>
      </c>
      <c r="G4" s="18" t="s">
        <v>64</v>
      </c>
      <c r="H4" s="18" t="s">
        <v>61</v>
      </c>
      <c r="I4" s="18" t="s">
        <v>62</v>
      </c>
      <c r="J4" s="18" t="s">
        <v>63</v>
      </c>
      <c r="K4" s="38" t="s">
        <v>134</v>
      </c>
      <c r="L4" s="38" t="s">
        <v>144</v>
      </c>
      <c r="M4" s="18" t="s">
        <v>22</v>
      </c>
    </row>
    <row r="5" spans="1:13" x14ac:dyDescent="0.25">
      <c r="A5" s="8" t="s">
        <v>35</v>
      </c>
      <c r="B5" s="8"/>
      <c r="C5" s="8"/>
      <c r="D5" s="8"/>
      <c r="E5" s="8"/>
      <c r="F5" s="8"/>
      <c r="G5" s="8"/>
      <c r="H5" s="8"/>
      <c r="I5" s="8"/>
      <c r="J5" s="8"/>
      <c r="K5" s="8"/>
      <c r="L5" s="8"/>
      <c r="M5" s="8"/>
    </row>
  </sheetData>
  <mergeCells count="1">
    <mergeCell ref="A2:M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2CBA6-CC57-49DD-A68C-ED6A2B203564}">
  <dimension ref="A1:I13"/>
  <sheetViews>
    <sheetView workbookViewId="0">
      <selection activeCell="I20" sqref="I20"/>
    </sheetView>
  </sheetViews>
  <sheetFormatPr defaultRowHeight="15" x14ac:dyDescent="0.25"/>
  <cols>
    <col min="1" max="1" width="10.28515625" customWidth="1"/>
    <col min="3" max="3" width="23.28515625" style="5" bestFit="1" customWidth="1"/>
    <col min="4" max="4" width="23.5703125" style="5" bestFit="1" customWidth="1"/>
    <col min="5" max="5" width="24.140625" customWidth="1"/>
    <col min="6" max="6" width="24.140625" style="5" customWidth="1"/>
    <col min="7" max="7" width="24.7109375" customWidth="1"/>
    <col min="8" max="8" width="50" customWidth="1"/>
    <col min="9" max="9" width="19.7109375" customWidth="1"/>
  </cols>
  <sheetData>
    <row r="1" spans="1:9" x14ac:dyDescent="0.25">
      <c r="A1" s="6" t="s">
        <v>0</v>
      </c>
      <c r="B1" s="6" t="s">
        <v>1</v>
      </c>
      <c r="C1" s="6" t="s">
        <v>41</v>
      </c>
      <c r="D1" s="6" t="s">
        <v>42</v>
      </c>
      <c r="E1" s="6" t="s">
        <v>30</v>
      </c>
      <c r="F1" s="6" t="s">
        <v>50</v>
      </c>
      <c r="G1" s="6" t="s">
        <v>31</v>
      </c>
      <c r="H1" s="9" t="s">
        <v>128</v>
      </c>
      <c r="I1" s="9" t="s">
        <v>24</v>
      </c>
    </row>
    <row r="2" spans="1:9" s="5" customFormat="1" x14ac:dyDescent="0.25">
      <c r="A2" s="60" t="s">
        <v>44</v>
      </c>
      <c r="B2" s="61"/>
      <c r="C2" s="61"/>
      <c r="D2" s="61"/>
      <c r="E2" s="61"/>
      <c r="F2" s="61"/>
      <c r="G2" s="61"/>
      <c r="H2" s="61"/>
      <c r="I2" s="62"/>
    </row>
    <row r="3" spans="1:9" ht="26.25" customHeight="1" x14ac:dyDescent="0.25">
      <c r="A3" s="45" t="s">
        <v>43</v>
      </c>
      <c r="B3" s="7">
        <v>15</v>
      </c>
      <c r="C3" s="15">
        <v>200</v>
      </c>
      <c r="D3" s="12">
        <v>2000</v>
      </c>
      <c r="E3" s="7">
        <v>0.25</v>
      </c>
      <c r="F3" s="20" t="s">
        <v>55</v>
      </c>
      <c r="G3" s="7">
        <v>0.5</v>
      </c>
      <c r="H3" s="76" t="s">
        <v>135</v>
      </c>
      <c r="I3" s="76" t="s">
        <v>145</v>
      </c>
    </row>
    <row r="4" spans="1:9" ht="26.25" customHeight="1" x14ac:dyDescent="0.25">
      <c r="A4" s="45"/>
      <c r="B4" s="7">
        <v>20</v>
      </c>
      <c r="C4" s="15">
        <v>200</v>
      </c>
      <c r="D4" s="15">
        <v>2000</v>
      </c>
      <c r="E4" s="7">
        <v>0.51</v>
      </c>
      <c r="F4" s="20" t="s">
        <v>55</v>
      </c>
      <c r="G4" s="7">
        <v>0.83</v>
      </c>
      <c r="H4" s="77"/>
      <c r="I4" s="81"/>
    </row>
    <row r="5" spans="1:9" ht="26.25" customHeight="1" x14ac:dyDescent="0.25">
      <c r="A5" s="45"/>
      <c r="B5" s="7">
        <v>25</v>
      </c>
      <c r="C5" s="15">
        <v>200</v>
      </c>
      <c r="D5" s="15">
        <v>2000</v>
      </c>
      <c r="E5" s="7">
        <v>0.84</v>
      </c>
      <c r="F5" s="20" t="s">
        <v>55</v>
      </c>
      <c r="G5" s="7">
        <v>1.33</v>
      </c>
      <c r="H5" s="77"/>
      <c r="I5" s="81"/>
    </row>
    <row r="6" spans="1:9" ht="26.25" customHeight="1" x14ac:dyDescent="0.25">
      <c r="A6" s="45"/>
      <c r="B6" s="7">
        <v>32</v>
      </c>
      <c r="C6" s="15">
        <v>200</v>
      </c>
      <c r="D6" s="15">
        <v>2000</v>
      </c>
      <c r="E6" s="7">
        <v>1.34</v>
      </c>
      <c r="F6" s="20" t="s">
        <v>55</v>
      </c>
      <c r="G6" s="7">
        <v>2.33</v>
      </c>
      <c r="H6" s="77"/>
      <c r="I6" s="81"/>
    </row>
    <row r="7" spans="1:9" ht="26.25" customHeight="1" x14ac:dyDescent="0.25">
      <c r="A7" s="45"/>
      <c r="B7" s="7">
        <v>40</v>
      </c>
      <c r="C7" s="15">
        <v>200</v>
      </c>
      <c r="D7" s="15">
        <v>2000</v>
      </c>
      <c r="E7" s="7">
        <v>2.34</v>
      </c>
      <c r="F7" s="20" t="s">
        <v>55</v>
      </c>
      <c r="G7" s="7">
        <v>3</v>
      </c>
      <c r="H7" s="77"/>
      <c r="I7" s="81"/>
    </row>
    <row r="8" spans="1:9" ht="26.25" customHeight="1" x14ac:dyDescent="0.25">
      <c r="A8" s="45"/>
      <c r="B8" s="7">
        <v>50</v>
      </c>
      <c r="C8" s="15">
        <v>200</v>
      </c>
      <c r="D8" s="15">
        <v>2000</v>
      </c>
      <c r="E8" s="7">
        <v>3.01</v>
      </c>
      <c r="F8" s="20" t="s">
        <v>55</v>
      </c>
      <c r="G8" s="7">
        <v>4</v>
      </c>
      <c r="H8" s="77"/>
      <c r="I8" s="81"/>
    </row>
    <row r="9" spans="1:9" ht="26.25" customHeight="1" x14ac:dyDescent="0.25">
      <c r="A9" s="45"/>
      <c r="B9" s="7">
        <v>65</v>
      </c>
      <c r="C9" s="15">
        <v>200</v>
      </c>
      <c r="D9" s="15">
        <v>2000</v>
      </c>
      <c r="E9" s="7">
        <v>4.01</v>
      </c>
      <c r="F9" s="20" t="s">
        <v>55</v>
      </c>
      <c r="G9" s="21">
        <v>5.7</v>
      </c>
      <c r="H9" s="77"/>
      <c r="I9" s="81"/>
    </row>
    <row r="10" spans="1:9" ht="26.25" customHeight="1" x14ac:dyDescent="0.25">
      <c r="A10" s="45"/>
      <c r="B10" s="7">
        <v>80</v>
      </c>
      <c r="C10" s="15">
        <v>200</v>
      </c>
      <c r="D10" s="15">
        <v>2000</v>
      </c>
      <c r="E10" s="7">
        <v>5.71</v>
      </c>
      <c r="F10" s="20" t="s">
        <v>55</v>
      </c>
      <c r="G10" s="21">
        <v>8.5</v>
      </c>
      <c r="H10" s="77"/>
      <c r="I10" s="81"/>
    </row>
    <row r="11" spans="1:9" ht="26.25" customHeight="1" x14ac:dyDescent="0.25">
      <c r="A11" s="45"/>
      <c r="B11" s="7">
        <v>100</v>
      </c>
      <c r="C11" s="15">
        <v>200</v>
      </c>
      <c r="D11" s="15">
        <v>2000</v>
      </c>
      <c r="E11" s="7">
        <v>8.51</v>
      </c>
      <c r="F11" s="20" t="s">
        <v>55</v>
      </c>
      <c r="G11" s="21">
        <v>15</v>
      </c>
      <c r="H11" s="77"/>
      <c r="I11" s="81"/>
    </row>
    <row r="12" spans="1:9" ht="26.25" customHeight="1" x14ac:dyDescent="0.25">
      <c r="A12" s="45"/>
      <c r="B12" s="7">
        <v>150</v>
      </c>
      <c r="C12" s="15">
        <v>200</v>
      </c>
      <c r="D12" s="15">
        <v>2000</v>
      </c>
      <c r="E12" s="7">
        <v>15.01</v>
      </c>
      <c r="F12" s="20" t="s">
        <v>55</v>
      </c>
      <c r="G12" s="21">
        <v>34</v>
      </c>
      <c r="H12" s="78"/>
      <c r="I12" s="82"/>
    </row>
    <row r="13" spans="1:9" x14ac:dyDescent="0.25">
      <c r="A13" s="8" t="s">
        <v>49</v>
      </c>
      <c r="B13" s="8"/>
      <c r="C13" s="8"/>
      <c r="D13" s="8"/>
      <c r="E13" s="8"/>
      <c r="F13" s="8"/>
      <c r="G13" s="8"/>
      <c r="H13" s="8"/>
      <c r="I13" s="8"/>
    </row>
  </sheetData>
  <mergeCells count="4">
    <mergeCell ref="A3:A12"/>
    <mergeCell ref="A2:I2"/>
    <mergeCell ref="H3:H12"/>
    <mergeCell ref="I3:I12"/>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4DE20-EFC2-42E6-A28E-AA20C83C9E5F}">
  <dimension ref="A1:C2"/>
  <sheetViews>
    <sheetView workbookViewId="0">
      <selection activeCell="D10" sqref="D10"/>
    </sheetView>
  </sheetViews>
  <sheetFormatPr defaultRowHeight="15" x14ac:dyDescent="0.25"/>
  <cols>
    <col min="2" max="2" width="20.140625" bestFit="1" customWidth="1"/>
    <col min="3" max="3" width="18.85546875" customWidth="1"/>
  </cols>
  <sheetData>
    <row r="1" spans="1:3" x14ac:dyDescent="0.25">
      <c r="A1" s="6" t="s">
        <v>138</v>
      </c>
      <c r="B1" s="6" t="s">
        <v>20</v>
      </c>
      <c r="C1" s="6" t="s">
        <v>139</v>
      </c>
    </row>
    <row r="2" spans="1:3" x14ac:dyDescent="0.25">
      <c r="A2" s="18" t="s">
        <v>140</v>
      </c>
      <c r="B2" s="18" t="s">
        <v>140</v>
      </c>
      <c r="C2" s="18"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9CD52-0720-439F-81AE-51173B583073}">
  <dimension ref="A1:V1"/>
  <sheetViews>
    <sheetView topLeftCell="A5" workbookViewId="0">
      <selection activeCell="M2" sqref="M2"/>
    </sheetView>
  </sheetViews>
  <sheetFormatPr defaultRowHeight="15" x14ac:dyDescent="0.25"/>
  <sheetData>
    <row r="1" spans="1:22" x14ac:dyDescent="0.25">
      <c r="A1" s="14" t="s">
        <v>51</v>
      </c>
      <c r="C1" s="13"/>
      <c r="D1" s="13"/>
      <c r="E1" s="13"/>
      <c r="G1" s="13"/>
      <c r="H1" s="14" t="s">
        <v>52</v>
      </c>
      <c r="I1" s="13"/>
      <c r="J1" s="13"/>
      <c r="K1" s="13"/>
      <c r="M1" s="13"/>
      <c r="N1" s="13"/>
      <c r="O1" s="14" t="s">
        <v>53</v>
      </c>
      <c r="P1" s="13"/>
      <c r="Q1" s="13"/>
      <c r="V1" s="14" t="s">
        <v>54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Pipework</vt:lpstr>
      <vt:lpstr>Insulation</vt:lpstr>
      <vt:lpstr>Valves + Fittings</vt:lpstr>
      <vt:lpstr>Fixtures</vt:lpstr>
      <vt:lpstr>Backflow Valves</vt:lpstr>
      <vt:lpstr>Mixing Valves</vt:lpstr>
      <vt:lpstr>PRV</vt:lpstr>
      <vt:lpstr>Budget</vt:lpstr>
      <vt:lpstr>PSD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Mousdell</dc:creator>
  <cp:lastModifiedBy>Yujin Wu</cp:lastModifiedBy>
  <dcterms:created xsi:type="dcterms:W3CDTF">2019-06-28T00:29:53Z</dcterms:created>
  <dcterms:modified xsi:type="dcterms:W3CDTF">2019-09-09T07:17:40Z</dcterms:modified>
</cp:coreProperties>
</file>