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Y:\Source-Code\TmsPlus\Motor\"/>
    </mc:Choice>
  </mc:AlternateContent>
  <xr:revisionPtr revIDLastSave="0" documentId="13_ncr:1_{A32227D8-4D5F-47C2-AD36-1C3EA9250877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Master" sheetId="1" r:id="rId1"/>
    <sheet name="Rating Setup" sheetId="3" r:id="rId2"/>
    <sheet name="Tracker Setu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4" l="1"/>
  <c r="O8" i="4"/>
  <c r="N8" i="4"/>
  <c r="L8" i="4"/>
  <c r="M8" i="4" s="1"/>
  <c r="K8" i="4"/>
  <c r="J8" i="4"/>
  <c r="I8" i="4"/>
  <c r="H8" i="4"/>
  <c r="P7" i="4"/>
  <c r="O7" i="4"/>
  <c r="N7" i="4"/>
  <c r="L7" i="4"/>
  <c r="M7" i="4" s="1"/>
  <c r="K7" i="4"/>
  <c r="J7" i="4"/>
  <c r="I7" i="4"/>
  <c r="H7" i="4"/>
  <c r="P6" i="4"/>
  <c r="O6" i="4"/>
  <c r="N6" i="4"/>
  <c r="M6" i="4"/>
  <c r="L6" i="4"/>
  <c r="K6" i="4"/>
  <c r="J6" i="4"/>
  <c r="I6" i="4"/>
  <c r="H6" i="4"/>
  <c r="P5" i="4"/>
  <c r="O5" i="4"/>
  <c r="N5" i="4"/>
  <c r="L5" i="4"/>
  <c r="M5" i="4" s="1"/>
  <c r="K5" i="4"/>
  <c r="J5" i="4"/>
  <c r="I5" i="4"/>
  <c r="H5" i="4"/>
  <c r="P4" i="4"/>
  <c r="O4" i="4"/>
  <c r="N4" i="4"/>
  <c r="M4" i="4"/>
  <c r="L4" i="4"/>
  <c r="K4" i="4"/>
  <c r="J4" i="4"/>
  <c r="I4" i="4"/>
  <c r="H4" i="4"/>
  <c r="H7" i="3"/>
  <c r="I7" i="3"/>
  <c r="J7" i="3"/>
  <c r="K7" i="3"/>
  <c r="L7" i="3"/>
  <c r="M7" i="3"/>
  <c r="N7" i="3"/>
  <c r="O7" i="3"/>
  <c r="P7" i="3"/>
  <c r="P9" i="3"/>
  <c r="O9" i="3"/>
  <c r="N9" i="3"/>
  <c r="L9" i="3"/>
  <c r="M9" i="3" s="1"/>
  <c r="K9" i="3"/>
  <c r="J9" i="3"/>
  <c r="I9" i="3"/>
  <c r="H9" i="3"/>
  <c r="P8" i="3"/>
  <c r="O8" i="3"/>
  <c r="N8" i="3"/>
  <c r="L8" i="3"/>
  <c r="M8" i="3" s="1"/>
  <c r="K8" i="3"/>
  <c r="J8" i="3"/>
  <c r="I8" i="3"/>
  <c r="H8" i="3"/>
  <c r="P6" i="3"/>
  <c r="O6" i="3"/>
  <c r="N6" i="3"/>
  <c r="L6" i="3"/>
  <c r="M6" i="3" s="1"/>
  <c r="K6" i="3"/>
  <c r="J6" i="3"/>
  <c r="I6" i="3"/>
  <c r="H6" i="3"/>
  <c r="P5" i="3"/>
  <c r="O5" i="3"/>
  <c r="N5" i="3"/>
  <c r="L5" i="3"/>
  <c r="M5" i="3" s="1"/>
  <c r="K5" i="3"/>
  <c r="J5" i="3"/>
  <c r="I5" i="3"/>
  <c r="H5" i="3"/>
  <c r="P4" i="3"/>
  <c r="O4" i="3"/>
  <c r="N4" i="3"/>
  <c r="L4" i="3"/>
  <c r="M4" i="3" s="1"/>
  <c r="K4" i="3"/>
  <c r="J4" i="3"/>
  <c r="I4" i="3"/>
  <c r="H4" i="3"/>
  <c r="H5" i="1"/>
  <c r="I5" i="1"/>
  <c r="J5" i="1"/>
  <c r="K5" i="1"/>
  <c r="L5" i="1"/>
  <c r="M5" i="1" s="1"/>
  <c r="N5" i="1"/>
  <c r="O5" i="1"/>
  <c r="P5" i="1"/>
  <c r="H6" i="1"/>
  <c r="I6" i="1"/>
  <c r="J6" i="1"/>
  <c r="K6" i="1"/>
  <c r="L6" i="1"/>
  <c r="M6" i="1" s="1"/>
  <c r="N6" i="1"/>
  <c r="O6" i="1"/>
  <c r="P6" i="1"/>
  <c r="H7" i="1"/>
  <c r="I7" i="1"/>
  <c r="J7" i="1"/>
  <c r="K7" i="1"/>
  <c r="L7" i="1"/>
  <c r="M7" i="1" s="1"/>
  <c r="N7" i="1"/>
  <c r="O7" i="1"/>
  <c r="P7" i="1"/>
  <c r="P8" i="1" l="1"/>
  <c r="P9" i="1"/>
  <c r="P10" i="1"/>
  <c r="P11" i="1"/>
  <c r="P12" i="1"/>
  <c r="P13" i="1"/>
  <c r="P14" i="1"/>
  <c r="P4" i="1"/>
  <c r="H8" i="1"/>
  <c r="I8" i="1"/>
  <c r="J8" i="1"/>
  <c r="K8" i="1"/>
  <c r="L8" i="1"/>
  <c r="M8" i="1" s="1"/>
  <c r="N8" i="1"/>
  <c r="O8" i="1"/>
  <c r="H9" i="1"/>
  <c r="I9" i="1"/>
  <c r="J9" i="1"/>
  <c r="K9" i="1"/>
  <c r="L9" i="1"/>
  <c r="M9" i="1" s="1"/>
  <c r="N9" i="1"/>
  <c r="O9" i="1"/>
  <c r="H10" i="1"/>
  <c r="I10" i="1"/>
  <c r="J10" i="1"/>
  <c r="K10" i="1"/>
  <c r="L10" i="1"/>
  <c r="M10" i="1" s="1"/>
  <c r="N10" i="1"/>
  <c r="O10" i="1"/>
  <c r="H11" i="1"/>
  <c r="I11" i="1"/>
  <c r="J11" i="1"/>
  <c r="K11" i="1"/>
  <c r="L11" i="1"/>
  <c r="M11" i="1" s="1"/>
  <c r="N11" i="1"/>
  <c r="O11" i="1"/>
  <c r="H12" i="1"/>
  <c r="I12" i="1"/>
  <c r="J12" i="1"/>
  <c r="K12" i="1"/>
  <c r="L12" i="1"/>
  <c r="M12" i="1" s="1"/>
  <c r="N12" i="1"/>
  <c r="O12" i="1"/>
  <c r="H13" i="1"/>
  <c r="I13" i="1"/>
  <c r="J13" i="1"/>
  <c r="K13" i="1"/>
  <c r="L13" i="1"/>
  <c r="M13" i="1" s="1"/>
  <c r="N13" i="1"/>
  <c r="O13" i="1"/>
  <c r="H14" i="1"/>
  <c r="I14" i="1"/>
  <c r="J14" i="1"/>
  <c r="K14" i="1"/>
  <c r="L14" i="1"/>
  <c r="M14" i="1" s="1"/>
  <c r="N14" i="1"/>
  <c r="O14" i="1"/>
  <c r="H4" i="1" l="1"/>
  <c r="O4" i="1"/>
  <c r="N4" i="1"/>
  <c r="L4" i="1"/>
  <c r="M4" i="1" s="1"/>
  <c r="K4" i="1"/>
  <c r="J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Ahmer Najam</author>
  </authors>
  <commentList>
    <comment ref="B3" authorId="0" shapeId="0" xr:uid="{2F02F0BA-2F00-4B59-B6B3-F4646A820D87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INT/Decimal/DateTime/Bit/VARCHAR(SIZE)</t>
        </r>
      </text>
    </comment>
    <comment ref="C3" authorId="0" shapeId="0" xr:uid="{95A1CFD4-E8DD-4034-B0B0-62D78004BE0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string/int/decimal/bool/DateTime</t>
        </r>
      </text>
    </comment>
    <comment ref="D3" authorId="0" shapeId="0" xr:uid="{2E7A146D-5AD4-46F0-9B72-5A67B8DDF3C6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E3" authorId="0" shapeId="0" xr:uid="{65B3A605-3D3F-4B8B-B95F-EA76B79B651A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F3" authorId="0" shapeId="0" xr:uid="{77B9877F-F0B0-439D-BB67-B391A24108FD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ddl or txt
</t>
        </r>
      </text>
    </comment>
    <comment ref="G3" authorId="0" shapeId="0" xr:uid="{5E113730-E7A3-49D1-BEF4-4656AB77F563}">
      <text>
        <r>
          <rPr>
            <b/>
            <sz val="9"/>
            <color indexed="81"/>
            <rFont val="Tahoma"/>
            <charset val="1"/>
          </rPr>
          <t>Ahmer Najam:</t>
        </r>
        <r>
          <rPr>
            <sz val="9"/>
            <color indexed="81"/>
            <rFont val="Tahoma"/>
            <charset val="1"/>
          </rPr>
          <t xml:space="preserve">
Label Caption</t>
        </r>
      </text>
    </comment>
    <comment ref="A4" authorId="0" shapeId="0" xr:uid="{1D7FDDB2-6EB7-451F-A68D-73390B43331C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  <comment ref="G4" authorId="0" shapeId="0" xr:uid="{C0A3C04D-0304-4676-9650-EE084FEB77CA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Ahmer Najam</author>
  </authors>
  <commentList>
    <comment ref="B3" authorId="0" shapeId="0" xr:uid="{2DCD70E7-2FBA-42A5-9C6F-D980F7AB131D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INT/Decimal/DateTime/Bit/VARCHAR(SIZE)</t>
        </r>
      </text>
    </comment>
    <comment ref="C3" authorId="0" shapeId="0" xr:uid="{48C555BE-AC2D-44B1-A238-E1427AE461A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string/int/decimal/bool/DateTime</t>
        </r>
      </text>
    </comment>
    <comment ref="D3" authorId="0" shapeId="0" xr:uid="{356C8512-5D34-46BD-85B3-3617367FED08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E3" authorId="0" shapeId="0" xr:uid="{4089972D-BFE2-4255-B74C-CC1A48B76818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F3" authorId="0" shapeId="0" xr:uid="{97FC9C12-6492-4859-AAA3-BA9F4A38E266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ddl or txt
</t>
        </r>
      </text>
    </comment>
    <comment ref="G3" authorId="0" shapeId="0" xr:uid="{54BA743B-BF49-492A-BA08-B10ECE34958D}">
      <text>
        <r>
          <rPr>
            <b/>
            <sz val="9"/>
            <color indexed="81"/>
            <rFont val="Tahoma"/>
            <charset val="1"/>
          </rPr>
          <t>Ahmer Najam:</t>
        </r>
        <r>
          <rPr>
            <sz val="9"/>
            <color indexed="81"/>
            <rFont val="Tahoma"/>
            <charset val="1"/>
          </rPr>
          <t xml:space="preserve">
Label Caption</t>
        </r>
      </text>
    </comment>
    <comment ref="A4" authorId="0" shapeId="0" xr:uid="{BFC0A74E-9537-4EE7-80CB-69133B80ED6B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  <comment ref="G4" authorId="0" shapeId="0" xr:uid="{5D949575-07D4-40A0-AEC3-91EA793B5F4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Ahmer Najam</author>
  </authors>
  <commentList>
    <comment ref="B3" authorId="0" shapeId="0" xr:uid="{7BB9B5CE-CAFF-49C1-8B1B-1B8B38FAAF8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INT/Decimal/DateTime/Bit/VARCHAR(SIZE)</t>
        </r>
      </text>
    </comment>
    <comment ref="C3" authorId="0" shapeId="0" xr:uid="{8351B8DF-3369-4327-99C7-F3E791496631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string/int/decimal/bool/DateTime</t>
        </r>
      </text>
    </comment>
    <comment ref="D3" authorId="0" shapeId="0" xr:uid="{47219050-648D-4576-BEC3-F1E964CD6CDB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E3" authorId="0" shapeId="0" xr:uid="{13693E2B-5824-4109-A834-FCABDA0C3B9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F3" authorId="0" shapeId="0" xr:uid="{86078C9A-4314-41B5-858B-4A59157B282A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ddl or txt
</t>
        </r>
      </text>
    </comment>
    <comment ref="G3" authorId="0" shapeId="0" xr:uid="{D72D0EFB-7932-405C-B9AC-9E69CE1F2CFB}">
      <text>
        <r>
          <rPr>
            <b/>
            <sz val="9"/>
            <color indexed="81"/>
            <rFont val="Tahoma"/>
            <charset val="1"/>
          </rPr>
          <t>Ahmer Najam:</t>
        </r>
        <r>
          <rPr>
            <sz val="9"/>
            <color indexed="81"/>
            <rFont val="Tahoma"/>
            <charset val="1"/>
          </rPr>
          <t xml:space="preserve">
Label Caption</t>
        </r>
      </text>
    </comment>
    <comment ref="A4" authorId="0" shapeId="0" xr:uid="{864C772D-E081-448D-ADD3-E31CA234C6C9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  <comment ref="G4" authorId="0" shapeId="0" xr:uid="{BCDB08CD-FEB3-4EB4-94B4-6F89F03F059F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</commentList>
</comments>
</file>

<file path=xl/sharedStrings.xml><?xml version="1.0" encoding="utf-8"?>
<sst xmlns="http://schemas.openxmlformats.org/spreadsheetml/2006/main" count="217" uniqueCount="61">
  <si>
    <t>Field</t>
  </si>
  <si>
    <t>ControlType</t>
  </si>
  <si>
    <t>ControlID</t>
  </si>
  <si>
    <t>LabelName</t>
  </si>
  <si>
    <t>LabelText</t>
  </si>
  <si>
    <t>IsHidden</t>
  </si>
  <si>
    <t>MOTOR - OPEN POLICY:</t>
  </si>
  <si>
    <t>txt</t>
  </si>
  <si>
    <t>No</t>
  </si>
  <si>
    <t>DbType</t>
  </si>
  <si>
    <t>UIType</t>
  </si>
  <si>
    <t>int</t>
  </si>
  <si>
    <t>DateTime</t>
  </si>
  <si>
    <t>IsMandatory</t>
  </si>
  <si>
    <t>Yes</t>
  </si>
  <si>
    <t>Table:</t>
  </si>
  <si>
    <t>UI</t>
  </si>
  <si>
    <t>DB Table</t>
  </si>
  <si>
    <t>DB</t>
  </si>
  <si>
    <t>API</t>
  </si>
  <si>
    <t>Prop</t>
  </si>
  <si>
    <t>Prop Mapping to Object</t>
  </si>
  <si>
    <t>Parameter Add With Value</t>
  </si>
  <si>
    <t>DB Insert 1</t>
  </si>
  <si>
    <t>bool</t>
  </si>
  <si>
    <t>ClientCode</t>
  </si>
  <si>
    <t>CertificateTypeCode</t>
  </si>
  <si>
    <t>PolicyTypeCode</t>
  </si>
  <si>
    <t>AgencyCode</t>
  </si>
  <si>
    <t>PolicyPeriodFrom</t>
  </si>
  <si>
    <t>PolicyPeriodTo</t>
  </si>
  <si>
    <t>ConditionCode</t>
  </si>
  <si>
    <t>WarrantyCode</t>
  </si>
  <si>
    <t>INT</t>
  </si>
  <si>
    <t>TxnSysID</t>
  </si>
  <si>
    <t>TxnSysDate</t>
  </si>
  <si>
    <t>UserCode</t>
  </si>
  <si>
    <t>ddl</t>
  </si>
  <si>
    <t>Txn Sys ID</t>
  </si>
  <si>
    <t>Txn Sys Date</t>
  </si>
  <si>
    <t>User Code</t>
  </si>
  <si>
    <t>Certificate Type</t>
  </si>
  <si>
    <t>Policy Type</t>
  </si>
  <si>
    <t>Client</t>
  </si>
  <si>
    <t>Agency</t>
  </si>
  <si>
    <t>Policy Period From</t>
  </si>
  <si>
    <t>Policy Period To</t>
  </si>
  <si>
    <t>Conditions</t>
  </si>
  <si>
    <t>Warranties</t>
  </si>
  <si>
    <t>MotorOpenPolicy</t>
  </si>
  <si>
    <t>PolTxnSysID</t>
  </si>
  <si>
    <t>RatingFactorCode</t>
  </si>
  <si>
    <t>IsEditable</t>
  </si>
  <si>
    <t>BIT</t>
  </si>
  <si>
    <t>Rating Factor</t>
  </si>
  <si>
    <t>Is Editable</t>
  </si>
  <si>
    <t>Policy Txn Sys ID</t>
  </si>
  <si>
    <t>MtrOpnRatingSetup</t>
  </si>
  <si>
    <t>TrackerCode</t>
  </si>
  <si>
    <t>Tracker</t>
  </si>
  <si>
    <t>MtrOpnTrackerSetup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</si>
</sst>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i/>
      <sz val="11"/>
      <color theme="1"/>
      <name val="Segoe UI"/>
      <family val="2"/>
    </font>
    <font>
      <i/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4" fillId="6" borderId="0" xfId="0" applyFont="1" applyFill="1"/>
    <xf numFmtId="0" fontId="2" fillId="6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1" fillId="6" borderId="0" xfId="0" applyFont="1" applyFill="1"/>
    <xf numFmtId="0" fontId="4" fillId="6" borderId="0" xfId="0" applyFont="1" applyFill="1" applyBorder="1" applyAlignment="1">
      <alignment vertical="center"/>
    </xf>
    <xf numFmtId="0" fontId="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J15" sqref="A15:XFD15"/>
    </sheetView>
  </sheetViews>
  <sheetFormatPr defaultRowHeight="16.5" x14ac:dyDescent="0.3"/>
  <cols>
    <col min="1" max="1" width="15.42578125" style="5" bestFit="1" customWidth="1"/>
    <col min="2" max="2" width="15.7109375" style="5" customWidth="1"/>
    <col min="3" max="3" width="10.28515625" style="5" bestFit="1" customWidth="1"/>
    <col min="4" max="4" width="10.140625" style="5" bestFit="1" customWidth="1"/>
    <col min="5" max="5" width="14.140625" style="5" bestFit="1" customWidth="1"/>
    <col min="6" max="6" width="13.7109375" style="5" bestFit="1" customWidth="1"/>
    <col min="7" max="7" width="12.5703125" style="6" bestFit="1" customWidth="1"/>
    <col min="8" max="8" width="18" style="3" bestFit="1" customWidth="1"/>
    <col min="9" max="9" width="18" style="1" hidden="1" customWidth="1"/>
    <col min="10" max="10" width="22.7109375" style="1" bestFit="1" customWidth="1"/>
    <col min="11" max="11" width="38.5703125" style="1" bestFit="1" customWidth="1"/>
    <col min="12" max="12" width="20.7109375" style="1" hidden="1" customWidth="1"/>
    <col min="13" max="13" width="92.85546875" style="1" bestFit="1" customWidth="1"/>
    <col min="14" max="14" width="38.140625" style="1" bestFit="1" customWidth="1"/>
    <col min="15" max="15" width="40.140625" style="1" bestFit="1" customWidth="1"/>
    <col min="16" max="16" width="94.140625" style="1" bestFit="1" customWidth="1"/>
    <col min="17" max="16384" width="9.140625" style="1"/>
  </cols>
  <sheetData>
    <row r="1" spans="1:16" x14ac:dyDescent="0.3">
      <c r="A1" s="14" t="s">
        <v>6</v>
      </c>
      <c r="B1" s="14"/>
      <c r="C1" s="14"/>
      <c r="D1" s="14"/>
    </row>
    <row r="2" spans="1:16" x14ac:dyDescent="0.3">
      <c r="A2" s="7" t="s">
        <v>15</v>
      </c>
      <c r="B2" s="7" t="s">
        <v>49</v>
      </c>
      <c r="C2" s="13" t="s">
        <v>16</v>
      </c>
      <c r="D2" s="13"/>
      <c r="E2" s="13"/>
      <c r="F2" s="13"/>
      <c r="G2" s="13"/>
      <c r="H2" s="13"/>
      <c r="I2" s="13"/>
      <c r="J2" s="4" t="s">
        <v>18</v>
      </c>
      <c r="K2" s="15" t="s">
        <v>19</v>
      </c>
      <c r="L2" s="15"/>
      <c r="M2" s="15"/>
      <c r="N2" s="15"/>
      <c r="O2" s="15"/>
      <c r="P2" s="15"/>
    </row>
    <row r="3" spans="1:16" x14ac:dyDescent="0.3">
      <c r="A3" s="7" t="s">
        <v>0</v>
      </c>
      <c r="B3" s="7" t="s">
        <v>9</v>
      </c>
      <c r="C3" s="7" t="s">
        <v>10</v>
      </c>
      <c r="D3" s="8" t="s">
        <v>5</v>
      </c>
      <c r="E3" s="8" t="s">
        <v>13</v>
      </c>
      <c r="F3" s="7" t="s">
        <v>1</v>
      </c>
      <c r="G3" s="9" t="s">
        <v>4</v>
      </c>
      <c r="H3" s="2" t="s">
        <v>2</v>
      </c>
      <c r="I3" s="2" t="s">
        <v>3</v>
      </c>
      <c r="J3" s="2" t="s">
        <v>17</v>
      </c>
      <c r="K3" s="2" t="s">
        <v>20</v>
      </c>
      <c r="L3" s="2"/>
      <c r="M3" s="2" t="s">
        <v>21</v>
      </c>
      <c r="N3" s="2" t="s">
        <v>23</v>
      </c>
      <c r="O3" s="2" t="s">
        <v>23</v>
      </c>
      <c r="P3" s="2" t="s">
        <v>22</v>
      </c>
    </row>
    <row r="4" spans="1:16" x14ac:dyDescent="0.3">
      <c r="A4" s="10" t="s">
        <v>34</v>
      </c>
      <c r="B4" s="5" t="s">
        <v>33</v>
      </c>
      <c r="C4" s="5" t="s">
        <v>11</v>
      </c>
      <c r="D4" s="11" t="s">
        <v>14</v>
      </c>
      <c r="E4" s="11" t="s">
        <v>14</v>
      </c>
      <c r="F4" s="5" t="s">
        <v>7</v>
      </c>
      <c r="G4" s="10" t="s">
        <v>38</v>
      </c>
      <c r="H4" s="1" t="str">
        <f>F4&amp;A4</f>
        <v>txtTxnSysID</v>
      </c>
      <c r="I4" s="1" t="str">
        <f>"lbl"&amp;A4</f>
        <v>lblTxnSysID</v>
      </c>
      <c r="J4" s="1" t="str">
        <f>A4&amp;" "&amp;B4&amp;","</f>
        <v>TxnSysID INT,</v>
      </c>
      <c r="K4" s="1" t="str">
        <f>"public "&amp;C4&amp;" "&amp;A4&amp;" {get; set;}"</f>
        <v>public int TxnSysID {get; set;}</v>
      </c>
      <c r="L4" s="1" t="str">
        <f>IF(C4="int","Convert.ToInt32",IF(C4="decimal","Convert.ToDecimal",IF(C4="DateTime","Convert.ToDateTime",IF(C4="bool","Convert.ToBoolean"))))</f>
        <v>Convert.ToInt32</v>
      </c>
      <c r="M4" s="1" t="str">
        <f>"_"&amp;$B$2&amp;"Mdl."&amp;A4&amp;"="&amp;IF(C4="string"," _tblSqla.Rows[i]["""&amp;A4&amp;"""].ToString();",L4&amp;"(_tblSql.Rows[i]["""&amp;A4&amp;"""]);")</f>
        <v>_MotorOpenPolicyMdl.TxnSysID=Convert.ToInt32(_tblSql.Rows[i]["TxnSysID"]);</v>
      </c>
      <c r="N4" s="1" t="str">
        <f>"_sbSql.AppendLine("""&amp;A4&amp;","");"</f>
        <v>_sbSql.AppendLine("TxnSysID,");</v>
      </c>
      <c r="O4" s="1" t="str">
        <f>"_sbSql.AppendLine(""@"&amp;A4&amp;","");"</f>
        <v>_sbSql.AppendLine("@TxnSysID,");</v>
      </c>
      <c r="P4" s="1" t="str">
        <f>"_cmdSql.Parameters.AddWithValue(""@"&amp;A4&amp;""", _"&amp;$B$2&amp;"MdlList[i]."&amp;A4&amp;");"</f>
        <v>_cmdSql.Parameters.AddWithValue("@TxnSysID", _MotorOpenPolicyMdlList[i].TxnSysID);</v>
      </c>
    </row>
    <row r="5" spans="1:16" x14ac:dyDescent="0.3">
      <c r="A5" s="10" t="s">
        <v>35</v>
      </c>
      <c r="B5" s="5" t="s">
        <v>12</v>
      </c>
      <c r="C5" s="5" t="s">
        <v>12</v>
      </c>
      <c r="D5" s="11" t="s">
        <v>14</v>
      </c>
      <c r="E5" s="11" t="s">
        <v>14</v>
      </c>
      <c r="F5" s="5" t="s">
        <v>7</v>
      </c>
      <c r="G5" s="10" t="s">
        <v>39</v>
      </c>
      <c r="H5" s="1" t="str">
        <f t="shared" ref="H5:H7" si="0">F5&amp;A5</f>
        <v>txtTxnSysDate</v>
      </c>
      <c r="I5" s="1" t="str">
        <f t="shared" ref="I5:I7" si="1">"lbl"&amp;A5</f>
        <v>lblTxnSysDate</v>
      </c>
      <c r="J5" s="1" t="str">
        <f t="shared" ref="J5:J7" si="2">A5&amp;" "&amp;B5&amp;","</f>
        <v>TxnSysDate DateTime,</v>
      </c>
      <c r="K5" s="1" t="str">
        <f t="shared" ref="K5:K7" si="3">"public "&amp;C5&amp;" "&amp;A5&amp;" {get; set;}"</f>
        <v>public DateTime TxnSysDate {get; set;}</v>
      </c>
      <c r="L5" s="1" t="str">
        <f t="shared" ref="L5:L7" si="4">IF(C5="int","Convert.ToInt32",IF(C5="decimal","Convert.ToDecimal",IF(C5="DateTime","Convert.ToDateTime",IF(C5="bool","Convert.ToBoolean"))))</f>
        <v>Convert.ToDateTime</v>
      </c>
      <c r="M5" s="1" t="str">
        <f t="shared" ref="M5:M7" si="5">"_"&amp;$B$2&amp;"Mdl."&amp;A5&amp;"="&amp;IF(C5="string"," _tblSqla.Rows[i]["""&amp;A5&amp;"""].ToString();",L5&amp;"(_tblSql.Rows[i]["""&amp;A5&amp;"""]);")</f>
        <v>_MotorOpenPolicyMdl.TxnSysDate=Convert.ToDateTime(_tblSql.Rows[i]["TxnSysDate"]);</v>
      </c>
      <c r="N5" s="1" t="str">
        <f t="shared" ref="N5:N7" si="6">"_sbSql.AppendLine("""&amp;A5&amp;","");"</f>
        <v>_sbSql.AppendLine("TxnSysDate,");</v>
      </c>
      <c r="O5" s="1" t="str">
        <f t="shared" ref="O5:O7" si="7">"_sbSql.AppendLine(""@"&amp;A5&amp;","");"</f>
        <v>_sbSql.AppendLine("@TxnSysDate,");</v>
      </c>
      <c r="P5" s="1" t="str">
        <f t="shared" ref="P5:P7" si="8">"_cmdSql.Parameters.AddWithValue(""@"&amp;A5&amp;""", _"&amp;$B$2&amp;"MdlList[i]."&amp;A5&amp;");"</f>
        <v>_cmdSql.Parameters.AddWithValue("@TxnSysDate", _MotorOpenPolicyMdlList[i].TxnSysDate);</v>
      </c>
    </row>
    <row r="6" spans="1:16" x14ac:dyDescent="0.3">
      <c r="A6" s="10" t="s">
        <v>36</v>
      </c>
      <c r="B6" s="5" t="s">
        <v>33</v>
      </c>
      <c r="C6" s="5" t="s">
        <v>11</v>
      </c>
      <c r="D6" s="11" t="s">
        <v>8</v>
      </c>
      <c r="E6" s="11" t="s">
        <v>14</v>
      </c>
      <c r="F6" s="5" t="s">
        <v>7</v>
      </c>
      <c r="G6" s="10" t="s">
        <v>40</v>
      </c>
      <c r="H6" s="1" t="str">
        <f t="shared" si="0"/>
        <v>txtUserCode</v>
      </c>
      <c r="I6" s="1" t="str">
        <f t="shared" si="1"/>
        <v>lblUserCode</v>
      </c>
      <c r="J6" s="1" t="str">
        <f t="shared" si="2"/>
        <v>UserCode INT,</v>
      </c>
      <c r="K6" s="1" t="str">
        <f t="shared" si="3"/>
        <v>public int UserCode {get; set;}</v>
      </c>
      <c r="L6" s="1" t="str">
        <f t="shared" si="4"/>
        <v>Convert.ToInt32</v>
      </c>
      <c r="M6" s="1" t="str">
        <f t="shared" si="5"/>
        <v>_MotorOpenPolicyMdl.UserCode=Convert.ToInt32(_tblSql.Rows[i]["UserCode"]);</v>
      </c>
      <c r="N6" s="1" t="str">
        <f t="shared" si="6"/>
        <v>_sbSql.AppendLine("UserCode,");</v>
      </c>
      <c r="O6" s="1" t="str">
        <f t="shared" si="7"/>
        <v>_sbSql.AppendLine("@UserCode,");</v>
      </c>
      <c r="P6" s="1" t="str">
        <f t="shared" si="8"/>
        <v>_cmdSql.Parameters.AddWithValue("@UserCode", _MotorOpenPolicyMdlList[i].UserCode);</v>
      </c>
    </row>
    <row r="7" spans="1:16" x14ac:dyDescent="0.3">
      <c r="A7" s="10" t="s">
        <v>27</v>
      </c>
      <c r="B7" s="5" t="s">
        <v>33</v>
      </c>
      <c r="C7" s="5" t="s">
        <v>11</v>
      </c>
      <c r="D7" s="11" t="s">
        <v>8</v>
      </c>
      <c r="E7" s="11" t="s">
        <v>14</v>
      </c>
      <c r="F7" s="5" t="s">
        <v>37</v>
      </c>
      <c r="G7" s="10" t="s">
        <v>42</v>
      </c>
      <c r="H7" s="1" t="str">
        <f t="shared" si="0"/>
        <v>ddlPolicyTypeCode</v>
      </c>
      <c r="I7" s="1" t="str">
        <f t="shared" si="1"/>
        <v>lblPolicyTypeCode</v>
      </c>
      <c r="J7" s="1" t="str">
        <f t="shared" si="2"/>
        <v>PolicyTypeCode INT,</v>
      </c>
      <c r="K7" s="1" t="str">
        <f t="shared" si="3"/>
        <v>public int PolicyTypeCode {get; set;}</v>
      </c>
      <c r="L7" s="1" t="str">
        <f t="shared" si="4"/>
        <v>Convert.ToInt32</v>
      </c>
      <c r="M7" s="1" t="str">
        <f t="shared" si="5"/>
        <v>_MotorOpenPolicyMdl.PolicyTypeCode=Convert.ToInt32(_tblSql.Rows[i]["PolicyTypeCode"]);</v>
      </c>
      <c r="N7" s="1" t="str">
        <f t="shared" si="6"/>
        <v>_sbSql.AppendLine("PolicyTypeCode,");</v>
      </c>
      <c r="O7" s="1" t="str">
        <f t="shared" si="7"/>
        <v>_sbSql.AppendLine("@PolicyTypeCode,");</v>
      </c>
      <c r="P7" s="1" t="str">
        <f t="shared" si="8"/>
        <v>_cmdSql.Parameters.AddWithValue("@PolicyTypeCode", _MotorOpenPolicyMdlList[i].PolicyTypeCode);</v>
      </c>
    </row>
    <row r="8" spans="1:16" x14ac:dyDescent="0.3">
      <c r="A8" s="10" t="s">
        <v>26</v>
      </c>
      <c r="B8" s="5" t="s">
        <v>33</v>
      </c>
      <c r="C8" s="5" t="s">
        <v>11</v>
      </c>
      <c r="D8" s="11" t="s">
        <v>8</v>
      </c>
      <c r="E8" s="11" t="s">
        <v>14</v>
      </c>
      <c r="F8" s="5" t="s">
        <v>37</v>
      </c>
      <c r="G8" s="10" t="s">
        <v>41</v>
      </c>
      <c r="H8" s="1" t="str">
        <f t="shared" ref="H8:H14" si="9">F8&amp;A8</f>
        <v>ddlCertificateTypeCode</v>
      </c>
      <c r="I8" s="1" t="str">
        <f t="shared" ref="I8:I14" si="10">"lbl"&amp;A8</f>
        <v>lblCertificateTypeCode</v>
      </c>
      <c r="J8" s="1" t="str">
        <f t="shared" ref="J8:J14" si="11">A8&amp;" "&amp;B8&amp;","</f>
        <v>CertificateTypeCode INT,</v>
      </c>
      <c r="K8" s="1" t="str">
        <f t="shared" ref="K8:K14" si="12">"public "&amp;C8&amp;" "&amp;A8&amp;" {get; set;}"</f>
        <v>public int CertificateTypeCode {get; set;}</v>
      </c>
      <c r="L8" s="1" t="str">
        <f t="shared" ref="L8:L14" si="13">IF(C8="int","Convert.ToInt32",IF(C8="decimal","Convert.ToDecimal",IF(C8="DateTime","Convert.ToDateTime",IF(C8="bool","Convert.ToBoolean"))))</f>
        <v>Convert.ToInt32</v>
      </c>
      <c r="M8" s="1" t="str">
        <f t="shared" ref="M8:M14" si="14">"_"&amp;$B$2&amp;"Mdl."&amp;A8&amp;"="&amp;IF(C8="string"," _tblSqla.Rows[i]["""&amp;A8&amp;"""].ToString();",L8&amp;"(_tblSql.Rows[i]["""&amp;A8&amp;"""]);")</f>
        <v>_MotorOpenPolicyMdl.CertificateTypeCode=Convert.ToInt32(_tblSql.Rows[i]["CertificateTypeCode"]);</v>
      </c>
      <c r="N8" s="1" t="str">
        <f t="shared" ref="N8:N14" si="15">"_sbSql.AppendLine("""&amp;A8&amp;","");"</f>
        <v>_sbSql.AppendLine("CertificateTypeCode,");</v>
      </c>
      <c r="O8" s="1" t="str">
        <f t="shared" ref="O8:O14" si="16">"_sbSql.AppendLine(""@"&amp;A8&amp;","");"</f>
        <v>_sbSql.AppendLine("@CertificateTypeCode,");</v>
      </c>
      <c r="P8" s="1" t="str">
        <f t="shared" ref="P8:P14" si="17">"_cmdSql.Parameters.AddWithValue(""@"&amp;A8&amp;""", _"&amp;$B$2&amp;"MdlList[i]."&amp;A8&amp;");"</f>
        <v>_cmdSql.Parameters.AddWithValue("@CertificateTypeCode", _MotorOpenPolicyMdlList[i].CertificateTypeCode);</v>
      </c>
    </row>
    <row r="9" spans="1:16" x14ac:dyDescent="0.3">
      <c r="A9" s="10" t="s">
        <v>25</v>
      </c>
      <c r="B9" s="5" t="s">
        <v>33</v>
      </c>
      <c r="C9" s="5" t="s">
        <v>11</v>
      </c>
      <c r="D9" s="11" t="s">
        <v>8</v>
      </c>
      <c r="E9" s="11" t="s">
        <v>14</v>
      </c>
      <c r="F9" s="5" t="s">
        <v>37</v>
      </c>
      <c r="G9" s="10" t="s">
        <v>43</v>
      </c>
      <c r="H9" s="1" t="str">
        <f t="shared" si="9"/>
        <v>ddlClientCode</v>
      </c>
      <c r="I9" s="1" t="str">
        <f t="shared" si="10"/>
        <v>lblClientCode</v>
      </c>
      <c r="J9" s="1" t="str">
        <f t="shared" si="11"/>
        <v>ClientCode INT,</v>
      </c>
      <c r="K9" s="1" t="str">
        <f t="shared" si="12"/>
        <v>public int ClientCode {get; set;}</v>
      </c>
      <c r="L9" s="1" t="str">
        <f t="shared" si="13"/>
        <v>Convert.ToInt32</v>
      </c>
      <c r="M9" s="1" t="str">
        <f t="shared" si="14"/>
        <v>_MotorOpenPolicyMdl.ClientCode=Convert.ToInt32(_tblSql.Rows[i]["ClientCode"]);</v>
      </c>
      <c r="N9" s="1" t="str">
        <f t="shared" si="15"/>
        <v>_sbSql.AppendLine("ClientCode,");</v>
      </c>
      <c r="O9" s="1" t="str">
        <f t="shared" si="16"/>
        <v>_sbSql.AppendLine("@ClientCode,");</v>
      </c>
      <c r="P9" s="1" t="str">
        <f t="shared" si="17"/>
        <v>_cmdSql.Parameters.AddWithValue("@ClientCode", _MotorOpenPolicyMdlList[i].ClientCode);</v>
      </c>
    </row>
    <row r="10" spans="1:16" x14ac:dyDescent="0.3">
      <c r="A10" s="10" t="s">
        <v>28</v>
      </c>
      <c r="B10" s="5" t="s">
        <v>33</v>
      </c>
      <c r="C10" s="5" t="s">
        <v>11</v>
      </c>
      <c r="D10" s="11" t="s">
        <v>8</v>
      </c>
      <c r="E10" s="11" t="s">
        <v>14</v>
      </c>
      <c r="F10" s="5" t="s">
        <v>37</v>
      </c>
      <c r="G10" s="10" t="s">
        <v>44</v>
      </c>
      <c r="H10" s="1" t="str">
        <f t="shared" si="9"/>
        <v>ddlAgencyCode</v>
      </c>
      <c r="I10" s="1" t="str">
        <f t="shared" si="10"/>
        <v>lblAgencyCode</v>
      </c>
      <c r="J10" s="1" t="str">
        <f t="shared" si="11"/>
        <v>AgencyCode INT,</v>
      </c>
      <c r="K10" s="1" t="str">
        <f t="shared" si="12"/>
        <v>public int AgencyCode {get; set;}</v>
      </c>
      <c r="L10" s="1" t="str">
        <f t="shared" si="13"/>
        <v>Convert.ToInt32</v>
      </c>
      <c r="M10" s="1" t="str">
        <f t="shared" si="14"/>
        <v>_MotorOpenPolicyMdl.AgencyCode=Convert.ToInt32(_tblSql.Rows[i]["AgencyCode"]);</v>
      </c>
      <c r="N10" s="1" t="str">
        <f t="shared" si="15"/>
        <v>_sbSql.AppendLine("AgencyCode,");</v>
      </c>
      <c r="O10" s="1" t="str">
        <f t="shared" si="16"/>
        <v>_sbSql.AppendLine("@AgencyCode,");</v>
      </c>
      <c r="P10" s="1" t="str">
        <f t="shared" si="17"/>
        <v>_cmdSql.Parameters.AddWithValue("@AgencyCode", _MotorOpenPolicyMdlList[i].AgencyCode);</v>
      </c>
    </row>
    <row r="11" spans="1:16" x14ac:dyDescent="0.3">
      <c r="A11" s="10" t="s">
        <v>29</v>
      </c>
      <c r="B11" s="5" t="s">
        <v>12</v>
      </c>
      <c r="C11" s="5" t="s">
        <v>12</v>
      </c>
      <c r="D11" s="11" t="s">
        <v>8</v>
      </c>
      <c r="E11" s="11" t="s">
        <v>14</v>
      </c>
      <c r="F11" s="5" t="s">
        <v>7</v>
      </c>
      <c r="G11" s="10" t="s">
        <v>45</v>
      </c>
      <c r="H11" s="1" t="str">
        <f t="shared" si="9"/>
        <v>txtPolicyPeriodFrom</v>
      </c>
      <c r="I11" s="1" t="str">
        <f t="shared" si="10"/>
        <v>lblPolicyPeriodFrom</v>
      </c>
      <c r="J11" s="1" t="str">
        <f t="shared" si="11"/>
        <v>PolicyPeriodFrom DateTime,</v>
      </c>
      <c r="K11" s="1" t="str">
        <f t="shared" si="12"/>
        <v>public DateTime PolicyPeriodFrom {get; set;}</v>
      </c>
      <c r="L11" s="1" t="str">
        <f t="shared" si="13"/>
        <v>Convert.ToDateTime</v>
      </c>
      <c r="M11" s="1" t="str">
        <f t="shared" si="14"/>
        <v>_MotorOpenPolicyMdl.PolicyPeriodFrom=Convert.ToDateTime(_tblSql.Rows[i]["PolicyPeriodFrom"]);</v>
      </c>
      <c r="N11" s="1" t="str">
        <f t="shared" si="15"/>
        <v>_sbSql.AppendLine("PolicyPeriodFrom,");</v>
      </c>
      <c r="O11" s="1" t="str">
        <f t="shared" si="16"/>
        <v>_sbSql.AppendLine("@PolicyPeriodFrom,");</v>
      </c>
      <c r="P11" s="1" t="str">
        <f t="shared" si="17"/>
        <v>_cmdSql.Parameters.AddWithValue("@PolicyPeriodFrom", _MotorOpenPolicyMdlList[i].PolicyPeriodFrom);</v>
      </c>
    </row>
    <row r="12" spans="1:16" x14ac:dyDescent="0.3">
      <c r="A12" s="5" t="s">
        <v>30</v>
      </c>
      <c r="B12" s="5" t="s">
        <v>12</v>
      </c>
      <c r="C12" s="5" t="s">
        <v>12</v>
      </c>
      <c r="D12" s="11" t="s">
        <v>8</v>
      </c>
      <c r="E12" s="11" t="s">
        <v>14</v>
      </c>
      <c r="F12" s="5" t="s">
        <v>7</v>
      </c>
      <c r="G12" s="5" t="s">
        <v>46</v>
      </c>
      <c r="H12" s="1" t="str">
        <f t="shared" si="9"/>
        <v>txtPolicyPeriodTo</v>
      </c>
      <c r="I12" s="1" t="str">
        <f t="shared" si="10"/>
        <v>lblPolicyPeriodTo</v>
      </c>
      <c r="J12" s="1" t="str">
        <f t="shared" si="11"/>
        <v>PolicyPeriodTo DateTime,</v>
      </c>
      <c r="K12" s="1" t="str">
        <f t="shared" si="12"/>
        <v>public DateTime PolicyPeriodTo {get; set;}</v>
      </c>
      <c r="L12" s="1" t="str">
        <f t="shared" si="13"/>
        <v>Convert.ToDateTime</v>
      </c>
      <c r="M12" s="1" t="str">
        <f t="shared" si="14"/>
        <v>_MotorOpenPolicyMdl.PolicyPeriodTo=Convert.ToDateTime(_tblSql.Rows[i]["PolicyPeriodTo"]);</v>
      </c>
      <c r="N12" s="1" t="str">
        <f t="shared" si="15"/>
        <v>_sbSql.AppendLine("PolicyPeriodTo,");</v>
      </c>
      <c r="O12" s="1" t="str">
        <f t="shared" si="16"/>
        <v>_sbSql.AppendLine("@PolicyPeriodTo,");</v>
      </c>
      <c r="P12" s="1" t="str">
        <f t="shared" si="17"/>
        <v>_cmdSql.Parameters.AddWithValue("@PolicyPeriodTo", _MotorOpenPolicyMdlList[i].PolicyPeriodTo);</v>
      </c>
    </row>
    <row r="13" spans="1:16" x14ac:dyDescent="0.3">
      <c r="A13" s="5" t="s">
        <v>31</v>
      </c>
      <c r="B13" s="5" t="s">
        <v>33</v>
      </c>
      <c r="C13" s="5" t="s">
        <v>11</v>
      </c>
      <c r="D13" s="11" t="s">
        <v>8</v>
      </c>
      <c r="E13" s="11" t="s">
        <v>14</v>
      </c>
      <c r="F13" s="5" t="s">
        <v>37</v>
      </c>
      <c r="G13" s="5" t="s">
        <v>47</v>
      </c>
      <c r="H13" s="1" t="str">
        <f t="shared" si="9"/>
        <v>ddlConditionCode</v>
      </c>
      <c r="I13" s="1" t="str">
        <f t="shared" si="10"/>
        <v>lblConditionCode</v>
      </c>
      <c r="J13" s="1" t="str">
        <f t="shared" si="11"/>
        <v>ConditionCode INT,</v>
      </c>
      <c r="K13" s="1" t="str">
        <f t="shared" si="12"/>
        <v>public int ConditionCode {get; set;}</v>
      </c>
      <c r="L13" s="1" t="str">
        <f t="shared" si="13"/>
        <v>Convert.ToInt32</v>
      </c>
      <c r="M13" s="1" t="str">
        <f t="shared" si="14"/>
        <v>_MotorOpenPolicyMdl.ConditionCode=Convert.ToInt32(_tblSql.Rows[i]["ConditionCode"]);</v>
      </c>
      <c r="N13" s="1" t="str">
        <f t="shared" si="15"/>
        <v>_sbSql.AppendLine("ConditionCode,");</v>
      </c>
      <c r="O13" s="1" t="str">
        <f t="shared" si="16"/>
        <v>_sbSql.AppendLine("@ConditionCode,");</v>
      </c>
      <c r="P13" s="1" t="str">
        <f t="shared" si="17"/>
        <v>_cmdSql.Parameters.AddWithValue("@ConditionCode", _MotorOpenPolicyMdlList[i].ConditionCode);</v>
      </c>
    </row>
    <row r="14" spans="1:16" x14ac:dyDescent="0.3">
      <c r="A14" s="5" t="s">
        <v>32</v>
      </c>
      <c r="B14" s="5" t="s">
        <v>33</v>
      </c>
      <c r="C14" s="5" t="s">
        <v>11</v>
      </c>
      <c r="D14" s="11" t="s">
        <v>8</v>
      </c>
      <c r="E14" s="11" t="s">
        <v>14</v>
      </c>
      <c r="F14" s="5" t="s">
        <v>37</v>
      </c>
      <c r="G14" s="5" t="s">
        <v>48</v>
      </c>
      <c r="H14" s="1" t="str">
        <f t="shared" si="9"/>
        <v>ddlWarrantyCode</v>
      </c>
      <c r="I14" s="1" t="str">
        <f t="shared" si="10"/>
        <v>lblWarrantyCode</v>
      </c>
      <c r="J14" s="1" t="str">
        <f t="shared" si="11"/>
        <v>WarrantyCode INT,</v>
      </c>
      <c r="K14" s="1" t="str">
        <f t="shared" si="12"/>
        <v>public int WarrantyCode {get; set;}</v>
      </c>
      <c r="L14" s="1" t="str">
        <f t="shared" si="13"/>
        <v>Convert.ToInt32</v>
      </c>
      <c r="M14" s="1" t="str">
        <f t="shared" si="14"/>
        <v>_MotorOpenPolicyMdl.WarrantyCode=Convert.ToInt32(_tblSql.Rows[i]["WarrantyCode"]);</v>
      </c>
      <c r="N14" s="1" t="str">
        <f t="shared" si="15"/>
        <v>_sbSql.AppendLine("WarrantyCode,");</v>
      </c>
      <c r="O14" s="1" t="str">
        <f t="shared" si="16"/>
        <v>_sbSql.AppendLine("@WarrantyCode,");</v>
      </c>
      <c r="P14" s="1" t="str">
        <f t="shared" si="17"/>
        <v>_cmdSql.Parameters.AddWithValue("@WarrantyCode", _MotorOpenPolicyMdlList[i].WarrantyCode);</v>
      </c>
    </row>
  </sheetData>
  <mergeCells count="3">
    <mergeCell ref="C2:I2"/>
    <mergeCell ref="A1:D1"/>
    <mergeCell ref="K2:P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91EC-6783-4C75-B264-C09FB2E0E07B}">
  <dimension ref="A1:P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6.5" x14ac:dyDescent="0.3"/>
  <cols>
    <col min="1" max="1" width="15.42578125" style="5" bestFit="1" customWidth="1"/>
    <col min="2" max="2" width="15.7109375" style="5" customWidth="1"/>
    <col min="3" max="3" width="10.28515625" style="5" bestFit="1" customWidth="1"/>
    <col min="4" max="4" width="10.140625" style="5" bestFit="1" customWidth="1"/>
    <col min="5" max="5" width="14.140625" style="5" bestFit="1" customWidth="1"/>
    <col min="6" max="6" width="13.7109375" style="5" bestFit="1" customWidth="1"/>
    <col min="7" max="7" width="12.5703125" style="6" bestFit="1" customWidth="1"/>
    <col min="8" max="8" width="18" style="3" bestFit="1" customWidth="1"/>
    <col min="9" max="9" width="18" style="1" hidden="1" customWidth="1"/>
    <col min="10" max="10" width="22.7109375" style="1" bestFit="1" customWidth="1"/>
    <col min="11" max="11" width="38.5703125" style="1" bestFit="1" customWidth="1"/>
    <col min="12" max="12" width="20.7109375" style="1" hidden="1" customWidth="1"/>
    <col min="13" max="13" width="92.85546875" style="1" bestFit="1" customWidth="1"/>
    <col min="14" max="14" width="38.140625" style="1" bestFit="1" customWidth="1"/>
    <col min="15" max="15" width="40.140625" style="1" bestFit="1" customWidth="1"/>
    <col min="16" max="16" width="94.140625" style="1" bestFit="1" customWidth="1"/>
    <col min="17" max="16384" width="9.140625" style="1"/>
  </cols>
  <sheetData>
    <row r="1" spans="1:16" x14ac:dyDescent="0.3">
      <c r="A1" s="14" t="s">
        <v>6</v>
      </c>
      <c r="B1" s="14"/>
      <c r="C1" s="14"/>
      <c r="D1" s="14"/>
    </row>
    <row r="2" spans="1:16" x14ac:dyDescent="0.3">
      <c r="A2" s="7" t="s">
        <v>15</v>
      </c>
      <c r="B2" s="7" t="s">
        <v>57</v>
      </c>
      <c r="C2" s="13" t="s">
        <v>16</v>
      </c>
      <c r="D2" s="13"/>
      <c r="E2" s="13"/>
      <c r="F2" s="13"/>
      <c r="G2" s="13"/>
      <c r="H2" s="13"/>
      <c r="I2" s="13"/>
      <c r="J2" s="4" t="s">
        <v>18</v>
      </c>
      <c r="K2" s="15" t="s">
        <v>19</v>
      </c>
      <c r="L2" s="15"/>
      <c r="M2" s="15"/>
      <c r="N2" s="15"/>
      <c r="O2" s="15"/>
      <c r="P2" s="15"/>
    </row>
    <row r="3" spans="1:16" x14ac:dyDescent="0.3">
      <c r="A3" s="7" t="s">
        <v>0</v>
      </c>
      <c r="B3" s="7" t="s">
        <v>9</v>
      </c>
      <c r="C3" s="7" t="s">
        <v>10</v>
      </c>
      <c r="D3" s="12" t="s">
        <v>5</v>
      </c>
      <c r="E3" s="12" t="s">
        <v>13</v>
      </c>
      <c r="F3" s="7" t="s">
        <v>1</v>
      </c>
      <c r="G3" s="9" t="s">
        <v>4</v>
      </c>
      <c r="H3" s="2" t="s">
        <v>2</v>
      </c>
      <c r="I3" s="2" t="s">
        <v>3</v>
      </c>
      <c r="J3" s="2" t="s">
        <v>17</v>
      </c>
      <c r="K3" s="2" t="s">
        <v>20</v>
      </c>
      <c r="L3" s="2"/>
      <c r="M3" s="2" t="s">
        <v>21</v>
      </c>
      <c r="N3" s="2" t="s">
        <v>23</v>
      </c>
      <c r="O3" s="2" t="s">
        <v>23</v>
      </c>
      <c r="P3" s="2" t="s">
        <v>22</v>
      </c>
    </row>
    <row r="4" spans="1:16" x14ac:dyDescent="0.3">
      <c r="A4" s="10" t="s">
        <v>34</v>
      </c>
      <c r="B4" s="5" t="s">
        <v>33</v>
      </c>
      <c r="C4" s="5" t="s">
        <v>11</v>
      </c>
      <c r="D4" s="11" t="s">
        <v>14</v>
      </c>
      <c r="E4" s="11" t="s">
        <v>14</v>
      </c>
      <c r="F4" s="5" t="s">
        <v>7</v>
      </c>
      <c r="G4" s="10" t="s">
        <v>38</v>
      </c>
      <c r="H4" s="1" t="str">
        <f>F4&amp;A4</f>
        <v>txtTxnSysID</v>
      </c>
      <c r="I4" s="1" t="str">
        <f>"lbl"&amp;A4</f>
        <v>lblTxnSysID</v>
      </c>
      <c r="J4" s="1" t="str">
        <f>A4&amp;" "&amp;B4&amp;","</f>
        <v>TxnSysID INT,</v>
      </c>
      <c r="K4" s="1" t="str">
        <f>"public "&amp;C4&amp;" "&amp;A4&amp;" {get; set;}"</f>
        <v>public int TxnSysID {get; set;}</v>
      </c>
      <c r="L4" s="1" t="str">
        <f>IF(C4="int","Convert.ToInt32",IF(C4="decimal","Convert.ToDecimal",IF(C4="DateTime","Convert.ToDateTime",IF(C4="bool","Convert.ToBoolean"))))</f>
        <v>Convert.ToInt32</v>
      </c>
      <c r="M4" s="1" t="str">
        <f>"_"&amp;$B$2&amp;"Mdl."&amp;A4&amp;"="&amp;IF(C4="string"," _tblSqla.Rows[i]["""&amp;A4&amp;"""].ToString();",L4&amp;"(_tblSql.Rows[i]["""&amp;A4&amp;"""]);")</f>
        <v>_MtrOpnRatingSetupMdl.TxnSysID=Convert.ToInt32(_tblSql.Rows[i]["TxnSysID"]);</v>
      </c>
      <c r="N4" s="1" t="str">
        <f>"_sbSql.AppendLine("""&amp;A4&amp;","");"</f>
        <v>_sbSql.AppendLine("TxnSysID,");</v>
      </c>
      <c r="O4" s="1" t="str">
        <f>"_sbSql.AppendLine(""@"&amp;A4&amp;","");"</f>
        <v>_sbSql.AppendLine("@TxnSysID,");</v>
      </c>
      <c r="P4" s="1" t="str">
        <f>"_cmdSql.Parameters.AddWithValue(""@"&amp;A4&amp;""", _"&amp;$B$2&amp;"MdlList[i]."&amp;A4&amp;");"</f>
        <v>_cmdSql.Parameters.AddWithValue("@TxnSysID", _MtrOpnRatingSetupMdlList[i].TxnSysID);</v>
      </c>
    </row>
    <row r="5" spans="1:16" x14ac:dyDescent="0.3">
      <c r="A5" s="10" t="s">
        <v>35</v>
      </c>
      <c r="B5" s="5" t="s">
        <v>12</v>
      </c>
      <c r="C5" s="5" t="s">
        <v>12</v>
      </c>
      <c r="D5" s="11" t="s">
        <v>14</v>
      </c>
      <c r="E5" s="11" t="s">
        <v>14</v>
      </c>
      <c r="F5" s="5" t="s">
        <v>7</v>
      </c>
      <c r="G5" s="10" t="s">
        <v>39</v>
      </c>
      <c r="H5" s="1" t="str">
        <f t="shared" ref="H5:H9" si="0">F5&amp;A5</f>
        <v>txtTxnSysDate</v>
      </c>
      <c r="I5" s="1" t="str">
        <f t="shared" ref="I5:I9" si="1">"lbl"&amp;A5</f>
        <v>lblTxnSysDate</v>
      </c>
      <c r="J5" s="1" t="str">
        <f t="shared" ref="J5:J9" si="2">A5&amp;" "&amp;B5&amp;","</f>
        <v>TxnSysDate DateTime,</v>
      </c>
      <c r="K5" s="1" t="str">
        <f t="shared" ref="K5:K9" si="3">"public "&amp;C5&amp;" "&amp;A5&amp;" {get; set;}"</f>
        <v>public DateTime TxnSysDate {get; set;}</v>
      </c>
      <c r="L5" s="1" t="str">
        <f t="shared" ref="L5:L9" si="4">IF(C5="int","Convert.ToInt32",IF(C5="decimal","Convert.ToDecimal",IF(C5="DateTime","Convert.ToDateTime",IF(C5="bool","Convert.ToBoolean"))))</f>
        <v>Convert.ToDateTime</v>
      </c>
      <c r="M5" s="1" t="str">
        <f t="shared" ref="M5:M9" si="5">"_"&amp;$B$2&amp;"Mdl."&amp;A5&amp;"="&amp;IF(C5="string"," _tblSqla.Rows[i]["""&amp;A5&amp;"""].ToString();",L5&amp;"(_tblSql.Rows[i]["""&amp;A5&amp;"""]);")</f>
        <v>_MtrOpnRatingSetupMdl.TxnSysDate=Convert.ToDateTime(_tblSql.Rows[i]["TxnSysDate"]);</v>
      </c>
      <c r="N5" s="1" t="str">
        <f t="shared" ref="N5:N9" si="6">"_sbSql.AppendLine("""&amp;A5&amp;","");"</f>
        <v>_sbSql.AppendLine("TxnSysDate,");</v>
      </c>
      <c r="O5" s="1" t="str">
        <f t="shared" ref="O5:O9" si="7">"_sbSql.AppendLine(""@"&amp;A5&amp;","");"</f>
        <v>_sbSql.AppendLine("@TxnSysDate,");</v>
      </c>
      <c r="P5" s="1" t="str">
        <f t="shared" ref="P5:P9" si="8">"_cmdSql.Parameters.AddWithValue(""@"&amp;A5&amp;""", _"&amp;$B$2&amp;"MdlList[i]."&amp;A5&amp;");"</f>
        <v>_cmdSql.Parameters.AddWithValue("@TxnSysDate", _MtrOpnRatingSetupMdlList[i].TxnSysDate);</v>
      </c>
    </row>
    <row r="6" spans="1:16" x14ac:dyDescent="0.3">
      <c r="A6" s="10" t="s">
        <v>36</v>
      </c>
      <c r="B6" s="5" t="s">
        <v>33</v>
      </c>
      <c r="C6" s="5" t="s">
        <v>11</v>
      </c>
      <c r="D6" s="11" t="s">
        <v>14</v>
      </c>
      <c r="E6" s="11" t="s">
        <v>14</v>
      </c>
      <c r="F6" s="5" t="s">
        <v>7</v>
      </c>
      <c r="G6" s="10" t="s">
        <v>40</v>
      </c>
      <c r="H6" s="1" t="str">
        <f t="shared" si="0"/>
        <v>txtUserCode</v>
      </c>
      <c r="I6" s="1" t="str">
        <f t="shared" si="1"/>
        <v>lblUserCode</v>
      </c>
      <c r="J6" s="1" t="str">
        <f t="shared" si="2"/>
        <v>UserCode INT,</v>
      </c>
      <c r="K6" s="1" t="str">
        <f t="shared" si="3"/>
        <v>public int UserCode {get; set;}</v>
      </c>
      <c r="L6" s="1" t="str">
        <f t="shared" si="4"/>
        <v>Convert.ToInt32</v>
      </c>
      <c r="M6" s="1" t="str">
        <f t="shared" si="5"/>
        <v>_MtrOpnRatingSetupMdl.UserCode=Convert.ToInt32(_tblSql.Rows[i]["UserCode"]);</v>
      </c>
      <c r="N6" s="1" t="str">
        <f t="shared" si="6"/>
        <v>_sbSql.AppendLine("UserCode,");</v>
      </c>
      <c r="O6" s="1" t="str">
        <f t="shared" si="7"/>
        <v>_sbSql.AppendLine("@UserCode,");</v>
      </c>
      <c r="P6" s="1" t="str">
        <f t="shared" si="8"/>
        <v>_cmdSql.Parameters.AddWithValue("@UserCode", _MtrOpnRatingSetupMdlList[i].UserCode);</v>
      </c>
    </row>
    <row r="7" spans="1:16" x14ac:dyDescent="0.3">
      <c r="A7" s="10" t="s">
        <v>50</v>
      </c>
      <c r="B7" s="5" t="s">
        <v>33</v>
      </c>
      <c r="C7" s="5" t="s">
        <v>11</v>
      </c>
      <c r="D7" s="11" t="s">
        <v>14</v>
      </c>
      <c r="E7" s="11" t="s">
        <v>14</v>
      </c>
      <c r="F7" s="5" t="s">
        <v>7</v>
      </c>
      <c r="G7" s="10" t="s">
        <v>56</v>
      </c>
      <c r="H7" s="1" t="str">
        <f t="shared" ref="H7" si="9">F7&amp;A7</f>
        <v>txtPolTxnSysID</v>
      </c>
      <c r="I7" s="1" t="str">
        <f t="shared" ref="I7" si="10">"lbl"&amp;A7</f>
        <v>lblPolTxnSysID</v>
      </c>
      <c r="J7" s="1" t="str">
        <f t="shared" ref="J7" si="11">A7&amp;" "&amp;B7&amp;","</f>
        <v>PolTxnSysID INT,</v>
      </c>
      <c r="K7" s="1" t="str">
        <f t="shared" ref="K7" si="12">"public "&amp;C7&amp;" "&amp;A7&amp;" {get; set;}"</f>
        <v>public int PolTxnSysID {get; set;}</v>
      </c>
      <c r="L7" s="1" t="str">
        <f t="shared" ref="L7" si="13">IF(C7="int","Convert.ToInt32",IF(C7="decimal","Convert.ToDecimal",IF(C7="DateTime","Convert.ToDateTime",IF(C7="bool","Convert.ToBoolean"))))</f>
        <v>Convert.ToInt32</v>
      </c>
      <c r="M7" s="1" t="str">
        <f t="shared" ref="M7" si="14">"_"&amp;$B$2&amp;"Mdl."&amp;A7&amp;"="&amp;IF(C7="string"," _tblSqla.Rows[i]["""&amp;A7&amp;"""].ToString();",L7&amp;"(_tblSql.Rows[i]["""&amp;A7&amp;"""]);")</f>
        <v>_MtrOpnRatingSetupMdl.PolTxnSysID=Convert.ToInt32(_tblSql.Rows[i]["PolTxnSysID"]);</v>
      </c>
      <c r="N7" s="1" t="str">
        <f t="shared" ref="N7" si="15">"_sbSql.AppendLine("""&amp;A7&amp;","");"</f>
        <v>_sbSql.AppendLine("PolTxnSysID,");</v>
      </c>
      <c r="O7" s="1" t="str">
        <f t="shared" ref="O7" si="16">"_sbSql.AppendLine(""@"&amp;A7&amp;","");"</f>
        <v>_sbSql.AppendLine("@PolTxnSysID,");</v>
      </c>
      <c r="P7" s="1" t="str">
        <f t="shared" ref="P7" si="17">"_cmdSql.Parameters.AddWithValue(""@"&amp;A7&amp;""", _"&amp;$B$2&amp;"MdlList[i]."&amp;A7&amp;");"</f>
        <v>_cmdSql.Parameters.AddWithValue("@PolTxnSysID", _MtrOpnRatingSetupMdlList[i].PolTxnSysID);</v>
      </c>
    </row>
    <row r="8" spans="1:16" x14ac:dyDescent="0.3">
      <c r="A8" s="10" t="s">
        <v>51</v>
      </c>
      <c r="B8" s="5" t="s">
        <v>33</v>
      </c>
      <c r="C8" s="5" t="s">
        <v>11</v>
      </c>
      <c r="D8" s="11" t="s">
        <v>8</v>
      </c>
      <c r="E8" s="11" t="s">
        <v>14</v>
      </c>
      <c r="F8" s="5" t="s">
        <v>37</v>
      </c>
      <c r="G8" s="10" t="s">
        <v>54</v>
      </c>
      <c r="H8" s="1" t="str">
        <f t="shared" si="0"/>
        <v>ddlRatingFactorCode</v>
      </c>
      <c r="I8" s="1" t="str">
        <f t="shared" si="1"/>
        <v>lblRatingFactorCode</v>
      </c>
      <c r="J8" s="1" t="str">
        <f t="shared" si="2"/>
        <v>RatingFactorCode INT,</v>
      </c>
      <c r="K8" s="1" t="str">
        <f t="shared" si="3"/>
        <v>public int RatingFactorCode {get; set;}</v>
      </c>
      <c r="L8" s="1" t="str">
        <f t="shared" si="4"/>
        <v>Convert.ToInt32</v>
      </c>
      <c r="M8" s="1" t="str">
        <f t="shared" si="5"/>
        <v>_MtrOpnRatingSetupMdl.RatingFactorCode=Convert.ToInt32(_tblSql.Rows[i]["RatingFactorCode"]);</v>
      </c>
      <c r="N8" s="1" t="str">
        <f t="shared" si="6"/>
        <v>_sbSql.AppendLine("RatingFactorCode,");</v>
      </c>
      <c r="O8" s="1" t="str">
        <f t="shared" si="7"/>
        <v>_sbSql.AppendLine("@RatingFactorCode,");</v>
      </c>
      <c r="P8" s="1" t="str">
        <f t="shared" si="8"/>
        <v>_cmdSql.Parameters.AddWithValue("@RatingFactorCode", _MtrOpnRatingSetupMdlList[i].RatingFactorCode);</v>
      </c>
    </row>
    <row r="9" spans="1:16" x14ac:dyDescent="0.3">
      <c r="A9" s="10" t="s">
        <v>52</v>
      </c>
      <c r="B9" s="5" t="s">
        <v>53</v>
      </c>
      <c r="C9" s="5" t="s">
        <v>24</v>
      </c>
      <c r="D9" s="11" t="s">
        <v>8</v>
      </c>
      <c r="E9" s="11" t="s">
        <v>14</v>
      </c>
      <c r="F9" s="5" t="s">
        <v>37</v>
      </c>
      <c r="G9" s="10" t="s">
        <v>55</v>
      </c>
      <c r="H9" s="1" t="str">
        <f t="shared" si="0"/>
        <v>ddlIsEditable</v>
      </c>
      <c r="I9" s="1" t="str">
        <f t="shared" si="1"/>
        <v>lblIsEditable</v>
      </c>
      <c r="J9" s="1" t="str">
        <f t="shared" si="2"/>
        <v>IsEditable BIT,</v>
      </c>
      <c r="K9" s="1" t="str">
        <f t="shared" si="3"/>
        <v>public bool IsEditable {get; set;}</v>
      </c>
      <c r="L9" s="1" t="str">
        <f t="shared" si="4"/>
        <v>Convert.ToBoolean</v>
      </c>
      <c r="M9" s="1" t="str">
        <f t="shared" si="5"/>
        <v>_MtrOpnRatingSetupMdl.IsEditable=Convert.ToBoolean(_tblSql.Rows[i]["IsEditable"]);</v>
      </c>
      <c r="N9" s="1" t="str">
        <f t="shared" si="6"/>
        <v>_sbSql.AppendLine("IsEditable,");</v>
      </c>
      <c r="O9" s="1" t="str">
        <f t="shared" si="7"/>
        <v>_sbSql.AppendLine("@IsEditable,");</v>
      </c>
      <c r="P9" s="1" t="str">
        <f t="shared" si="8"/>
        <v>_cmdSql.Parameters.AddWithValue("@IsEditable", _MtrOpnRatingSetupMdlList[i].IsEditable);</v>
      </c>
    </row>
  </sheetData>
  <mergeCells count="3">
    <mergeCell ref="A1:D1"/>
    <mergeCell ref="C2:I2"/>
    <mergeCell ref="K2:P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D305-3D61-4818-ABB2-8161C2B0AFCB}">
  <dimension ref="A1:P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6.5" x14ac:dyDescent="0.3"/>
  <cols>
    <col min="1" max="1" width="15.42578125" style="5" bestFit="1" customWidth="1"/>
    <col min="2" max="2" width="15.7109375" style="5" customWidth="1"/>
    <col min="3" max="3" width="10.28515625" style="5" bestFit="1" customWidth="1"/>
    <col min="4" max="4" width="10.140625" style="5" bestFit="1" customWidth="1"/>
    <col min="5" max="5" width="14.140625" style="5" bestFit="1" customWidth="1"/>
    <col min="6" max="6" width="13.7109375" style="5" bestFit="1" customWidth="1"/>
    <col min="7" max="7" width="12.5703125" style="6" bestFit="1" customWidth="1"/>
    <col min="8" max="8" width="18" style="3" bestFit="1" customWidth="1"/>
    <col min="9" max="9" width="18" style="1" hidden="1" customWidth="1"/>
    <col min="10" max="10" width="22.7109375" style="1" bestFit="1" customWidth="1"/>
    <col min="11" max="11" width="38.5703125" style="1" bestFit="1" customWidth="1"/>
    <col min="12" max="12" width="20.7109375" style="1" hidden="1" customWidth="1"/>
    <col min="13" max="13" width="92.85546875" style="1" bestFit="1" customWidth="1"/>
    <col min="14" max="14" width="38.140625" style="1" bestFit="1" customWidth="1"/>
    <col min="15" max="15" width="40.140625" style="1" bestFit="1" customWidth="1"/>
    <col min="16" max="16" width="94.140625" style="1" bestFit="1" customWidth="1"/>
    <col min="17" max="16384" width="9.140625" style="1"/>
  </cols>
  <sheetData>
    <row r="1" spans="1:16" x14ac:dyDescent="0.3">
      <c r="A1" s="14" t="s">
        <v>6</v>
      </c>
      <c r="B1" s="14"/>
      <c r="C1" s="14"/>
      <c r="D1" s="14"/>
    </row>
    <row r="2" spans="1:16" x14ac:dyDescent="0.3">
      <c r="A2" s="7" t="s">
        <v>15</v>
      </c>
      <c r="B2" s="7" t="s">
        <v>60</v>
      </c>
      <c r="C2" s="13" t="s">
        <v>16</v>
      </c>
      <c r="D2" s="13"/>
      <c r="E2" s="13"/>
      <c r="F2" s="13"/>
      <c r="G2" s="13"/>
      <c r="H2" s="13"/>
      <c r="I2" s="13"/>
      <c r="J2" s="4" t="s">
        <v>18</v>
      </c>
      <c r="K2" s="15" t="s">
        <v>19</v>
      </c>
      <c r="L2" s="15"/>
      <c r="M2" s="15"/>
      <c r="N2" s="15"/>
      <c r="O2" s="15"/>
      <c r="P2" s="15"/>
    </row>
    <row r="3" spans="1:16" x14ac:dyDescent="0.3">
      <c r="A3" s="7" t="s">
        <v>0</v>
      </c>
      <c r="B3" s="7" t="s">
        <v>9</v>
      </c>
      <c r="C3" s="7" t="s">
        <v>10</v>
      </c>
      <c r="D3" s="12" t="s">
        <v>5</v>
      </c>
      <c r="E3" s="12" t="s">
        <v>13</v>
      </c>
      <c r="F3" s="7" t="s">
        <v>1</v>
      </c>
      <c r="G3" s="9" t="s">
        <v>4</v>
      </c>
      <c r="H3" s="2" t="s">
        <v>2</v>
      </c>
      <c r="I3" s="2" t="s">
        <v>3</v>
      </c>
      <c r="J3" s="2" t="s">
        <v>17</v>
      </c>
      <c r="K3" s="2" t="s">
        <v>20</v>
      </c>
      <c r="L3" s="2"/>
      <c r="M3" s="2" t="s">
        <v>21</v>
      </c>
      <c r="N3" s="2" t="s">
        <v>23</v>
      </c>
      <c r="O3" s="2" t="s">
        <v>23</v>
      </c>
      <c r="P3" s="2" t="s">
        <v>22</v>
      </c>
    </row>
    <row r="4" spans="1:16" x14ac:dyDescent="0.3">
      <c r="A4" s="10" t="s">
        <v>34</v>
      </c>
      <c r="B4" s="5" t="s">
        <v>33</v>
      </c>
      <c r="C4" s="5" t="s">
        <v>11</v>
      </c>
      <c r="D4" s="11" t="s">
        <v>14</v>
      </c>
      <c r="E4" s="11" t="s">
        <v>14</v>
      </c>
      <c r="F4" s="5" t="s">
        <v>7</v>
      </c>
      <c r="G4" s="10" t="s">
        <v>38</v>
      </c>
      <c r="H4" s="1" t="str">
        <f>F4&amp;A4</f>
        <v>txtTxnSysID</v>
      </c>
      <c r="I4" s="1" t="str">
        <f>"lbl"&amp;A4</f>
        <v>lblTxnSysID</v>
      </c>
      <c r="J4" s="1" t="str">
        <f>A4&amp;" "&amp;B4&amp;","</f>
        <v>TxnSysID INT,</v>
      </c>
      <c r="K4" s="1" t="str">
        <f>"public "&amp;C4&amp;" "&amp;A4&amp;" {get; set;}"</f>
        <v>public int TxnSysID {get; set;}</v>
      </c>
      <c r="L4" s="1" t="str">
        <f>IF(C4="int","Convert.ToInt32",IF(C4="decimal","Convert.ToDecimal",IF(C4="DateTime","Convert.ToDateTime",IF(C4="bool","Convert.ToBoolean"))))</f>
        <v>Convert.ToInt32</v>
      </c>
      <c r="M4" s="1" t="str">
        <f>"_"&amp;$B$2&amp;"Mdl."&amp;A4&amp;"="&amp;IF(C4="string"," _tblSqla.Rows[i]["""&amp;A4&amp;"""].ToString();",L4&amp;"(_tblSql.Rows[i]["""&amp;A4&amp;"""]);")</f>
        <v>_MtrOpnTrackerSetupMdl.TxnSysID=Convert.ToInt32(_tblSql.Rows[i]["TxnSysID"]);</v>
      </c>
      <c r="N4" s="1" t="str">
        <f>"_sbSql.AppendLine("""&amp;A4&amp;","");"</f>
        <v>_sbSql.AppendLine("TxnSysID,");</v>
      </c>
      <c r="O4" s="1" t="str">
        <f>"_sbSql.AppendLine(""@"&amp;A4&amp;","");"</f>
        <v>_sbSql.AppendLine("@TxnSysID,");</v>
      </c>
      <c r="P4" s="1" t="str">
        <f>"_cmdSql.Parameters.AddWithValue(""@"&amp;A4&amp;""", _"&amp;$B$2&amp;"MdlList[i]."&amp;A4&amp;");"</f>
        <v>_cmdSql.Parameters.AddWithValue("@TxnSysID", _MtrOpnTrackerSetupMdlList[i].TxnSysID);</v>
      </c>
    </row>
    <row r="5" spans="1:16" x14ac:dyDescent="0.3">
      <c r="A5" s="10" t="s">
        <v>35</v>
      </c>
      <c r="B5" s="5" t="s">
        <v>12</v>
      </c>
      <c r="C5" s="5" t="s">
        <v>12</v>
      </c>
      <c r="D5" s="11" t="s">
        <v>14</v>
      </c>
      <c r="E5" s="11" t="s">
        <v>14</v>
      </c>
      <c r="F5" s="5" t="s">
        <v>7</v>
      </c>
      <c r="G5" s="10" t="s">
        <v>39</v>
      </c>
      <c r="H5" s="1" t="str">
        <f t="shared" ref="H5:H8" si="0">F5&amp;A5</f>
        <v>txtTxnSysDate</v>
      </c>
      <c r="I5" s="1" t="str">
        <f t="shared" ref="I5:I8" si="1">"lbl"&amp;A5</f>
        <v>lblTxnSysDate</v>
      </c>
      <c r="J5" s="1" t="str">
        <f t="shared" ref="J5:J8" si="2">A5&amp;" "&amp;B5&amp;","</f>
        <v>TxnSysDate DateTime,</v>
      </c>
      <c r="K5" s="1" t="str">
        <f t="shared" ref="K5:K8" si="3">"public "&amp;C5&amp;" "&amp;A5&amp;" {get; set;}"</f>
        <v>public DateTime TxnSysDate {get; set;}</v>
      </c>
      <c r="L5" s="1" t="str">
        <f t="shared" ref="L5:L8" si="4">IF(C5="int","Convert.ToInt32",IF(C5="decimal","Convert.ToDecimal",IF(C5="DateTime","Convert.ToDateTime",IF(C5="bool","Convert.ToBoolean"))))</f>
        <v>Convert.ToDateTime</v>
      </c>
      <c r="M5" s="1" t="str">
        <f t="shared" ref="M5:M8" si="5">"_"&amp;$B$2&amp;"Mdl."&amp;A5&amp;"="&amp;IF(C5="string"," _tblSqla.Rows[i]["""&amp;A5&amp;"""].ToString();",L5&amp;"(_tblSql.Rows[i]["""&amp;A5&amp;"""]);")</f>
        <v>_MtrOpnTrackerSetupMdl.TxnSysDate=Convert.ToDateTime(_tblSql.Rows[i]["TxnSysDate"]);</v>
      </c>
      <c r="N5" s="1" t="str">
        <f t="shared" ref="N5:N8" si="6">"_sbSql.AppendLine("""&amp;A5&amp;","");"</f>
        <v>_sbSql.AppendLine("TxnSysDate,");</v>
      </c>
      <c r="O5" s="1" t="str">
        <f t="shared" ref="O5:O8" si="7">"_sbSql.AppendLine(""@"&amp;A5&amp;","");"</f>
        <v>_sbSql.AppendLine("@TxnSysDate,");</v>
      </c>
      <c r="P5" s="1" t="str">
        <f t="shared" ref="P5:P8" si="8">"_cmdSql.Parameters.AddWithValue(""@"&amp;A5&amp;""", _"&amp;$B$2&amp;"MdlList[i]."&amp;A5&amp;");"</f>
        <v>_cmdSql.Parameters.AddWithValue("@TxnSysDate", _MtrOpnTrackerSetupMdlList[i].TxnSysDate);</v>
      </c>
    </row>
    <row r="6" spans="1:16" x14ac:dyDescent="0.3">
      <c r="A6" s="10" t="s">
        <v>36</v>
      </c>
      <c r="B6" s="5" t="s">
        <v>33</v>
      </c>
      <c r="C6" s="5" t="s">
        <v>11</v>
      </c>
      <c r="D6" s="11" t="s">
        <v>14</v>
      </c>
      <c r="E6" s="11" t="s">
        <v>14</v>
      </c>
      <c r="F6" s="5" t="s">
        <v>7</v>
      </c>
      <c r="G6" s="10" t="s">
        <v>40</v>
      </c>
      <c r="H6" s="1" t="str">
        <f t="shared" si="0"/>
        <v>txtUserCode</v>
      </c>
      <c r="I6" s="1" t="str">
        <f t="shared" si="1"/>
        <v>lblUserCode</v>
      </c>
      <c r="J6" s="1" t="str">
        <f t="shared" si="2"/>
        <v>UserCode INT,</v>
      </c>
      <c r="K6" s="1" t="str">
        <f t="shared" si="3"/>
        <v>public int UserCode {get; set;}</v>
      </c>
      <c r="L6" s="1" t="str">
        <f t="shared" si="4"/>
        <v>Convert.ToInt32</v>
      </c>
      <c r="M6" s="1" t="str">
        <f t="shared" si="5"/>
        <v>_MtrOpnTrackerSetupMdl.UserCode=Convert.ToInt32(_tblSql.Rows[i]["UserCode"]);</v>
      </c>
      <c r="N6" s="1" t="str">
        <f t="shared" si="6"/>
        <v>_sbSql.AppendLine("UserCode,");</v>
      </c>
      <c r="O6" s="1" t="str">
        <f t="shared" si="7"/>
        <v>_sbSql.AppendLine("@UserCode,");</v>
      </c>
      <c r="P6" s="1" t="str">
        <f t="shared" si="8"/>
        <v>_cmdSql.Parameters.AddWithValue("@UserCode", _MtrOpnTrackerSetupMdlList[i].UserCode);</v>
      </c>
    </row>
    <row r="7" spans="1:16" x14ac:dyDescent="0.3">
      <c r="A7" s="10" t="s">
        <v>50</v>
      </c>
      <c r="B7" s="5" t="s">
        <v>33</v>
      </c>
      <c r="C7" s="5" t="s">
        <v>11</v>
      </c>
      <c r="D7" s="11" t="s">
        <v>14</v>
      </c>
      <c r="E7" s="11" t="s">
        <v>14</v>
      </c>
      <c r="F7" s="5" t="s">
        <v>7</v>
      </c>
      <c r="G7" s="10" t="s">
        <v>56</v>
      </c>
      <c r="H7" s="1" t="str">
        <f t="shared" si="0"/>
        <v>txtPolTxnSysID</v>
      </c>
      <c r="I7" s="1" t="str">
        <f t="shared" si="1"/>
        <v>lblPolTxnSysID</v>
      </c>
      <c r="J7" s="1" t="str">
        <f t="shared" si="2"/>
        <v>PolTxnSysID INT,</v>
      </c>
      <c r="K7" s="1" t="str">
        <f t="shared" si="3"/>
        <v>public int PolTxnSysID {get; set;}</v>
      </c>
      <c r="L7" s="1" t="str">
        <f t="shared" si="4"/>
        <v>Convert.ToInt32</v>
      </c>
      <c r="M7" s="1" t="str">
        <f t="shared" si="5"/>
        <v>_MtrOpnTrackerSetupMdl.PolTxnSysID=Convert.ToInt32(_tblSql.Rows[i]["PolTxnSysID"]);</v>
      </c>
      <c r="N7" s="1" t="str">
        <f t="shared" si="6"/>
        <v>_sbSql.AppendLine("PolTxnSysID,");</v>
      </c>
      <c r="O7" s="1" t="str">
        <f t="shared" si="7"/>
        <v>_sbSql.AppendLine("@PolTxnSysID,");</v>
      </c>
      <c r="P7" s="1" t="str">
        <f t="shared" si="8"/>
        <v>_cmdSql.Parameters.AddWithValue("@PolTxnSysID", _MtrOpnTrackerSetupMdlList[i].PolTxnSysID);</v>
      </c>
    </row>
    <row r="8" spans="1:16" x14ac:dyDescent="0.3">
      <c r="A8" s="10" t="s">
        <v>58</v>
      </c>
      <c r="B8" s="5" t="s">
        <v>33</v>
      </c>
      <c r="C8" s="5" t="s">
        <v>11</v>
      </c>
      <c r="D8" s="11" t="s">
        <v>8</v>
      </c>
      <c r="E8" s="11" t="s">
        <v>14</v>
      </c>
      <c r="F8" s="5" t="s">
        <v>37</v>
      </c>
      <c r="G8" s="10" t="s">
        <v>59</v>
      </c>
      <c r="H8" s="1" t="str">
        <f t="shared" si="0"/>
        <v>ddlTrackerCode</v>
      </c>
      <c r="I8" s="1" t="str">
        <f t="shared" si="1"/>
        <v>lblTrackerCode</v>
      </c>
      <c r="J8" s="1" t="str">
        <f t="shared" si="2"/>
        <v>TrackerCode INT,</v>
      </c>
      <c r="K8" s="1" t="str">
        <f t="shared" si="3"/>
        <v>public int TrackerCode {get; set;}</v>
      </c>
      <c r="L8" s="1" t="str">
        <f t="shared" si="4"/>
        <v>Convert.ToInt32</v>
      </c>
      <c r="M8" s="1" t="str">
        <f t="shared" si="5"/>
        <v>_MtrOpnTrackerSetupMdl.TrackerCode=Convert.ToInt32(_tblSql.Rows[i]["TrackerCode"]);</v>
      </c>
      <c r="N8" s="1" t="str">
        <f t="shared" si="6"/>
        <v>_sbSql.AppendLine("TrackerCode,");</v>
      </c>
      <c r="O8" s="1" t="str">
        <f t="shared" si="7"/>
        <v>_sbSql.AppendLine("@TrackerCode,");</v>
      </c>
      <c r="P8" s="1" t="str">
        <f t="shared" si="8"/>
        <v>_cmdSql.Parameters.AddWithValue("@TrackerCode", _MtrOpnTrackerSetupMdlList[i].TrackerCode);</v>
      </c>
    </row>
  </sheetData>
  <mergeCells count="3">
    <mergeCell ref="A1:D1"/>
    <mergeCell ref="C2:I2"/>
    <mergeCell ref="K2:P2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Rating Setup</vt:lpstr>
      <vt:lpstr>Tracker Setup</vt:lpstr>
    </vt:vector>
  </TitlesOfParts>
  <Company>Takaful Pakistan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Yousuf Khan</dc:creator>
  <cp:lastModifiedBy>Ahmer Najam</cp:lastModifiedBy>
  <dcterms:created xsi:type="dcterms:W3CDTF">2019-01-22T12:52:41Z</dcterms:created>
  <dcterms:modified xsi:type="dcterms:W3CDTF">2019-01-25T04:13:20Z</dcterms:modified>
</cp:coreProperties>
</file>