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yousuf\Desktop\Motors-Documents\"/>
    </mc:Choice>
  </mc:AlternateContent>
  <bookViews>
    <workbookView xWindow="0" yWindow="0" windowWidth="20490" windowHeight="7620"/>
  </bookViews>
  <sheets>
    <sheet name="Master" sheetId="1" r:id="rId1"/>
    <sheet name="Rating Setup" sheetId="3" r:id="rId2"/>
    <sheet name="Tracker Setup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16" i="1" l="1"/>
  <c r="M17" i="1"/>
  <c r="M18" i="1"/>
  <c r="M19" i="1"/>
  <c r="M20" i="1"/>
  <c r="M21" i="1"/>
  <c r="M22" i="1"/>
  <c r="M23" i="1"/>
  <c r="M24" i="1"/>
  <c r="M25" i="1"/>
  <c r="M26" i="1"/>
  <c r="M27" i="1"/>
  <c r="M28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J14" i="1"/>
  <c r="J15" i="1"/>
  <c r="J6" i="1"/>
  <c r="K15" i="1"/>
  <c r="L15" i="1"/>
  <c r="M15" i="1" s="1"/>
  <c r="K14" i="1"/>
  <c r="L14" i="1"/>
  <c r="M14" i="1"/>
  <c r="H8" i="3" l="1"/>
  <c r="H9" i="3"/>
  <c r="P8" i="4" l="1"/>
  <c r="O8" i="4"/>
  <c r="N8" i="4"/>
  <c r="L8" i="4"/>
  <c r="M8" i="4" s="1"/>
  <c r="K8" i="4"/>
  <c r="J8" i="4"/>
  <c r="I8" i="4"/>
  <c r="H8" i="4"/>
  <c r="P7" i="4"/>
  <c r="O7" i="4"/>
  <c r="N7" i="4"/>
  <c r="L7" i="4"/>
  <c r="M7" i="4" s="1"/>
  <c r="K7" i="4"/>
  <c r="J7" i="4"/>
  <c r="I7" i="4"/>
  <c r="H7" i="4"/>
  <c r="P6" i="4"/>
  <c r="O6" i="4"/>
  <c r="N6" i="4"/>
  <c r="M6" i="4"/>
  <c r="L6" i="4"/>
  <c r="K6" i="4"/>
  <c r="J6" i="4"/>
  <c r="I6" i="4"/>
  <c r="H6" i="4"/>
  <c r="P5" i="4"/>
  <c r="O5" i="4"/>
  <c r="N5" i="4"/>
  <c r="L5" i="4"/>
  <c r="M5" i="4" s="1"/>
  <c r="K5" i="4"/>
  <c r="J5" i="4"/>
  <c r="I5" i="4"/>
  <c r="H5" i="4"/>
  <c r="P4" i="4"/>
  <c r="O4" i="4"/>
  <c r="N4" i="4"/>
  <c r="M4" i="4"/>
  <c r="L4" i="4"/>
  <c r="K4" i="4"/>
  <c r="J4" i="4"/>
  <c r="I4" i="4"/>
  <c r="H4" i="4"/>
  <c r="H7" i="3"/>
  <c r="I7" i="3"/>
  <c r="J7" i="3"/>
  <c r="K7" i="3"/>
  <c r="L7" i="3"/>
  <c r="M7" i="3"/>
  <c r="N7" i="3"/>
  <c r="O7" i="3"/>
  <c r="P7" i="3"/>
  <c r="P9" i="3"/>
  <c r="O9" i="3"/>
  <c r="N9" i="3"/>
  <c r="L9" i="3"/>
  <c r="M9" i="3" s="1"/>
  <c r="K9" i="3"/>
  <c r="J9" i="3"/>
  <c r="I9" i="3"/>
  <c r="P8" i="3"/>
  <c r="O8" i="3"/>
  <c r="N8" i="3"/>
  <c r="L8" i="3"/>
  <c r="M8" i="3" s="1"/>
  <c r="K8" i="3"/>
  <c r="J8" i="3"/>
  <c r="I8" i="3"/>
  <c r="P6" i="3"/>
  <c r="O6" i="3"/>
  <c r="N6" i="3"/>
  <c r="L6" i="3"/>
  <c r="M6" i="3" s="1"/>
  <c r="K6" i="3"/>
  <c r="J6" i="3"/>
  <c r="I6" i="3"/>
  <c r="H6" i="3"/>
  <c r="P5" i="3"/>
  <c r="O5" i="3"/>
  <c r="N5" i="3"/>
  <c r="L5" i="3"/>
  <c r="M5" i="3" s="1"/>
  <c r="K5" i="3"/>
  <c r="J5" i="3"/>
  <c r="I5" i="3"/>
  <c r="H5" i="3"/>
  <c r="P4" i="3"/>
  <c r="O4" i="3"/>
  <c r="N4" i="3"/>
  <c r="L4" i="3"/>
  <c r="M4" i="3" s="1"/>
  <c r="K4" i="3"/>
  <c r="J4" i="3"/>
  <c r="I4" i="3"/>
  <c r="H4" i="3"/>
  <c r="H5" i="1"/>
  <c r="I5" i="1"/>
  <c r="J5" i="1"/>
  <c r="K5" i="1"/>
  <c r="L5" i="1"/>
  <c r="M5" i="1" s="1"/>
  <c r="N5" i="1"/>
  <c r="O5" i="1"/>
  <c r="P5" i="1"/>
  <c r="H6" i="1"/>
  <c r="I6" i="1"/>
  <c r="K6" i="1"/>
  <c r="L6" i="1"/>
  <c r="M6" i="1" s="1"/>
  <c r="N6" i="1"/>
  <c r="O6" i="1"/>
  <c r="P6" i="1"/>
  <c r="H7" i="1"/>
  <c r="I7" i="1"/>
  <c r="J7" i="1"/>
  <c r="K7" i="1"/>
  <c r="L7" i="1"/>
  <c r="M7" i="1"/>
  <c r="N7" i="1"/>
  <c r="O7" i="1"/>
  <c r="P7" i="1"/>
  <c r="P8" i="1" l="1"/>
  <c r="P9" i="1"/>
  <c r="P10" i="1"/>
  <c r="P11" i="1"/>
  <c r="P12" i="1"/>
  <c r="P13" i="1"/>
  <c r="P4" i="1"/>
  <c r="M12" i="1"/>
  <c r="M13" i="1"/>
  <c r="H8" i="1"/>
  <c r="I8" i="1"/>
  <c r="J8" i="1"/>
  <c r="K8" i="1"/>
  <c r="L8" i="1"/>
  <c r="M8" i="1" s="1"/>
  <c r="N8" i="1"/>
  <c r="O8" i="1"/>
  <c r="H9" i="1"/>
  <c r="I9" i="1"/>
  <c r="J9" i="1"/>
  <c r="K9" i="1"/>
  <c r="L9" i="1"/>
  <c r="M9" i="1" s="1"/>
  <c r="N9" i="1"/>
  <c r="O9" i="1"/>
  <c r="H10" i="1"/>
  <c r="I10" i="1"/>
  <c r="J10" i="1"/>
  <c r="K10" i="1"/>
  <c r="L10" i="1"/>
  <c r="M10" i="1" s="1"/>
  <c r="N10" i="1"/>
  <c r="O10" i="1"/>
  <c r="H11" i="1"/>
  <c r="I11" i="1"/>
  <c r="J11" i="1"/>
  <c r="K11" i="1"/>
  <c r="L11" i="1"/>
  <c r="M11" i="1" s="1"/>
  <c r="N11" i="1"/>
  <c r="O11" i="1"/>
  <c r="H12" i="1"/>
  <c r="I12" i="1"/>
  <c r="J12" i="1"/>
  <c r="K12" i="1"/>
  <c r="L12" i="1"/>
  <c r="N12" i="1"/>
  <c r="O12" i="1"/>
  <c r="H13" i="1"/>
  <c r="I13" i="1"/>
  <c r="J13" i="1"/>
  <c r="K13" i="1"/>
  <c r="L13" i="1"/>
  <c r="N13" i="1"/>
  <c r="O13" i="1"/>
  <c r="H4" i="1" l="1"/>
  <c r="O4" i="1"/>
  <c r="N4" i="1"/>
  <c r="L4" i="1"/>
  <c r="M4" i="1" s="1"/>
  <c r="K4" i="1"/>
  <c r="J4" i="1"/>
  <c r="I4" i="1"/>
</calcChain>
</file>

<file path=xl/comments1.xml><?xml version="1.0" encoding="utf-8"?>
<comments xmlns="http://schemas.openxmlformats.org/spreadsheetml/2006/main">
  <authors>
    <author>Ahmer Najam</author>
    <author>M Yousuf Khan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Ahmer Najam:</t>
        </r>
        <r>
          <rPr>
            <sz val="9"/>
            <color indexed="81"/>
            <rFont val="Tahoma"/>
            <family val="2"/>
          </rPr>
          <t xml:space="preserve">
INT/Decimal/DateTime/Bit/VARCHAR(SIZE)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Ahmer Najam:</t>
        </r>
        <r>
          <rPr>
            <sz val="9"/>
            <color indexed="81"/>
            <rFont val="Tahoma"/>
            <family val="2"/>
          </rPr>
          <t xml:space="preserve">
string/int/decimal/bool/DateTime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Ahmer Najam:</t>
        </r>
        <r>
          <rPr>
            <sz val="9"/>
            <color indexed="81"/>
            <rFont val="Tahoma"/>
            <family val="2"/>
          </rPr>
          <t xml:space="preserve">
Yes / No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Ahmer Najam:</t>
        </r>
        <r>
          <rPr>
            <sz val="9"/>
            <color indexed="81"/>
            <rFont val="Tahoma"/>
            <family val="2"/>
          </rPr>
          <t xml:space="preserve">
Yes / No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Ahmer Najam:</t>
        </r>
        <r>
          <rPr>
            <sz val="9"/>
            <color indexed="81"/>
            <rFont val="Tahoma"/>
            <family val="2"/>
          </rPr>
          <t xml:space="preserve">
ddl or txt
</t>
        </r>
      </text>
    </comment>
    <comment ref="G3" authorId="0" shapeId="0">
      <text>
        <r>
          <rPr>
            <b/>
            <sz val="9"/>
            <color indexed="81"/>
            <rFont val="Tahoma"/>
            <charset val="1"/>
          </rPr>
          <t>Ahmer Najam:</t>
        </r>
        <r>
          <rPr>
            <sz val="9"/>
            <color indexed="81"/>
            <rFont val="Tahoma"/>
            <charset val="1"/>
          </rPr>
          <t xml:space="preserve">
Label Caption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Ahmer Najam:</t>
        </r>
        <r>
          <rPr>
            <sz val="9"/>
            <color indexed="81"/>
            <rFont val="Tahoma"/>
            <family val="2"/>
          </rPr>
          <t xml:space="preserve">
It should be Primary Key
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Ahmer Najam:</t>
        </r>
        <r>
          <rPr>
            <sz val="9"/>
            <color indexed="81"/>
            <rFont val="Tahoma"/>
            <family val="2"/>
          </rPr>
          <t xml:space="preserve">
It should be Primary Key
</t>
        </r>
      </text>
    </comment>
    <comment ref="A8" authorId="1" shapeId="0">
      <text>
        <r>
          <rPr>
            <b/>
            <sz val="9"/>
            <color indexed="81"/>
            <rFont val="Tahoma"/>
            <charset val="1"/>
          </rPr>
          <t>M Yousuf Khan:</t>
        </r>
        <r>
          <rPr>
            <sz val="9"/>
            <color indexed="81"/>
            <rFont val="Tahoma"/>
            <charset val="1"/>
          </rPr>
          <t xml:space="preserve">
Currency</t>
        </r>
      </text>
    </comment>
    <comment ref="A9" authorId="1" shapeId="0">
      <text>
        <r>
          <rPr>
            <b/>
            <sz val="9"/>
            <color indexed="81"/>
            <rFont val="Tahoma"/>
            <charset val="1"/>
          </rPr>
          <t>M Yousuf Khan:</t>
        </r>
        <r>
          <rPr>
            <sz val="9"/>
            <color indexed="81"/>
            <rFont val="Tahoma"/>
            <charset val="1"/>
          </rPr>
          <t xml:space="preserve">
Currency</t>
        </r>
      </text>
    </comment>
    <comment ref="A11" authorId="1" shapeId="0">
      <text>
        <r>
          <rPr>
            <b/>
            <sz val="9"/>
            <color indexed="81"/>
            <rFont val="Tahoma"/>
            <charset val="1"/>
          </rPr>
          <t>M Yousuf Khan:</t>
        </r>
        <r>
          <rPr>
            <sz val="9"/>
            <color indexed="81"/>
            <rFont val="Tahoma"/>
            <charset val="1"/>
          </rPr>
          <t xml:space="preserve">
Currency</t>
        </r>
      </text>
    </comment>
  </commentList>
</comments>
</file>

<file path=xl/comments2.xml><?xml version="1.0" encoding="utf-8"?>
<comments xmlns="http://schemas.openxmlformats.org/spreadsheetml/2006/main">
  <authors>
    <author>Ahmer Najam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Ahmer Najam:</t>
        </r>
        <r>
          <rPr>
            <sz val="9"/>
            <color indexed="81"/>
            <rFont val="Tahoma"/>
            <family val="2"/>
          </rPr>
          <t xml:space="preserve">
INT/Decimal/DateTime/Bit/VARCHAR(SIZE)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Ahmer Najam:</t>
        </r>
        <r>
          <rPr>
            <sz val="9"/>
            <color indexed="81"/>
            <rFont val="Tahoma"/>
            <family val="2"/>
          </rPr>
          <t xml:space="preserve">
string/int/decimal/bool/DateTime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Ahmer Najam:</t>
        </r>
        <r>
          <rPr>
            <sz val="9"/>
            <color indexed="81"/>
            <rFont val="Tahoma"/>
            <family val="2"/>
          </rPr>
          <t xml:space="preserve">
Yes / No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Ahmer Najam:</t>
        </r>
        <r>
          <rPr>
            <sz val="9"/>
            <color indexed="81"/>
            <rFont val="Tahoma"/>
            <family val="2"/>
          </rPr>
          <t xml:space="preserve">
Yes / No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Ahmer Najam:</t>
        </r>
        <r>
          <rPr>
            <sz val="9"/>
            <color indexed="81"/>
            <rFont val="Tahoma"/>
            <family val="2"/>
          </rPr>
          <t xml:space="preserve">
ddl or txt
</t>
        </r>
      </text>
    </comment>
    <comment ref="G3" authorId="0" shapeId="0">
      <text>
        <r>
          <rPr>
            <b/>
            <sz val="9"/>
            <color indexed="81"/>
            <rFont val="Tahoma"/>
            <charset val="1"/>
          </rPr>
          <t>Ahmer Najam:</t>
        </r>
        <r>
          <rPr>
            <sz val="9"/>
            <color indexed="81"/>
            <rFont val="Tahoma"/>
            <charset val="1"/>
          </rPr>
          <t xml:space="preserve">
Label Caption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Ahmer Najam:</t>
        </r>
        <r>
          <rPr>
            <sz val="9"/>
            <color indexed="81"/>
            <rFont val="Tahoma"/>
            <family val="2"/>
          </rPr>
          <t xml:space="preserve">
It should be Primary Key
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Ahmer Najam:</t>
        </r>
        <r>
          <rPr>
            <sz val="9"/>
            <color indexed="81"/>
            <rFont val="Tahoma"/>
            <family val="2"/>
          </rPr>
          <t xml:space="preserve">
It should be Primary Key
</t>
        </r>
      </text>
    </comment>
  </commentList>
</comments>
</file>

<file path=xl/comments3.xml><?xml version="1.0" encoding="utf-8"?>
<comments xmlns="http://schemas.openxmlformats.org/spreadsheetml/2006/main">
  <authors>
    <author>Ahmer Najam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Ahmer Najam:</t>
        </r>
        <r>
          <rPr>
            <sz val="9"/>
            <color indexed="81"/>
            <rFont val="Tahoma"/>
            <family val="2"/>
          </rPr>
          <t xml:space="preserve">
INT/Decimal/DateTime/Bit/VARCHAR(SIZE)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Ahmer Najam:</t>
        </r>
        <r>
          <rPr>
            <sz val="9"/>
            <color indexed="81"/>
            <rFont val="Tahoma"/>
            <family val="2"/>
          </rPr>
          <t xml:space="preserve">
string/int/decimal/bool/DateTime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Ahmer Najam:</t>
        </r>
        <r>
          <rPr>
            <sz val="9"/>
            <color indexed="81"/>
            <rFont val="Tahoma"/>
            <family val="2"/>
          </rPr>
          <t xml:space="preserve">
Yes / No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Ahmer Najam:</t>
        </r>
        <r>
          <rPr>
            <sz val="9"/>
            <color indexed="81"/>
            <rFont val="Tahoma"/>
            <family val="2"/>
          </rPr>
          <t xml:space="preserve">
Yes / No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Ahmer Najam:</t>
        </r>
        <r>
          <rPr>
            <sz val="9"/>
            <color indexed="81"/>
            <rFont val="Tahoma"/>
            <family val="2"/>
          </rPr>
          <t xml:space="preserve">
ddl or txt
</t>
        </r>
      </text>
    </comment>
    <comment ref="G3" authorId="0" shapeId="0">
      <text>
        <r>
          <rPr>
            <b/>
            <sz val="9"/>
            <color indexed="81"/>
            <rFont val="Tahoma"/>
            <charset val="1"/>
          </rPr>
          <t>Ahmer Najam:</t>
        </r>
        <r>
          <rPr>
            <sz val="9"/>
            <color indexed="81"/>
            <rFont val="Tahoma"/>
            <charset val="1"/>
          </rPr>
          <t xml:space="preserve">
Label Caption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Ahmer Najam:</t>
        </r>
        <r>
          <rPr>
            <sz val="9"/>
            <color indexed="81"/>
            <rFont val="Tahoma"/>
            <family val="2"/>
          </rPr>
          <t xml:space="preserve">
It should be Primary Key
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Ahmer Najam:</t>
        </r>
        <r>
          <rPr>
            <sz val="9"/>
            <color indexed="81"/>
            <rFont val="Tahoma"/>
            <family val="2"/>
          </rPr>
          <t xml:space="preserve">
It should be Primary Key
</t>
        </r>
      </text>
    </comment>
  </commentList>
</comments>
</file>

<file path=xl/sharedStrings.xml><?xml version="1.0" encoding="utf-8"?>
<sst xmlns="http://schemas.openxmlformats.org/spreadsheetml/2006/main" count="315" uniqueCount="87">
  <si>
    <t>Field</t>
  </si>
  <si>
    <t>ControlType</t>
  </si>
  <si>
    <t>ControlID</t>
  </si>
  <si>
    <t>LabelName</t>
  </si>
  <si>
    <t>LabelText</t>
  </si>
  <si>
    <t>IsHidden</t>
  </si>
  <si>
    <t>MOTOR - OPEN POLICY:</t>
  </si>
  <si>
    <t>txt</t>
  </si>
  <si>
    <t>No</t>
  </si>
  <si>
    <t>DbType</t>
  </si>
  <si>
    <t>UIType</t>
  </si>
  <si>
    <t>int</t>
  </si>
  <si>
    <t>DateTime</t>
  </si>
  <si>
    <t>IsMandatory</t>
  </si>
  <si>
    <t>Yes</t>
  </si>
  <si>
    <t>Table:</t>
  </si>
  <si>
    <t>UI</t>
  </si>
  <si>
    <t>DB Table</t>
  </si>
  <si>
    <t>DB</t>
  </si>
  <si>
    <t>API</t>
  </si>
  <si>
    <t>Prop</t>
  </si>
  <si>
    <t>Prop Mapping to Object</t>
  </si>
  <si>
    <t>Parameter Add With Value</t>
  </si>
  <si>
    <t>DB Insert 1</t>
  </si>
  <si>
    <t>bool</t>
  </si>
  <si>
    <t>INT</t>
  </si>
  <si>
    <t>TxnSysID</t>
  </si>
  <si>
    <t>TxnSysDate</t>
  </si>
  <si>
    <t>UserCode</t>
  </si>
  <si>
    <t>ddl</t>
  </si>
  <si>
    <t>Txn Sys ID</t>
  </si>
  <si>
    <t>Txn Sys Date</t>
  </si>
  <si>
    <t>User Code</t>
  </si>
  <si>
    <t>PolTxnSysID</t>
  </si>
  <si>
    <t>RatingFactorCode</t>
  </si>
  <si>
    <t>IsEditable</t>
  </si>
  <si>
    <t>BIT</t>
  </si>
  <si>
    <t>Rating Factor</t>
  </si>
  <si>
    <t>Is Editable</t>
  </si>
  <si>
    <t>Policy Txn Sys ID</t>
  </si>
  <si>
    <t>MtrOpnRatingSetup</t>
  </si>
  <si>
    <t>TrackerCode</t>
  </si>
  <si>
    <t>Tracker</t>
  </si>
  <si>
    <t>MtrOpnTrackerSetup</t>
  </si>
  <si>
    <t>STRING</t>
  </si>
  <si>
    <t>string</t>
  </si>
  <si>
    <t>VehicleModel</t>
  </si>
  <si>
    <t>UpdatedValue</t>
  </si>
  <si>
    <t>MotorVehicleCertification</t>
  </si>
  <si>
    <t>Previous Value</t>
  </si>
  <si>
    <t>Mileage</t>
  </si>
  <si>
    <t>ParticipantValue</t>
  </si>
  <si>
    <t>Color</t>
  </si>
  <si>
    <t>ParticipantName</t>
  </si>
  <si>
    <t>Participant Address</t>
  </si>
  <si>
    <t>ParticipantAddress</t>
  </si>
  <si>
    <t>ModelNumber</t>
  </si>
  <si>
    <t>RegistrationNumber</t>
  </si>
  <si>
    <t>City</t>
  </si>
  <si>
    <t>EngineNumber</t>
  </si>
  <si>
    <t>Area</t>
  </si>
  <si>
    <t>ChasisNumber</t>
  </si>
  <si>
    <t>Remarks</t>
  </si>
  <si>
    <t>PODate</t>
  </si>
  <si>
    <t>Date</t>
  </si>
  <si>
    <t>PONumber</t>
  </si>
  <si>
    <t>CNICNumber</t>
  </si>
  <si>
    <t>Tenure</t>
  </si>
  <si>
    <t>BirthDate</t>
  </si>
  <si>
    <t>Gender</t>
  </si>
  <si>
    <t>Vehilce Type</t>
  </si>
  <si>
    <t>Vehicle Model</t>
  </si>
  <si>
    <t>Updated Value</t>
  </si>
  <si>
    <t>Participant Value</t>
  </si>
  <si>
    <t>Participant Name</t>
  </si>
  <si>
    <t>Model Number</t>
  </si>
  <si>
    <t>Registration Number</t>
  </si>
  <si>
    <t>Engine Number</t>
  </si>
  <si>
    <t>Chasis Number</t>
  </si>
  <si>
    <t>PO Date</t>
  </si>
  <si>
    <t>PO Number</t>
  </si>
  <si>
    <t>CNIC Number</t>
  </si>
  <si>
    <t>Imported Local</t>
  </si>
  <si>
    <t>VehicleType</t>
  </si>
  <si>
    <t>VehilceBrand</t>
  </si>
  <si>
    <t>DECIMAL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</si>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</sst>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b/>
      <i/>
      <sz val="11"/>
      <color theme="1"/>
      <name val="Segoe UI"/>
      <family val="2"/>
    </font>
    <font>
      <i/>
      <sz val="11"/>
      <color theme="1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0" fontId="1" fillId="4" borderId="0" xfId="0" applyFont="1" applyFill="1" applyAlignment="1">
      <alignment horizontal="center"/>
    </xf>
    <xf numFmtId="0" fontId="4" fillId="6" borderId="0" xfId="0" applyFont="1" applyFill="1"/>
    <xf numFmtId="0" fontId="2" fillId="6" borderId="0" xfId="0" applyFont="1" applyFill="1"/>
    <xf numFmtId="0" fontId="3" fillId="6" borderId="0" xfId="0" applyFont="1" applyFill="1"/>
    <xf numFmtId="0" fontId="3" fillId="6" borderId="0" xfId="0" applyFont="1" applyFill="1" applyAlignment="1">
      <alignment horizontal="left"/>
    </xf>
    <xf numFmtId="0" fontId="1" fillId="6" borderId="0" xfId="0" applyFont="1" applyFill="1"/>
    <xf numFmtId="0" fontId="4" fillId="6" borderId="0" xfId="0" applyFont="1" applyFill="1" applyBorder="1" applyAlignment="1">
      <alignment vertical="center"/>
    </xf>
    <xf numFmtId="0" fontId="4" fillId="6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3" fillId="6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6" sqref="F6"/>
    </sheetView>
  </sheetViews>
  <sheetFormatPr defaultRowHeight="16.5" x14ac:dyDescent="0.3"/>
  <cols>
    <col min="1" max="1" width="38.42578125" style="5" customWidth="1"/>
    <col min="2" max="2" width="20" style="5" bestFit="1" customWidth="1"/>
    <col min="3" max="3" width="10.28515625" style="5" bestFit="1" customWidth="1"/>
    <col min="4" max="4" width="10.140625" style="5" bestFit="1" customWidth="1"/>
    <col min="5" max="5" width="14.140625" style="5" bestFit="1" customWidth="1"/>
    <col min="6" max="6" width="13.7109375" style="5" bestFit="1" customWidth="1"/>
    <col min="7" max="7" width="24.7109375" style="6" customWidth="1"/>
    <col min="8" max="8" width="18" style="3" bestFit="1" customWidth="1"/>
    <col min="9" max="9" width="18" style="1" hidden="1" customWidth="1"/>
    <col min="10" max="10" width="22.7109375" style="1" bestFit="1" customWidth="1"/>
    <col min="11" max="11" width="38.5703125" style="1" bestFit="1" customWidth="1"/>
    <col min="12" max="12" width="20.7109375" style="1" hidden="1" customWidth="1"/>
    <col min="13" max="13" width="92.85546875" style="1" bestFit="1" customWidth="1"/>
    <col min="14" max="14" width="38.140625" style="1" bestFit="1" customWidth="1"/>
    <col min="15" max="15" width="40.140625" style="1" bestFit="1" customWidth="1"/>
    <col min="16" max="16" width="94.140625" style="1" bestFit="1" customWidth="1"/>
    <col min="17" max="16384" width="9.140625" style="1"/>
  </cols>
  <sheetData>
    <row r="1" spans="1:16" x14ac:dyDescent="0.3">
      <c r="A1" s="14" t="s">
        <v>6</v>
      </c>
      <c r="B1" s="14"/>
      <c r="C1" s="14"/>
      <c r="D1" s="14"/>
    </row>
    <row r="2" spans="1:16" x14ac:dyDescent="0.3">
      <c r="A2" s="7" t="s">
        <v>15</v>
      </c>
      <c r="B2" s="7" t="s">
        <v>48</v>
      </c>
      <c r="C2" s="13" t="s">
        <v>16</v>
      </c>
      <c r="D2" s="13"/>
      <c r="E2" s="13"/>
      <c r="F2" s="13"/>
      <c r="G2" s="13"/>
      <c r="H2" s="13"/>
      <c r="I2" s="13"/>
      <c r="J2" s="4" t="s">
        <v>18</v>
      </c>
      <c r="K2" s="15" t="s">
        <v>19</v>
      </c>
      <c r="L2" s="15"/>
      <c r="M2" s="15"/>
      <c r="N2" s="15"/>
      <c r="O2" s="15"/>
      <c r="P2" s="15"/>
    </row>
    <row r="3" spans="1:16" x14ac:dyDescent="0.3">
      <c r="A3" s="7" t="s">
        <v>0</v>
      </c>
      <c r="B3" s="7" t="s">
        <v>9</v>
      </c>
      <c r="C3" s="7" t="s">
        <v>10</v>
      </c>
      <c r="D3" s="8" t="s">
        <v>5</v>
      </c>
      <c r="E3" s="8" t="s">
        <v>13</v>
      </c>
      <c r="F3" s="7" t="s">
        <v>1</v>
      </c>
      <c r="G3" s="9" t="s">
        <v>4</v>
      </c>
      <c r="H3" s="2" t="s">
        <v>2</v>
      </c>
      <c r="I3" s="2" t="s">
        <v>3</v>
      </c>
      <c r="J3" s="2" t="s">
        <v>17</v>
      </c>
      <c r="K3" s="2" t="s">
        <v>20</v>
      </c>
      <c r="L3" s="2"/>
      <c r="M3" s="2" t="s">
        <v>21</v>
      </c>
      <c r="N3" s="2" t="s">
        <v>23</v>
      </c>
      <c r="O3" s="2" t="s">
        <v>23</v>
      </c>
      <c r="P3" s="2" t="s">
        <v>22</v>
      </c>
    </row>
    <row r="4" spans="1:16" x14ac:dyDescent="0.3">
      <c r="A4" s="10" t="s">
        <v>26</v>
      </c>
      <c r="B4" s="5" t="s">
        <v>25</v>
      </c>
      <c r="C4" s="5" t="s">
        <v>11</v>
      </c>
      <c r="D4" s="11" t="s">
        <v>14</v>
      </c>
      <c r="E4" s="11" t="s">
        <v>14</v>
      </c>
      <c r="F4" s="5" t="s">
        <v>7</v>
      </c>
      <c r="G4" s="10" t="s">
        <v>30</v>
      </c>
      <c r="H4" s="1" t="str">
        <f>F4&amp;A4</f>
        <v>txtTxnSysID</v>
      </c>
      <c r="I4" s="1" t="str">
        <f>"lbl"&amp;A4</f>
        <v>lblTxnSysID</v>
      </c>
      <c r="J4" s="1" t="str">
        <f>A4&amp;" "&amp;B4&amp;","</f>
        <v>TxnSysID INT,</v>
      </c>
      <c r="K4" s="1" t="str">
        <f>"public "&amp;C4&amp;" "&amp;A4&amp;" {get; set;}"</f>
        <v>public int TxnSysID {get; set;}</v>
      </c>
      <c r="L4" s="1" t="str">
        <f>IF(C4="int","Convert.ToInt32",IF(C4="decimal","Convert.ToDecimal",IF(C4="DateTime","Convert.ToDateTime",IF(C4="bool","Convert.ToBoolean"))))</f>
        <v>Convert.ToInt32</v>
      </c>
      <c r="M4" s="1" t="str">
        <f>"_"&amp;$B$2&amp;"Mdl."&amp;A4&amp;"="&amp;IF(C4="string"," _tblSqla.Rows[i]["""&amp;A4&amp;"""].ToString();",L4&amp;"(_tblSql.Rows[i]["""&amp;A4&amp;"""]);")</f>
        <v>_MotorVehicleCertificationMdl.TxnSysID=Convert.ToInt32(_tblSql.Rows[i]["TxnSysID"]);</v>
      </c>
      <c r="N4" s="1" t="str">
        <f>"_sbSql.AppendLine("""&amp;A4&amp;","");"</f>
        <v>_sbSql.AppendLine("TxnSysID,");</v>
      </c>
      <c r="O4" s="1" t="str">
        <f>"_sbSql.AppendLine(""@"&amp;A4&amp;","");"</f>
        <v>_sbSql.AppendLine("@TxnSysID,");</v>
      </c>
      <c r="P4" s="1" t="str">
        <f>"_cmdSql.Parameters.AddWithValue(""@"&amp;A4&amp;""", _"&amp;$B$2&amp;"MdlList[i]."&amp;A4&amp;");"</f>
        <v>_cmdSql.Parameters.AddWithValue("@TxnSysID", _MotorVehicleCertificationMdlList[i].TxnSysID);</v>
      </c>
    </row>
    <row r="5" spans="1:16" x14ac:dyDescent="0.3">
      <c r="A5" s="10" t="s">
        <v>27</v>
      </c>
      <c r="B5" s="5" t="s">
        <v>12</v>
      </c>
      <c r="C5" s="5" t="s">
        <v>12</v>
      </c>
      <c r="D5" s="11" t="s">
        <v>14</v>
      </c>
      <c r="E5" s="11" t="s">
        <v>14</v>
      </c>
      <c r="F5" s="5" t="s">
        <v>7</v>
      </c>
      <c r="G5" s="10" t="s">
        <v>31</v>
      </c>
      <c r="H5" s="1" t="str">
        <f t="shared" ref="H5:H7" si="0">F5&amp;A5</f>
        <v>txtTxnSysDate</v>
      </c>
      <c r="I5" s="1" t="str">
        <f t="shared" ref="I5:I7" si="1">"lbl"&amp;A5</f>
        <v>lblTxnSysDate</v>
      </c>
      <c r="J5" s="1" t="str">
        <f t="shared" ref="J5:J7" si="2">A5&amp;" "&amp;B5&amp;","</f>
        <v>TxnSysDate DateTime,</v>
      </c>
      <c r="K5" s="1" t="str">
        <f t="shared" ref="K5:K7" si="3">"public "&amp;C5&amp;" "&amp;A5&amp;" {get; set;}"</f>
        <v>public DateTime TxnSysDate {get; set;}</v>
      </c>
      <c r="L5" s="1" t="str">
        <f t="shared" ref="L5:L7" si="4">IF(C5="int","Convert.ToInt32",IF(C5="decimal","Convert.ToDecimal",IF(C5="DateTime","Convert.ToDateTime",IF(C5="bool","Convert.ToBoolean"))))</f>
        <v>Convert.ToDateTime</v>
      </c>
      <c r="M5" s="1" t="str">
        <f t="shared" ref="M5:M7" si="5">"_"&amp;$B$2&amp;"Mdl."&amp;A5&amp;"="&amp;IF(C5="string"," _tblSqla.Rows[i]["""&amp;A5&amp;"""].ToString();",L5&amp;"(_tblSql.Rows[i]["""&amp;A5&amp;"""]);")</f>
        <v>_MotorVehicleCertificationMdl.TxnSysDate=Convert.ToDateTime(_tblSql.Rows[i]["TxnSysDate"]);</v>
      </c>
      <c r="N5" s="1" t="str">
        <f t="shared" ref="N5:N7" si="6">"_sbSql.AppendLine("""&amp;A5&amp;","");"</f>
        <v>_sbSql.AppendLine("TxnSysDate,");</v>
      </c>
      <c r="O5" s="1" t="str">
        <f t="shared" ref="O5:O7" si="7">"_sbSql.AppendLine(""@"&amp;A5&amp;","");"</f>
        <v>_sbSql.AppendLine("@TxnSysDate,");</v>
      </c>
      <c r="P5" s="1" t="str">
        <f t="shared" ref="P5:P7" si="8">"_cmdSql.Parameters.AddWithValue(""@"&amp;A5&amp;""", _"&amp;$B$2&amp;"MdlList[i]."&amp;A5&amp;");"</f>
        <v>_cmdSql.Parameters.AddWithValue("@TxnSysDate", _MotorVehicleCertificationMdlList[i].TxnSysDate);</v>
      </c>
    </row>
    <row r="6" spans="1:16" x14ac:dyDescent="0.3">
      <c r="A6" s="10" t="s">
        <v>84</v>
      </c>
      <c r="B6" s="5" t="s">
        <v>25</v>
      </c>
      <c r="C6" s="5" t="s">
        <v>45</v>
      </c>
      <c r="D6" s="11" t="s">
        <v>8</v>
      </c>
      <c r="E6" s="11" t="s">
        <v>14</v>
      </c>
      <c r="F6" s="5" t="s">
        <v>29</v>
      </c>
      <c r="G6" s="10" t="s">
        <v>70</v>
      </c>
      <c r="H6" s="1" t="str">
        <f t="shared" si="0"/>
        <v>ddlVehilceBrand</v>
      </c>
      <c r="I6" s="1" t="str">
        <f t="shared" si="1"/>
        <v>lblVehilceBrand</v>
      </c>
      <c r="J6" s="1" t="str">
        <f>A6&amp;" "&amp;B6&amp;","</f>
        <v>VehilceBrand INT,</v>
      </c>
      <c r="K6" s="1" t="str">
        <f t="shared" si="3"/>
        <v>public string VehilceBrand {get; set;}</v>
      </c>
      <c r="L6" s="1" t="b">
        <f t="shared" si="4"/>
        <v>0</v>
      </c>
      <c r="M6" s="1" t="str">
        <f t="shared" si="5"/>
        <v>_MotorVehicleCertificationMdl.VehilceBrand= _tblSqla.Rows[i]["VehilceBrand"].ToString();</v>
      </c>
      <c r="N6" s="1" t="str">
        <f t="shared" si="6"/>
        <v>_sbSql.AppendLine("VehilceBrand,");</v>
      </c>
      <c r="O6" s="1" t="str">
        <f t="shared" si="7"/>
        <v>_sbSql.AppendLine("@VehilceBrand,");</v>
      </c>
      <c r="P6" s="1" t="str">
        <f t="shared" si="8"/>
        <v>_cmdSql.Parameters.AddWithValue("@VehilceBrand", _MotorVehicleCertificationMdlList[i].VehilceBrand);</v>
      </c>
    </row>
    <row r="7" spans="1:16" x14ac:dyDescent="0.3">
      <c r="A7" s="10" t="s">
        <v>46</v>
      </c>
      <c r="B7" s="5" t="s">
        <v>25</v>
      </c>
      <c r="C7" s="5" t="s">
        <v>45</v>
      </c>
      <c r="D7" s="11" t="s">
        <v>8</v>
      </c>
      <c r="E7" s="11" t="s">
        <v>14</v>
      </c>
      <c r="F7" s="5" t="s">
        <v>29</v>
      </c>
      <c r="G7" s="10" t="s">
        <v>71</v>
      </c>
      <c r="H7" s="1" t="str">
        <f t="shared" si="0"/>
        <v>ddlVehicleModel</v>
      </c>
      <c r="I7" s="1" t="str">
        <f t="shared" si="1"/>
        <v>lblVehicleModel</v>
      </c>
      <c r="J7" s="1" t="str">
        <f t="shared" si="2"/>
        <v>VehicleModel INT,</v>
      </c>
      <c r="K7" s="1" t="str">
        <f t="shared" si="3"/>
        <v>public string VehicleModel {get; set;}</v>
      </c>
      <c r="L7" s="1" t="b">
        <f t="shared" si="4"/>
        <v>0</v>
      </c>
      <c r="M7" s="1" t="str">
        <f t="shared" si="5"/>
        <v>_MotorVehicleCertificationMdl.VehicleModel= _tblSqla.Rows[i]["VehicleModel"].ToString();</v>
      </c>
      <c r="N7" s="1" t="str">
        <f t="shared" si="6"/>
        <v>_sbSql.AppendLine("VehicleModel,");</v>
      </c>
      <c r="O7" s="1" t="str">
        <f t="shared" si="7"/>
        <v>_sbSql.AppendLine("@VehicleModel,");</v>
      </c>
      <c r="P7" s="1" t="str">
        <f t="shared" si="8"/>
        <v>_cmdSql.Parameters.AddWithValue("@VehicleModel", _MotorVehicleCertificationMdlList[i].VehicleModel);</v>
      </c>
    </row>
    <row r="8" spans="1:16" x14ac:dyDescent="0.3">
      <c r="A8" s="10" t="s">
        <v>47</v>
      </c>
      <c r="B8" s="5" t="s">
        <v>85</v>
      </c>
      <c r="C8" s="5" t="s">
        <v>86</v>
      </c>
      <c r="D8" s="11" t="s">
        <v>8</v>
      </c>
      <c r="E8" s="11" t="s">
        <v>14</v>
      </c>
      <c r="F8" s="5" t="s">
        <v>7</v>
      </c>
      <c r="G8" s="10" t="s">
        <v>72</v>
      </c>
      <c r="H8" s="1" t="str">
        <f t="shared" ref="H8:H28" si="9">F8&amp;A8</f>
        <v>txtUpdatedValue</v>
      </c>
      <c r="I8" s="1" t="str">
        <f t="shared" ref="I8:I13" si="10">"lbl"&amp;A8</f>
        <v>lblUpdatedValue</v>
      </c>
      <c r="J8" s="1" t="str">
        <f t="shared" ref="J8:J13" si="11">A8&amp;" "&amp;B8&amp;","</f>
        <v>UpdatedValue DECIMAL,</v>
      </c>
      <c r="K8" s="1" t="str">
        <f t="shared" ref="K8:K28" si="12">"public "&amp;C8&amp;" "&amp;A8&amp;" {get; set;}"</f>
        <v>public decimal UpdatedValue {get; set;}</v>
      </c>
      <c r="L8" s="1" t="str">
        <f t="shared" ref="L8:L15" si="13">IF(C8="int","Convert.ToInt32",IF(C8="decimal","Convert.ToDecimal",IF(C8="DateTime","Convert.ToDateTime",IF(C8="bool","Convert.ToBoolean"))))</f>
        <v>Convert.ToDecimal</v>
      </c>
      <c r="M8" s="1" t="str">
        <f t="shared" ref="M8:M28" si="14">"_"&amp;$B$2&amp;"Mdl."&amp;A8&amp;"="&amp;IF(C8="string"," _tblSqla.Rows[i]["""&amp;A8&amp;"""].ToString();",L8&amp;"(_tblSql.Rows[i]["""&amp;A8&amp;"""]);")</f>
        <v>_MotorVehicleCertificationMdl.UpdatedValue=Convert.ToDecimal(_tblSql.Rows[i]["UpdatedValue"]);</v>
      </c>
      <c r="N8" s="1" t="str">
        <f t="shared" ref="N8:N13" si="15">"_sbSql.AppendLine("""&amp;A8&amp;","");"</f>
        <v>_sbSql.AppendLine("UpdatedValue,");</v>
      </c>
      <c r="O8" s="1" t="str">
        <f t="shared" ref="O8:O13" si="16">"_sbSql.AppendLine(""@"&amp;A8&amp;","");"</f>
        <v>_sbSql.AppendLine("@UpdatedValue,");</v>
      </c>
      <c r="P8" s="1" t="str">
        <f t="shared" ref="P8:P13" si="17">"_cmdSql.Parameters.AddWithValue(""@"&amp;A8&amp;""", _"&amp;$B$2&amp;"MdlList[i]."&amp;A8&amp;");"</f>
        <v>_cmdSql.Parameters.AddWithValue("@UpdatedValue", _MotorVehicleCertificationMdlList[i].UpdatedValue);</v>
      </c>
    </row>
    <row r="9" spans="1:16" x14ac:dyDescent="0.3">
      <c r="A9" s="10" t="s">
        <v>49</v>
      </c>
      <c r="B9" s="5" t="s">
        <v>85</v>
      </c>
      <c r="C9" s="5" t="s">
        <v>86</v>
      </c>
      <c r="D9" s="11" t="s">
        <v>8</v>
      </c>
      <c r="E9" s="11" t="s">
        <v>8</v>
      </c>
      <c r="F9" s="5" t="s">
        <v>7</v>
      </c>
      <c r="G9" s="10" t="s">
        <v>49</v>
      </c>
      <c r="H9" s="1" t="str">
        <f t="shared" si="9"/>
        <v>txtPrevious Value</v>
      </c>
      <c r="I9" s="1" t="str">
        <f t="shared" si="10"/>
        <v>lblPrevious Value</v>
      </c>
      <c r="J9" s="1" t="str">
        <f t="shared" si="11"/>
        <v>Previous Value DECIMAL,</v>
      </c>
      <c r="K9" s="1" t="str">
        <f t="shared" si="12"/>
        <v>public decimal Previous Value {get; set;}</v>
      </c>
      <c r="L9" s="1" t="str">
        <f t="shared" si="13"/>
        <v>Convert.ToDecimal</v>
      </c>
      <c r="M9" s="1" t="str">
        <f t="shared" si="14"/>
        <v>_MotorVehicleCertificationMdl.Previous Value=Convert.ToDecimal(_tblSql.Rows[i]["Previous Value"]);</v>
      </c>
      <c r="N9" s="1" t="str">
        <f t="shared" si="15"/>
        <v>_sbSql.AppendLine("Previous Value,");</v>
      </c>
      <c r="O9" s="1" t="str">
        <f t="shared" si="16"/>
        <v>_sbSql.AppendLine("@Previous Value,");</v>
      </c>
      <c r="P9" s="1" t="str">
        <f t="shared" si="17"/>
        <v>_cmdSql.Parameters.AddWithValue("@Previous Value", _MotorVehicleCertificationMdlList[i].Previous Value);</v>
      </c>
    </row>
    <row r="10" spans="1:16" x14ac:dyDescent="0.3">
      <c r="A10" s="10" t="s">
        <v>50</v>
      </c>
      <c r="B10" s="5" t="s">
        <v>44</v>
      </c>
      <c r="C10" s="5" t="s">
        <v>45</v>
      </c>
      <c r="D10" s="11" t="s">
        <v>8</v>
      </c>
      <c r="E10" s="11" t="s">
        <v>14</v>
      </c>
      <c r="F10" s="5" t="s">
        <v>7</v>
      </c>
      <c r="G10" s="10" t="s">
        <v>50</v>
      </c>
      <c r="H10" s="1" t="str">
        <f t="shared" si="9"/>
        <v>txtMileage</v>
      </c>
      <c r="I10" s="1" t="str">
        <f t="shared" si="10"/>
        <v>lblMileage</v>
      </c>
      <c r="J10" s="1" t="str">
        <f t="shared" si="11"/>
        <v>Mileage STRING,</v>
      </c>
      <c r="K10" s="1" t="str">
        <f t="shared" si="12"/>
        <v>public string Mileage {get; set;}</v>
      </c>
      <c r="L10" s="1" t="b">
        <f t="shared" si="13"/>
        <v>0</v>
      </c>
      <c r="M10" s="1" t="str">
        <f t="shared" si="14"/>
        <v>_MotorVehicleCertificationMdl.Mileage= _tblSqla.Rows[i]["Mileage"].ToString();</v>
      </c>
      <c r="N10" s="1" t="str">
        <f t="shared" si="15"/>
        <v>_sbSql.AppendLine("Mileage,");</v>
      </c>
      <c r="O10" s="1" t="str">
        <f t="shared" si="16"/>
        <v>_sbSql.AppendLine("@Mileage,");</v>
      </c>
      <c r="P10" s="1" t="str">
        <f t="shared" si="17"/>
        <v>_cmdSql.Parameters.AddWithValue("@Mileage", _MotorVehicleCertificationMdlList[i].Mileage);</v>
      </c>
    </row>
    <row r="11" spans="1:16" x14ac:dyDescent="0.3">
      <c r="A11" s="10" t="s">
        <v>51</v>
      </c>
      <c r="B11" s="5" t="s">
        <v>85</v>
      </c>
      <c r="C11" s="5" t="s">
        <v>86</v>
      </c>
      <c r="D11" s="11" t="s">
        <v>8</v>
      </c>
      <c r="E11" s="11" t="s">
        <v>14</v>
      </c>
      <c r="F11" s="5" t="s">
        <v>7</v>
      </c>
      <c r="G11" s="10" t="s">
        <v>73</v>
      </c>
      <c r="H11" s="1" t="str">
        <f t="shared" si="9"/>
        <v>txtParticipantValue</v>
      </c>
      <c r="I11" s="1" t="str">
        <f t="shared" si="10"/>
        <v>lblParticipantValue</v>
      </c>
      <c r="J11" s="1" t="str">
        <f t="shared" si="11"/>
        <v>ParticipantValue DECIMAL,</v>
      </c>
      <c r="K11" s="1" t="str">
        <f t="shared" si="12"/>
        <v>public decimal ParticipantValue {get; set;}</v>
      </c>
      <c r="L11" s="1" t="str">
        <f t="shared" si="13"/>
        <v>Convert.ToDecimal</v>
      </c>
      <c r="M11" s="1" t="str">
        <f t="shared" si="14"/>
        <v>_MotorVehicleCertificationMdl.ParticipantValue=Convert.ToDecimal(_tblSql.Rows[i]["ParticipantValue"]);</v>
      </c>
      <c r="N11" s="1" t="str">
        <f t="shared" si="15"/>
        <v>_sbSql.AppendLine("ParticipantValue,");</v>
      </c>
      <c r="O11" s="1" t="str">
        <f t="shared" si="16"/>
        <v>_sbSql.AppendLine("@ParticipantValue,");</v>
      </c>
      <c r="P11" s="1" t="str">
        <f t="shared" si="17"/>
        <v>_cmdSql.Parameters.AddWithValue("@ParticipantValue", _MotorVehicleCertificationMdlList[i].ParticipantValue);</v>
      </c>
    </row>
    <row r="12" spans="1:16" x14ac:dyDescent="0.3">
      <c r="A12" s="5" t="s">
        <v>52</v>
      </c>
      <c r="B12" s="5" t="s">
        <v>25</v>
      </c>
      <c r="C12" s="5" t="s">
        <v>45</v>
      </c>
      <c r="D12" s="11" t="s">
        <v>8</v>
      </c>
      <c r="E12" s="11" t="s">
        <v>14</v>
      </c>
      <c r="F12" s="5" t="s">
        <v>29</v>
      </c>
      <c r="G12" s="5" t="s">
        <v>52</v>
      </c>
      <c r="H12" s="1" t="str">
        <f t="shared" si="9"/>
        <v>ddlColor</v>
      </c>
      <c r="I12" s="1" t="str">
        <f t="shared" si="10"/>
        <v>lblColor</v>
      </c>
      <c r="J12" s="1" t="str">
        <f t="shared" si="11"/>
        <v>Color INT,</v>
      </c>
      <c r="K12" s="1" t="str">
        <f t="shared" si="12"/>
        <v>public string Color {get; set;}</v>
      </c>
      <c r="L12" s="1" t="b">
        <f t="shared" si="13"/>
        <v>0</v>
      </c>
      <c r="M12" s="1" t="str">
        <f t="shared" si="14"/>
        <v>_MotorVehicleCertificationMdl.Color= _tblSqla.Rows[i]["Color"].ToString();</v>
      </c>
      <c r="N12" s="1" t="str">
        <f t="shared" si="15"/>
        <v>_sbSql.AppendLine("Color,");</v>
      </c>
      <c r="O12" s="1" t="str">
        <f t="shared" si="16"/>
        <v>_sbSql.AppendLine("@Color,");</v>
      </c>
      <c r="P12" s="1" t="str">
        <f t="shared" si="17"/>
        <v>_cmdSql.Parameters.AddWithValue("@Color", _MotorVehicleCertificationMdlList[i].Color);</v>
      </c>
    </row>
    <row r="13" spans="1:16" x14ac:dyDescent="0.3">
      <c r="A13" s="5" t="s">
        <v>53</v>
      </c>
      <c r="B13" s="5" t="s">
        <v>44</v>
      </c>
      <c r="C13" s="5" t="s">
        <v>45</v>
      </c>
      <c r="D13" s="11" t="s">
        <v>8</v>
      </c>
      <c r="E13" s="11" t="s">
        <v>14</v>
      </c>
      <c r="F13" s="5" t="s">
        <v>7</v>
      </c>
      <c r="G13" s="5" t="s">
        <v>74</v>
      </c>
      <c r="H13" s="1" t="str">
        <f t="shared" si="9"/>
        <v>txtParticipantName</v>
      </c>
      <c r="I13" s="1" t="str">
        <f t="shared" si="10"/>
        <v>lblParticipantName</v>
      </c>
      <c r="J13" s="1" t="str">
        <f t="shared" si="11"/>
        <v>ParticipantName STRING,</v>
      </c>
      <c r="K13" s="1" t="str">
        <f t="shared" si="12"/>
        <v>public string ParticipantName {get; set;}</v>
      </c>
      <c r="L13" s="1" t="b">
        <f t="shared" si="13"/>
        <v>0</v>
      </c>
      <c r="M13" s="1" t="str">
        <f t="shared" si="14"/>
        <v>_MotorVehicleCertificationMdl.ParticipantName= _tblSqla.Rows[i]["ParticipantName"].ToString();</v>
      </c>
      <c r="N13" s="1" t="str">
        <f t="shared" si="15"/>
        <v>_sbSql.AppendLine("ParticipantName,");</v>
      </c>
      <c r="O13" s="1" t="str">
        <f t="shared" si="16"/>
        <v>_sbSql.AppendLine("@ParticipantName,");</v>
      </c>
      <c r="P13" s="1" t="str">
        <f t="shared" si="17"/>
        <v>_cmdSql.Parameters.AddWithValue("@ParticipantName", _MotorVehicleCertificationMdlList[i].ParticipantName);</v>
      </c>
    </row>
    <row r="14" spans="1:16" x14ac:dyDescent="0.3">
      <c r="A14" s="5" t="s">
        <v>55</v>
      </c>
      <c r="B14" s="5" t="s">
        <v>44</v>
      </c>
      <c r="C14" s="5" t="s">
        <v>45</v>
      </c>
      <c r="D14" s="5" t="s">
        <v>8</v>
      </c>
      <c r="E14" s="11" t="s">
        <v>14</v>
      </c>
      <c r="F14" s="5" t="s">
        <v>7</v>
      </c>
      <c r="G14" s="5" t="s">
        <v>54</v>
      </c>
      <c r="H14" s="1" t="str">
        <f t="shared" si="9"/>
        <v>txtParticipantAddress</v>
      </c>
      <c r="J14" s="1" t="str">
        <f>A14&amp;" "&amp;B14&amp;","</f>
        <v>ParticipantAddress STRING,</v>
      </c>
      <c r="K14" s="1" t="str">
        <f t="shared" si="12"/>
        <v>public string ParticipantAddress {get; set;}</v>
      </c>
      <c r="L14" s="1" t="b">
        <f t="shared" si="13"/>
        <v>0</v>
      </c>
      <c r="M14" s="1" t="str">
        <f t="shared" si="14"/>
        <v>_MotorVehicleCertificationMdl.ParticipantAddress= _tblSqla.Rows[i]["ParticipantAddress"].ToString();</v>
      </c>
    </row>
    <row r="15" spans="1:16" x14ac:dyDescent="0.3">
      <c r="A15" s="5" t="s">
        <v>56</v>
      </c>
      <c r="B15" s="5" t="s">
        <v>25</v>
      </c>
      <c r="C15" s="5" t="s">
        <v>11</v>
      </c>
      <c r="D15" s="5" t="s">
        <v>8</v>
      </c>
      <c r="E15" s="5" t="s">
        <v>14</v>
      </c>
      <c r="F15" s="5" t="s">
        <v>7</v>
      </c>
      <c r="G15" s="5" t="s">
        <v>75</v>
      </c>
      <c r="H15" s="1" t="str">
        <f t="shared" si="9"/>
        <v>txtModelNumber</v>
      </c>
      <c r="J15" s="1" t="str">
        <f>A15&amp;" "&amp;B15&amp;","</f>
        <v>ModelNumber INT,</v>
      </c>
      <c r="K15" s="1" t="str">
        <f t="shared" si="12"/>
        <v>public int ModelNumber {get; set;}</v>
      </c>
      <c r="L15" s="1" t="str">
        <f t="shared" si="13"/>
        <v>Convert.ToInt32</v>
      </c>
      <c r="M15" s="1" t="str">
        <f t="shared" si="14"/>
        <v>_MotorVehicleCertificationMdl.ModelNumber=Convert.ToInt32(_tblSql.Rows[i]["ModelNumber"]);</v>
      </c>
    </row>
    <row r="16" spans="1:16" x14ac:dyDescent="0.3">
      <c r="A16" s="5" t="s">
        <v>57</v>
      </c>
      <c r="B16" s="5" t="s">
        <v>44</v>
      </c>
      <c r="C16" s="5" t="s">
        <v>45</v>
      </c>
      <c r="D16" s="5" t="s">
        <v>8</v>
      </c>
      <c r="E16" s="5" t="s">
        <v>14</v>
      </c>
      <c r="F16" s="5" t="s">
        <v>7</v>
      </c>
      <c r="G16" s="5" t="s">
        <v>76</v>
      </c>
      <c r="H16" s="1" t="str">
        <f t="shared" si="9"/>
        <v>txtRegistrationNumber</v>
      </c>
      <c r="J16" s="1" t="str">
        <f t="shared" ref="J16:J28" si="18">A16&amp;" "&amp;B16&amp;","</f>
        <v>RegistrationNumber STRING,</v>
      </c>
      <c r="K16" s="1" t="str">
        <f t="shared" si="12"/>
        <v>public string RegistrationNumber {get; set;}</v>
      </c>
      <c r="M16" s="1" t="str">
        <f t="shared" si="14"/>
        <v>_MotorVehicleCertificationMdl.RegistrationNumber= _tblSqla.Rows[i]["RegistrationNumber"].ToString();</v>
      </c>
    </row>
    <row r="17" spans="1:13" x14ac:dyDescent="0.3">
      <c r="A17" s="5" t="s">
        <v>58</v>
      </c>
      <c r="B17" s="5" t="s">
        <v>25</v>
      </c>
      <c r="C17" s="5" t="s">
        <v>45</v>
      </c>
      <c r="D17" s="5" t="s">
        <v>8</v>
      </c>
      <c r="E17" s="5" t="s">
        <v>14</v>
      </c>
      <c r="F17" s="5" t="s">
        <v>29</v>
      </c>
      <c r="G17" s="5" t="s">
        <v>58</v>
      </c>
      <c r="H17" s="1" t="str">
        <f t="shared" si="9"/>
        <v>ddlCity</v>
      </c>
      <c r="J17" s="1" t="str">
        <f t="shared" si="18"/>
        <v>City INT,</v>
      </c>
      <c r="K17" s="1" t="str">
        <f t="shared" si="12"/>
        <v>public string City {get; set;}</v>
      </c>
      <c r="M17" s="1" t="str">
        <f t="shared" si="14"/>
        <v>_MotorVehicleCertificationMdl.City= _tblSqla.Rows[i]["City"].ToString();</v>
      </c>
    </row>
    <row r="18" spans="1:13" x14ac:dyDescent="0.3">
      <c r="A18" s="5" t="s">
        <v>59</v>
      </c>
      <c r="B18" s="5" t="s">
        <v>44</v>
      </c>
      <c r="C18" s="5" t="s">
        <v>45</v>
      </c>
      <c r="D18" s="5" t="s">
        <v>8</v>
      </c>
      <c r="E18" s="5" t="s">
        <v>14</v>
      </c>
      <c r="F18" s="5" t="s">
        <v>7</v>
      </c>
      <c r="G18" s="5" t="s">
        <v>77</v>
      </c>
      <c r="H18" s="1" t="str">
        <f t="shared" si="9"/>
        <v>txtEngineNumber</v>
      </c>
      <c r="J18" s="1" t="str">
        <f t="shared" si="18"/>
        <v>EngineNumber STRING,</v>
      </c>
      <c r="K18" s="1" t="str">
        <f t="shared" si="12"/>
        <v>public string EngineNumber {get; set;}</v>
      </c>
      <c r="M18" s="1" t="str">
        <f t="shared" si="14"/>
        <v>_MotorVehicleCertificationMdl.EngineNumber= _tblSqla.Rows[i]["EngineNumber"].ToString();</v>
      </c>
    </row>
    <row r="19" spans="1:13" x14ac:dyDescent="0.3">
      <c r="A19" s="5" t="s">
        <v>60</v>
      </c>
      <c r="B19" s="5" t="s">
        <v>25</v>
      </c>
      <c r="C19" s="5" t="s">
        <v>45</v>
      </c>
      <c r="D19" s="5" t="s">
        <v>8</v>
      </c>
      <c r="E19" s="5" t="s">
        <v>14</v>
      </c>
      <c r="F19" s="5" t="s">
        <v>29</v>
      </c>
      <c r="G19" s="5" t="s">
        <v>60</v>
      </c>
      <c r="H19" s="1" t="str">
        <f t="shared" si="9"/>
        <v>ddlArea</v>
      </c>
      <c r="J19" s="1" t="str">
        <f t="shared" si="18"/>
        <v>Area INT,</v>
      </c>
      <c r="K19" s="1" t="str">
        <f t="shared" si="12"/>
        <v>public string Area {get; set;}</v>
      </c>
      <c r="M19" s="1" t="str">
        <f t="shared" si="14"/>
        <v>_MotorVehicleCertificationMdl.Area= _tblSqla.Rows[i]["Area"].ToString();</v>
      </c>
    </row>
    <row r="20" spans="1:13" x14ac:dyDescent="0.3">
      <c r="A20" s="5" t="s">
        <v>61</v>
      </c>
      <c r="B20" s="5" t="s">
        <v>44</v>
      </c>
      <c r="C20" s="5" t="s">
        <v>45</v>
      </c>
      <c r="D20" s="5" t="s">
        <v>8</v>
      </c>
      <c r="E20" s="5" t="s">
        <v>14</v>
      </c>
      <c r="F20" s="5" t="s">
        <v>7</v>
      </c>
      <c r="G20" s="5" t="s">
        <v>78</v>
      </c>
      <c r="H20" s="1" t="str">
        <f t="shared" si="9"/>
        <v>txtChasisNumber</v>
      </c>
      <c r="J20" s="1" t="str">
        <f t="shared" si="18"/>
        <v>ChasisNumber STRING,</v>
      </c>
      <c r="K20" s="1" t="str">
        <f t="shared" si="12"/>
        <v>public string ChasisNumber {get; set;}</v>
      </c>
      <c r="M20" s="1" t="str">
        <f t="shared" si="14"/>
        <v>_MotorVehicleCertificationMdl.ChasisNumber= _tblSqla.Rows[i]["ChasisNumber"].ToString();</v>
      </c>
    </row>
    <row r="21" spans="1:13" x14ac:dyDescent="0.3">
      <c r="A21" s="5" t="s">
        <v>62</v>
      </c>
      <c r="B21" s="5" t="s">
        <v>44</v>
      </c>
      <c r="C21" s="5" t="s">
        <v>45</v>
      </c>
      <c r="D21" s="5" t="s">
        <v>8</v>
      </c>
      <c r="E21" s="5" t="s">
        <v>8</v>
      </c>
      <c r="F21" s="5" t="s">
        <v>7</v>
      </c>
      <c r="G21" s="5" t="s">
        <v>62</v>
      </c>
      <c r="H21" s="1" t="str">
        <f t="shared" si="9"/>
        <v>txtRemarks</v>
      </c>
      <c r="J21" s="1" t="str">
        <f t="shared" si="18"/>
        <v>Remarks STRING,</v>
      </c>
      <c r="K21" s="1" t="str">
        <f t="shared" si="12"/>
        <v>public string Remarks {get; set;}</v>
      </c>
      <c r="M21" s="1" t="str">
        <f t="shared" si="14"/>
        <v>_MotorVehicleCertificationMdl.Remarks= _tblSqla.Rows[i]["Remarks"].ToString();</v>
      </c>
    </row>
    <row r="22" spans="1:13" x14ac:dyDescent="0.3">
      <c r="A22" s="5" t="s">
        <v>63</v>
      </c>
      <c r="B22" s="5" t="s">
        <v>64</v>
      </c>
      <c r="C22" s="5" t="s">
        <v>64</v>
      </c>
      <c r="D22" s="5" t="s">
        <v>8</v>
      </c>
      <c r="E22" s="5" t="s">
        <v>14</v>
      </c>
      <c r="F22" s="5" t="s">
        <v>7</v>
      </c>
      <c r="G22" s="5" t="s">
        <v>79</v>
      </c>
      <c r="H22" s="1" t="str">
        <f t="shared" si="9"/>
        <v>txtPODate</v>
      </c>
      <c r="J22" s="1" t="str">
        <f t="shared" si="18"/>
        <v>PODate Date,</v>
      </c>
      <c r="K22" s="1" t="str">
        <f t="shared" si="12"/>
        <v>public Date PODate {get; set;}</v>
      </c>
      <c r="M22" s="1" t="str">
        <f t="shared" si="14"/>
        <v>_MotorVehicleCertificationMdl.PODate=(_tblSql.Rows[i]["PODate"]);</v>
      </c>
    </row>
    <row r="23" spans="1:13" x14ac:dyDescent="0.3">
      <c r="A23" s="5" t="s">
        <v>65</v>
      </c>
      <c r="B23" s="5" t="s">
        <v>25</v>
      </c>
      <c r="C23" s="5" t="s">
        <v>11</v>
      </c>
      <c r="D23" s="5" t="s">
        <v>8</v>
      </c>
      <c r="E23" s="5" t="s">
        <v>14</v>
      </c>
      <c r="F23" s="5" t="s">
        <v>7</v>
      </c>
      <c r="G23" s="5" t="s">
        <v>80</v>
      </c>
      <c r="H23" s="1" t="str">
        <f t="shared" si="9"/>
        <v>txtPONumber</v>
      </c>
      <c r="J23" s="1" t="str">
        <f t="shared" si="18"/>
        <v>PONumber INT,</v>
      </c>
      <c r="K23" s="1" t="str">
        <f t="shared" si="12"/>
        <v>public int PONumber {get; set;}</v>
      </c>
      <c r="M23" s="1" t="str">
        <f t="shared" si="14"/>
        <v>_MotorVehicleCertificationMdl.PONumber=(_tblSql.Rows[i]["PONumber"]);</v>
      </c>
    </row>
    <row r="24" spans="1:13" x14ac:dyDescent="0.3">
      <c r="A24" s="5" t="s">
        <v>66</v>
      </c>
      <c r="B24" s="5" t="s">
        <v>44</v>
      </c>
      <c r="C24" s="5" t="s">
        <v>45</v>
      </c>
      <c r="D24" s="5" t="s">
        <v>8</v>
      </c>
      <c r="E24" s="5" t="s">
        <v>14</v>
      </c>
      <c r="F24" s="5" t="s">
        <v>7</v>
      </c>
      <c r="G24" s="5" t="s">
        <v>81</v>
      </c>
      <c r="H24" s="1" t="str">
        <f t="shared" si="9"/>
        <v>txtCNICNumber</v>
      </c>
      <c r="J24" s="1" t="str">
        <f t="shared" si="18"/>
        <v>CNICNumber STRING,</v>
      </c>
      <c r="K24" s="1" t="str">
        <f t="shared" si="12"/>
        <v>public string CNICNumber {get; set;}</v>
      </c>
      <c r="M24" s="1" t="str">
        <f t="shared" si="14"/>
        <v>_MotorVehicleCertificationMdl.CNICNumber= _tblSqla.Rows[i]["CNICNumber"].ToString();</v>
      </c>
    </row>
    <row r="25" spans="1:13" x14ac:dyDescent="0.3">
      <c r="A25" s="5" t="s">
        <v>67</v>
      </c>
      <c r="B25" s="5" t="s">
        <v>44</v>
      </c>
      <c r="C25" s="5" t="s">
        <v>45</v>
      </c>
      <c r="D25" s="5" t="s">
        <v>8</v>
      </c>
      <c r="E25" s="5" t="s">
        <v>8</v>
      </c>
      <c r="F25" s="5" t="s">
        <v>7</v>
      </c>
      <c r="G25" s="5" t="s">
        <v>67</v>
      </c>
      <c r="H25" s="1" t="str">
        <f t="shared" si="9"/>
        <v>txtTenure</v>
      </c>
      <c r="J25" s="1" t="str">
        <f t="shared" si="18"/>
        <v>Tenure STRING,</v>
      </c>
      <c r="K25" s="1" t="str">
        <f t="shared" si="12"/>
        <v>public string Tenure {get; set;}</v>
      </c>
      <c r="M25" s="1" t="str">
        <f t="shared" si="14"/>
        <v>_MotorVehicleCertificationMdl.Tenure= _tblSqla.Rows[i]["Tenure"].ToString();</v>
      </c>
    </row>
    <row r="26" spans="1:13" x14ac:dyDescent="0.3">
      <c r="A26" s="5" t="s">
        <v>68</v>
      </c>
      <c r="B26" s="5" t="s">
        <v>64</v>
      </c>
      <c r="C26" s="5" t="s">
        <v>64</v>
      </c>
      <c r="D26" s="5" t="s">
        <v>8</v>
      </c>
      <c r="E26" s="5" t="s">
        <v>8</v>
      </c>
      <c r="F26" s="5" t="s">
        <v>7</v>
      </c>
      <c r="G26" s="5" t="s">
        <v>68</v>
      </c>
      <c r="H26" s="1" t="str">
        <f t="shared" si="9"/>
        <v>txtBirthDate</v>
      </c>
      <c r="J26" s="1" t="str">
        <f t="shared" si="18"/>
        <v>BirthDate Date,</v>
      </c>
      <c r="K26" s="1" t="str">
        <f t="shared" si="12"/>
        <v>public Date BirthDate {get; set;}</v>
      </c>
      <c r="M26" s="1" t="str">
        <f t="shared" si="14"/>
        <v>_MotorVehicleCertificationMdl.BirthDate=(_tblSql.Rows[i]["BirthDate"]);</v>
      </c>
    </row>
    <row r="27" spans="1:13" x14ac:dyDescent="0.3">
      <c r="A27" s="5" t="s">
        <v>69</v>
      </c>
      <c r="B27" s="5" t="s">
        <v>25</v>
      </c>
      <c r="C27" s="5" t="s">
        <v>45</v>
      </c>
      <c r="D27" s="5" t="s">
        <v>8</v>
      </c>
      <c r="E27" s="5" t="s">
        <v>14</v>
      </c>
      <c r="F27" s="5" t="s">
        <v>29</v>
      </c>
      <c r="G27" s="5" t="s">
        <v>69</v>
      </c>
      <c r="H27" s="1" t="str">
        <f t="shared" si="9"/>
        <v>ddlGender</v>
      </c>
      <c r="J27" s="1" t="str">
        <f t="shared" si="18"/>
        <v>Gender INT,</v>
      </c>
      <c r="K27" s="1" t="str">
        <f t="shared" si="12"/>
        <v>public string Gender {get; set;}</v>
      </c>
      <c r="M27" s="1" t="str">
        <f t="shared" si="14"/>
        <v>_MotorVehicleCertificationMdl.Gender= _tblSqla.Rows[i]["Gender"].ToString();</v>
      </c>
    </row>
    <row r="28" spans="1:13" x14ac:dyDescent="0.3">
      <c r="A28" s="5" t="s">
        <v>83</v>
      </c>
      <c r="B28" s="5" t="s">
        <v>25</v>
      </c>
      <c r="C28" s="5" t="s">
        <v>45</v>
      </c>
      <c r="D28" s="5" t="s">
        <v>8</v>
      </c>
      <c r="E28" s="5" t="s">
        <v>14</v>
      </c>
      <c r="F28" s="5" t="s">
        <v>29</v>
      </c>
      <c r="G28" s="5" t="s">
        <v>82</v>
      </c>
      <c r="H28" s="1" t="str">
        <f t="shared" si="9"/>
        <v>ddlVehicleType</v>
      </c>
      <c r="J28" s="1" t="str">
        <f t="shared" si="18"/>
        <v>VehicleType INT,</v>
      </c>
      <c r="K28" s="1" t="str">
        <f t="shared" si="12"/>
        <v>public string VehicleType {get; set;}</v>
      </c>
      <c r="M28" s="1" t="str">
        <f t="shared" si="14"/>
        <v>_MotorVehicleCertificationMdl.VehicleType= _tblSqla.Rows[i]["VehicleType"].ToString();</v>
      </c>
    </row>
  </sheetData>
  <mergeCells count="3">
    <mergeCell ref="C2:I2"/>
    <mergeCell ref="A1:D1"/>
    <mergeCell ref="K2:P2"/>
  </mergeCells>
  <pageMargins left="0.7" right="0.7" top="0.75" bottom="0.75" header="0.3" footer="0.3"/>
  <pageSetup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5" sqref="C5"/>
    </sheetView>
  </sheetViews>
  <sheetFormatPr defaultRowHeight="16.5" x14ac:dyDescent="0.3"/>
  <cols>
    <col min="1" max="1" width="15.42578125" style="5" bestFit="1" customWidth="1"/>
    <col min="2" max="2" width="15.7109375" style="5" customWidth="1"/>
    <col min="3" max="3" width="10.28515625" style="5" bestFit="1" customWidth="1"/>
    <col min="4" max="4" width="10.140625" style="5" bestFit="1" customWidth="1"/>
    <col min="5" max="5" width="14.140625" style="5" bestFit="1" customWidth="1"/>
    <col min="6" max="6" width="13.7109375" style="5" bestFit="1" customWidth="1"/>
    <col min="7" max="7" width="12.5703125" style="6" bestFit="1" customWidth="1"/>
    <col min="8" max="8" width="18" style="3" bestFit="1" customWidth="1"/>
    <col min="9" max="9" width="18" style="1" hidden="1" customWidth="1"/>
    <col min="10" max="10" width="22.7109375" style="1" bestFit="1" customWidth="1"/>
    <col min="11" max="11" width="38.5703125" style="1" bestFit="1" customWidth="1"/>
    <col min="12" max="12" width="20.7109375" style="1" hidden="1" customWidth="1"/>
    <col min="13" max="13" width="92.85546875" style="1" bestFit="1" customWidth="1"/>
    <col min="14" max="14" width="38.140625" style="1" bestFit="1" customWidth="1"/>
    <col min="15" max="15" width="40.140625" style="1" bestFit="1" customWidth="1"/>
    <col min="16" max="16" width="94.140625" style="1" bestFit="1" customWidth="1"/>
    <col min="17" max="16384" width="9.140625" style="1"/>
  </cols>
  <sheetData>
    <row r="1" spans="1:16" x14ac:dyDescent="0.3">
      <c r="A1" s="14" t="s">
        <v>6</v>
      </c>
      <c r="B1" s="14"/>
      <c r="C1" s="14"/>
      <c r="D1" s="14"/>
    </row>
    <row r="2" spans="1:16" x14ac:dyDescent="0.3">
      <c r="A2" s="7" t="s">
        <v>15</v>
      </c>
      <c r="B2" s="7" t="s">
        <v>40</v>
      </c>
      <c r="C2" s="13" t="s">
        <v>16</v>
      </c>
      <c r="D2" s="13"/>
      <c r="E2" s="13"/>
      <c r="F2" s="13"/>
      <c r="G2" s="13"/>
      <c r="H2" s="13"/>
      <c r="I2" s="13"/>
      <c r="J2" s="4" t="s">
        <v>18</v>
      </c>
      <c r="K2" s="15" t="s">
        <v>19</v>
      </c>
      <c r="L2" s="15"/>
      <c r="M2" s="15"/>
      <c r="N2" s="15"/>
      <c r="O2" s="15"/>
      <c r="P2" s="15"/>
    </row>
    <row r="3" spans="1:16" x14ac:dyDescent="0.3">
      <c r="A3" s="7" t="s">
        <v>0</v>
      </c>
      <c r="B3" s="7" t="s">
        <v>9</v>
      </c>
      <c r="C3" s="7" t="s">
        <v>10</v>
      </c>
      <c r="D3" s="12" t="s">
        <v>5</v>
      </c>
      <c r="E3" s="12" t="s">
        <v>13</v>
      </c>
      <c r="F3" s="7" t="s">
        <v>1</v>
      </c>
      <c r="G3" s="9" t="s">
        <v>4</v>
      </c>
      <c r="H3" s="2" t="s">
        <v>2</v>
      </c>
      <c r="I3" s="2" t="s">
        <v>3</v>
      </c>
      <c r="J3" s="2" t="s">
        <v>17</v>
      </c>
      <c r="K3" s="2" t="s">
        <v>20</v>
      </c>
      <c r="L3" s="2"/>
      <c r="M3" s="2" t="s">
        <v>21</v>
      </c>
      <c r="N3" s="2" t="s">
        <v>23</v>
      </c>
      <c r="O3" s="2" t="s">
        <v>23</v>
      </c>
      <c r="P3" s="2" t="s">
        <v>22</v>
      </c>
    </row>
    <row r="4" spans="1:16" x14ac:dyDescent="0.3">
      <c r="A4" s="10" t="s">
        <v>26</v>
      </c>
      <c r="B4" s="5" t="s">
        <v>25</v>
      </c>
      <c r="C4" s="5" t="s">
        <v>11</v>
      </c>
      <c r="D4" s="11" t="s">
        <v>14</v>
      </c>
      <c r="E4" s="11" t="s">
        <v>14</v>
      </c>
      <c r="F4" s="5" t="s">
        <v>7</v>
      </c>
      <c r="G4" s="10" t="s">
        <v>30</v>
      </c>
      <c r="H4" s="1" t="str">
        <f>F4&amp;A4</f>
        <v>txtTxnSysID</v>
      </c>
      <c r="I4" s="1" t="str">
        <f>"lbl"&amp;A4</f>
        <v>lblTxnSysID</v>
      </c>
      <c r="J4" s="1" t="str">
        <f>A4&amp;" "&amp;B4&amp;","</f>
        <v>TxnSysID INT,</v>
      </c>
      <c r="K4" s="1" t="str">
        <f>"public "&amp;C4&amp;" "&amp;A4&amp;" {get; set;}"</f>
        <v>public int TxnSysID {get; set;}</v>
      </c>
      <c r="L4" s="1" t="str">
        <f>IF(C4="int","Convert.ToInt32",IF(C4="decimal","Convert.ToDecimal",IF(C4="DateTime","Convert.ToDateTime",IF(C4="bool","Convert.ToBoolean"))))</f>
        <v>Convert.ToInt32</v>
      </c>
      <c r="M4" s="1" t="str">
        <f>"_"&amp;$B$2&amp;"Mdl."&amp;A4&amp;"="&amp;IF(C4="string"," _tblSqla.Rows[i]["""&amp;A4&amp;"""].ToString();",L4&amp;"(_tblSql.Rows[i]["""&amp;A4&amp;"""]);")</f>
        <v>_MtrOpnRatingSetupMdl.TxnSysID=Convert.ToInt32(_tblSql.Rows[i]["TxnSysID"]);</v>
      </c>
      <c r="N4" s="1" t="str">
        <f>"_sbSql.AppendLine("""&amp;A4&amp;","");"</f>
        <v>_sbSql.AppendLine("TxnSysID,");</v>
      </c>
      <c r="O4" s="1" t="str">
        <f>"_sbSql.AppendLine(""@"&amp;A4&amp;","");"</f>
        <v>_sbSql.AppendLine("@TxnSysID,");</v>
      </c>
      <c r="P4" s="1" t="str">
        <f>"_cmdSql.Parameters.AddWithValue(""@"&amp;A4&amp;""", _"&amp;$B$2&amp;"MdlList[i]."&amp;A4&amp;");"</f>
        <v>_cmdSql.Parameters.AddWithValue("@TxnSysID", _MtrOpnRatingSetupMdlList[i].TxnSysID);</v>
      </c>
    </row>
    <row r="5" spans="1:16" x14ac:dyDescent="0.3">
      <c r="A5" s="10" t="s">
        <v>27</v>
      </c>
      <c r="B5" s="5" t="s">
        <v>12</v>
      </c>
      <c r="C5" s="5" t="s">
        <v>12</v>
      </c>
      <c r="D5" s="11" t="s">
        <v>14</v>
      </c>
      <c r="E5" s="11" t="s">
        <v>14</v>
      </c>
      <c r="F5" s="5" t="s">
        <v>7</v>
      </c>
      <c r="G5" s="10" t="s">
        <v>31</v>
      </c>
      <c r="H5" s="1" t="str">
        <f t="shared" ref="H5:H9" si="0">F5&amp;A5</f>
        <v>txtTxnSysDate</v>
      </c>
      <c r="I5" s="1" t="str">
        <f t="shared" ref="I5:I9" si="1">"lbl"&amp;A5</f>
        <v>lblTxnSysDate</v>
      </c>
      <c r="J5" s="1" t="str">
        <f t="shared" ref="J5:J9" si="2">A5&amp;" "&amp;B5&amp;","</f>
        <v>TxnSysDate DateTime,</v>
      </c>
      <c r="K5" s="1" t="str">
        <f t="shared" ref="K5:K9" si="3">"public "&amp;C5&amp;" "&amp;A5&amp;" {get; set;}"</f>
        <v>public DateTime TxnSysDate {get; set;}</v>
      </c>
      <c r="L5" s="1" t="str">
        <f t="shared" ref="L5:L9" si="4">IF(C5="int","Convert.ToInt32",IF(C5="decimal","Convert.ToDecimal",IF(C5="DateTime","Convert.ToDateTime",IF(C5="bool","Convert.ToBoolean"))))</f>
        <v>Convert.ToDateTime</v>
      </c>
      <c r="M5" s="1" t="str">
        <f t="shared" ref="M5:M9" si="5">"_"&amp;$B$2&amp;"Mdl."&amp;A5&amp;"="&amp;IF(C5="string"," _tblSqla.Rows[i]["""&amp;A5&amp;"""].ToString();",L5&amp;"(_tblSql.Rows[i]["""&amp;A5&amp;"""]);")</f>
        <v>_MtrOpnRatingSetupMdl.TxnSysDate=Convert.ToDateTime(_tblSql.Rows[i]["TxnSysDate"]);</v>
      </c>
      <c r="N5" s="1" t="str">
        <f t="shared" ref="N5:N9" si="6">"_sbSql.AppendLine("""&amp;A5&amp;","");"</f>
        <v>_sbSql.AppendLine("TxnSysDate,");</v>
      </c>
      <c r="O5" s="1" t="str">
        <f t="shared" ref="O5:O9" si="7">"_sbSql.AppendLine(""@"&amp;A5&amp;","");"</f>
        <v>_sbSql.AppendLine("@TxnSysDate,");</v>
      </c>
      <c r="P5" s="1" t="str">
        <f t="shared" ref="P5:P9" si="8">"_cmdSql.Parameters.AddWithValue(""@"&amp;A5&amp;""", _"&amp;$B$2&amp;"MdlList[i]."&amp;A5&amp;");"</f>
        <v>_cmdSql.Parameters.AddWithValue("@TxnSysDate", _MtrOpnRatingSetupMdlList[i].TxnSysDate);</v>
      </c>
    </row>
    <row r="6" spans="1:16" x14ac:dyDescent="0.3">
      <c r="A6" s="10" t="s">
        <v>28</v>
      </c>
      <c r="B6" s="5" t="s">
        <v>25</v>
      </c>
      <c r="C6" s="5" t="s">
        <v>11</v>
      </c>
      <c r="D6" s="11" t="s">
        <v>14</v>
      </c>
      <c r="E6" s="11" t="s">
        <v>14</v>
      </c>
      <c r="F6" s="5" t="s">
        <v>7</v>
      </c>
      <c r="G6" s="10" t="s">
        <v>32</v>
      </c>
      <c r="H6" s="1" t="str">
        <f t="shared" si="0"/>
        <v>txtUserCode</v>
      </c>
      <c r="I6" s="1" t="str">
        <f t="shared" si="1"/>
        <v>lblUserCode</v>
      </c>
      <c r="J6" s="1" t="str">
        <f t="shared" si="2"/>
        <v>UserCode INT,</v>
      </c>
      <c r="K6" s="1" t="str">
        <f t="shared" si="3"/>
        <v>public int UserCode {get; set;}</v>
      </c>
      <c r="L6" s="1" t="str">
        <f t="shared" si="4"/>
        <v>Convert.ToInt32</v>
      </c>
      <c r="M6" s="1" t="str">
        <f t="shared" si="5"/>
        <v>_MtrOpnRatingSetupMdl.UserCode=Convert.ToInt32(_tblSql.Rows[i]["UserCode"]);</v>
      </c>
      <c r="N6" s="1" t="str">
        <f t="shared" si="6"/>
        <v>_sbSql.AppendLine("UserCode,");</v>
      </c>
      <c r="O6" s="1" t="str">
        <f t="shared" si="7"/>
        <v>_sbSql.AppendLine("@UserCode,");</v>
      </c>
      <c r="P6" s="1" t="str">
        <f t="shared" si="8"/>
        <v>_cmdSql.Parameters.AddWithValue("@UserCode", _MtrOpnRatingSetupMdlList[i].UserCode);</v>
      </c>
    </row>
    <row r="7" spans="1:16" x14ac:dyDescent="0.3">
      <c r="A7" s="10" t="s">
        <v>33</v>
      </c>
      <c r="B7" s="5" t="s">
        <v>25</v>
      </c>
      <c r="C7" s="5" t="s">
        <v>11</v>
      </c>
      <c r="D7" s="11" t="s">
        <v>14</v>
      </c>
      <c r="E7" s="11" t="s">
        <v>14</v>
      </c>
      <c r="F7" s="5" t="s">
        <v>7</v>
      </c>
      <c r="G7" s="10" t="s">
        <v>39</v>
      </c>
      <c r="H7" s="1" t="str">
        <f t="shared" ref="H7" si="9">F7&amp;A7</f>
        <v>txtPolTxnSysID</v>
      </c>
      <c r="I7" s="1" t="str">
        <f t="shared" ref="I7" si="10">"lbl"&amp;A7</f>
        <v>lblPolTxnSysID</v>
      </c>
      <c r="J7" s="1" t="str">
        <f t="shared" ref="J7" si="11">A7&amp;" "&amp;B7&amp;","</f>
        <v>PolTxnSysID INT,</v>
      </c>
      <c r="K7" s="1" t="str">
        <f t="shared" ref="K7" si="12">"public "&amp;C7&amp;" "&amp;A7&amp;" {get; set;}"</f>
        <v>public int PolTxnSysID {get; set;}</v>
      </c>
      <c r="L7" s="1" t="str">
        <f t="shared" ref="L7" si="13">IF(C7="int","Convert.ToInt32",IF(C7="decimal","Convert.ToDecimal",IF(C7="DateTime","Convert.ToDateTime",IF(C7="bool","Convert.ToBoolean"))))</f>
        <v>Convert.ToInt32</v>
      </c>
      <c r="M7" s="1" t="str">
        <f t="shared" ref="M7" si="14">"_"&amp;$B$2&amp;"Mdl."&amp;A7&amp;"="&amp;IF(C7="string"," _tblSqla.Rows[i]["""&amp;A7&amp;"""].ToString();",L7&amp;"(_tblSql.Rows[i]["""&amp;A7&amp;"""]);")</f>
        <v>_MtrOpnRatingSetupMdl.PolTxnSysID=Convert.ToInt32(_tblSql.Rows[i]["PolTxnSysID"]);</v>
      </c>
      <c r="N7" s="1" t="str">
        <f t="shared" ref="N7" si="15">"_sbSql.AppendLine("""&amp;A7&amp;","");"</f>
        <v>_sbSql.AppendLine("PolTxnSysID,");</v>
      </c>
      <c r="O7" s="1" t="str">
        <f t="shared" ref="O7" si="16">"_sbSql.AppendLine(""@"&amp;A7&amp;","");"</f>
        <v>_sbSql.AppendLine("@PolTxnSysID,");</v>
      </c>
      <c r="P7" s="1" t="str">
        <f t="shared" ref="P7" si="17">"_cmdSql.Parameters.AddWithValue(""@"&amp;A7&amp;""", _"&amp;$B$2&amp;"MdlList[i]."&amp;A7&amp;");"</f>
        <v>_cmdSql.Parameters.AddWithValue("@PolTxnSysID", _MtrOpnRatingSetupMdlList[i].PolTxnSysID);</v>
      </c>
    </row>
    <row r="8" spans="1:16" x14ac:dyDescent="0.3">
      <c r="A8" s="10" t="s">
        <v>34</v>
      </c>
      <c r="B8" s="5" t="s">
        <v>25</v>
      </c>
      <c r="C8" s="5" t="s">
        <v>11</v>
      </c>
      <c r="D8" s="11" t="s">
        <v>8</v>
      </c>
      <c r="E8" s="11" t="s">
        <v>14</v>
      </c>
      <c r="F8" s="5" t="s">
        <v>29</v>
      </c>
      <c r="G8" s="10" t="s">
        <v>37</v>
      </c>
      <c r="H8" s="1" t="str">
        <f>F8&amp;A8</f>
        <v>ddlRatingFactorCode</v>
      </c>
      <c r="I8" s="1" t="str">
        <f t="shared" si="1"/>
        <v>lblRatingFactorCode</v>
      </c>
      <c r="J8" s="1" t="str">
        <f t="shared" si="2"/>
        <v>RatingFactorCode INT,</v>
      </c>
      <c r="K8" s="1" t="str">
        <f t="shared" si="3"/>
        <v>public int RatingFactorCode {get; set;}</v>
      </c>
      <c r="L8" s="1" t="str">
        <f t="shared" si="4"/>
        <v>Convert.ToInt32</v>
      </c>
      <c r="M8" s="1" t="str">
        <f t="shared" si="5"/>
        <v>_MtrOpnRatingSetupMdl.RatingFactorCode=Convert.ToInt32(_tblSql.Rows[i]["RatingFactorCode"]);</v>
      </c>
      <c r="N8" s="1" t="str">
        <f t="shared" si="6"/>
        <v>_sbSql.AppendLine("RatingFactorCode,");</v>
      </c>
      <c r="O8" s="1" t="str">
        <f t="shared" si="7"/>
        <v>_sbSql.AppendLine("@RatingFactorCode,");</v>
      </c>
      <c r="P8" s="1" t="str">
        <f t="shared" si="8"/>
        <v>_cmdSql.Parameters.AddWithValue("@RatingFactorCode", _MtrOpnRatingSetupMdlList[i].RatingFactorCode);</v>
      </c>
    </row>
    <row r="9" spans="1:16" x14ac:dyDescent="0.3">
      <c r="A9" s="10" t="s">
        <v>35</v>
      </c>
      <c r="B9" s="5" t="s">
        <v>36</v>
      </c>
      <c r="C9" s="5" t="s">
        <v>24</v>
      </c>
      <c r="D9" s="11" t="s">
        <v>8</v>
      </c>
      <c r="E9" s="11" t="s">
        <v>14</v>
      </c>
      <c r="F9" s="5" t="s">
        <v>29</v>
      </c>
      <c r="G9" s="10" t="s">
        <v>38</v>
      </c>
      <c r="H9" s="1" t="str">
        <f t="shared" si="0"/>
        <v>ddlIsEditable</v>
      </c>
      <c r="I9" s="1" t="str">
        <f t="shared" si="1"/>
        <v>lblIsEditable</v>
      </c>
      <c r="J9" s="1" t="str">
        <f t="shared" si="2"/>
        <v>IsEditable BIT,</v>
      </c>
      <c r="K9" s="1" t="str">
        <f t="shared" si="3"/>
        <v>public bool IsEditable {get; set;}</v>
      </c>
      <c r="L9" s="1" t="str">
        <f t="shared" si="4"/>
        <v>Convert.ToBoolean</v>
      </c>
      <c r="M9" s="1" t="str">
        <f t="shared" si="5"/>
        <v>_MtrOpnRatingSetupMdl.IsEditable=Convert.ToBoolean(_tblSql.Rows[i]["IsEditable"]);</v>
      </c>
      <c r="N9" s="1" t="str">
        <f t="shared" si="6"/>
        <v>_sbSql.AppendLine("IsEditable,");</v>
      </c>
      <c r="O9" s="1" t="str">
        <f t="shared" si="7"/>
        <v>_sbSql.AppendLine("@IsEditable,");</v>
      </c>
      <c r="P9" s="1" t="str">
        <f t="shared" si="8"/>
        <v>_cmdSql.Parameters.AddWithValue("@IsEditable", _MtrOpnRatingSetupMdlList[i].IsEditable);</v>
      </c>
    </row>
  </sheetData>
  <mergeCells count="3">
    <mergeCell ref="A1:D1"/>
    <mergeCell ref="C2:I2"/>
    <mergeCell ref="K2:P2"/>
  </mergeCells>
  <pageMargins left="0.7" right="0.7" top="0.75" bottom="0.75" header="0.3" footer="0.3"/>
  <pageSetup orientation="portrait" horizontalDpi="4294967295" verticalDpi="4294967295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3" sqref="B3"/>
    </sheetView>
  </sheetViews>
  <sheetFormatPr defaultRowHeight="16.5" x14ac:dyDescent="0.3"/>
  <cols>
    <col min="1" max="1" width="15.42578125" style="5" bestFit="1" customWidth="1"/>
    <col min="2" max="2" width="15.7109375" style="5" customWidth="1"/>
    <col min="3" max="3" width="10.28515625" style="5" bestFit="1" customWidth="1"/>
    <col min="4" max="4" width="10.140625" style="5" bestFit="1" customWidth="1"/>
    <col min="5" max="5" width="14.140625" style="5" bestFit="1" customWidth="1"/>
    <col min="6" max="6" width="13.7109375" style="5" bestFit="1" customWidth="1"/>
    <col min="7" max="7" width="12.5703125" style="6" bestFit="1" customWidth="1"/>
    <col min="8" max="8" width="18" style="3" bestFit="1" customWidth="1"/>
    <col min="9" max="9" width="18" style="1" hidden="1" customWidth="1"/>
    <col min="10" max="10" width="22.7109375" style="1" bestFit="1" customWidth="1"/>
    <col min="11" max="11" width="38.5703125" style="1" bestFit="1" customWidth="1"/>
    <col min="12" max="12" width="20.7109375" style="1" hidden="1" customWidth="1"/>
    <col min="13" max="13" width="92.85546875" style="1" bestFit="1" customWidth="1"/>
    <col min="14" max="14" width="38.140625" style="1" bestFit="1" customWidth="1"/>
    <col min="15" max="15" width="40.140625" style="1" bestFit="1" customWidth="1"/>
    <col min="16" max="16" width="94.140625" style="1" bestFit="1" customWidth="1"/>
    <col min="17" max="16384" width="9.140625" style="1"/>
  </cols>
  <sheetData>
    <row r="1" spans="1:16" x14ac:dyDescent="0.3">
      <c r="A1" s="14" t="s">
        <v>6</v>
      </c>
      <c r="B1" s="14"/>
      <c r="C1" s="14"/>
      <c r="D1" s="14"/>
    </row>
    <row r="2" spans="1:16" x14ac:dyDescent="0.3">
      <c r="A2" s="7" t="s">
        <v>15</v>
      </c>
      <c r="B2" s="7" t="s">
        <v>43</v>
      </c>
      <c r="C2" s="13" t="s">
        <v>16</v>
      </c>
      <c r="D2" s="13"/>
      <c r="E2" s="13"/>
      <c r="F2" s="13"/>
      <c r="G2" s="13"/>
      <c r="H2" s="13"/>
      <c r="I2" s="13"/>
      <c r="J2" s="4" t="s">
        <v>18</v>
      </c>
      <c r="K2" s="15" t="s">
        <v>19</v>
      </c>
      <c r="L2" s="15"/>
      <c r="M2" s="15"/>
      <c r="N2" s="15"/>
      <c r="O2" s="15"/>
      <c r="P2" s="15"/>
    </row>
    <row r="3" spans="1:16" x14ac:dyDescent="0.3">
      <c r="A3" s="7" t="s">
        <v>0</v>
      </c>
      <c r="B3" s="7" t="s">
        <v>9</v>
      </c>
      <c r="C3" s="7" t="s">
        <v>10</v>
      </c>
      <c r="D3" s="12" t="s">
        <v>5</v>
      </c>
      <c r="E3" s="12" t="s">
        <v>13</v>
      </c>
      <c r="F3" s="7" t="s">
        <v>1</v>
      </c>
      <c r="G3" s="9" t="s">
        <v>4</v>
      </c>
      <c r="H3" s="2" t="s">
        <v>2</v>
      </c>
      <c r="I3" s="2" t="s">
        <v>3</v>
      </c>
      <c r="J3" s="2" t="s">
        <v>17</v>
      </c>
      <c r="K3" s="2" t="s">
        <v>20</v>
      </c>
      <c r="L3" s="2"/>
      <c r="M3" s="2" t="s">
        <v>21</v>
      </c>
      <c r="N3" s="2" t="s">
        <v>23</v>
      </c>
      <c r="O3" s="2" t="s">
        <v>23</v>
      </c>
      <c r="P3" s="2" t="s">
        <v>22</v>
      </c>
    </row>
    <row r="4" spans="1:16" x14ac:dyDescent="0.3">
      <c r="A4" s="10" t="s">
        <v>26</v>
      </c>
      <c r="B4" s="5" t="s">
        <v>25</v>
      </c>
      <c r="C4" s="5" t="s">
        <v>11</v>
      </c>
      <c r="D4" s="11" t="s">
        <v>14</v>
      </c>
      <c r="E4" s="11" t="s">
        <v>14</v>
      </c>
      <c r="F4" s="5" t="s">
        <v>7</v>
      </c>
      <c r="G4" s="10" t="s">
        <v>30</v>
      </c>
      <c r="H4" s="1" t="str">
        <f>F4&amp;A4</f>
        <v>txtTxnSysID</v>
      </c>
      <c r="I4" s="1" t="str">
        <f>"lbl"&amp;A4</f>
        <v>lblTxnSysID</v>
      </c>
      <c r="J4" s="1" t="str">
        <f>A4&amp;" "&amp;B4&amp;","</f>
        <v>TxnSysID INT,</v>
      </c>
      <c r="K4" s="1" t="str">
        <f>"public "&amp;C4&amp;" "&amp;A4&amp;" {get; set;}"</f>
        <v>public int TxnSysID {get; set;}</v>
      </c>
      <c r="L4" s="1" t="str">
        <f>IF(C4="int","Convert.ToInt32",IF(C4="decimal","Convert.ToDecimal",IF(C4="DateTime","Convert.ToDateTime",IF(C4="bool","Convert.ToBoolean"))))</f>
        <v>Convert.ToInt32</v>
      </c>
      <c r="M4" s="1" t="str">
        <f>"_"&amp;$B$2&amp;"Mdl."&amp;A4&amp;"="&amp;IF(C4="string"," _tblSqla.Rows[i]["""&amp;A4&amp;"""].ToString();",L4&amp;"(_tblSql.Rows[i]["""&amp;A4&amp;"""]);")</f>
        <v>_MtrOpnTrackerSetupMdl.TxnSysID=Convert.ToInt32(_tblSql.Rows[i]["TxnSysID"]);</v>
      </c>
      <c r="N4" s="1" t="str">
        <f>"_sbSql.AppendLine("""&amp;A4&amp;","");"</f>
        <v>_sbSql.AppendLine("TxnSysID,");</v>
      </c>
      <c r="O4" s="1" t="str">
        <f>"_sbSql.AppendLine(""@"&amp;A4&amp;","");"</f>
        <v>_sbSql.AppendLine("@TxnSysID,");</v>
      </c>
      <c r="P4" s="1" t="str">
        <f>"_cmdSql.Parameters.AddWithValue(""@"&amp;A4&amp;""", _"&amp;$B$2&amp;"MdlList[i]."&amp;A4&amp;");"</f>
        <v>_cmdSql.Parameters.AddWithValue("@TxnSysID", _MtrOpnTrackerSetupMdlList[i].TxnSysID);</v>
      </c>
    </row>
    <row r="5" spans="1:16" x14ac:dyDescent="0.3">
      <c r="A5" s="10" t="s">
        <v>27</v>
      </c>
      <c r="B5" s="5" t="s">
        <v>12</v>
      </c>
      <c r="C5" s="5" t="s">
        <v>12</v>
      </c>
      <c r="D5" s="11" t="s">
        <v>14</v>
      </c>
      <c r="E5" s="11" t="s">
        <v>14</v>
      </c>
      <c r="F5" s="5" t="s">
        <v>7</v>
      </c>
      <c r="G5" s="10" t="s">
        <v>31</v>
      </c>
      <c r="H5" s="1" t="str">
        <f t="shared" ref="H5:H8" si="0">F5&amp;A5</f>
        <v>txtTxnSysDate</v>
      </c>
      <c r="I5" s="1" t="str">
        <f t="shared" ref="I5:I8" si="1">"lbl"&amp;A5</f>
        <v>lblTxnSysDate</v>
      </c>
      <c r="J5" s="1" t="str">
        <f t="shared" ref="J5:J8" si="2">A5&amp;" "&amp;B5&amp;","</f>
        <v>TxnSysDate DateTime,</v>
      </c>
      <c r="K5" s="1" t="str">
        <f t="shared" ref="K5:K8" si="3">"public "&amp;C5&amp;" "&amp;A5&amp;" {get; set;}"</f>
        <v>public DateTime TxnSysDate {get; set;}</v>
      </c>
      <c r="L5" s="1" t="str">
        <f t="shared" ref="L5:L8" si="4">IF(C5="int","Convert.ToInt32",IF(C5="decimal","Convert.ToDecimal",IF(C5="DateTime","Convert.ToDateTime",IF(C5="bool","Convert.ToBoolean"))))</f>
        <v>Convert.ToDateTime</v>
      </c>
      <c r="M5" s="1" t="str">
        <f t="shared" ref="M5:M8" si="5">"_"&amp;$B$2&amp;"Mdl."&amp;A5&amp;"="&amp;IF(C5="string"," _tblSqla.Rows[i]["""&amp;A5&amp;"""].ToString();",L5&amp;"(_tblSql.Rows[i]["""&amp;A5&amp;"""]);")</f>
        <v>_MtrOpnTrackerSetupMdl.TxnSysDate=Convert.ToDateTime(_tblSql.Rows[i]["TxnSysDate"]);</v>
      </c>
      <c r="N5" s="1" t="str">
        <f t="shared" ref="N5:N8" si="6">"_sbSql.AppendLine("""&amp;A5&amp;","");"</f>
        <v>_sbSql.AppendLine("TxnSysDate,");</v>
      </c>
      <c r="O5" s="1" t="str">
        <f t="shared" ref="O5:O8" si="7">"_sbSql.AppendLine(""@"&amp;A5&amp;","");"</f>
        <v>_sbSql.AppendLine("@TxnSysDate,");</v>
      </c>
      <c r="P5" s="1" t="str">
        <f t="shared" ref="P5:P8" si="8">"_cmdSql.Parameters.AddWithValue(""@"&amp;A5&amp;""", _"&amp;$B$2&amp;"MdlList[i]."&amp;A5&amp;");"</f>
        <v>_cmdSql.Parameters.AddWithValue("@TxnSysDate", _MtrOpnTrackerSetupMdlList[i].TxnSysDate);</v>
      </c>
    </row>
    <row r="6" spans="1:16" x14ac:dyDescent="0.3">
      <c r="A6" s="10" t="s">
        <v>28</v>
      </c>
      <c r="B6" s="5" t="s">
        <v>25</v>
      </c>
      <c r="C6" s="5" t="s">
        <v>11</v>
      </c>
      <c r="D6" s="11" t="s">
        <v>14</v>
      </c>
      <c r="E6" s="11" t="s">
        <v>14</v>
      </c>
      <c r="F6" s="5" t="s">
        <v>7</v>
      </c>
      <c r="G6" s="10" t="s">
        <v>32</v>
      </c>
      <c r="H6" s="1" t="str">
        <f t="shared" si="0"/>
        <v>txtUserCode</v>
      </c>
      <c r="I6" s="1" t="str">
        <f t="shared" si="1"/>
        <v>lblUserCode</v>
      </c>
      <c r="J6" s="1" t="str">
        <f t="shared" si="2"/>
        <v>UserCode INT,</v>
      </c>
      <c r="K6" s="1" t="str">
        <f t="shared" si="3"/>
        <v>public int UserCode {get; set;}</v>
      </c>
      <c r="L6" s="1" t="str">
        <f t="shared" si="4"/>
        <v>Convert.ToInt32</v>
      </c>
      <c r="M6" s="1" t="str">
        <f t="shared" si="5"/>
        <v>_MtrOpnTrackerSetupMdl.UserCode=Convert.ToInt32(_tblSql.Rows[i]["UserCode"]);</v>
      </c>
      <c r="N6" s="1" t="str">
        <f t="shared" si="6"/>
        <v>_sbSql.AppendLine("UserCode,");</v>
      </c>
      <c r="O6" s="1" t="str">
        <f t="shared" si="7"/>
        <v>_sbSql.AppendLine("@UserCode,");</v>
      </c>
      <c r="P6" s="1" t="str">
        <f t="shared" si="8"/>
        <v>_cmdSql.Parameters.AddWithValue("@UserCode", _MtrOpnTrackerSetupMdlList[i].UserCode);</v>
      </c>
    </row>
    <row r="7" spans="1:16" x14ac:dyDescent="0.3">
      <c r="A7" s="10" t="s">
        <v>33</v>
      </c>
      <c r="B7" s="5" t="s">
        <v>25</v>
      </c>
      <c r="C7" s="5" t="s">
        <v>11</v>
      </c>
      <c r="D7" s="11" t="s">
        <v>14</v>
      </c>
      <c r="E7" s="11" t="s">
        <v>14</v>
      </c>
      <c r="F7" s="5" t="s">
        <v>7</v>
      </c>
      <c r="G7" s="10" t="s">
        <v>39</v>
      </c>
      <c r="H7" s="1" t="str">
        <f t="shared" si="0"/>
        <v>txtPolTxnSysID</v>
      </c>
      <c r="I7" s="1" t="str">
        <f t="shared" si="1"/>
        <v>lblPolTxnSysID</v>
      </c>
      <c r="J7" s="1" t="str">
        <f t="shared" si="2"/>
        <v>PolTxnSysID INT,</v>
      </c>
      <c r="K7" s="1" t="str">
        <f t="shared" si="3"/>
        <v>public int PolTxnSysID {get; set;}</v>
      </c>
      <c r="L7" s="1" t="str">
        <f t="shared" si="4"/>
        <v>Convert.ToInt32</v>
      </c>
      <c r="M7" s="1" t="str">
        <f t="shared" si="5"/>
        <v>_MtrOpnTrackerSetupMdl.PolTxnSysID=Convert.ToInt32(_tblSql.Rows[i]["PolTxnSysID"]);</v>
      </c>
      <c r="N7" s="1" t="str">
        <f t="shared" si="6"/>
        <v>_sbSql.AppendLine("PolTxnSysID,");</v>
      </c>
      <c r="O7" s="1" t="str">
        <f t="shared" si="7"/>
        <v>_sbSql.AppendLine("@PolTxnSysID,");</v>
      </c>
      <c r="P7" s="1" t="str">
        <f t="shared" si="8"/>
        <v>_cmdSql.Parameters.AddWithValue("@PolTxnSysID", _MtrOpnTrackerSetupMdlList[i].PolTxnSysID);</v>
      </c>
    </row>
    <row r="8" spans="1:16" x14ac:dyDescent="0.3">
      <c r="A8" s="10" t="s">
        <v>41</v>
      </c>
      <c r="B8" s="5" t="s">
        <v>25</v>
      </c>
      <c r="C8" s="5" t="s">
        <v>11</v>
      </c>
      <c r="D8" s="11" t="s">
        <v>8</v>
      </c>
      <c r="E8" s="11" t="s">
        <v>14</v>
      </c>
      <c r="F8" s="5" t="s">
        <v>29</v>
      </c>
      <c r="G8" s="10" t="s">
        <v>42</v>
      </c>
      <c r="H8" s="1" t="str">
        <f t="shared" si="0"/>
        <v>ddlTrackerCode</v>
      </c>
      <c r="I8" s="1" t="str">
        <f t="shared" si="1"/>
        <v>lblTrackerCode</v>
      </c>
      <c r="J8" s="1" t="str">
        <f t="shared" si="2"/>
        <v>TrackerCode INT,</v>
      </c>
      <c r="K8" s="1" t="str">
        <f t="shared" si="3"/>
        <v>public int TrackerCode {get; set;}</v>
      </c>
      <c r="L8" s="1" t="str">
        <f t="shared" si="4"/>
        <v>Convert.ToInt32</v>
      </c>
      <c r="M8" s="1" t="str">
        <f t="shared" si="5"/>
        <v>_MtrOpnTrackerSetupMdl.TrackerCode=Convert.ToInt32(_tblSql.Rows[i]["TrackerCode"]);</v>
      </c>
      <c r="N8" s="1" t="str">
        <f t="shared" si="6"/>
        <v>_sbSql.AppendLine("TrackerCode,");</v>
      </c>
      <c r="O8" s="1" t="str">
        <f t="shared" si="7"/>
        <v>_sbSql.AppendLine("@TrackerCode,");</v>
      </c>
      <c r="P8" s="1" t="str">
        <f t="shared" si="8"/>
        <v>_cmdSql.Parameters.AddWithValue("@TrackerCode", _MtrOpnTrackerSetupMdlList[i].TrackerCode);</v>
      </c>
    </row>
  </sheetData>
  <mergeCells count="3">
    <mergeCell ref="A1:D1"/>
    <mergeCell ref="C2:I2"/>
    <mergeCell ref="K2:P2"/>
  </mergeCells>
  <pageMargins left="0.7" right="0.7" top="0.75" bottom="0.75" header="0.3" footer="0.3"/>
  <pageSetup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Rating Setup</vt:lpstr>
      <vt:lpstr>Tracker Setup</vt:lpstr>
    </vt:vector>
  </TitlesOfParts>
  <Company>Takaful Pakistan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Yousuf Khan</dc:creator>
  <cp:lastModifiedBy>M Yousuf Khan</cp:lastModifiedBy>
  <dcterms:created xsi:type="dcterms:W3CDTF">2019-01-22T12:52:41Z</dcterms:created>
  <dcterms:modified xsi:type="dcterms:W3CDTF">2019-01-26T04:50:59Z</dcterms:modified>
</cp:coreProperties>
</file>