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ние 1" sheetId="1" r:id="rId1"/>
    <sheet name="Задание 2" sheetId="2" r:id="rId2"/>
  </sheets>
  <calcPr calcId="152511"/>
</workbook>
</file>

<file path=xl/calcChain.xml><?xml version="1.0" encoding="utf-8"?>
<calcChain xmlns="http://schemas.openxmlformats.org/spreadsheetml/2006/main">
  <c r="M2" i="2" l="1"/>
  <c r="L2" i="2"/>
  <c r="K2" i="2"/>
  <c r="J2" i="2"/>
  <c r="I2" i="2"/>
  <c r="H3" i="2"/>
  <c r="H2" i="2"/>
  <c r="G3" i="2"/>
  <c r="G2" i="2"/>
  <c r="F3" i="2"/>
  <c r="F2" i="2"/>
  <c r="E3" i="2"/>
  <c r="E2" i="2"/>
  <c r="B6" i="2"/>
  <c r="H2" i="1"/>
  <c r="C76" i="1" s="1"/>
  <c r="E76" i="1" l="1"/>
  <c r="D76" i="1"/>
  <c r="C20" i="1"/>
  <c r="C36" i="1"/>
  <c r="C68" i="1"/>
  <c r="H3" i="1"/>
  <c r="C18" i="1"/>
  <c r="C26" i="1"/>
  <c r="C34" i="1"/>
  <c r="C42" i="1"/>
  <c r="C48" i="1"/>
  <c r="C64" i="1"/>
  <c r="C80" i="1"/>
  <c r="C12" i="1"/>
  <c r="C28" i="1"/>
  <c r="C44" i="1"/>
  <c r="C52" i="1"/>
  <c r="C10" i="1"/>
  <c r="C16" i="1"/>
  <c r="C24" i="1"/>
  <c r="C32" i="1"/>
  <c r="C40" i="1"/>
  <c r="C60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8" i="1"/>
  <c r="C7" i="1"/>
  <c r="C6" i="1"/>
  <c r="C5" i="1"/>
  <c r="C4" i="1"/>
  <c r="C3" i="1"/>
  <c r="C62" i="1"/>
  <c r="C58" i="1"/>
  <c r="C50" i="1"/>
  <c r="C98" i="1"/>
  <c r="C94" i="1"/>
  <c r="C90" i="1"/>
  <c r="C86" i="1"/>
  <c r="C82" i="1"/>
  <c r="C78" i="1"/>
  <c r="C74" i="1"/>
  <c r="C70" i="1"/>
  <c r="C66" i="1"/>
  <c r="C54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96" i="1"/>
  <c r="C92" i="1"/>
  <c r="C88" i="1"/>
  <c r="C84" i="1"/>
  <c r="C14" i="1"/>
  <c r="C22" i="1"/>
  <c r="C30" i="1"/>
  <c r="C38" i="1"/>
  <c r="C46" i="1"/>
  <c r="C56" i="1"/>
  <c r="C72" i="1"/>
  <c r="D14" i="1" l="1"/>
  <c r="E14" i="1"/>
  <c r="E39" i="1"/>
  <c r="D39" i="1"/>
  <c r="E71" i="1"/>
  <c r="D71" i="1"/>
  <c r="D82" i="1"/>
  <c r="E82" i="1"/>
  <c r="E3" i="1"/>
  <c r="D3" i="1"/>
  <c r="E33" i="1"/>
  <c r="D33" i="1"/>
  <c r="E49" i="1"/>
  <c r="D49" i="1"/>
  <c r="E81" i="1"/>
  <c r="D81" i="1"/>
  <c r="E97" i="1"/>
  <c r="D97" i="1"/>
  <c r="D24" i="1"/>
  <c r="E24" i="1"/>
  <c r="D44" i="1"/>
  <c r="E44" i="1"/>
  <c r="E64" i="1"/>
  <c r="D64" i="1"/>
  <c r="D26" i="1"/>
  <c r="E26" i="1"/>
  <c r="D36" i="1"/>
  <c r="E36" i="1"/>
  <c r="D38" i="1"/>
  <c r="E38" i="1"/>
  <c r="E84" i="1"/>
  <c r="D84" i="1"/>
  <c r="E11" i="1"/>
  <c r="D11" i="1"/>
  <c r="E27" i="1"/>
  <c r="D27" i="1"/>
  <c r="E43" i="1"/>
  <c r="D43" i="1"/>
  <c r="E59" i="1"/>
  <c r="D59" i="1"/>
  <c r="E75" i="1"/>
  <c r="D75" i="1"/>
  <c r="E91" i="1"/>
  <c r="D91" i="1"/>
  <c r="D70" i="1"/>
  <c r="E70" i="1"/>
  <c r="D86" i="1"/>
  <c r="E86" i="1"/>
  <c r="D50" i="1"/>
  <c r="E50" i="1"/>
  <c r="E4" i="1"/>
  <c r="D4" i="1"/>
  <c r="E8" i="1"/>
  <c r="D8" i="1"/>
  <c r="E21" i="1"/>
  <c r="D21" i="1"/>
  <c r="E37" i="1"/>
  <c r="D37" i="1"/>
  <c r="E53" i="1"/>
  <c r="D53" i="1"/>
  <c r="E69" i="1"/>
  <c r="D69" i="1"/>
  <c r="E85" i="1"/>
  <c r="D85" i="1"/>
  <c r="E60" i="1"/>
  <c r="D60" i="1"/>
  <c r="D16" i="1"/>
  <c r="E16" i="1"/>
  <c r="D28" i="1"/>
  <c r="E28" i="1"/>
  <c r="E48" i="1"/>
  <c r="D48" i="1"/>
  <c r="D18" i="1"/>
  <c r="E18" i="1"/>
  <c r="D20" i="1"/>
  <c r="E20" i="1"/>
  <c r="D46" i="1"/>
  <c r="E46" i="1"/>
  <c r="E23" i="1"/>
  <c r="D23" i="1"/>
  <c r="E55" i="1"/>
  <c r="D55" i="1"/>
  <c r="D66" i="1"/>
  <c r="E66" i="1"/>
  <c r="D98" i="1"/>
  <c r="E98" i="1"/>
  <c r="E17" i="1"/>
  <c r="D17" i="1"/>
  <c r="E65" i="1"/>
  <c r="D65" i="1"/>
  <c r="E72" i="1"/>
  <c r="D72" i="1"/>
  <c r="D30" i="1"/>
  <c r="E30" i="1"/>
  <c r="E88" i="1"/>
  <c r="D88" i="1"/>
  <c r="E15" i="1"/>
  <c r="D15" i="1"/>
  <c r="E31" i="1"/>
  <c r="D31" i="1"/>
  <c r="E47" i="1"/>
  <c r="D47" i="1"/>
  <c r="E63" i="1"/>
  <c r="D63" i="1"/>
  <c r="E79" i="1"/>
  <c r="D79" i="1"/>
  <c r="E95" i="1"/>
  <c r="D95" i="1"/>
  <c r="D74" i="1"/>
  <c r="E74" i="1"/>
  <c r="D90" i="1"/>
  <c r="E90" i="1"/>
  <c r="D58" i="1"/>
  <c r="E58" i="1"/>
  <c r="E5" i="1"/>
  <c r="D5" i="1"/>
  <c r="E9" i="1"/>
  <c r="D9" i="1"/>
  <c r="E25" i="1"/>
  <c r="D25" i="1"/>
  <c r="E41" i="1"/>
  <c r="D41" i="1"/>
  <c r="E57" i="1"/>
  <c r="D57" i="1"/>
  <c r="E73" i="1"/>
  <c r="D73" i="1"/>
  <c r="E89" i="1"/>
  <c r="D89" i="1"/>
  <c r="D40" i="1"/>
  <c r="E40" i="1"/>
  <c r="D10" i="1"/>
  <c r="E10" i="1"/>
  <c r="D12" i="1"/>
  <c r="E12" i="1"/>
  <c r="D42" i="1"/>
  <c r="E42" i="1"/>
  <c r="E96" i="1"/>
  <c r="D96" i="1"/>
  <c r="E87" i="1"/>
  <c r="D87" i="1"/>
  <c r="E7" i="1"/>
  <c r="D7" i="1"/>
  <c r="E56" i="1"/>
  <c r="D56" i="1"/>
  <c r="D22" i="1"/>
  <c r="E22" i="1"/>
  <c r="E92" i="1"/>
  <c r="D92" i="1"/>
  <c r="E19" i="1"/>
  <c r="D19" i="1"/>
  <c r="E35" i="1"/>
  <c r="D35" i="1"/>
  <c r="E51" i="1"/>
  <c r="D51" i="1"/>
  <c r="E67" i="1"/>
  <c r="D67" i="1"/>
  <c r="E83" i="1"/>
  <c r="D83" i="1"/>
  <c r="D54" i="1"/>
  <c r="E54" i="1"/>
  <c r="D78" i="1"/>
  <c r="E78" i="1"/>
  <c r="D94" i="1"/>
  <c r="E94" i="1"/>
  <c r="D62" i="1"/>
  <c r="E62" i="1"/>
  <c r="E6" i="1"/>
  <c r="D6" i="1"/>
  <c r="E13" i="1"/>
  <c r="D13" i="1"/>
  <c r="E29" i="1"/>
  <c r="D29" i="1"/>
  <c r="E45" i="1"/>
  <c r="D45" i="1"/>
  <c r="E61" i="1"/>
  <c r="D61" i="1"/>
  <c r="E77" i="1"/>
  <c r="D77" i="1"/>
  <c r="E93" i="1"/>
  <c r="D93" i="1"/>
  <c r="D32" i="1"/>
  <c r="E32" i="1"/>
  <c r="E52" i="1"/>
  <c r="D52" i="1"/>
  <c r="E80" i="1"/>
  <c r="D80" i="1"/>
  <c r="D34" i="1"/>
  <c r="E34" i="1"/>
  <c r="E68" i="1"/>
  <c r="D68" i="1"/>
  <c r="H4" i="1" l="1"/>
  <c r="H5" i="1"/>
  <c r="H6" i="1" s="1"/>
  <c r="H7" i="1" s="1"/>
  <c r="H8" i="1" s="1"/>
</calcChain>
</file>

<file path=xl/sharedStrings.xml><?xml version="1.0" encoding="utf-8"?>
<sst xmlns="http://schemas.openxmlformats.org/spreadsheetml/2006/main" count="28" uniqueCount="21">
  <si>
    <t>X</t>
  </si>
  <si>
    <t>Кол-во</t>
  </si>
  <si>
    <t>p</t>
  </si>
  <si>
    <t>X * p</t>
  </si>
  <si>
    <t>X*X*p</t>
  </si>
  <si>
    <t xml:space="preserve">n </t>
  </si>
  <si>
    <t>Ср. значение</t>
  </si>
  <si>
    <t>M(x)</t>
  </si>
  <si>
    <t>M(x*x)</t>
  </si>
  <si>
    <t>D(x)</t>
  </si>
  <si>
    <t>σ(x)</t>
  </si>
  <si>
    <t>V(x)</t>
  </si>
  <si>
    <t>Группа рабочих</t>
  </si>
  <si>
    <t>Число рабочих</t>
  </si>
  <si>
    <t>Средняя зар. плата за одного рабочего в группе</t>
  </si>
  <si>
    <t>Дисперсия  зар. платы</t>
  </si>
  <si>
    <t>Работающих на одном станке</t>
  </si>
  <si>
    <t>Работающих на двух станках</t>
  </si>
  <si>
    <t>Кол-во рабочих</t>
  </si>
  <si>
    <t>x * p</t>
  </si>
  <si>
    <t>x*x*p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</si>
</sst>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0"/>
      <color theme="1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8"/>
  <sheetViews>
    <sheetView workbookViewId="0">
      <selection activeCell="H14" sqref="H14"/>
    </sheetView>
  </sheetViews>
  <sheetFormatPr defaultRowHeight="15" x14ac:dyDescent="0.25"/>
  <cols>
    <col min="7" max="7" width="14.28515625" customWidth="1"/>
  </cols>
  <sheetData>
    <row r="2" spans="1:8" x14ac:dyDescent="0.25">
      <c r="A2" s="14" t="s">
        <v>0</v>
      </c>
      <c r="B2" s="14" t="s">
        <v>1</v>
      </c>
      <c r="C2" s="13" t="s">
        <v>2</v>
      </c>
      <c r="D2" s="13" t="s">
        <v>3</v>
      </c>
      <c r="E2" s="13" t="s">
        <v>4</v>
      </c>
      <c r="G2" s="14" t="s">
        <v>5</v>
      </c>
      <c r="H2" s="16">
        <f>SUM(B3:B98)</f>
        <v>98</v>
      </c>
    </row>
    <row r="3" spans="1:8" x14ac:dyDescent="0.25">
      <c r="A3" s="19">
        <v>94.1</v>
      </c>
      <c r="B3" s="16">
        <v>1</v>
      </c>
      <c r="C3" s="16">
        <f>B3/$H$2</f>
        <v>1.020408163265306E-2</v>
      </c>
      <c r="D3" s="16">
        <f>A3*C3</f>
        <v>0.96020408163265292</v>
      </c>
      <c r="E3" s="16">
        <f>A3*A3*C3</f>
        <v>90.355204081632635</v>
      </c>
      <c r="G3" s="14" t="s">
        <v>6</v>
      </c>
      <c r="H3" s="16">
        <f>SUM(A3:A98)/H2</f>
        <v>116.81836734693879</v>
      </c>
    </row>
    <row r="4" spans="1:8" x14ac:dyDescent="0.25">
      <c r="A4" s="19">
        <v>97</v>
      </c>
      <c r="B4" s="16">
        <v>1</v>
      </c>
      <c r="C4" s="16">
        <f t="shared" ref="C4:C67" si="0">B4/$H$2</f>
        <v>1.020408163265306E-2</v>
      </c>
      <c r="D4" s="16">
        <f t="shared" ref="D4:D67" si="1">A4*C4</f>
        <v>0.98979591836734682</v>
      </c>
      <c r="E4" s="16">
        <f t="shared" ref="E4:E67" si="2">A4*A4*C4</f>
        <v>96.010204081632651</v>
      </c>
      <c r="G4" s="14" t="s">
        <v>7</v>
      </c>
      <c r="H4" s="16">
        <f>SUM(D3:D98)</f>
        <v>119.27244897959184</v>
      </c>
    </row>
    <row r="5" spans="1:8" x14ac:dyDescent="0.25">
      <c r="A5" s="19">
        <v>99.2</v>
      </c>
      <c r="B5" s="16">
        <v>1</v>
      </c>
      <c r="C5" s="16">
        <f t="shared" si="0"/>
        <v>1.020408163265306E-2</v>
      </c>
      <c r="D5" s="16">
        <f t="shared" si="1"/>
        <v>1.0122448979591836</v>
      </c>
      <c r="E5" s="16">
        <f t="shared" si="2"/>
        <v>100.41469387755103</v>
      </c>
      <c r="G5" s="14" t="s">
        <v>8</v>
      </c>
      <c r="H5" s="16">
        <f>SUM(E3:E98)</f>
        <v>14312.372959183669</v>
      </c>
    </row>
    <row r="6" spans="1:8" x14ac:dyDescent="0.25">
      <c r="A6" s="19">
        <v>100.1</v>
      </c>
      <c r="B6" s="16">
        <v>1</v>
      </c>
      <c r="C6" s="16">
        <f t="shared" si="0"/>
        <v>1.020408163265306E-2</v>
      </c>
      <c r="D6" s="16">
        <f t="shared" si="1"/>
        <v>1.0214285714285714</v>
      </c>
      <c r="E6" s="16">
        <f t="shared" si="2"/>
        <v>102.24499999999998</v>
      </c>
      <c r="G6" s="14" t="s">
        <v>9</v>
      </c>
      <c r="H6" s="16">
        <f>H5-H4*H4</f>
        <v>86.455873594330114</v>
      </c>
    </row>
    <row r="7" spans="1:8" x14ac:dyDescent="0.25">
      <c r="A7" s="19">
        <v>102</v>
      </c>
      <c r="B7" s="16">
        <v>1</v>
      </c>
      <c r="C7" s="16">
        <f t="shared" si="0"/>
        <v>1.020408163265306E-2</v>
      </c>
      <c r="D7" s="16">
        <f t="shared" si="1"/>
        <v>1.0408163265306121</v>
      </c>
      <c r="E7" s="16">
        <f t="shared" si="2"/>
        <v>106.16326530612244</v>
      </c>
      <c r="G7" s="15" t="s">
        <v>10</v>
      </c>
      <c r="H7" s="17">
        <f>SQRT(H6)</f>
        <v>9.2981650659864137</v>
      </c>
    </row>
    <row r="8" spans="1:8" x14ac:dyDescent="0.25">
      <c r="A8" s="19">
        <v>103.4</v>
      </c>
      <c r="B8" s="16">
        <v>1</v>
      </c>
      <c r="C8" s="16">
        <f t="shared" si="0"/>
        <v>1.020408163265306E-2</v>
      </c>
      <c r="D8" s="16">
        <f t="shared" si="1"/>
        <v>1.0551020408163265</v>
      </c>
      <c r="E8" s="16">
        <f t="shared" si="2"/>
        <v>109.09755102040816</v>
      </c>
      <c r="G8" s="14" t="s">
        <v>11</v>
      </c>
      <c r="H8" s="18">
        <f>H7/H3</f>
        <v>7.9595060923697045E-2</v>
      </c>
    </row>
    <row r="9" spans="1:8" x14ac:dyDescent="0.25">
      <c r="A9" s="19">
        <v>105.5</v>
      </c>
      <c r="B9" s="16">
        <v>1</v>
      </c>
      <c r="C9" s="16">
        <f t="shared" si="0"/>
        <v>1.020408163265306E-2</v>
      </c>
      <c r="D9" s="16">
        <f t="shared" si="1"/>
        <v>1.0765306122448979</v>
      </c>
      <c r="E9" s="16">
        <f t="shared" si="2"/>
        <v>113.57397959183673</v>
      </c>
    </row>
    <row r="10" spans="1:8" x14ac:dyDescent="0.25">
      <c r="A10" s="19">
        <v>105.9</v>
      </c>
      <c r="B10" s="16">
        <v>1</v>
      </c>
      <c r="C10" s="16">
        <f t="shared" si="0"/>
        <v>1.020408163265306E-2</v>
      </c>
      <c r="D10" s="16">
        <f t="shared" si="1"/>
        <v>1.0806122448979592</v>
      </c>
      <c r="E10" s="16">
        <f t="shared" si="2"/>
        <v>114.43683673469388</v>
      </c>
    </row>
    <row r="11" spans="1:8" x14ac:dyDescent="0.25">
      <c r="A11" s="19">
        <v>106.1</v>
      </c>
      <c r="B11" s="16">
        <v>1</v>
      </c>
      <c r="C11" s="16">
        <f t="shared" si="0"/>
        <v>1.020408163265306E-2</v>
      </c>
      <c r="D11" s="16">
        <f t="shared" si="1"/>
        <v>1.0826530612244896</v>
      </c>
      <c r="E11" s="16">
        <f t="shared" si="2"/>
        <v>114.86948979591835</v>
      </c>
    </row>
    <row r="12" spans="1:8" x14ac:dyDescent="0.25">
      <c r="A12" s="19">
        <v>106.5</v>
      </c>
      <c r="B12" s="16">
        <v>1</v>
      </c>
      <c r="C12" s="16">
        <f t="shared" si="0"/>
        <v>1.020408163265306E-2</v>
      </c>
      <c r="D12" s="16">
        <f t="shared" si="1"/>
        <v>1.0867346938775508</v>
      </c>
      <c r="E12" s="16">
        <f t="shared" si="2"/>
        <v>115.73724489795917</v>
      </c>
    </row>
    <row r="13" spans="1:8" x14ac:dyDescent="0.25">
      <c r="A13" s="19">
        <v>107</v>
      </c>
      <c r="B13" s="16">
        <v>1</v>
      </c>
      <c r="C13" s="16">
        <f t="shared" si="0"/>
        <v>1.020408163265306E-2</v>
      </c>
      <c r="D13" s="16">
        <f t="shared" si="1"/>
        <v>1.0918367346938775</v>
      </c>
      <c r="E13" s="16">
        <f t="shared" si="2"/>
        <v>116.82653061224489</v>
      </c>
    </row>
    <row r="14" spans="1:8" x14ac:dyDescent="0.25">
      <c r="A14" s="19">
        <v>107.1</v>
      </c>
      <c r="B14" s="16">
        <v>1</v>
      </c>
      <c r="C14" s="16">
        <f t="shared" si="0"/>
        <v>1.020408163265306E-2</v>
      </c>
      <c r="D14" s="16">
        <f t="shared" si="1"/>
        <v>1.0928571428571427</v>
      </c>
      <c r="E14" s="16">
        <f t="shared" si="2"/>
        <v>117.04499999999997</v>
      </c>
    </row>
    <row r="15" spans="1:8" x14ac:dyDescent="0.25">
      <c r="A15" s="19">
        <v>108</v>
      </c>
      <c r="B15" s="16">
        <v>1</v>
      </c>
      <c r="C15" s="16">
        <f t="shared" si="0"/>
        <v>1.020408163265306E-2</v>
      </c>
      <c r="D15" s="16">
        <f t="shared" si="1"/>
        <v>1.1020408163265305</v>
      </c>
      <c r="E15" s="16">
        <f t="shared" si="2"/>
        <v>119.0204081632653</v>
      </c>
    </row>
    <row r="16" spans="1:8" x14ac:dyDescent="0.25">
      <c r="A16" s="19">
        <v>108.2</v>
      </c>
      <c r="B16" s="16">
        <v>1</v>
      </c>
      <c r="C16" s="16">
        <f t="shared" si="0"/>
        <v>1.020408163265306E-2</v>
      </c>
      <c r="D16" s="16">
        <f t="shared" si="1"/>
        <v>1.1040816326530611</v>
      </c>
      <c r="E16" s="16">
        <f t="shared" si="2"/>
        <v>119.46163265306122</v>
      </c>
    </row>
    <row r="17" spans="1:5" x14ac:dyDescent="0.25">
      <c r="A17" s="19">
        <v>109</v>
      </c>
      <c r="B17" s="16">
        <v>1</v>
      </c>
      <c r="C17" s="16">
        <f t="shared" si="0"/>
        <v>1.020408163265306E-2</v>
      </c>
      <c r="D17" s="16">
        <f t="shared" si="1"/>
        <v>1.1122448979591837</v>
      </c>
      <c r="E17" s="16">
        <f t="shared" si="2"/>
        <v>121.23469387755101</v>
      </c>
    </row>
    <row r="18" spans="1:5" x14ac:dyDescent="0.25">
      <c r="A18" s="19">
        <v>109.5</v>
      </c>
      <c r="B18" s="16">
        <v>1</v>
      </c>
      <c r="C18" s="16">
        <f t="shared" si="0"/>
        <v>1.020408163265306E-2</v>
      </c>
      <c r="D18" s="16">
        <f t="shared" si="1"/>
        <v>1.1173469387755102</v>
      </c>
      <c r="E18" s="16">
        <f t="shared" si="2"/>
        <v>122.34948979591836</v>
      </c>
    </row>
    <row r="19" spans="1:5" x14ac:dyDescent="0.25">
      <c r="A19" s="19">
        <v>110</v>
      </c>
      <c r="B19" s="16">
        <v>1</v>
      </c>
      <c r="C19" s="16">
        <f t="shared" si="0"/>
        <v>1.020408163265306E-2</v>
      </c>
      <c r="D19" s="16">
        <f t="shared" si="1"/>
        <v>1.1224489795918366</v>
      </c>
      <c r="E19" s="16">
        <f t="shared" si="2"/>
        <v>123.46938775510203</v>
      </c>
    </row>
    <row r="20" spans="1:5" x14ac:dyDescent="0.25">
      <c r="A20" s="19">
        <v>111</v>
      </c>
      <c r="B20" s="16">
        <v>1</v>
      </c>
      <c r="C20" s="16">
        <f t="shared" si="0"/>
        <v>1.020408163265306E-2</v>
      </c>
      <c r="D20" s="16">
        <f t="shared" si="1"/>
        <v>1.1326530612244896</v>
      </c>
      <c r="E20" s="16">
        <f t="shared" si="2"/>
        <v>125.72448979591836</v>
      </c>
    </row>
    <row r="21" spans="1:5" x14ac:dyDescent="0.25">
      <c r="A21" s="19">
        <v>111.5</v>
      </c>
      <c r="B21" s="16">
        <v>1</v>
      </c>
      <c r="C21" s="16">
        <f t="shared" si="0"/>
        <v>1.020408163265306E-2</v>
      </c>
      <c r="D21" s="16">
        <f t="shared" si="1"/>
        <v>1.1377551020408163</v>
      </c>
      <c r="E21" s="16">
        <f t="shared" si="2"/>
        <v>126.85969387755101</v>
      </c>
    </row>
    <row r="22" spans="1:5" x14ac:dyDescent="0.25">
      <c r="A22" s="19">
        <v>112</v>
      </c>
      <c r="B22" s="16">
        <v>1</v>
      </c>
      <c r="C22" s="16">
        <f t="shared" si="0"/>
        <v>1.020408163265306E-2</v>
      </c>
      <c r="D22" s="16">
        <f t="shared" si="1"/>
        <v>1.1428571428571428</v>
      </c>
      <c r="E22" s="16">
        <f t="shared" si="2"/>
        <v>127.99999999999999</v>
      </c>
    </row>
    <row r="23" spans="1:5" x14ac:dyDescent="0.25">
      <c r="A23" s="19">
        <v>112.3</v>
      </c>
      <c r="B23" s="16">
        <v>1</v>
      </c>
      <c r="C23" s="16">
        <f t="shared" si="0"/>
        <v>1.020408163265306E-2</v>
      </c>
      <c r="D23" s="16">
        <f t="shared" si="1"/>
        <v>1.1459183673469386</v>
      </c>
      <c r="E23" s="16">
        <f t="shared" si="2"/>
        <v>128.6866326530612</v>
      </c>
    </row>
    <row r="24" spans="1:5" x14ac:dyDescent="0.25">
      <c r="A24" s="19">
        <v>112.5</v>
      </c>
      <c r="B24" s="16">
        <v>1</v>
      </c>
      <c r="C24" s="16">
        <f t="shared" si="0"/>
        <v>1.020408163265306E-2</v>
      </c>
      <c r="D24" s="16">
        <f t="shared" si="1"/>
        <v>1.1479591836734693</v>
      </c>
      <c r="E24" s="16">
        <f t="shared" si="2"/>
        <v>129.1454081632653</v>
      </c>
    </row>
    <row r="25" spans="1:5" x14ac:dyDescent="0.25">
      <c r="A25" s="19">
        <v>112.9</v>
      </c>
      <c r="B25" s="16">
        <v>1</v>
      </c>
      <c r="C25" s="16">
        <f t="shared" si="0"/>
        <v>1.020408163265306E-2</v>
      </c>
      <c r="D25" s="16">
        <f t="shared" si="1"/>
        <v>1.1520408163265305</v>
      </c>
      <c r="E25" s="16">
        <f t="shared" si="2"/>
        <v>130.06540816326532</v>
      </c>
    </row>
    <row r="26" spans="1:5" x14ac:dyDescent="0.25">
      <c r="A26" s="19">
        <v>113</v>
      </c>
      <c r="B26" s="16">
        <v>1</v>
      </c>
      <c r="C26" s="16">
        <f t="shared" si="0"/>
        <v>1.020408163265306E-2</v>
      </c>
      <c r="D26" s="16">
        <f t="shared" si="1"/>
        <v>1.1530612244897958</v>
      </c>
      <c r="E26" s="16">
        <f t="shared" si="2"/>
        <v>130.29591836734693</v>
      </c>
    </row>
    <row r="27" spans="1:5" x14ac:dyDescent="0.25">
      <c r="A27" s="19">
        <v>113.2</v>
      </c>
      <c r="B27" s="16">
        <v>1</v>
      </c>
      <c r="C27" s="16">
        <f t="shared" si="0"/>
        <v>1.020408163265306E-2</v>
      </c>
      <c r="D27" s="16">
        <f t="shared" si="1"/>
        <v>1.1551020408163264</v>
      </c>
      <c r="E27" s="16">
        <f t="shared" si="2"/>
        <v>130.75755102040816</v>
      </c>
    </row>
    <row r="28" spans="1:5" x14ac:dyDescent="0.25">
      <c r="A28" s="19">
        <v>113.5</v>
      </c>
      <c r="B28" s="16">
        <v>1</v>
      </c>
      <c r="C28" s="16">
        <f t="shared" si="0"/>
        <v>1.020408163265306E-2</v>
      </c>
      <c r="D28" s="16">
        <f t="shared" si="1"/>
        <v>1.1581632653061225</v>
      </c>
      <c r="E28" s="16">
        <f t="shared" si="2"/>
        <v>131.45153061224488</v>
      </c>
    </row>
    <row r="29" spans="1:5" x14ac:dyDescent="0.25">
      <c r="A29" s="19">
        <v>114</v>
      </c>
      <c r="B29" s="16">
        <v>1</v>
      </c>
      <c r="C29" s="16">
        <f t="shared" si="0"/>
        <v>1.020408163265306E-2</v>
      </c>
      <c r="D29" s="16">
        <f t="shared" si="1"/>
        <v>1.1632653061224489</v>
      </c>
      <c r="E29" s="16">
        <f t="shared" si="2"/>
        <v>132.61224489795919</v>
      </c>
    </row>
    <row r="30" spans="1:5" x14ac:dyDescent="0.25">
      <c r="A30" s="19">
        <v>114.1</v>
      </c>
      <c r="B30" s="16">
        <v>1</v>
      </c>
      <c r="C30" s="16">
        <f t="shared" si="0"/>
        <v>1.020408163265306E-2</v>
      </c>
      <c r="D30" s="16">
        <f t="shared" si="1"/>
        <v>1.1642857142857141</v>
      </c>
      <c r="E30" s="16">
        <f t="shared" si="2"/>
        <v>132.84499999999997</v>
      </c>
    </row>
    <row r="31" spans="1:5" x14ac:dyDescent="0.25">
      <c r="A31" s="19">
        <v>114.5</v>
      </c>
      <c r="B31" s="16">
        <v>1</v>
      </c>
      <c r="C31" s="16">
        <f t="shared" si="0"/>
        <v>1.020408163265306E-2</v>
      </c>
      <c r="D31" s="16">
        <f t="shared" si="1"/>
        <v>1.1683673469387754</v>
      </c>
      <c r="E31" s="16">
        <f t="shared" si="2"/>
        <v>133.77806122448979</v>
      </c>
    </row>
    <row r="32" spans="1:5" x14ac:dyDescent="0.25">
      <c r="A32" s="19">
        <v>115</v>
      </c>
      <c r="B32" s="16">
        <v>1</v>
      </c>
      <c r="C32" s="16">
        <f t="shared" si="0"/>
        <v>1.020408163265306E-2</v>
      </c>
      <c r="D32" s="16">
        <f t="shared" si="1"/>
        <v>1.1734693877551019</v>
      </c>
      <c r="E32" s="16">
        <f t="shared" si="2"/>
        <v>134.94897959183672</v>
      </c>
    </row>
    <row r="33" spans="1:5" x14ac:dyDescent="0.25">
      <c r="A33" s="19">
        <v>115.2</v>
      </c>
      <c r="B33" s="16">
        <v>1</v>
      </c>
      <c r="C33" s="16">
        <f t="shared" si="0"/>
        <v>1.020408163265306E-2</v>
      </c>
      <c r="D33" s="16">
        <f t="shared" si="1"/>
        <v>1.1755102040816325</v>
      </c>
      <c r="E33" s="16">
        <f t="shared" si="2"/>
        <v>135.41877551020409</v>
      </c>
    </row>
    <row r="34" spans="1:5" x14ac:dyDescent="0.25">
      <c r="A34" s="19">
        <v>115.5</v>
      </c>
      <c r="B34" s="16">
        <v>1</v>
      </c>
      <c r="C34" s="16">
        <f t="shared" si="0"/>
        <v>1.020408163265306E-2</v>
      </c>
      <c r="D34" s="16">
        <f t="shared" si="1"/>
        <v>1.1785714285714284</v>
      </c>
      <c r="E34" s="16">
        <f t="shared" si="2"/>
        <v>136.125</v>
      </c>
    </row>
    <row r="35" spans="1:5" x14ac:dyDescent="0.25">
      <c r="A35" s="19">
        <v>115.7</v>
      </c>
      <c r="B35" s="16">
        <v>1</v>
      </c>
      <c r="C35" s="16">
        <f t="shared" si="0"/>
        <v>1.020408163265306E-2</v>
      </c>
      <c r="D35" s="16">
        <f t="shared" si="1"/>
        <v>1.180612244897959</v>
      </c>
      <c r="E35" s="16">
        <f t="shared" si="2"/>
        <v>136.59683673469385</v>
      </c>
    </row>
    <row r="36" spans="1:5" x14ac:dyDescent="0.25">
      <c r="A36" s="19">
        <v>116</v>
      </c>
      <c r="B36" s="16">
        <v>1</v>
      </c>
      <c r="C36" s="16">
        <f t="shared" si="0"/>
        <v>1.020408163265306E-2</v>
      </c>
      <c r="D36" s="16">
        <f t="shared" si="1"/>
        <v>1.1836734693877551</v>
      </c>
      <c r="E36" s="16">
        <f t="shared" si="2"/>
        <v>137.30612244897958</v>
      </c>
    </row>
    <row r="37" spans="1:5" x14ac:dyDescent="0.25">
      <c r="A37" s="19">
        <v>116.5</v>
      </c>
      <c r="B37" s="16">
        <v>1</v>
      </c>
      <c r="C37" s="16">
        <f t="shared" si="0"/>
        <v>1.020408163265306E-2</v>
      </c>
      <c r="D37" s="16">
        <f t="shared" si="1"/>
        <v>1.1887755102040816</v>
      </c>
      <c r="E37" s="16">
        <f t="shared" si="2"/>
        <v>138.49234693877551</v>
      </c>
    </row>
    <row r="38" spans="1:5" x14ac:dyDescent="0.25">
      <c r="A38" s="19">
        <v>116.9</v>
      </c>
      <c r="B38" s="16">
        <v>1</v>
      </c>
      <c r="C38" s="16">
        <f t="shared" si="0"/>
        <v>1.020408163265306E-2</v>
      </c>
      <c r="D38" s="16">
        <f t="shared" si="1"/>
        <v>1.1928571428571428</v>
      </c>
      <c r="E38" s="16">
        <f t="shared" si="2"/>
        <v>139.44499999999999</v>
      </c>
    </row>
    <row r="39" spans="1:5" x14ac:dyDescent="0.25">
      <c r="A39" s="19">
        <v>117</v>
      </c>
      <c r="B39" s="16">
        <v>1</v>
      </c>
      <c r="C39" s="16">
        <f t="shared" si="0"/>
        <v>1.020408163265306E-2</v>
      </c>
      <c r="D39" s="16">
        <f t="shared" si="1"/>
        <v>1.193877551020408</v>
      </c>
      <c r="E39" s="16">
        <f t="shared" si="2"/>
        <v>139.68367346938774</v>
      </c>
    </row>
    <row r="40" spans="1:5" x14ac:dyDescent="0.25">
      <c r="A40" s="19">
        <v>117.5</v>
      </c>
      <c r="B40" s="16">
        <v>2</v>
      </c>
      <c r="C40" s="16">
        <f t="shared" si="0"/>
        <v>2.0408163265306121E-2</v>
      </c>
      <c r="D40" s="16">
        <f t="shared" si="1"/>
        <v>2.3979591836734691</v>
      </c>
      <c r="E40" s="16">
        <f t="shared" si="2"/>
        <v>281.76020408163265</v>
      </c>
    </row>
    <row r="41" spans="1:5" x14ac:dyDescent="0.25">
      <c r="A41" s="19">
        <v>118</v>
      </c>
      <c r="B41" s="16">
        <v>1</v>
      </c>
      <c r="C41" s="16">
        <f t="shared" si="0"/>
        <v>1.020408163265306E-2</v>
      </c>
      <c r="D41" s="16">
        <f t="shared" si="1"/>
        <v>1.2040816326530612</v>
      </c>
      <c r="E41" s="16">
        <f t="shared" si="2"/>
        <v>142.08163265306121</v>
      </c>
    </row>
    <row r="42" spans="1:5" x14ac:dyDescent="0.25">
      <c r="A42" s="19">
        <v>118.1</v>
      </c>
      <c r="B42" s="16">
        <v>1</v>
      </c>
      <c r="C42" s="16">
        <f t="shared" si="0"/>
        <v>1.020408163265306E-2</v>
      </c>
      <c r="D42" s="16">
        <f t="shared" si="1"/>
        <v>1.2051020408163264</v>
      </c>
      <c r="E42" s="16">
        <f t="shared" si="2"/>
        <v>142.32255102040813</v>
      </c>
    </row>
    <row r="43" spans="1:5" x14ac:dyDescent="0.25">
      <c r="A43" s="19">
        <v>118.3</v>
      </c>
      <c r="B43" s="16">
        <v>1</v>
      </c>
      <c r="C43" s="16">
        <f t="shared" si="0"/>
        <v>1.020408163265306E-2</v>
      </c>
      <c r="D43" s="16">
        <f t="shared" si="1"/>
        <v>1.2071428571428571</v>
      </c>
      <c r="E43" s="16">
        <f t="shared" si="2"/>
        <v>142.80499999999998</v>
      </c>
    </row>
    <row r="44" spans="1:5" x14ac:dyDescent="0.25">
      <c r="A44" s="19">
        <v>118.5</v>
      </c>
      <c r="B44" s="16">
        <v>1</v>
      </c>
      <c r="C44" s="16">
        <f t="shared" si="0"/>
        <v>1.020408163265306E-2</v>
      </c>
      <c r="D44" s="16">
        <f t="shared" si="1"/>
        <v>1.2091836734693877</v>
      </c>
      <c r="E44" s="16">
        <f t="shared" si="2"/>
        <v>143.28826530612244</v>
      </c>
    </row>
    <row r="45" spans="1:5" x14ac:dyDescent="0.25">
      <c r="A45" s="19">
        <v>118.9</v>
      </c>
      <c r="B45" s="16">
        <v>1</v>
      </c>
      <c r="C45" s="16">
        <f t="shared" si="0"/>
        <v>1.020408163265306E-2</v>
      </c>
      <c r="D45" s="16">
        <f t="shared" si="1"/>
        <v>1.213265306122449</v>
      </c>
      <c r="E45" s="16">
        <f t="shared" si="2"/>
        <v>144.25724489795917</v>
      </c>
    </row>
    <row r="46" spans="1:5" x14ac:dyDescent="0.25">
      <c r="A46" s="19">
        <v>119</v>
      </c>
      <c r="B46" s="16">
        <v>1</v>
      </c>
      <c r="C46" s="16">
        <f t="shared" si="0"/>
        <v>1.020408163265306E-2</v>
      </c>
      <c r="D46" s="16">
        <f t="shared" si="1"/>
        <v>1.2142857142857142</v>
      </c>
      <c r="E46" s="16">
        <f t="shared" si="2"/>
        <v>144.5</v>
      </c>
    </row>
    <row r="47" spans="1:5" x14ac:dyDescent="0.25">
      <c r="A47" s="19">
        <v>119.2</v>
      </c>
      <c r="B47" s="16">
        <v>1</v>
      </c>
      <c r="C47" s="16">
        <f t="shared" si="0"/>
        <v>1.020408163265306E-2</v>
      </c>
      <c r="D47" s="16">
        <f t="shared" si="1"/>
        <v>1.2163265306122448</v>
      </c>
      <c r="E47" s="16">
        <f t="shared" si="2"/>
        <v>144.98612244897959</v>
      </c>
    </row>
    <row r="48" spans="1:5" x14ac:dyDescent="0.25">
      <c r="A48" s="19">
        <v>119.5</v>
      </c>
      <c r="B48" s="16">
        <v>1</v>
      </c>
      <c r="C48" s="16">
        <f t="shared" si="0"/>
        <v>1.020408163265306E-2</v>
      </c>
      <c r="D48" s="16">
        <f t="shared" si="1"/>
        <v>1.2193877551020407</v>
      </c>
      <c r="E48" s="16">
        <f t="shared" si="2"/>
        <v>145.71683673469386</v>
      </c>
    </row>
    <row r="49" spans="1:5" x14ac:dyDescent="0.25">
      <c r="A49" s="19">
        <v>119.6</v>
      </c>
      <c r="B49" s="16">
        <v>1</v>
      </c>
      <c r="C49" s="16">
        <f t="shared" si="0"/>
        <v>1.020408163265306E-2</v>
      </c>
      <c r="D49" s="16">
        <f t="shared" si="1"/>
        <v>1.2204081632653059</v>
      </c>
      <c r="E49" s="16">
        <f t="shared" si="2"/>
        <v>145.96081632653059</v>
      </c>
    </row>
    <row r="50" spans="1:5" x14ac:dyDescent="0.25">
      <c r="A50" s="19">
        <v>119.8</v>
      </c>
      <c r="B50" s="16">
        <v>1</v>
      </c>
      <c r="C50" s="16">
        <f t="shared" si="0"/>
        <v>1.020408163265306E-2</v>
      </c>
      <c r="D50" s="16">
        <f t="shared" si="1"/>
        <v>1.2224489795918365</v>
      </c>
      <c r="E50" s="16">
        <f t="shared" si="2"/>
        <v>146.44938775510201</v>
      </c>
    </row>
    <row r="51" spans="1:5" x14ac:dyDescent="0.25">
      <c r="A51" s="19">
        <v>120</v>
      </c>
      <c r="B51" s="16">
        <v>1</v>
      </c>
      <c r="C51" s="16">
        <f t="shared" si="0"/>
        <v>1.020408163265306E-2</v>
      </c>
      <c r="D51" s="16">
        <f t="shared" si="1"/>
        <v>1.2244897959183672</v>
      </c>
      <c r="E51" s="16">
        <f t="shared" si="2"/>
        <v>146.93877551020407</v>
      </c>
    </row>
    <row r="52" spans="1:5" x14ac:dyDescent="0.25">
      <c r="A52" s="19">
        <v>120.2</v>
      </c>
      <c r="B52" s="16">
        <v>1</v>
      </c>
      <c r="C52" s="16">
        <f t="shared" si="0"/>
        <v>1.020408163265306E-2</v>
      </c>
      <c r="D52" s="16">
        <f t="shared" si="1"/>
        <v>1.2265306122448978</v>
      </c>
      <c r="E52" s="16">
        <f t="shared" si="2"/>
        <v>147.42897959183674</v>
      </c>
    </row>
    <row r="53" spans="1:5" x14ac:dyDescent="0.25">
      <c r="A53" s="19">
        <v>120.6</v>
      </c>
      <c r="B53" s="16">
        <v>1</v>
      </c>
      <c r="C53" s="16">
        <f t="shared" si="0"/>
        <v>1.020408163265306E-2</v>
      </c>
      <c r="D53" s="16">
        <f t="shared" si="1"/>
        <v>1.2306122448979591</v>
      </c>
      <c r="E53" s="16">
        <f t="shared" si="2"/>
        <v>148.41183673469385</v>
      </c>
    </row>
    <row r="54" spans="1:5" x14ac:dyDescent="0.25">
      <c r="A54" s="19">
        <v>120.8</v>
      </c>
      <c r="B54" s="16">
        <v>1</v>
      </c>
      <c r="C54" s="16">
        <f t="shared" si="0"/>
        <v>1.020408163265306E-2</v>
      </c>
      <c r="D54" s="16">
        <f t="shared" si="1"/>
        <v>1.2326530612244897</v>
      </c>
      <c r="E54" s="16">
        <f t="shared" si="2"/>
        <v>148.90448979591835</v>
      </c>
    </row>
    <row r="55" spans="1:5" x14ac:dyDescent="0.25">
      <c r="A55" s="19">
        <v>121</v>
      </c>
      <c r="B55" s="16">
        <v>1</v>
      </c>
      <c r="C55" s="16">
        <f t="shared" si="0"/>
        <v>1.020408163265306E-2</v>
      </c>
      <c r="D55" s="16">
        <f t="shared" si="1"/>
        <v>1.2346938775510203</v>
      </c>
      <c r="E55" s="16">
        <f t="shared" si="2"/>
        <v>149.39795918367346</v>
      </c>
    </row>
    <row r="56" spans="1:5" x14ac:dyDescent="0.25">
      <c r="A56" s="19">
        <v>121.1</v>
      </c>
      <c r="B56" s="16">
        <v>1</v>
      </c>
      <c r="C56" s="16">
        <f t="shared" si="0"/>
        <v>1.020408163265306E-2</v>
      </c>
      <c r="D56" s="16">
        <f t="shared" si="1"/>
        <v>1.2357142857142855</v>
      </c>
      <c r="E56" s="16">
        <f t="shared" si="2"/>
        <v>149.64499999999998</v>
      </c>
    </row>
    <row r="57" spans="1:5" x14ac:dyDescent="0.25">
      <c r="A57" s="19">
        <v>121.5</v>
      </c>
      <c r="B57" s="16">
        <v>1</v>
      </c>
      <c r="C57" s="16">
        <f t="shared" si="0"/>
        <v>1.020408163265306E-2</v>
      </c>
      <c r="D57" s="16">
        <f t="shared" si="1"/>
        <v>1.2397959183673468</v>
      </c>
      <c r="E57" s="16">
        <f t="shared" si="2"/>
        <v>150.63520408163265</v>
      </c>
    </row>
    <row r="58" spans="1:5" x14ac:dyDescent="0.25">
      <c r="A58" s="19">
        <v>121.9</v>
      </c>
      <c r="B58" s="16">
        <v>1</v>
      </c>
      <c r="C58" s="16">
        <f t="shared" si="0"/>
        <v>1.020408163265306E-2</v>
      </c>
      <c r="D58" s="16">
        <f t="shared" si="1"/>
        <v>1.2438775510204081</v>
      </c>
      <c r="E58" s="16">
        <f t="shared" si="2"/>
        <v>151.62867346938773</v>
      </c>
    </row>
    <row r="59" spans="1:5" x14ac:dyDescent="0.25">
      <c r="A59" s="19">
        <v>122</v>
      </c>
      <c r="B59" s="16">
        <v>1</v>
      </c>
      <c r="C59" s="16">
        <f t="shared" si="0"/>
        <v>1.020408163265306E-2</v>
      </c>
      <c r="D59" s="16">
        <f t="shared" si="1"/>
        <v>1.2448979591836733</v>
      </c>
      <c r="E59" s="16">
        <f t="shared" si="2"/>
        <v>151.87755102040816</v>
      </c>
    </row>
    <row r="60" spans="1:5" x14ac:dyDescent="0.25">
      <c r="A60" s="19">
        <v>122.2</v>
      </c>
      <c r="B60" s="16">
        <v>1</v>
      </c>
      <c r="C60" s="16">
        <f t="shared" si="0"/>
        <v>1.020408163265306E-2</v>
      </c>
      <c r="D60" s="16">
        <f t="shared" si="1"/>
        <v>1.2469387755102039</v>
      </c>
      <c r="E60" s="16">
        <f t="shared" si="2"/>
        <v>152.37591836734694</v>
      </c>
    </row>
    <row r="61" spans="1:5" x14ac:dyDescent="0.25">
      <c r="A61" s="19">
        <v>122.5</v>
      </c>
      <c r="B61" s="16">
        <v>1</v>
      </c>
      <c r="C61" s="16">
        <f t="shared" si="0"/>
        <v>1.020408163265306E-2</v>
      </c>
      <c r="D61" s="16">
        <f t="shared" si="1"/>
        <v>1.25</v>
      </c>
      <c r="E61" s="16">
        <f t="shared" si="2"/>
        <v>153.125</v>
      </c>
    </row>
    <row r="62" spans="1:5" x14ac:dyDescent="0.25">
      <c r="A62" s="19">
        <v>122.6</v>
      </c>
      <c r="B62" s="16">
        <v>1</v>
      </c>
      <c r="C62" s="16">
        <f t="shared" si="0"/>
        <v>1.020408163265306E-2</v>
      </c>
      <c r="D62" s="16">
        <f t="shared" si="1"/>
        <v>1.2510204081632652</v>
      </c>
      <c r="E62" s="16">
        <f t="shared" si="2"/>
        <v>153.3751020408163</v>
      </c>
    </row>
    <row r="63" spans="1:5" x14ac:dyDescent="0.25">
      <c r="A63" s="19">
        <v>122.9</v>
      </c>
      <c r="B63" s="16">
        <v>1</v>
      </c>
      <c r="C63" s="16">
        <f t="shared" si="0"/>
        <v>1.020408163265306E-2</v>
      </c>
      <c r="D63" s="16">
        <f t="shared" si="1"/>
        <v>1.2540816326530613</v>
      </c>
      <c r="E63" s="16">
        <f t="shared" si="2"/>
        <v>154.12663265306122</v>
      </c>
    </row>
    <row r="64" spans="1:5" x14ac:dyDescent="0.25">
      <c r="A64" s="19">
        <v>123</v>
      </c>
      <c r="B64" s="16">
        <v>2</v>
      </c>
      <c r="C64" s="16">
        <f t="shared" si="0"/>
        <v>2.0408163265306121E-2</v>
      </c>
      <c r="D64" s="16">
        <f t="shared" si="1"/>
        <v>2.510204081632653</v>
      </c>
      <c r="E64" s="16">
        <f t="shared" si="2"/>
        <v>308.75510204081633</v>
      </c>
    </row>
    <row r="65" spans="1:5" x14ac:dyDescent="0.25">
      <c r="A65" s="19">
        <v>123.1</v>
      </c>
      <c r="B65" s="16">
        <v>1</v>
      </c>
      <c r="C65" s="16">
        <f t="shared" si="0"/>
        <v>1.020408163265306E-2</v>
      </c>
      <c r="D65" s="16">
        <f t="shared" si="1"/>
        <v>1.2561224489795917</v>
      </c>
      <c r="E65" s="16">
        <f t="shared" si="2"/>
        <v>154.62867346938773</v>
      </c>
    </row>
    <row r="66" spans="1:5" x14ac:dyDescent="0.25">
      <c r="A66" s="19">
        <v>123.2</v>
      </c>
      <c r="B66" s="16">
        <v>1</v>
      </c>
      <c r="C66" s="16">
        <f t="shared" si="0"/>
        <v>1.020408163265306E-2</v>
      </c>
      <c r="D66" s="16">
        <f t="shared" si="1"/>
        <v>1.2571428571428571</v>
      </c>
      <c r="E66" s="16">
        <f t="shared" si="2"/>
        <v>154.88</v>
      </c>
    </row>
    <row r="67" spans="1:5" x14ac:dyDescent="0.25">
      <c r="A67" s="19">
        <v>123.5</v>
      </c>
      <c r="B67" s="16">
        <v>1</v>
      </c>
      <c r="C67" s="16">
        <f t="shared" si="0"/>
        <v>1.020408163265306E-2</v>
      </c>
      <c r="D67" s="16">
        <f t="shared" si="1"/>
        <v>1.260204081632653</v>
      </c>
      <c r="E67" s="16">
        <f t="shared" si="2"/>
        <v>155.63520408163265</v>
      </c>
    </row>
    <row r="68" spans="1:5" x14ac:dyDescent="0.25">
      <c r="A68" s="19">
        <v>123.5</v>
      </c>
      <c r="B68" s="16">
        <v>1</v>
      </c>
      <c r="C68" s="16">
        <f t="shared" ref="C68:C98" si="3">B68/$H$2</f>
        <v>1.020408163265306E-2</v>
      </c>
      <c r="D68" s="16">
        <f t="shared" ref="D68:D98" si="4">A68*C68</f>
        <v>1.260204081632653</v>
      </c>
      <c r="E68" s="16">
        <f t="shared" ref="E68:E98" si="5">A68*A68*C68</f>
        <v>155.63520408163265</v>
      </c>
    </row>
    <row r="69" spans="1:5" x14ac:dyDescent="0.25">
      <c r="A69" s="19">
        <v>123.8</v>
      </c>
      <c r="B69" s="16">
        <v>1</v>
      </c>
      <c r="C69" s="16">
        <f t="shared" si="3"/>
        <v>1.020408163265306E-2</v>
      </c>
      <c r="D69" s="16">
        <f t="shared" si="4"/>
        <v>1.2632653061224488</v>
      </c>
      <c r="E69" s="16">
        <f t="shared" si="5"/>
        <v>156.39224489795916</v>
      </c>
    </row>
    <row r="70" spans="1:5" x14ac:dyDescent="0.25">
      <c r="A70" s="19">
        <v>123.9</v>
      </c>
      <c r="B70" s="16">
        <v>1</v>
      </c>
      <c r="C70" s="16">
        <f t="shared" si="3"/>
        <v>1.020408163265306E-2</v>
      </c>
      <c r="D70" s="16">
        <f t="shared" si="4"/>
        <v>1.2642857142857142</v>
      </c>
      <c r="E70" s="16">
        <f t="shared" si="5"/>
        <v>156.64500000000001</v>
      </c>
    </row>
    <row r="71" spans="1:5" x14ac:dyDescent="0.25">
      <c r="A71" s="19">
        <v>124</v>
      </c>
      <c r="B71" s="16">
        <v>1</v>
      </c>
      <c r="C71" s="16">
        <f t="shared" si="3"/>
        <v>1.020408163265306E-2</v>
      </c>
      <c r="D71" s="16">
        <f t="shared" si="4"/>
        <v>1.2653061224489794</v>
      </c>
      <c r="E71" s="16">
        <f t="shared" si="5"/>
        <v>156.89795918367346</v>
      </c>
    </row>
    <row r="72" spans="1:5" x14ac:dyDescent="0.25">
      <c r="A72" s="19">
        <v>124.5</v>
      </c>
      <c r="B72" s="16">
        <v>1</v>
      </c>
      <c r="C72" s="16">
        <f t="shared" si="3"/>
        <v>1.020408163265306E-2</v>
      </c>
      <c r="D72" s="16">
        <f t="shared" si="4"/>
        <v>1.2704081632653059</v>
      </c>
      <c r="E72" s="16">
        <f t="shared" si="5"/>
        <v>158.1658163265306</v>
      </c>
    </row>
    <row r="73" spans="1:5" x14ac:dyDescent="0.25">
      <c r="A73" s="19">
        <v>124.8</v>
      </c>
      <c r="B73" s="16">
        <v>1</v>
      </c>
      <c r="C73" s="16">
        <f t="shared" si="3"/>
        <v>1.020408163265306E-2</v>
      </c>
      <c r="D73" s="16">
        <f t="shared" si="4"/>
        <v>1.273469387755102</v>
      </c>
      <c r="E73" s="16">
        <f t="shared" si="5"/>
        <v>158.92897959183671</v>
      </c>
    </row>
    <row r="74" spans="1:5" x14ac:dyDescent="0.25">
      <c r="A74" s="19">
        <v>125</v>
      </c>
      <c r="B74" s="16">
        <v>1</v>
      </c>
      <c r="C74" s="16">
        <f t="shared" si="3"/>
        <v>1.020408163265306E-2</v>
      </c>
      <c r="D74" s="16">
        <f t="shared" si="4"/>
        <v>1.2755102040816326</v>
      </c>
      <c r="E74" s="16">
        <f t="shared" si="5"/>
        <v>159.43877551020407</v>
      </c>
    </row>
    <row r="75" spans="1:5" x14ac:dyDescent="0.25">
      <c r="A75" s="19">
        <v>125.5</v>
      </c>
      <c r="B75" s="16">
        <v>1</v>
      </c>
      <c r="C75" s="16">
        <f t="shared" si="3"/>
        <v>1.020408163265306E-2</v>
      </c>
      <c r="D75" s="16">
        <f t="shared" si="4"/>
        <v>1.2806122448979591</v>
      </c>
      <c r="E75" s="16">
        <f t="shared" si="5"/>
        <v>160.71683673469386</v>
      </c>
    </row>
    <row r="76" spans="1:5" x14ac:dyDescent="0.25">
      <c r="A76" s="19">
        <v>126</v>
      </c>
      <c r="B76" s="16">
        <v>1</v>
      </c>
      <c r="C76" s="16">
        <f t="shared" si="3"/>
        <v>1.020408163265306E-2</v>
      </c>
      <c r="D76" s="16">
        <f t="shared" si="4"/>
        <v>1.2857142857142856</v>
      </c>
      <c r="E76" s="16">
        <f t="shared" si="5"/>
        <v>162</v>
      </c>
    </row>
    <row r="77" spans="1:5" x14ac:dyDescent="0.25">
      <c r="A77" s="19">
        <v>126.1</v>
      </c>
      <c r="B77" s="16">
        <v>1</v>
      </c>
      <c r="C77" s="16">
        <f t="shared" si="3"/>
        <v>1.020408163265306E-2</v>
      </c>
      <c r="D77" s="16">
        <f t="shared" si="4"/>
        <v>1.2867346938775508</v>
      </c>
      <c r="E77" s="16">
        <f t="shared" si="5"/>
        <v>162.25724489795917</v>
      </c>
    </row>
    <row r="78" spans="1:5" x14ac:dyDescent="0.25">
      <c r="A78" s="19">
        <v>126.5</v>
      </c>
      <c r="B78" s="16">
        <v>1</v>
      </c>
      <c r="C78" s="16">
        <f t="shared" si="3"/>
        <v>1.020408163265306E-2</v>
      </c>
      <c r="D78" s="16">
        <f t="shared" si="4"/>
        <v>1.2908163265306121</v>
      </c>
      <c r="E78" s="16">
        <f t="shared" si="5"/>
        <v>163.28826530612244</v>
      </c>
    </row>
    <row r="79" spans="1:5" x14ac:dyDescent="0.25">
      <c r="A79" s="19">
        <v>127</v>
      </c>
      <c r="B79" s="16">
        <v>1</v>
      </c>
      <c r="C79" s="16">
        <f t="shared" si="3"/>
        <v>1.020408163265306E-2</v>
      </c>
      <c r="D79" s="16">
        <f t="shared" si="4"/>
        <v>1.2959183673469388</v>
      </c>
      <c r="E79" s="16">
        <f t="shared" si="5"/>
        <v>164.58163265306121</v>
      </c>
    </row>
    <row r="80" spans="1:5" x14ac:dyDescent="0.25">
      <c r="A80" s="19">
        <v>127.5</v>
      </c>
      <c r="B80" s="16">
        <v>1</v>
      </c>
      <c r="C80" s="16">
        <f t="shared" si="3"/>
        <v>1.020408163265306E-2</v>
      </c>
      <c r="D80" s="16">
        <f t="shared" si="4"/>
        <v>1.3010204081632653</v>
      </c>
      <c r="E80" s="16">
        <f t="shared" si="5"/>
        <v>165.88010204081633</v>
      </c>
    </row>
    <row r="81" spans="1:5" x14ac:dyDescent="0.25">
      <c r="A81" s="19">
        <v>127.8</v>
      </c>
      <c r="B81" s="16">
        <v>1</v>
      </c>
      <c r="C81" s="16">
        <f t="shared" si="3"/>
        <v>1.020408163265306E-2</v>
      </c>
      <c r="D81" s="16">
        <f t="shared" si="4"/>
        <v>1.3040816326530611</v>
      </c>
      <c r="E81" s="16">
        <f t="shared" si="5"/>
        <v>166.66163265306122</v>
      </c>
    </row>
    <row r="82" spans="1:5" x14ac:dyDescent="0.25">
      <c r="A82" s="19">
        <v>128</v>
      </c>
      <c r="B82" s="16">
        <v>1</v>
      </c>
      <c r="C82" s="16">
        <f t="shared" si="3"/>
        <v>1.020408163265306E-2</v>
      </c>
      <c r="D82" s="16">
        <f t="shared" si="4"/>
        <v>1.3061224489795917</v>
      </c>
      <c r="E82" s="16">
        <f t="shared" si="5"/>
        <v>167.18367346938774</v>
      </c>
    </row>
    <row r="83" spans="1:5" x14ac:dyDescent="0.25">
      <c r="A83" s="19">
        <v>128.5</v>
      </c>
      <c r="B83" s="16">
        <v>1</v>
      </c>
      <c r="C83" s="16">
        <f t="shared" si="3"/>
        <v>1.020408163265306E-2</v>
      </c>
      <c r="D83" s="16">
        <f t="shared" si="4"/>
        <v>1.3112244897959182</v>
      </c>
      <c r="E83" s="16">
        <f t="shared" si="5"/>
        <v>168.49234693877548</v>
      </c>
    </row>
    <row r="84" spans="1:5" x14ac:dyDescent="0.25">
      <c r="A84" s="19">
        <v>129</v>
      </c>
      <c r="B84" s="16">
        <v>1</v>
      </c>
      <c r="C84" s="16">
        <f t="shared" si="3"/>
        <v>1.020408163265306E-2</v>
      </c>
      <c r="D84" s="16">
        <f t="shared" si="4"/>
        <v>1.3163265306122447</v>
      </c>
      <c r="E84" s="16">
        <f t="shared" si="5"/>
        <v>169.80612244897958</v>
      </c>
    </row>
    <row r="85" spans="1:5" x14ac:dyDescent="0.25">
      <c r="A85" s="19">
        <v>129.5</v>
      </c>
      <c r="B85" s="16">
        <v>1</v>
      </c>
      <c r="C85" s="16">
        <f t="shared" si="3"/>
        <v>1.020408163265306E-2</v>
      </c>
      <c r="D85" s="16">
        <f t="shared" si="4"/>
        <v>1.3214285714285714</v>
      </c>
      <c r="E85" s="16">
        <f t="shared" si="5"/>
        <v>171.125</v>
      </c>
    </row>
    <row r="86" spans="1:5" x14ac:dyDescent="0.25">
      <c r="A86" s="19">
        <v>129.9</v>
      </c>
      <c r="B86" s="16">
        <v>1</v>
      </c>
      <c r="C86" s="16">
        <f t="shared" si="3"/>
        <v>1.020408163265306E-2</v>
      </c>
      <c r="D86" s="16">
        <f t="shared" si="4"/>
        <v>1.3255102040816327</v>
      </c>
      <c r="E86" s="16">
        <f t="shared" si="5"/>
        <v>172.1837755102041</v>
      </c>
    </row>
    <row r="87" spans="1:5" x14ac:dyDescent="0.25">
      <c r="A87" s="19">
        <v>130</v>
      </c>
      <c r="B87" s="16">
        <v>1</v>
      </c>
      <c r="C87" s="16">
        <f t="shared" si="3"/>
        <v>1.020408163265306E-2</v>
      </c>
      <c r="D87" s="16">
        <f t="shared" si="4"/>
        <v>1.3265306122448979</v>
      </c>
      <c r="E87" s="16">
        <f t="shared" si="5"/>
        <v>172.44897959183672</v>
      </c>
    </row>
    <row r="88" spans="1:5" x14ac:dyDescent="0.25">
      <c r="A88" s="19">
        <v>131</v>
      </c>
      <c r="B88" s="16">
        <v>1</v>
      </c>
      <c r="C88" s="16">
        <f t="shared" si="3"/>
        <v>1.020408163265306E-2</v>
      </c>
      <c r="D88" s="16">
        <f t="shared" si="4"/>
        <v>1.3367346938775508</v>
      </c>
      <c r="E88" s="16">
        <f t="shared" si="5"/>
        <v>175.11224489795916</v>
      </c>
    </row>
    <row r="89" spans="1:5" x14ac:dyDescent="0.25">
      <c r="A89" s="19">
        <v>131.4</v>
      </c>
      <c r="B89" s="16">
        <v>1</v>
      </c>
      <c r="C89" s="16">
        <f t="shared" si="3"/>
        <v>1.020408163265306E-2</v>
      </c>
      <c r="D89" s="16">
        <f t="shared" si="4"/>
        <v>1.3408163265306121</v>
      </c>
      <c r="E89" s="16">
        <f t="shared" si="5"/>
        <v>176.18326530612245</v>
      </c>
    </row>
    <row r="90" spans="1:5" x14ac:dyDescent="0.25">
      <c r="A90" s="19">
        <v>132</v>
      </c>
      <c r="B90" s="16">
        <v>1</v>
      </c>
      <c r="C90" s="16">
        <f t="shared" si="3"/>
        <v>1.020408163265306E-2</v>
      </c>
      <c r="D90" s="16">
        <f t="shared" si="4"/>
        <v>1.346938775510204</v>
      </c>
      <c r="E90" s="16">
        <f t="shared" si="5"/>
        <v>177.79591836734693</v>
      </c>
    </row>
    <row r="91" spans="1:5" x14ac:dyDescent="0.25">
      <c r="A91" s="19">
        <v>133</v>
      </c>
      <c r="B91" s="16">
        <v>1</v>
      </c>
      <c r="C91" s="16">
        <f t="shared" si="3"/>
        <v>1.020408163265306E-2</v>
      </c>
      <c r="D91" s="16">
        <f t="shared" si="4"/>
        <v>1.357142857142857</v>
      </c>
      <c r="E91" s="16">
        <f t="shared" si="5"/>
        <v>180.49999999999997</v>
      </c>
    </row>
    <row r="92" spans="1:5" x14ac:dyDescent="0.25">
      <c r="A92" s="19">
        <v>133.6</v>
      </c>
      <c r="B92" s="16">
        <v>1</v>
      </c>
      <c r="C92" s="16">
        <f t="shared" si="3"/>
        <v>1.020408163265306E-2</v>
      </c>
      <c r="D92" s="16">
        <f t="shared" si="4"/>
        <v>1.3632653061224489</v>
      </c>
      <c r="E92" s="16">
        <f t="shared" si="5"/>
        <v>182.13224489795917</v>
      </c>
    </row>
    <row r="93" spans="1:5" x14ac:dyDescent="0.25">
      <c r="A93" s="19">
        <v>134</v>
      </c>
      <c r="B93" s="16">
        <v>1</v>
      </c>
      <c r="C93" s="16">
        <f t="shared" si="3"/>
        <v>1.020408163265306E-2</v>
      </c>
      <c r="D93" s="16">
        <f t="shared" si="4"/>
        <v>1.3673469387755102</v>
      </c>
      <c r="E93" s="16">
        <f t="shared" si="5"/>
        <v>183.22448979591834</v>
      </c>
    </row>
    <row r="94" spans="1:5" x14ac:dyDescent="0.25">
      <c r="A94" s="19">
        <v>134.19999999999999</v>
      </c>
      <c r="B94" s="16">
        <v>1</v>
      </c>
      <c r="C94" s="16">
        <f t="shared" si="3"/>
        <v>1.020408163265306E-2</v>
      </c>
      <c r="D94" s="16">
        <f t="shared" si="4"/>
        <v>1.3693877551020406</v>
      </c>
      <c r="E94" s="16">
        <f t="shared" si="5"/>
        <v>183.77183673469381</v>
      </c>
    </row>
    <row r="95" spans="1:5" x14ac:dyDescent="0.25">
      <c r="A95" s="19">
        <v>135</v>
      </c>
      <c r="B95" s="16">
        <v>1</v>
      </c>
      <c r="C95" s="16">
        <f t="shared" si="3"/>
        <v>1.020408163265306E-2</v>
      </c>
      <c r="D95" s="16">
        <f t="shared" si="4"/>
        <v>1.3775510204081631</v>
      </c>
      <c r="E95" s="16">
        <f t="shared" si="5"/>
        <v>185.96938775510202</v>
      </c>
    </row>
    <row r="96" spans="1:5" x14ac:dyDescent="0.25">
      <c r="A96" s="19">
        <v>135.80000000000001</v>
      </c>
      <c r="B96" s="16">
        <v>1</v>
      </c>
      <c r="C96" s="16">
        <f t="shared" si="3"/>
        <v>1.020408163265306E-2</v>
      </c>
      <c r="D96" s="16">
        <f t="shared" si="4"/>
        <v>1.3857142857142857</v>
      </c>
      <c r="E96" s="16">
        <f t="shared" si="5"/>
        <v>188.18</v>
      </c>
    </row>
    <row r="97" spans="1:5" x14ac:dyDescent="0.25">
      <c r="A97" s="19">
        <v>138</v>
      </c>
      <c r="B97" s="16">
        <v>1</v>
      </c>
      <c r="C97" s="16">
        <f t="shared" si="3"/>
        <v>1.020408163265306E-2</v>
      </c>
      <c r="D97" s="16">
        <f t="shared" si="4"/>
        <v>1.4081632653061222</v>
      </c>
      <c r="E97" s="16">
        <f t="shared" si="5"/>
        <v>194.32653061224488</v>
      </c>
    </row>
    <row r="98" spans="1:5" x14ac:dyDescent="0.25">
      <c r="A98" s="19">
        <v>140</v>
      </c>
      <c r="B98" s="16">
        <v>1</v>
      </c>
      <c r="C98" s="16">
        <f t="shared" si="3"/>
        <v>1.020408163265306E-2</v>
      </c>
      <c r="D98" s="16">
        <f t="shared" si="4"/>
        <v>1.4285714285714284</v>
      </c>
      <c r="E98" s="16">
        <f t="shared" si="5"/>
        <v>199.99999999999997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C5" sqref="C5"/>
    </sheetView>
  </sheetViews>
  <sheetFormatPr defaultRowHeight="15" x14ac:dyDescent="0.25"/>
  <cols>
    <col min="1" max="1" width="18.7109375" customWidth="1"/>
    <col min="3" max="3" width="19.28515625" customWidth="1"/>
    <col min="4" max="13" width="14.28515625" customWidth="1"/>
  </cols>
  <sheetData>
    <row r="1" spans="1:16" ht="45.75" customHeight="1" x14ac:dyDescent="0.25">
      <c r="A1" s="11" t="s">
        <v>12</v>
      </c>
      <c r="B1" s="11" t="s">
        <v>13</v>
      </c>
      <c r="C1" s="11" t="s">
        <v>14</v>
      </c>
      <c r="D1" s="11" t="s">
        <v>15</v>
      </c>
      <c r="E1" s="12" t="s">
        <v>2</v>
      </c>
      <c r="F1" s="11" t="s">
        <v>19</v>
      </c>
      <c r="G1" s="11" t="s">
        <v>20</v>
      </c>
      <c r="H1" s="12" t="s">
        <v>6</v>
      </c>
      <c r="I1" s="11" t="s">
        <v>7</v>
      </c>
      <c r="J1" s="11" t="s">
        <v>8</v>
      </c>
      <c r="K1" s="13" t="s">
        <v>9</v>
      </c>
      <c r="L1" s="13" t="s">
        <v>10</v>
      </c>
      <c r="M1" s="13" t="s">
        <v>11</v>
      </c>
      <c r="O1" s="10"/>
      <c r="P1" s="7"/>
    </row>
    <row r="2" spans="1:16" ht="30" x14ac:dyDescent="0.25">
      <c r="A2" s="11" t="s">
        <v>16</v>
      </c>
      <c r="B2" s="2">
        <v>40</v>
      </c>
      <c r="C2" s="2">
        <v>2400</v>
      </c>
      <c r="D2" s="2">
        <v>180000</v>
      </c>
      <c r="E2" s="5">
        <f>B2/B6</f>
        <v>0.4</v>
      </c>
      <c r="F2" s="2">
        <f>B2*E2</f>
        <v>16</v>
      </c>
      <c r="G2" s="2">
        <f>B2*B2*E2</f>
        <v>640</v>
      </c>
      <c r="H2" s="5">
        <f>($B$2+$B$3)/$B$6</f>
        <v>1</v>
      </c>
      <c r="I2" s="2">
        <f>SUM(F2:F3)</f>
        <v>52</v>
      </c>
      <c r="J2" s="2">
        <f>SUM(G2:G3)</f>
        <v>2800</v>
      </c>
      <c r="K2" s="2">
        <f>J2-I2*I2</f>
        <v>96</v>
      </c>
      <c r="L2" s="2">
        <f>SQRT(K2)</f>
        <v>9.7979589711327115</v>
      </c>
      <c r="M2" s="3">
        <f>L2/H2/100</f>
        <v>9.7979589711327114E-2</v>
      </c>
      <c r="O2" s="10"/>
      <c r="P2" s="7"/>
    </row>
    <row r="3" spans="1:16" ht="30" x14ac:dyDescent="0.25">
      <c r="A3" s="11" t="s">
        <v>17</v>
      </c>
      <c r="B3" s="2">
        <v>60</v>
      </c>
      <c r="C3" s="2">
        <v>3200</v>
      </c>
      <c r="D3" s="2">
        <v>200000</v>
      </c>
      <c r="E3" s="5">
        <f>B3/B6</f>
        <v>0.6</v>
      </c>
      <c r="F3" s="2">
        <f>B3*E3</f>
        <v>36</v>
      </c>
      <c r="G3" s="2">
        <f>B3*B3*E3</f>
        <v>2160</v>
      </c>
      <c r="H3" s="2">
        <f>($B$2+$B$3)/$B$6</f>
        <v>1</v>
      </c>
      <c r="I3" s="4"/>
      <c r="J3" s="4"/>
      <c r="K3" s="4"/>
      <c r="L3" s="4"/>
      <c r="M3" s="4"/>
      <c r="O3" s="10"/>
      <c r="P3" s="7"/>
    </row>
    <row r="4" spans="1:16" x14ac:dyDescent="0.25">
      <c r="O4" s="8"/>
      <c r="P4" s="8"/>
    </row>
    <row r="6" spans="1:16" x14ac:dyDescent="0.25">
      <c r="A6" s="11" t="s">
        <v>18</v>
      </c>
      <c r="B6" s="1">
        <f>B2+B3</f>
        <v>100</v>
      </c>
    </row>
    <row r="7" spans="1:16" x14ac:dyDescent="0.25">
      <c r="A7" s="6"/>
      <c r="B7" s="7"/>
      <c r="C7" s="8"/>
    </row>
    <row r="8" spans="1:16" x14ac:dyDescent="0.25">
      <c r="A8" s="6"/>
      <c r="B8" s="7"/>
      <c r="C8" s="8"/>
    </row>
    <row r="9" spans="1:16" x14ac:dyDescent="0.25">
      <c r="A9" s="6"/>
      <c r="B9" s="7"/>
      <c r="C9" s="8"/>
    </row>
    <row r="10" spans="1:16" x14ac:dyDescent="0.25">
      <c r="A10" s="9"/>
      <c r="B10" s="7"/>
      <c r="C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2017-05-03T01:04:31Z</dcterms:modified>
</cp:coreProperties>
</file>