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fierro\Downloads\"/>
    </mc:Choice>
  </mc:AlternateContent>
  <xr:revisionPtr revIDLastSave="0" documentId="13_ncr:1_{09BFD62F-2BC6-45F8-8974-6AE2C06CA6D0}" xr6:coauthVersionLast="47" xr6:coauthVersionMax="47" xr10:uidLastSave="{00000000-0000-0000-0000-000000000000}"/>
  <bookViews>
    <workbookView xWindow="-110" yWindow="-110" windowWidth="19420" windowHeight="10420" activeTab="5" xr2:uid="{EA54411F-B2BF-4213-A779-52DA7760CFA1}"/>
  </bookViews>
  <sheets>
    <sheet name="Enero 2023" sheetId="1" r:id="rId1"/>
    <sheet name="Febrero 2023" sheetId="14" r:id="rId2"/>
    <sheet name="Marzo 2023" sheetId="15" r:id="rId3"/>
    <sheet name="Abril 2023" sheetId="16" r:id="rId4"/>
    <sheet name="Mayo 2023" sheetId="17" r:id="rId5"/>
    <sheet name="Junio 2023" sheetId="19" r:id="rId6"/>
    <sheet name="Julio 2023" sheetId="18" r:id="rId7"/>
    <sheet name="Agosto 2023" sheetId="20" r:id="rId8"/>
    <sheet name="Septiembre 2023" sheetId="21" r:id="rId9"/>
    <sheet name="Octubre 2023" sheetId="22" r:id="rId10"/>
    <sheet name="Noviembre 2023" sheetId="23" r:id="rId11"/>
    <sheet name="Diciembre 2023" sheetId="24" r:id="rId12"/>
    <sheet name="Datos Gráficas" sheetId="25" state="hidden" r:id="rId13"/>
    <sheet name="Graficos" sheetId="26" r:id="rId14"/>
    <sheet name="Calendario 2023" sheetId="2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24" l="1"/>
  <c r="O13" i="24"/>
  <c r="O12" i="24"/>
  <c r="O11" i="24"/>
  <c r="O10" i="24"/>
  <c r="O9" i="24"/>
  <c r="O8" i="24"/>
  <c r="L14" i="24"/>
  <c r="L13" i="24"/>
  <c r="L12" i="24"/>
  <c r="L11" i="24"/>
  <c r="L10" i="24"/>
  <c r="L9" i="24"/>
  <c r="L8" i="24"/>
  <c r="O14" i="23"/>
  <c r="O13" i="23"/>
  <c r="O12" i="23"/>
  <c r="O11" i="23"/>
  <c r="O10" i="23"/>
  <c r="O9" i="23"/>
  <c r="O8" i="23"/>
  <c r="L14" i="23"/>
  <c r="L13" i="23"/>
  <c r="L12" i="23"/>
  <c r="L11" i="23"/>
  <c r="L10" i="23"/>
  <c r="L9" i="23"/>
  <c r="L8" i="23"/>
  <c r="O14" i="22"/>
  <c r="O13" i="22"/>
  <c r="O12" i="22"/>
  <c r="O11" i="22"/>
  <c r="O10" i="22"/>
  <c r="O9" i="22"/>
  <c r="O8" i="22"/>
  <c r="L14" i="22"/>
  <c r="L13" i="22"/>
  <c r="L12" i="22"/>
  <c r="L11" i="22"/>
  <c r="L10" i="22"/>
  <c r="L9" i="22"/>
  <c r="L8" i="22"/>
  <c r="O14" i="21"/>
  <c r="O13" i="21"/>
  <c r="O12" i="21"/>
  <c r="O11" i="21"/>
  <c r="O10" i="21"/>
  <c r="O9" i="21"/>
  <c r="O8" i="21"/>
  <c r="L14" i="21"/>
  <c r="L13" i="21"/>
  <c r="L12" i="21"/>
  <c r="L11" i="21"/>
  <c r="L10" i="21"/>
  <c r="L9" i="21"/>
  <c r="L8" i="21"/>
  <c r="O14" i="20"/>
  <c r="O13" i="20"/>
  <c r="O12" i="20"/>
  <c r="O11" i="20"/>
  <c r="O10" i="20"/>
  <c r="O9" i="20"/>
  <c r="O8" i="20"/>
  <c r="L14" i="20"/>
  <c r="L13" i="20"/>
  <c r="L12" i="20"/>
  <c r="L11" i="20"/>
  <c r="L10" i="20"/>
  <c r="L9" i="20"/>
  <c r="L8" i="20"/>
  <c r="O14" i="18"/>
  <c r="O13" i="18"/>
  <c r="O12" i="18"/>
  <c r="O11" i="18"/>
  <c r="O10" i="18"/>
  <c r="O9" i="18"/>
  <c r="O8" i="18"/>
  <c r="L14" i="18"/>
  <c r="L13" i="18"/>
  <c r="L12" i="18"/>
  <c r="L11" i="18"/>
  <c r="L10" i="18"/>
  <c r="L9" i="18"/>
  <c r="L8" i="18"/>
  <c r="O14" i="19"/>
  <c r="O13" i="19"/>
  <c r="O12" i="19"/>
  <c r="O11" i="19"/>
  <c r="O10" i="19"/>
  <c r="O9" i="19"/>
  <c r="O8" i="19"/>
  <c r="L14" i="19"/>
  <c r="L13" i="19"/>
  <c r="L12" i="19"/>
  <c r="L11" i="19"/>
  <c r="L10" i="19"/>
  <c r="L9" i="19"/>
  <c r="L8" i="19"/>
  <c r="O14" i="17"/>
  <c r="O13" i="17"/>
  <c r="O12" i="17"/>
  <c r="O11" i="17"/>
  <c r="O10" i="17"/>
  <c r="O9" i="17"/>
  <c r="O8" i="17"/>
  <c r="L14" i="17"/>
  <c r="L13" i="17"/>
  <c r="L12" i="17"/>
  <c r="L11" i="17"/>
  <c r="L10" i="17"/>
  <c r="L9" i="17"/>
  <c r="L8" i="17"/>
  <c r="O14" i="16"/>
  <c r="O13" i="16"/>
  <c r="O12" i="16"/>
  <c r="O11" i="16"/>
  <c r="O10" i="16"/>
  <c r="O9" i="16"/>
  <c r="O8" i="16"/>
  <c r="L14" i="16"/>
  <c r="L13" i="16"/>
  <c r="L12" i="16"/>
  <c r="L11" i="16"/>
  <c r="L10" i="16"/>
  <c r="L9" i="16"/>
  <c r="L8" i="16"/>
  <c r="O14" i="15"/>
  <c r="O13" i="15"/>
  <c r="O12" i="15"/>
  <c r="O11" i="15"/>
  <c r="O10" i="15"/>
  <c r="O9" i="15"/>
  <c r="O8" i="15"/>
  <c r="L14" i="15"/>
  <c r="L13" i="15"/>
  <c r="L12" i="15"/>
  <c r="L11" i="15"/>
  <c r="L10" i="15"/>
  <c r="L9" i="15"/>
  <c r="L8" i="15"/>
  <c r="O14" i="14"/>
  <c r="O13" i="14"/>
  <c r="O12" i="14"/>
  <c r="O11" i="14"/>
  <c r="O10" i="14"/>
  <c r="O9" i="14"/>
  <c r="O8" i="14"/>
  <c r="L14" i="14"/>
  <c r="L13" i="14"/>
  <c r="L12" i="14"/>
  <c r="L11" i="14"/>
  <c r="L10" i="14"/>
  <c r="L9" i="14"/>
  <c r="L8" i="14"/>
  <c r="O14" i="1"/>
  <c r="O13" i="1"/>
  <c r="O12" i="1"/>
  <c r="O11" i="1"/>
  <c r="O10" i="1"/>
  <c r="O9" i="1"/>
  <c r="O8" i="1"/>
  <c r="L14" i="1"/>
  <c r="L13" i="1"/>
  <c r="L12" i="1"/>
  <c r="L11" i="1"/>
  <c r="L10" i="1"/>
  <c r="L9" i="1"/>
  <c r="L8" i="1"/>
  <c r="L14" i="25"/>
  <c r="L13" i="25"/>
  <c r="L12" i="25"/>
  <c r="L11" i="25"/>
  <c r="L10" i="25"/>
  <c r="L9" i="25"/>
  <c r="L8" i="25"/>
  <c r="L7" i="25"/>
  <c r="L6" i="25"/>
  <c r="L5" i="25"/>
  <c r="L4" i="25"/>
  <c r="K14" i="25"/>
  <c r="K13" i="25"/>
  <c r="K12" i="25"/>
  <c r="K11" i="25"/>
  <c r="K10" i="25"/>
  <c r="K9" i="25"/>
  <c r="K8" i="25"/>
  <c r="K7" i="25"/>
  <c r="K6" i="25"/>
  <c r="K5" i="25"/>
  <c r="K4" i="25"/>
  <c r="J14" i="25"/>
  <c r="J13" i="25"/>
  <c r="J12" i="25"/>
  <c r="J11" i="25"/>
  <c r="J10" i="25"/>
  <c r="J9" i="25"/>
  <c r="J8" i="25"/>
  <c r="J7" i="25"/>
  <c r="J6" i="25"/>
  <c r="J5" i="25"/>
  <c r="J4" i="25"/>
  <c r="H14" i="25"/>
  <c r="H13" i="25"/>
  <c r="H12" i="25"/>
  <c r="H11" i="25"/>
  <c r="H10" i="25"/>
  <c r="H9" i="25"/>
  <c r="H8" i="25"/>
  <c r="H7" i="25"/>
  <c r="H6" i="25"/>
  <c r="H5" i="25"/>
  <c r="H4" i="25"/>
  <c r="G14" i="25"/>
  <c r="G13" i="25"/>
  <c r="G12" i="25"/>
  <c r="G11" i="25"/>
  <c r="G10" i="25"/>
  <c r="G9" i="25"/>
  <c r="G8" i="25"/>
  <c r="G7" i="25"/>
  <c r="G6" i="25"/>
  <c r="G5" i="25"/>
  <c r="G4" i="25"/>
  <c r="F14" i="25"/>
  <c r="F13" i="25"/>
  <c r="F12" i="25"/>
  <c r="F11" i="25"/>
  <c r="F10" i="25"/>
  <c r="F9" i="25"/>
  <c r="F8" i="25"/>
  <c r="F7" i="25"/>
  <c r="F6" i="25"/>
  <c r="F5" i="25"/>
  <c r="F4" i="25"/>
  <c r="L3" i="25"/>
  <c r="K3" i="25"/>
  <c r="J3" i="25"/>
  <c r="H3" i="25"/>
  <c r="G3" i="25"/>
  <c r="F3" i="25"/>
  <c r="D14" i="25"/>
  <c r="D13" i="25"/>
  <c r="D12" i="25"/>
  <c r="D11" i="25"/>
  <c r="D10" i="25"/>
  <c r="D9" i="25"/>
  <c r="D8" i="25"/>
  <c r="D7" i="25"/>
  <c r="D6" i="25"/>
  <c r="D5" i="25"/>
  <c r="D4" i="25"/>
  <c r="D3" i="25"/>
  <c r="C14" i="25"/>
  <c r="C13" i="25"/>
  <c r="C12" i="25"/>
  <c r="C11" i="25"/>
  <c r="C10" i="25"/>
  <c r="C9" i="25"/>
  <c r="C8" i="25"/>
  <c r="C7" i="25"/>
  <c r="C6" i="25"/>
  <c r="C5" i="25"/>
  <c r="C4" i="25"/>
  <c r="C3" i="25"/>
  <c r="B14" i="25"/>
  <c r="B13" i="25"/>
  <c r="B12" i="25"/>
  <c r="B11" i="25"/>
  <c r="B10" i="25"/>
  <c r="B9" i="25"/>
  <c r="B8" i="25"/>
  <c r="B7" i="25"/>
  <c r="B6" i="25"/>
  <c r="B5" i="25"/>
  <c r="B4" i="25"/>
  <c r="B3" i="25"/>
  <c r="G14" i="24"/>
  <c r="D14" i="24"/>
  <c r="G13" i="24"/>
  <c r="D13" i="24"/>
  <c r="G12" i="24"/>
  <c r="D12" i="24"/>
  <c r="G11" i="24"/>
  <c r="D11" i="24"/>
  <c r="G10" i="24"/>
  <c r="D10" i="24"/>
  <c r="G9" i="24"/>
  <c r="D9" i="24"/>
  <c r="G8" i="24"/>
  <c r="D8" i="24"/>
  <c r="G14" i="23"/>
  <c r="D14" i="23"/>
  <c r="G13" i="23"/>
  <c r="D13" i="23"/>
  <c r="G12" i="23"/>
  <c r="D12" i="23"/>
  <c r="G11" i="23"/>
  <c r="D11" i="23"/>
  <c r="G10" i="23"/>
  <c r="D10" i="23"/>
  <c r="G9" i="23"/>
  <c r="D9" i="23"/>
  <c r="G8" i="23"/>
  <c r="D8" i="23"/>
  <c r="G14" i="22"/>
  <c r="D14" i="22"/>
  <c r="G13" i="22"/>
  <c r="D13" i="22"/>
  <c r="G12" i="22"/>
  <c r="D12" i="22"/>
  <c r="G11" i="22"/>
  <c r="D11" i="22"/>
  <c r="G10" i="22"/>
  <c r="D10" i="22"/>
  <c r="G9" i="22"/>
  <c r="D9" i="22"/>
  <c r="G8" i="22"/>
  <c r="D8" i="22"/>
  <c r="G14" i="21"/>
  <c r="D14" i="21"/>
  <c r="G13" i="21"/>
  <c r="D13" i="21"/>
  <c r="G12" i="21"/>
  <c r="D12" i="21"/>
  <c r="G11" i="21"/>
  <c r="D11" i="21"/>
  <c r="G10" i="21"/>
  <c r="D10" i="21"/>
  <c r="G9" i="21"/>
  <c r="D9" i="21"/>
  <c r="G8" i="21"/>
  <c r="D8" i="21"/>
  <c r="G14" i="20"/>
  <c r="D14" i="20"/>
  <c r="G13" i="20"/>
  <c r="D13" i="20"/>
  <c r="G12" i="20"/>
  <c r="D12" i="20"/>
  <c r="G11" i="20"/>
  <c r="D11" i="20"/>
  <c r="G10" i="20"/>
  <c r="D10" i="20"/>
  <c r="G9" i="20"/>
  <c r="D9" i="20"/>
  <c r="G8" i="20"/>
  <c r="D8" i="20"/>
  <c r="G14" i="19"/>
  <c r="D14" i="19"/>
  <c r="G13" i="19"/>
  <c r="D13" i="19"/>
  <c r="G12" i="19"/>
  <c r="D12" i="19"/>
  <c r="G11" i="19"/>
  <c r="D11" i="19"/>
  <c r="G10" i="19"/>
  <c r="D10" i="19"/>
  <c r="G9" i="19"/>
  <c r="D9" i="19"/>
  <c r="G8" i="19"/>
  <c r="D8" i="19"/>
  <c r="G14" i="18"/>
  <c r="D14" i="18"/>
  <c r="G13" i="18"/>
  <c r="D13" i="18"/>
  <c r="G12" i="18"/>
  <c r="D12" i="18"/>
  <c r="G11" i="18"/>
  <c r="D11" i="18"/>
  <c r="G10" i="18"/>
  <c r="D10" i="18"/>
  <c r="G9" i="18"/>
  <c r="D9" i="18"/>
  <c r="G8" i="18"/>
  <c r="D8" i="18"/>
  <c r="G14" i="17"/>
  <c r="D14" i="17"/>
  <c r="G13" i="17"/>
  <c r="D13" i="17"/>
  <c r="G12" i="17"/>
  <c r="D12" i="17"/>
  <c r="G11" i="17"/>
  <c r="D11" i="17"/>
  <c r="G10" i="17"/>
  <c r="D10" i="17"/>
  <c r="G9" i="17"/>
  <c r="D9" i="17"/>
  <c r="G8" i="17"/>
  <c r="D8" i="17"/>
  <c r="G14" i="16"/>
  <c r="D14" i="16"/>
  <c r="G13" i="16"/>
  <c r="D13" i="16"/>
  <c r="G12" i="16"/>
  <c r="D12" i="16"/>
  <c r="G11" i="16"/>
  <c r="D11" i="16"/>
  <c r="G10" i="16"/>
  <c r="D10" i="16"/>
  <c r="G9" i="16"/>
  <c r="D9" i="16"/>
  <c r="G8" i="16"/>
  <c r="D8" i="16"/>
  <c r="G14" i="15"/>
  <c r="D14" i="15"/>
  <c r="G13" i="15"/>
  <c r="D13" i="15"/>
  <c r="G12" i="15"/>
  <c r="D12" i="15"/>
  <c r="G11" i="15"/>
  <c r="D11" i="15"/>
  <c r="G10" i="15"/>
  <c r="D10" i="15"/>
  <c r="G9" i="15"/>
  <c r="D9" i="15"/>
  <c r="G8" i="15"/>
  <c r="D8" i="15"/>
  <c r="G14" i="14"/>
  <c r="D14" i="14"/>
  <c r="G13" i="14"/>
  <c r="D13" i="14"/>
  <c r="G12" i="14"/>
  <c r="D12" i="14"/>
  <c r="G11" i="14"/>
  <c r="D11" i="14"/>
  <c r="G10" i="14"/>
  <c r="D10" i="14"/>
  <c r="G9" i="14"/>
  <c r="D9" i="14"/>
  <c r="G8" i="14"/>
  <c r="D8" i="14"/>
  <c r="G14" i="1"/>
  <c r="D14" i="1"/>
  <c r="G13" i="1"/>
  <c r="D13" i="1"/>
  <c r="G12" i="1"/>
  <c r="D12" i="1"/>
  <c r="G11" i="1"/>
  <c r="G10" i="1"/>
  <c r="G9" i="1"/>
  <c r="D9" i="1"/>
  <c r="G8" i="1"/>
  <c r="D11" i="1"/>
  <c r="D10" i="1"/>
  <c r="D8" i="1"/>
</calcChain>
</file>

<file path=xl/sharedStrings.xml><?xml version="1.0" encoding="utf-8"?>
<sst xmlns="http://schemas.openxmlformats.org/spreadsheetml/2006/main" count="1087" uniqueCount="108">
  <si>
    <t>FECHA DE ANÁLISIS</t>
  </si>
  <si>
    <t>CIUDAD</t>
  </si>
  <si>
    <t>BOGOTÁ</t>
  </si>
  <si>
    <t>EMPRESA</t>
  </si>
  <si>
    <t>PELPAK</t>
  </si>
  <si>
    <t>PERSONA A CARGO</t>
  </si>
  <si>
    <t>ANÁLISIS FISICOQUIMICO DE SISTEMAS DE ENFRIAMENTO</t>
  </si>
  <si>
    <t>Parámetro</t>
  </si>
  <si>
    <t>Torre de enfriamiento</t>
  </si>
  <si>
    <t>Rango de control de torres</t>
  </si>
  <si>
    <t>Chiller soplado</t>
  </si>
  <si>
    <t>Rangos de control Chiller</t>
  </si>
  <si>
    <t>DUREZA TOTAL
(ppm CaCO3)</t>
  </si>
  <si>
    <t>ALCALINIDAD
TOTAL (ppm
CaCO3)</t>
  </si>
  <si>
    <t>SÍLICE
(ppm SiO2)</t>
  </si>
  <si>
    <t>CONDUCTIVIDAD
(µs/cm)</t>
  </si>
  <si>
    <t>HIERRO TOTAL
(ppm Fe)</t>
  </si>
  <si>
    <t>MAURICIO BAYONA - RUBÉN SARMIENTO</t>
  </si>
  <si>
    <t>1.</t>
  </si>
  <si>
    <t>2.</t>
  </si>
  <si>
    <t>3.</t>
  </si>
  <si>
    <t>4.</t>
  </si>
  <si>
    <t>ELABORADO POR:</t>
  </si>
  <si>
    <t>ACCIONES A TOMAR:</t>
  </si>
  <si>
    <t>HALLAZGOS:</t>
  </si>
  <si>
    <t>OTRO</t>
  </si>
  <si>
    <t>PH</t>
  </si>
  <si>
    <t>Min</t>
  </si>
  <si>
    <t>Max</t>
  </si>
  <si>
    <t>Chiller tecni inyección</t>
  </si>
  <si>
    <t xml:space="preserve">CONDUCTIVIDAD
</t>
  </si>
  <si>
    <t xml:space="preserve">DUREZA TOTAL
</t>
  </si>
  <si>
    <t xml:space="preserve">SÍLICE
</t>
  </si>
  <si>
    <t xml:space="preserve">HIERRO TOTAL
</t>
  </si>
  <si>
    <t xml:space="preserve">ALCALINIDAD
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</si>
  <si>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</si>
  <si>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</si>
  <si>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</si>
  <si>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</si>
  <si>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</si>
  <si>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</si>
  <si>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</si>
  <si>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</si>
  <si>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</si>
  <si>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</si>
  <si>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</si>
  <si>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</si>
  <si>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Valor</t>
  </si>
  <si>
    <t>Límite inf</t>
  </si>
  <si>
    <t>Límite sup</t>
  </si>
  <si>
    <t>Mes</t>
  </si>
  <si>
    <t>PH - Torre de enfriamiento</t>
  </si>
  <si>
    <t>PH - Chiller tecni inyección</t>
  </si>
  <si>
    <t>INFORME VISITA TÉCNICA I - ENERO 2023</t>
  </si>
  <si>
    <t>INFORME VISITA TÉCNICA II - ENERO 2023</t>
  </si>
  <si>
    <t>INFORME VISITA TÉCNICA I - FEBRERO 2023</t>
  </si>
  <si>
    <t>INFORME VISITA TÉCNICA II - FEBRERO 2023</t>
  </si>
  <si>
    <t>INFORME VISITA TÉCNICA I - MARZO 2023</t>
  </si>
  <si>
    <t>INFORME VISITA TÉCNICA II - MARZO 2023</t>
  </si>
  <si>
    <t>INFORME VISITA TÉCNICA I - ABRIL 2023</t>
  </si>
  <si>
    <t>INFORME VISITA TÉCNICA II - ABRIL 2023</t>
  </si>
  <si>
    <t>INFORME VISITA TÉCNICA I - MAYO 2023</t>
  </si>
  <si>
    <t>INFORME VISITA TÉCNICA II - MAYO 2023</t>
  </si>
  <si>
    <t>INFORME VISITA TÉCNICA I - JUNIO 2023</t>
  </si>
  <si>
    <t>INFORME VISITA TÉCNICA II - JUNIO 2023</t>
  </si>
  <si>
    <t>INFORME VISITA TÉCNICA I - JULIO 2023</t>
  </si>
  <si>
    <t>INFORME VISITA TÉCNICA II - JULIO 2023</t>
  </si>
  <si>
    <t>INFORME VISITA TÉCNICA I - AGOSTO 2023</t>
  </si>
  <si>
    <t>INFORME VISITA TÉCNICA II - AGOSTO 2023</t>
  </si>
  <si>
    <t>INFORME VISITA TÉCNICA I - SEPTIEMBRE 2023</t>
  </si>
  <si>
    <t>INFORME VISITA TÉCNICA II - SEPTIEMBRE 2023</t>
  </si>
  <si>
    <t>INFORME VISITA TÉCNICA I - OCTUBRE 2023</t>
  </si>
  <si>
    <t>INFORME VISITA TÉCNICA II - OCTUBRE 2023</t>
  </si>
  <si>
    <t>INFORME VISITA TÉCNICA I - NOVIEMBRE 2023</t>
  </si>
  <si>
    <t>INFORME VISITA TÉCNICA II - NOVIEMBRE 2023</t>
  </si>
  <si>
    <t>INFORME VISITA TÉCNICA I - DICIEMBRE 2023</t>
  </si>
  <si>
    <t>INFORME VISITA TÉCNICA II - DICIEMBRE 2023</t>
  </si>
  <si>
    <t>1.  60 ppm de dureza en agua de alimentación, es decir, que no esta en funcionamiento el suavizador.</t>
  </si>
  <si>
    <t xml:space="preserve">2. Se realizó choque de biocidas e inhibidores a todos los sistemas, Biocida no oxidante para chillers, biocida oxidante para Torres. </t>
  </si>
  <si>
    <t>3.  Tanque de alimentación de Torres de enfriamiento en buen estado, se realizó inspección por medio de la abertura de arriba.</t>
  </si>
  <si>
    <t>4.  Regular toma de corriente de los puntos electricos para evitar daños en las bombas de dosificación.</t>
  </si>
  <si>
    <t>1. Limpiar periódicamente el filtro de carcaza de tanque de inyección para evitar una sobresaturación de este.</t>
  </si>
  <si>
    <t>2. Realizar retrolavados del suavizador para eliminar dureza.</t>
  </si>
  <si>
    <t>3.  Se recomienda filtración para el hierro.</t>
  </si>
  <si>
    <t xml:space="preserve">4. Se debe regenerar resina de suavizador con sal no yodada. </t>
  </si>
  <si>
    <t>Vivian Fierro</t>
  </si>
  <si>
    <t>1. Se recomienda purgar torre de enfriamiento para disminuir dureza.</t>
  </si>
  <si>
    <t>2. Sistemas de dosificación en buen estado.</t>
  </si>
  <si>
    <t xml:space="preserve">1. Agua de reposición ( acueducto) turbia y de color amarilla. </t>
  </si>
  <si>
    <t>1. Suavizador regenerandose sin salmuera,</t>
  </si>
  <si>
    <t xml:space="preserve">2. Suavizador regenerandose sin salmuera lo que genera posibles daños a la resina. </t>
  </si>
  <si>
    <t>1. Se recomienda revisar la resina del suavizador para validar la remoción de dureza.</t>
  </si>
  <si>
    <t>uuuu</t>
  </si>
  <si>
    <t>1. 70 ppm de dureza en agua de alimentación y 300ppm en torres de enfriamiento, se recomienda suavizador.</t>
  </si>
  <si>
    <t>1. Se recomienda limpiar las torres superficialmente.</t>
  </si>
  <si>
    <t>2, Se recomienda revisar resina del suavizador para disminuir la dureza</t>
  </si>
  <si>
    <t>1. Concentración de hierro elevada, purgar e instalar filtro birm para controlar este parámetro, cuando se hagan cambio de moldes en maquinas revisar
materiales y limpiar posibles lodos que se estén generando. Se agregó biocida como choque microbiologico.</t>
  </si>
  <si>
    <t>3. Parametros dentro de rango de control excepto la dureza de torres.</t>
  </si>
  <si>
    <t>2. Regenerar resina de suavizador.</t>
  </si>
  <si>
    <t>3. Implementar hábitos de purga de los sistemas de enfriamiento diarios o semanales</t>
  </si>
  <si>
    <t>4. Aplicar cloro a pisos cercanos a torres para evitar superficies resbalosas por limo.</t>
  </si>
  <si>
    <t>1. Purgar sistemas antes de semana santa para evitar posibles taponamientos cuando se reinicien labores</t>
  </si>
  <si>
    <t xml:space="preserve">4. Choque de biocida oxidante en torres y no oxidante en chiller. </t>
  </si>
  <si>
    <t>3. Para disminuir el hierro es necesario implementar filtros birm para la filtración de este.</t>
  </si>
  <si>
    <t>1. En ocasiones el agua de reposición a torres que proviene del suavizador llega turbia y con alto contenido en hierro, controlarlo por filtración.</t>
  </si>
  <si>
    <t xml:space="preserve">2. </t>
  </si>
  <si>
    <t xml:space="preserve">2. Mallas de las torres corridas permitiendo el paso de la luz del sol a las piscinas, esto genera mayor perdida de agua y mayor proliferación de microorganismos, deben estar cerradas. </t>
  </si>
  <si>
    <t>2. Se dejaron las mallas de las torres en el lugar adecuado.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</si>
</sst>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14" fontId="0" fillId="2" borderId="0" xfId="0" applyNumberFormat="1" applyFill="1"/>
    <xf numFmtId="0" fontId="0" fillId="2" borderId="10" xfId="0" applyFill="1" applyBorder="1"/>
    <xf numFmtId="0" fontId="0" fillId="2" borderId="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4" xfId="0" applyFill="1" applyBorder="1"/>
    <xf numFmtId="0" fontId="0" fillId="2" borderId="7" xfId="0" applyFill="1" applyBorder="1"/>
    <xf numFmtId="0" fontId="0" fillId="2" borderId="17" xfId="0" applyFill="1" applyBorder="1"/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wrapText="1"/>
    </xf>
    <xf numFmtId="0" fontId="4" fillId="4" borderId="13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0" fillId="2" borderId="23" xfId="0" applyFill="1" applyBorder="1"/>
    <xf numFmtId="0" fontId="0" fillId="2" borderId="28" xfId="0" applyFill="1" applyBorder="1"/>
    <xf numFmtId="0" fontId="0" fillId="2" borderId="2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2" borderId="24" xfId="0" applyFill="1" applyBorder="1"/>
    <xf numFmtId="0" fontId="0" fillId="2" borderId="32" xfId="0" applyFill="1" applyBorder="1"/>
    <xf numFmtId="0" fontId="0" fillId="2" borderId="33" xfId="0" applyFill="1" applyBorder="1"/>
    <xf numFmtId="0" fontId="0" fillId="2" borderId="34" xfId="0" applyFill="1" applyBorder="1"/>
    <xf numFmtId="0" fontId="0" fillId="2" borderId="35" xfId="0" applyFill="1" applyBorder="1"/>
    <xf numFmtId="49" fontId="5" fillId="2" borderId="5" xfId="0" applyNumberFormat="1" applyFont="1" applyFill="1" applyBorder="1" applyAlignment="1">
      <alignment horizontal="left" vertical="top" wrapText="1"/>
    </xf>
    <xf numFmtId="49" fontId="5" fillId="2" borderId="0" xfId="0" applyNumberFormat="1" applyFont="1" applyFill="1" applyAlignment="1">
      <alignment horizontal="left" vertical="top" wrapText="1"/>
    </xf>
    <xf numFmtId="49" fontId="5" fillId="2" borderId="6" xfId="0" applyNumberFormat="1" applyFont="1" applyFill="1" applyBorder="1" applyAlignment="1">
      <alignment horizontal="left" vertical="top" wrapText="1"/>
    </xf>
    <xf numFmtId="49" fontId="5" fillId="2" borderId="5" xfId="0" applyNumberFormat="1" applyFont="1" applyFill="1" applyBorder="1" applyAlignment="1">
      <alignment horizontal="left" vertical="top"/>
    </xf>
    <xf numFmtId="49" fontId="5" fillId="2" borderId="0" xfId="0" applyNumberFormat="1" applyFont="1" applyFill="1" applyAlignment="1">
      <alignment horizontal="left" vertical="top"/>
    </xf>
    <xf numFmtId="49" fontId="5" fillId="2" borderId="6" xfId="0" applyNumberFormat="1" applyFont="1" applyFill="1" applyBorder="1" applyAlignment="1">
      <alignment horizontal="left" vertical="top"/>
    </xf>
    <xf numFmtId="49" fontId="5" fillId="2" borderId="7" xfId="0" applyNumberFormat="1" applyFont="1" applyFill="1" applyBorder="1" applyAlignment="1">
      <alignment horizontal="left" vertical="top"/>
    </xf>
    <xf numFmtId="49" fontId="5" fillId="2" borderId="8" xfId="0" applyNumberFormat="1" applyFont="1" applyFill="1" applyBorder="1" applyAlignment="1">
      <alignment horizontal="left" vertical="top"/>
    </xf>
    <xf numFmtId="49" fontId="5" fillId="2" borderId="9" xfId="0" applyNumberFormat="1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49" fontId="4" fillId="2" borderId="5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49" fontId="4" fillId="2" borderId="6" xfId="0" applyNumberFormat="1" applyFont="1" applyFill="1" applyBorder="1" applyAlignment="1">
      <alignment horizontal="left" vertical="top" wrapText="1"/>
    </xf>
    <xf numFmtId="49" fontId="4" fillId="2" borderId="5" xfId="0" applyNumberFormat="1" applyFont="1" applyFill="1" applyBorder="1" applyAlignment="1">
      <alignment horizontal="left" vertical="top"/>
    </xf>
    <xf numFmtId="49" fontId="4" fillId="2" borderId="0" xfId="0" applyNumberFormat="1" applyFont="1" applyFill="1" applyAlignment="1">
      <alignment horizontal="left" vertical="top"/>
    </xf>
    <xf numFmtId="49" fontId="4" fillId="2" borderId="6" xfId="0" applyNumberFormat="1" applyFont="1" applyFill="1" applyBorder="1" applyAlignment="1">
      <alignment horizontal="left" vertical="top"/>
    </xf>
    <xf numFmtId="49" fontId="4" fillId="2" borderId="7" xfId="0" applyNumberFormat="1" applyFont="1" applyFill="1" applyBorder="1" applyAlignment="1">
      <alignment horizontal="left" vertical="top"/>
    </xf>
    <xf numFmtId="49" fontId="4" fillId="2" borderId="8" xfId="0" applyNumberFormat="1" applyFont="1" applyFill="1" applyBorder="1" applyAlignment="1">
      <alignment horizontal="left" vertical="top"/>
    </xf>
    <xf numFmtId="49" fontId="4" fillId="2" borderId="9" xfId="0" applyNumberFormat="1" applyFont="1" applyFill="1" applyBorder="1" applyAlignment="1">
      <alignment horizontal="left" vertical="top"/>
    </xf>
    <xf numFmtId="49" fontId="5" fillId="2" borderId="2" xfId="0" applyNumberFormat="1" applyFont="1" applyFill="1" applyBorder="1" applyAlignment="1">
      <alignment horizontal="left" vertical="top" wrapText="1"/>
    </xf>
    <xf numFmtId="49" fontId="5" fillId="2" borderId="3" xfId="0" applyNumberFormat="1" applyFont="1" applyFill="1" applyBorder="1" applyAlignment="1">
      <alignment horizontal="left" vertical="top" wrapText="1"/>
    </xf>
    <xf numFmtId="49" fontId="5" fillId="2" borderId="4" xfId="0" applyNumberFormat="1" applyFont="1" applyFill="1" applyBorder="1" applyAlignment="1">
      <alignment horizontal="left" vertical="top" wrapText="1"/>
    </xf>
    <xf numFmtId="0" fontId="4" fillId="2" borderId="10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4" xfId="0" applyNumberFormat="1" applyFont="1" applyFill="1" applyBorder="1" applyAlignment="1">
      <alignment horizontal="left" vertical="top" wrapText="1"/>
    </xf>
    <xf numFmtId="0" fontId="9" fillId="3" borderId="18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14" fontId="3" fillId="3" borderId="23" xfId="0" applyNumberFormat="1" applyFont="1" applyFill="1" applyBorder="1" applyAlignment="1">
      <alignment horizontal="center"/>
    </xf>
    <xf numFmtId="14" fontId="3" fillId="3" borderId="18" xfId="0" applyNumberFormat="1" applyFont="1" applyFill="1" applyBorder="1" applyAlignment="1">
      <alignment horizontal="center"/>
    </xf>
    <xf numFmtId="14" fontId="3" fillId="3" borderId="19" xfId="0" applyNumberFormat="1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</cellXfs>
  <cellStyles count="1">
    <cellStyle name="Normal" xfId="0" builtinId="0"/>
  </cellStyles>
  <dxfs count="720"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theme="9" tint="0.39994506668294322"/>
        </patternFill>
      </fill>
    </dxf>
    <dxf>
      <fill>
        <patternFill>
          <bgColor rgb="FFFF3B3B"/>
        </patternFill>
      </fill>
    </dxf>
    <dxf>
      <fill>
        <patternFill>
          <bgColor rgb="FFFF3B3B"/>
        </patternFill>
      </fill>
    </dxf>
  </dxfs>
  <tableStyles count="0" defaultTableStyle="TableStyleMedium2" defaultPivotStyle="PivotStyleLight16"/>
  <colors>
    <mruColors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 - Torre de enfriamiento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Gráficas'!$C$2</c:f>
              <c:strCache>
                <c:ptCount val="1"/>
                <c:pt idx="0">
                  <c:v>Límite inf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Gráficas'!$A$3:$A$14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Gráficas'!$C$3:$C$14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7.5</c:v>
                </c:pt>
                <c:pt idx="7">
                  <c:v>7.5</c:v>
                </c:pt>
                <c:pt idx="8">
                  <c:v>7.5</c:v>
                </c:pt>
                <c:pt idx="9">
                  <c:v>7.5</c:v>
                </c:pt>
                <c:pt idx="10">
                  <c:v>7.5</c:v>
                </c:pt>
                <c:pt idx="11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9-4B27-A738-FEF0F29019D1}"/>
            </c:ext>
          </c:extLst>
        </c:ser>
        <c:ser>
          <c:idx val="1"/>
          <c:order val="1"/>
          <c:tx>
            <c:strRef>
              <c:f>'Datos Gráficas'!$D$2</c:f>
              <c:strCache>
                <c:ptCount val="1"/>
                <c:pt idx="0">
                  <c:v>Límite sup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'Datos Gráficas'!$D$3:$D$14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09-4B27-A738-FEF0F2901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310640"/>
        <c:axId val="1486308560"/>
      </c:lineChart>
      <c:scatterChart>
        <c:scatterStyle val="lineMarker"/>
        <c:varyColors val="0"/>
        <c:ser>
          <c:idx val="2"/>
          <c:order val="2"/>
          <c:tx>
            <c:strRef>
              <c:f>'Datos Gráficas'!$B$2</c:f>
              <c:strCache>
                <c:ptCount val="1"/>
                <c:pt idx="0">
                  <c:v>Valor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'Datos Gráficas'!$B$3:$B$14</c:f>
              <c:numCache>
                <c:formatCode>General</c:formatCode>
                <c:ptCount val="12"/>
                <c:pt idx="0">
                  <c:v>7.7</c:v>
                </c:pt>
                <c:pt idx="1">
                  <c:v>8.1999999999999993</c:v>
                </c:pt>
                <c:pt idx="2">
                  <c:v>8.6999999999999993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09-4B27-A738-FEF0F2901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310640"/>
        <c:axId val="1486308560"/>
      </c:scatterChart>
      <c:catAx>
        <c:axId val="148631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6308560"/>
        <c:crosses val="autoZero"/>
        <c:auto val="1"/>
        <c:lblAlgn val="ctr"/>
        <c:lblOffset val="100"/>
        <c:noMultiLvlLbl val="0"/>
      </c:catAx>
      <c:valAx>
        <c:axId val="14863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631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 - Chiller tecni inyección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Gráficas'!$G$2</c:f>
              <c:strCache>
                <c:ptCount val="1"/>
                <c:pt idx="0">
                  <c:v>Límite inf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Gráficas'!$A$3:$A$14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Gráficas'!$G$3:$G$14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A-4841-B597-10E7BAE4B262}"/>
            </c:ext>
          </c:extLst>
        </c:ser>
        <c:ser>
          <c:idx val="1"/>
          <c:order val="1"/>
          <c:tx>
            <c:strRef>
              <c:f>'Datos Gráficas'!$H$2</c:f>
              <c:strCache>
                <c:ptCount val="1"/>
                <c:pt idx="0">
                  <c:v>Límite sup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'Datos Gráficas'!$H$3:$H$14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7A-4841-B597-10E7BAE4B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310640"/>
        <c:axId val="1486308560"/>
      </c:lineChart>
      <c:scatterChart>
        <c:scatterStyle val="lineMarker"/>
        <c:varyColors val="0"/>
        <c:ser>
          <c:idx val="2"/>
          <c:order val="2"/>
          <c:tx>
            <c:strRef>
              <c:f>'Datos Gráficas'!$F$2</c:f>
              <c:strCache>
                <c:ptCount val="1"/>
                <c:pt idx="0">
                  <c:v>Valor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'Datos Gráficas'!$F$3:$F$14</c:f>
              <c:numCache>
                <c:formatCode>General</c:formatCode>
                <c:ptCount val="12"/>
                <c:pt idx="0">
                  <c:v>8.3000000000000007</c:v>
                </c:pt>
                <c:pt idx="1">
                  <c:v>8.5</c:v>
                </c:pt>
                <c:pt idx="2">
                  <c:v>8.8000000000000007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7A-4841-B597-10E7BAE4B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310640"/>
        <c:axId val="1486308560"/>
      </c:scatterChart>
      <c:catAx>
        <c:axId val="148631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6308560"/>
        <c:crosses val="autoZero"/>
        <c:auto val="1"/>
        <c:lblAlgn val="ctr"/>
        <c:lblOffset val="100"/>
        <c:noMultiLvlLbl val="0"/>
      </c:catAx>
      <c:valAx>
        <c:axId val="14863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631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 - Chiller tecni inyección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Gráficas'!$K$2</c:f>
              <c:strCache>
                <c:ptCount val="1"/>
                <c:pt idx="0">
                  <c:v>Límite inf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Gráficas'!$A$3:$A$14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Gráficas'!$K$3:$K$14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1-408A-94DF-7005EE27F347}"/>
            </c:ext>
          </c:extLst>
        </c:ser>
        <c:ser>
          <c:idx val="1"/>
          <c:order val="1"/>
          <c:tx>
            <c:strRef>
              <c:f>'Datos Gráficas'!$L$2</c:f>
              <c:strCache>
                <c:ptCount val="1"/>
                <c:pt idx="0">
                  <c:v>Límite sup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'Datos Gráficas'!$L$3:$L$14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1-408A-94DF-7005EE27F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310640"/>
        <c:axId val="1486308560"/>
      </c:lineChart>
      <c:scatterChart>
        <c:scatterStyle val="lineMarker"/>
        <c:varyColors val="0"/>
        <c:ser>
          <c:idx val="2"/>
          <c:order val="2"/>
          <c:tx>
            <c:strRef>
              <c:f>'Datos Gráficas'!$J$2</c:f>
              <c:strCache>
                <c:ptCount val="1"/>
                <c:pt idx="0">
                  <c:v>Valor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'Datos Gráficas'!$J$3:$J$14</c:f>
              <c:numCache>
                <c:formatCode>General</c:formatCode>
                <c:ptCount val="12"/>
                <c:pt idx="0">
                  <c:v>8.1999999999999993</c:v>
                </c:pt>
                <c:pt idx="1">
                  <c:v>8</c:v>
                </c:pt>
                <c:pt idx="2">
                  <c:v>8.3000000000000007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81-408A-94DF-7005EE27F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310640"/>
        <c:axId val="1486308560"/>
      </c:scatterChart>
      <c:catAx>
        <c:axId val="148631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6308560"/>
        <c:crosses val="autoZero"/>
        <c:auto val="1"/>
        <c:lblAlgn val="ctr"/>
        <c:lblOffset val="100"/>
        <c:noMultiLvlLbl val="0"/>
      </c:catAx>
      <c:valAx>
        <c:axId val="14863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631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990600</xdr:colOff>
      <xdr:row>0</xdr:row>
      <xdr:rowOff>389227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0B5ECDC-436E-409F-8825-B3DE676B3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90600" cy="38922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8</xdr:col>
      <xdr:colOff>0</xdr:colOff>
      <xdr:row>0</xdr:row>
      <xdr:rowOff>0</xdr:rowOff>
    </xdr:from>
    <xdr:ext cx="990600" cy="389227"/>
    <xdr:pic>
      <xdr:nvPicPr>
        <xdr:cNvPr id="7" name="Imagen 6">
          <a:extLst>
            <a:ext uri="{FF2B5EF4-FFF2-40B4-BE49-F238E27FC236}">
              <a16:creationId xmlns:a16="http://schemas.microsoft.com/office/drawing/2014/main" id="{F7115897-8E56-4DEB-A9D3-A465DABCA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90600" cy="389227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25400</xdr:rowOff>
    </xdr:from>
    <xdr:to>
      <xdr:col>0</xdr:col>
      <xdr:colOff>990601</xdr:colOff>
      <xdr:row>0</xdr:row>
      <xdr:rowOff>414627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5D5D919-457D-4DEC-A022-E7A719B37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25400"/>
          <a:ext cx="990600" cy="38922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8</xdr:col>
      <xdr:colOff>1</xdr:colOff>
      <xdr:row>0</xdr:row>
      <xdr:rowOff>25400</xdr:rowOff>
    </xdr:from>
    <xdr:ext cx="990600" cy="389227"/>
    <xdr:pic>
      <xdr:nvPicPr>
        <xdr:cNvPr id="3" name="Imagen 2">
          <a:extLst>
            <a:ext uri="{FF2B5EF4-FFF2-40B4-BE49-F238E27FC236}">
              <a16:creationId xmlns:a16="http://schemas.microsoft.com/office/drawing/2014/main" id="{2241E32B-9340-4B7F-A4B3-FB93FC9C4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25400"/>
          <a:ext cx="990600" cy="389227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25400</xdr:rowOff>
    </xdr:from>
    <xdr:to>
      <xdr:col>0</xdr:col>
      <xdr:colOff>990601</xdr:colOff>
      <xdr:row>0</xdr:row>
      <xdr:rowOff>414627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D653F2-9860-4067-8E9F-2DD8A0CA3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25400"/>
          <a:ext cx="990600" cy="38922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8</xdr:col>
      <xdr:colOff>1</xdr:colOff>
      <xdr:row>0</xdr:row>
      <xdr:rowOff>25400</xdr:rowOff>
    </xdr:from>
    <xdr:ext cx="990600" cy="389227"/>
    <xdr:pic>
      <xdr:nvPicPr>
        <xdr:cNvPr id="3" name="Imagen 2">
          <a:extLst>
            <a:ext uri="{FF2B5EF4-FFF2-40B4-BE49-F238E27FC236}">
              <a16:creationId xmlns:a16="http://schemas.microsoft.com/office/drawing/2014/main" id="{609D8846-78D5-4875-A0C8-174FF36B6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25400"/>
          <a:ext cx="990600" cy="389227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25400</xdr:rowOff>
    </xdr:from>
    <xdr:to>
      <xdr:col>0</xdr:col>
      <xdr:colOff>990601</xdr:colOff>
      <xdr:row>0</xdr:row>
      <xdr:rowOff>414627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8B97334-D320-4BB6-9ED7-FA5597F2F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25400"/>
          <a:ext cx="990600" cy="38922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8</xdr:col>
      <xdr:colOff>1</xdr:colOff>
      <xdr:row>0</xdr:row>
      <xdr:rowOff>25400</xdr:rowOff>
    </xdr:from>
    <xdr:ext cx="990600" cy="389227"/>
    <xdr:pic>
      <xdr:nvPicPr>
        <xdr:cNvPr id="3" name="Imagen 2">
          <a:extLst>
            <a:ext uri="{FF2B5EF4-FFF2-40B4-BE49-F238E27FC236}">
              <a16:creationId xmlns:a16="http://schemas.microsoft.com/office/drawing/2014/main" id="{2B23B46F-C397-4C15-8856-D701174C0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25400"/>
          <a:ext cx="990600" cy="389227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0</xdr:colOff>
      <xdr:row>15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E0A907-8E2D-44CF-9875-863DC2CAE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0</xdr:row>
      <xdr:rowOff>171450</xdr:rowOff>
    </xdr:from>
    <xdr:to>
      <xdr:col>12</xdr:col>
      <xdr:colOff>127000</xdr:colOff>
      <xdr:row>15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2B37477-03C2-43FA-9857-2D607815C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0</xdr:row>
      <xdr:rowOff>165100</xdr:rowOff>
    </xdr:from>
    <xdr:to>
      <xdr:col>18</xdr:col>
      <xdr:colOff>273050</xdr:colOff>
      <xdr:row>15</xdr:row>
      <xdr:rowOff>146050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1789DD3-6174-4681-A566-98484198A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25400</xdr:rowOff>
    </xdr:from>
    <xdr:to>
      <xdr:col>0</xdr:col>
      <xdr:colOff>990601</xdr:colOff>
      <xdr:row>0</xdr:row>
      <xdr:rowOff>414627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1A7608-D47F-42C9-8583-32AB73C34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25400"/>
          <a:ext cx="990600" cy="38922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8</xdr:col>
      <xdr:colOff>1</xdr:colOff>
      <xdr:row>0</xdr:row>
      <xdr:rowOff>25400</xdr:rowOff>
    </xdr:from>
    <xdr:ext cx="990600" cy="389227"/>
    <xdr:pic>
      <xdr:nvPicPr>
        <xdr:cNvPr id="3" name="Imagen 2">
          <a:extLst>
            <a:ext uri="{FF2B5EF4-FFF2-40B4-BE49-F238E27FC236}">
              <a16:creationId xmlns:a16="http://schemas.microsoft.com/office/drawing/2014/main" id="{FEBFD789-DA4B-40B9-9839-9FE7221D8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25400"/>
          <a:ext cx="990600" cy="389227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25400</xdr:rowOff>
    </xdr:from>
    <xdr:to>
      <xdr:col>0</xdr:col>
      <xdr:colOff>990601</xdr:colOff>
      <xdr:row>0</xdr:row>
      <xdr:rowOff>414627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E333480-D944-4D3B-8BB9-57FFC8989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25400"/>
          <a:ext cx="990600" cy="38922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8</xdr:col>
      <xdr:colOff>1</xdr:colOff>
      <xdr:row>0</xdr:row>
      <xdr:rowOff>25400</xdr:rowOff>
    </xdr:from>
    <xdr:ext cx="990600" cy="389227"/>
    <xdr:pic>
      <xdr:nvPicPr>
        <xdr:cNvPr id="3" name="Imagen 2">
          <a:extLst>
            <a:ext uri="{FF2B5EF4-FFF2-40B4-BE49-F238E27FC236}">
              <a16:creationId xmlns:a16="http://schemas.microsoft.com/office/drawing/2014/main" id="{0CB3B5DD-E409-4732-BBF4-C574568A0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25400"/>
          <a:ext cx="990600" cy="389227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25400</xdr:rowOff>
    </xdr:from>
    <xdr:to>
      <xdr:col>0</xdr:col>
      <xdr:colOff>990601</xdr:colOff>
      <xdr:row>0</xdr:row>
      <xdr:rowOff>414627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DA71EF1-1EC5-4158-B41E-2378FD175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25400"/>
          <a:ext cx="990600" cy="38922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8</xdr:col>
      <xdr:colOff>1</xdr:colOff>
      <xdr:row>0</xdr:row>
      <xdr:rowOff>25400</xdr:rowOff>
    </xdr:from>
    <xdr:ext cx="990600" cy="389227"/>
    <xdr:pic>
      <xdr:nvPicPr>
        <xdr:cNvPr id="3" name="Imagen 2">
          <a:extLst>
            <a:ext uri="{FF2B5EF4-FFF2-40B4-BE49-F238E27FC236}">
              <a16:creationId xmlns:a16="http://schemas.microsoft.com/office/drawing/2014/main" id="{E16738E6-4679-4CE8-990A-B12465DF3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25400"/>
          <a:ext cx="990600" cy="389227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25400</xdr:rowOff>
    </xdr:from>
    <xdr:to>
      <xdr:col>0</xdr:col>
      <xdr:colOff>990601</xdr:colOff>
      <xdr:row>0</xdr:row>
      <xdr:rowOff>414627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9FDBBE3-6FA0-4151-8510-0EE6AEF252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25400"/>
          <a:ext cx="990600" cy="38922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8</xdr:col>
      <xdr:colOff>1</xdr:colOff>
      <xdr:row>0</xdr:row>
      <xdr:rowOff>25400</xdr:rowOff>
    </xdr:from>
    <xdr:ext cx="990600" cy="389227"/>
    <xdr:pic>
      <xdr:nvPicPr>
        <xdr:cNvPr id="3" name="Imagen 2">
          <a:extLst>
            <a:ext uri="{FF2B5EF4-FFF2-40B4-BE49-F238E27FC236}">
              <a16:creationId xmlns:a16="http://schemas.microsoft.com/office/drawing/2014/main" id="{CA3205ED-B346-4069-8EB2-BCD571DDB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25400"/>
          <a:ext cx="990600" cy="389227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25400</xdr:rowOff>
    </xdr:from>
    <xdr:to>
      <xdr:col>0</xdr:col>
      <xdr:colOff>990601</xdr:colOff>
      <xdr:row>0</xdr:row>
      <xdr:rowOff>414627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DD476D-CD57-4134-BA86-46AC24CA9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25400"/>
          <a:ext cx="990600" cy="38922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8</xdr:col>
      <xdr:colOff>1</xdr:colOff>
      <xdr:row>0</xdr:row>
      <xdr:rowOff>25400</xdr:rowOff>
    </xdr:from>
    <xdr:ext cx="990600" cy="389227"/>
    <xdr:pic>
      <xdr:nvPicPr>
        <xdr:cNvPr id="3" name="Imagen 2">
          <a:extLst>
            <a:ext uri="{FF2B5EF4-FFF2-40B4-BE49-F238E27FC236}">
              <a16:creationId xmlns:a16="http://schemas.microsoft.com/office/drawing/2014/main" id="{6A62B796-2633-4796-BD7B-6F72162CA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25400"/>
          <a:ext cx="990600" cy="389227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25400</xdr:rowOff>
    </xdr:from>
    <xdr:to>
      <xdr:col>0</xdr:col>
      <xdr:colOff>990601</xdr:colOff>
      <xdr:row>0</xdr:row>
      <xdr:rowOff>414627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8A3706A-3BFD-4E64-866A-669DB58B8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25400"/>
          <a:ext cx="990600" cy="38922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8</xdr:col>
      <xdr:colOff>1</xdr:colOff>
      <xdr:row>0</xdr:row>
      <xdr:rowOff>25400</xdr:rowOff>
    </xdr:from>
    <xdr:ext cx="990600" cy="389227"/>
    <xdr:pic>
      <xdr:nvPicPr>
        <xdr:cNvPr id="3" name="Imagen 2">
          <a:extLst>
            <a:ext uri="{FF2B5EF4-FFF2-40B4-BE49-F238E27FC236}">
              <a16:creationId xmlns:a16="http://schemas.microsoft.com/office/drawing/2014/main" id="{E4F50FF0-3459-487D-9F24-5DE02240F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25400"/>
          <a:ext cx="990600" cy="389227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25400</xdr:rowOff>
    </xdr:from>
    <xdr:to>
      <xdr:col>0</xdr:col>
      <xdr:colOff>990601</xdr:colOff>
      <xdr:row>0</xdr:row>
      <xdr:rowOff>414627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82061EF-1583-4F25-AE84-E753B6760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25400"/>
          <a:ext cx="990600" cy="38922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8</xdr:col>
      <xdr:colOff>1</xdr:colOff>
      <xdr:row>0</xdr:row>
      <xdr:rowOff>25400</xdr:rowOff>
    </xdr:from>
    <xdr:ext cx="990600" cy="389227"/>
    <xdr:pic>
      <xdr:nvPicPr>
        <xdr:cNvPr id="3" name="Imagen 2">
          <a:extLst>
            <a:ext uri="{FF2B5EF4-FFF2-40B4-BE49-F238E27FC236}">
              <a16:creationId xmlns:a16="http://schemas.microsoft.com/office/drawing/2014/main" id="{FD135C21-8622-46DB-9B66-428CE9477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25400"/>
          <a:ext cx="990600" cy="389227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25400</xdr:rowOff>
    </xdr:from>
    <xdr:to>
      <xdr:col>0</xdr:col>
      <xdr:colOff>990601</xdr:colOff>
      <xdr:row>0</xdr:row>
      <xdr:rowOff>414627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FB8C5F-C1BF-4433-B1D9-510BFE7ED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25400"/>
          <a:ext cx="990600" cy="38922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8</xdr:col>
      <xdr:colOff>1</xdr:colOff>
      <xdr:row>0</xdr:row>
      <xdr:rowOff>25400</xdr:rowOff>
    </xdr:from>
    <xdr:ext cx="990600" cy="389227"/>
    <xdr:pic>
      <xdr:nvPicPr>
        <xdr:cNvPr id="3" name="Imagen 2">
          <a:extLst>
            <a:ext uri="{FF2B5EF4-FFF2-40B4-BE49-F238E27FC236}">
              <a16:creationId xmlns:a16="http://schemas.microsoft.com/office/drawing/2014/main" id="{64C5B26C-FDAD-4900-A9F9-E9764C0CD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25400"/>
          <a:ext cx="990600" cy="389227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C3B6E-89ED-40E1-B233-94A013F2A11D}">
  <sheetPr>
    <tabColor theme="4" tint="0.79998168889431442"/>
  </sheetPr>
  <dimension ref="A1:AK36"/>
  <sheetViews>
    <sheetView topLeftCell="A13" zoomScale="70" zoomScaleNormal="70" workbookViewId="0">
      <selection activeCell="E14" sqref="E14"/>
    </sheetView>
  </sheetViews>
  <sheetFormatPr baseColWidth="10" defaultRowHeight="14.5" x14ac:dyDescent="0.35"/>
  <cols>
    <col min="1" max="1" width="15.1796875" style="1" customWidth="1"/>
    <col min="2" max="2" width="10.90625" style="1"/>
    <col min="3" max="3" width="10.54296875" style="1" customWidth="1"/>
    <col min="4" max="4" width="17.453125" style="1" customWidth="1"/>
    <col min="5" max="8" width="10.90625" style="1"/>
    <col min="9" max="9" width="16" style="1" customWidth="1"/>
    <col min="10" max="31" width="10.90625" style="1"/>
    <col min="32" max="32" width="16.08984375" style="1" customWidth="1"/>
    <col min="33" max="34" width="10.90625" style="1"/>
    <col min="35" max="35" width="17.08984375" style="1" customWidth="1"/>
    <col min="36" max="16384" width="10.90625" style="1"/>
  </cols>
  <sheetData>
    <row r="1" spans="1:37" ht="37.5" customHeight="1" thickBot="1" x14ac:dyDescent="0.4">
      <c r="A1" s="7"/>
      <c r="B1" s="92" t="s">
        <v>53</v>
      </c>
      <c r="C1" s="93"/>
      <c r="D1" s="93"/>
      <c r="E1" s="93"/>
      <c r="F1" s="93"/>
      <c r="G1" s="94"/>
      <c r="H1" s="3"/>
      <c r="I1" s="7"/>
      <c r="J1" s="92" t="s">
        <v>54</v>
      </c>
      <c r="K1" s="93"/>
      <c r="L1" s="93"/>
      <c r="M1" s="93"/>
      <c r="N1" s="93"/>
      <c r="O1" s="94"/>
      <c r="AF1" s="105" t="s">
        <v>9</v>
      </c>
      <c r="AG1" s="106"/>
      <c r="AH1" s="107"/>
      <c r="AI1" s="105" t="s">
        <v>9</v>
      </c>
      <c r="AJ1" s="106"/>
      <c r="AK1" s="107"/>
    </row>
    <row r="2" spans="1:37" x14ac:dyDescent="0.35">
      <c r="A2" s="95" t="s">
        <v>0</v>
      </c>
      <c r="B2" s="96"/>
      <c r="C2" s="97">
        <v>44942</v>
      </c>
      <c r="D2" s="98"/>
      <c r="E2" s="98"/>
      <c r="F2" s="98"/>
      <c r="G2" s="99"/>
      <c r="H2" s="5"/>
      <c r="I2" s="95" t="s">
        <v>0</v>
      </c>
      <c r="J2" s="96"/>
      <c r="K2" s="97">
        <v>44957</v>
      </c>
      <c r="L2" s="98"/>
      <c r="M2" s="98"/>
      <c r="N2" s="98"/>
      <c r="O2" s="99"/>
      <c r="AF2" s="12"/>
      <c r="AG2" s="13" t="s">
        <v>27</v>
      </c>
      <c r="AH2" s="14" t="s">
        <v>28</v>
      </c>
      <c r="AI2" s="12"/>
      <c r="AJ2" s="13" t="s">
        <v>27</v>
      </c>
      <c r="AK2" s="14" t="s">
        <v>28</v>
      </c>
    </row>
    <row r="3" spans="1:37" x14ac:dyDescent="0.35">
      <c r="A3" s="100" t="s">
        <v>1</v>
      </c>
      <c r="B3" s="101"/>
      <c r="C3" s="102" t="s">
        <v>2</v>
      </c>
      <c r="D3" s="103"/>
      <c r="E3" s="103"/>
      <c r="F3" s="103"/>
      <c r="G3" s="104"/>
      <c r="I3" s="100" t="s">
        <v>1</v>
      </c>
      <c r="J3" s="101"/>
      <c r="K3" s="102" t="s">
        <v>2</v>
      </c>
      <c r="L3" s="103"/>
      <c r="M3" s="103"/>
      <c r="N3" s="103"/>
      <c r="O3" s="104"/>
      <c r="AF3" s="19" t="s">
        <v>26</v>
      </c>
      <c r="AG3" s="6">
        <v>7.5</v>
      </c>
      <c r="AH3" s="10">
        <v>9</v>
      </c>
      <c r="AI3" s="19" t="s">
        <v>26</v>
      </c>
      <c r="AJ3" s="6">
        <v>7</v>
      </c>
      <c r="AK3" s="10">
        <v>9</v>
      </c>
    </row>
    <row r="4" spans="1:37" ht="22" x14ac:dyDescent="0.35">
      <c r="A4" s="79" t="s">
        <v>3</v>
      </c>
      <c r="B4" s="80"/>
      <c r="C4" s="81" t="s">
        <v>4</v>
      </c>
      <c r="D4" s="82"/>
      <c r="E4" s="82"/>
      <c r="F4" s="82"/>
      <c r="G4" s="83"/>
      <c r="I4" s="79" t="s">
        <v>3</v>
      </c>
      <c r="J4" s="80"/>
      <c r="K4" s="81" t="s">
        <v>4</v>
      </c>
      <c r="L4" s="82"/>
      <c r="M4" s="82"/>
      <c r="N4" s="82"/>
      <c r="O4" s="83"/>
      <c r="AF4" s="19" t="s">
        <v>30</v>
      </c>
      <c r="AG4" s="6"/>
      <c r="AH4" s="10">
        <v>3500</v>
      </c>
      <c r="AI4" s="19" t="s">
        <v>30</v>
      </c>
      <c r="AJ4" s="6"/>
      <c r="AK4" s="10">
        <v>3500</v>
      </c>
    </row>
    <row r="5" spans="1:37" ht="22.5" thickBot="1" x14ac:dyDescent="0.4">
      <c r="A5" s="84" t="s">
        <v>5</v>
      </c>
      <c r="B5" s="85"/>
      <c r="C5" s="86" t="s">
        <v>17</v>
      </c>
      <c r="D5" s="87"/>
      <c r="E5" s="87"/>
      <c r="F5" s="87"/>
      <c r="G5" s="88"/>
      <c r="I5" s="84" t="s">
        <v>5</v>
      </c>
      <c r="J5" s="85"/>
      <c r="K5" s="86" t="s">
        <v>17</v>
      </c>
      <c r="L5" s="87"/>
      <c r="M5" s="87"/>
      <c r="N5" s="87"/>
      <c r="O5" s="88"/>
      <c r="AF5" s="19" t="s">
        <v>31</v>
      </c>
      <c r="AG5" s="6"/>
      <c r="AH5" s="10">
        <v>100</v>
      </c>
      <c r="AI5" s="19" t="s">
        <v>31</v>
      </c>
      <c r="AJ5" s="6"/>
      <c r="AK5" s="10">
        <v>100</v>
      </c>
    </row>
    <row r="6" spans="1:37" ht="33" thickBot="1" x14ac:dyDescent="0.4">
      <c r="A6" s="89" t="s">
        <v>6</v>
      </c>
      <c r="B6" s="90"/>
      <c r="C6" s="90"/>
      <c r="D6" s="90"/>
      <c r="E6" s="90"/>
      <c r="F6" s="90"/>
      <c r="G6" s="91"/>
      <c r="H6" s="4"/>
      <c r="I6" s="89" t="s">
        <v>6</v>
      </c>
      <c r="J6" s="90"/>
      <c r="K6" s="90"/>
      <c r="L6" s="90"/>
      <c r="M6" s="90"/>
      <c r="N6" s="90"/>
      <c r="O6" s="91"/>
      <c r="AF6" s="19" t="s">
        <v>34</v>
      </c>
      <c r="AG6" s="6"/>
      <c r="AH6" s="10">
        <v>500</v>
      </c>
      <c r="AI6" s="19" t="s">
        <v>34</v>
      </c>
      <c r="AJ6" s="6"/>
      <c r="AK6" s="10">
        <v>500</v>
      </c>
    </row>
    <row r="7" spans="1:37" ht="39" x14ac:dyDescent="0.35">
      <c r="A7" s="16" t="s">
        <v>7</v>
      </c>
      <c r="B7" s="78" t="s">
        <v>8</v>
      </c>
      <c r="C7" s="78"/>
      <c r="D7" s="17" t="s">
        <v>9</v>
      </c>
      <c r="E7" s="17" t="s">
        <v>29</v>
      </c>
      <c r="F7" s="17" t="s">
        <v>10</v>
      </c>
      <c r="G7" s="18" t="s">
        <v>11</v>
      </c>
      <c r="I7" s="16" t="s">
        <v>7</v>
      </c>
      <c r="J7" s="78" t="s">
        <v>8</v>
      </c>
      <c r="K7" s="78"/>
      <c r="L7" s="17" t="s">
        <v>9</v>
      </c>
      <c r="M7" s="17" t="s">
        <v>29</v>
      </c>
      <c r="N7" s="17" t="s">
        <v>10</v>
      </c>
      <c r="O7" s="18" t="s">
        <v>11</v>
      </c>
      <c r="AF7" s="19" t="s">
        <v>32</v>
      </c>
      <c r="AG7" s="6"/>
      <c r="AH7" s="10">
        <v>150</v>
      </c>
      <c r="AI7" s="19" t="s">
        <v>32</v>
      </c>
      <c r="AJ7" s="6"/>
      <c r="AK7" s="10">
        <v>150</v>
      </c>
    </row>
    <row r="8" spans="1:37" ht="22" x14ac:dyDescent="0.35">
      <c r="A8" s="20" t="s">
        <v>26</v>
      </c>
      <c r="B8" s="70">
        <v>7.7</v>
      </c>
      <c r="C8" s="70"/>
      <c r="D8" s="22" t="str">
        <f>AG3&amp;" - "&amp;AH3</f>
        <v>7,5 - 9</v>
      </c>
      <c r="E8" s="15">
        <v>8.3000000000000007</v>
      </c>
      <c r="F8" s="15">
        <v>8.1999999999999993</v>
      </c>
      <c r="G8" s="23" t="str">
        <f>AJ3&amp;" - "&amp;AK3</f>
        <v>7 - 9</v>
      </c>
      <c r="I8" s="20" t="s">
        <v>26</v>
      </c>
      <c r="J8" s="70">
        <v>7.7</v>
      </c>
      <c r="K8" s="70"/>
      <c r="L8" s="22" t="str">
        <f>AG3&amp;" - "&amp;AH3</f>
        <v>7,5 - 9</v>
      </c>
      <c r="M8" s="15">
        <v>8.5</v>
      </c>
      <c r="N8" s="15">
        <v>8.3000000000000007</v>
      </c>
      <c r="O8" s="23" t="str">
        <f>AJ3&amp;" - "&amp;AK3</f>
        <v>7 - 9</v>
      </c>
      <c r="AF8" s="19" t="s">
        <v>33</v>
      </c>
      <c r="AG8" s="6"/>
      <c r="AH8" s="10">
        <v>3</v>
      </c>
      <c r="AI8" s="19" t="s">
        <v>33</v>
      </c>
      <c r="AJ8" s="6"/>
      <c r="AK8" s="10">
        <v>3</v>
      </c>
    </row>
    <row r="9" spans="1:37" ht="24.5" x14ac:dyDescent="0.35">
      <c r="A9" s="21" t="s">
        <v>15</v>
      </c>
      <c r="B9" s="70">
        <v>1330</v>
      </c>
      <c r="C9" s="70"/>
      <c r="D9" s="22" t="str">
        <f>"&lt; "&amp;AH4</f>
        <v>&lt; 3500</v>
      </c>
      <c r="E9" s="15">
        <v>460</v>
      </c>
      <c r="F9" s="15">
        <v>240</v>
      </c>
      <c r="G9" s="23" t="str">
        <f>"&lt; "&amp;AK4</f>
        <v>&lt; 3500</v>
      </c>
      <c r="I9" s="21" t="s">
        <v>15</v>
      </c>
      <c r="J9" s="70">
        <v>1330</v>
      </c>
      <c r="K9" s="70"/>
      <c r="L9" s="22" t="str">
        <f>"&lt; "&amp;AH4</f>
        <v>&lt; 3500</v>
      </c>
      <c r="M9" s="15">
        <v>420</v>
      </c>
      <c r="N9" s="15">
        <v>220</v>
      </c>
      <c r="O9" s="23" t="str">
        <f>"&lt; "&amp;AK4</f>
        <v>&lt; 3500</v>
      </c>
      <c r="AF9" s="19" t="s">
        <v>25</v>
      </c>
      <c r="AG9" s="6"/>
      <c r="AH9" s="10"/>
      <c r="AI9" s="19" t="s">
        <v>25</v>
      </c>
      <c r="AJ9" s="6"/>
      <c r="AK9" s="10"/>
    </row>
    <row r="10" spans="1:37" ht="37" customHeight="1" thickBot="1" x14ac:dyDescent="0.4">
      <c r="A10" s="21" t="s">
        <v>12</v>
      </c>
      <c r="B10" s="70">
        <v>300</v>
      </c>
      <c r="C10" s="70"/>
      <c r="D10" s="22" t="str">
        <f>"&lt; "&amp;AH5</f>
        <v>&lt; 100</v>
      </c>
      <c r="E10" s="15">
        <v>60</v>
      </c>
      <c r="F10" s="15">
        <v>60</v>
      </c>
      <c r="G10" s="23" t="str">
        <f>"&lt; "&amp;AK5</f>
        <v>&lt; 100</v>
      </c>
      <c r="I10" s="21" t="s">
        <v>12</v>
      </c>
      <c r="J10" s="70">
        <v>250</v>
      </c>
      <c r="K10" s="70"/>
      <c r="L10" s="22" t="str">
        <f>"&lt; "&amp;AH5</f>
        <v>&lt; 100</v>
      </c>
      <c r="M10" s="15">
        <v>70</v>
      </c>
      <c r="N10" s="15">
        <v>70</v>
      </c>
      <c r="O10" s="23" t="str">
        <f>"&lt; "&amp;AK5</f>
        <v>&lt; 100</v>
      </c>
      <c r="AF10" s="11"/>
      <c r="AG10" s="8"/>
      <c r="AH10" s="9"/>
      <c r="AI10" s="11"/>
      <c r="AJ10" s="8"/>
      <c r="AK10" s="9"/>
    </row>
    <row r="11" spans="1:37" ht="36.5" x14ac:dyDescent="0.35">
      <c r="A11" s="21" t="s">
        <v>13</v>
      </c>
      <c r="B11" s="70">
        <v>150</v>
      </c>
      <c r="C11" s="70"/>
      <c r="D11" s="22" t="str">
        <f>AH6&amp;" ppm"</f>
        <v>500 ppm</v>
      </c>
      <c r="E11" s="15">
        <v>120</v>
      </c>
      <c r="F11" s="15">
        <v>130</v>
      </c>
      <c r="G11" s="23" t="str">
        <f>AK6&amp;" ppm"</f>
        <v>500 ppm</v>
      </c>
      <c r="I11" s="21" t="s">
        <v>13</v>
      </c>
      <c r="J11" s="70">
        <v>150</v>
      </c>
      <c r="K11" s="70"/>
      <c r="L11" s="22" t="str">
        <f>AH6&amp;" ppm"</f>
        <v>500 ppm</v>
      </c>
      <c r="M11" s="15">
        <v>130</v>
      </c>
      <c r="N11" s="15">
        <v>120</v>
      </c>
      <c r="O11" s="23" t="str">
        <f>AK6&amp;" ppm"</f>
        <v>500 ppm</v>
      </c>
    </row>
    <row r="12" spans="1:37" ht="24.5" x14ac:dyDescent="0.35">
      <c r="A12" s="21" t="s">
        <v>14</v>
      </c>
      <c r="B12" s="70">
        <v>20</v>
      </c>
      <c r="C12" s="70"/>
      <c r="D12" s="22" t="str">
        <f>"&lt; "&amp;AH7&amp;" ppm"</f>
        <v>&lt; 150 ppm</v>
      </c>
      <c r="E12" s="15">
        <v>20</v>
      </c>
      <c r="F12" s="15">
        <v>20</v>
      </c>
      <c r="G12" s="23" t="str">
        <f>"&lt; "&amp;AK7&amp;" ppm"</f>
        <v>&lt; 150 ppm</v>
      </c>
      <c r="I12" s="21" t="s">
        <v>14</v>
      </c>
      <c r="J12" s="70">
        <v>20</v>
      </c>
      <c r="K12" s="70"/>
      <c r="L12" s="22" t="str">
        <f>"&lt; "&amp;AH7&amp;" ppm"</f>
        <v>&lt; 150 ppm</v>
      </c>
      <c r="M12" s="15">
        <v>20</v>
      </c>
      <c r="N12" s="15">
        <v>20</v>
      </c>
      <c r="O12" s="23" t="str">
        <f>"&lt; "&amp;AK7&amp;" ppm"</f>
        <v>&lt; 150 ppm</v>
      </c>
    </row>
    <row r="13" spans="1:37" ht="24.5" x14ac:dyDescent="0.35">
      <c r="A13" s="21" t="s">
        <v>16</v>
      </c>
      <c r="B13" s="70">
        <v>0.09</v>
      </c>
      <c r="C13" s="70"/>
      <c r="D13" s="22" t="str">
        <f>"&lt; "&amp;AH8&amp;" ppm"</f>
        <v>&lt; 3 ppm</v>
      </c>
      <c r="E13" s="15">
        <v>2.6</v>
      </c>
      <c r="F13" s="15">
        <v>2</v>
      </c>
      <c r="G13" s="23" t="str">
        <f>"&lt; "&amp;AK8&amp;" ppm"</f>
        <v>&lt; 3 ppm</v>
      </c>
      <c r="I13" s="21" t="s">
        <v>16</v>
      </c>
      <c r="J13" s="70">
        <v>0.5</v>
      </c>
      <c r="K13" s="70"/>
      <c r="L13" s="22" t="str">
        <f>"&lt; "&amp;AH8&amp;" ppm"</f>
        <v>&lt; 3 ppm</v>
      </c>
      <c r="M13" s="15">
        <v>2.67</v>
      </c>
      <c r="N13" s="15">
        <v>2.0499999999999998</v>
      </c>
      <c r="O13" s="23" t="str">
        <f>"&lt; "&amp;AK8&amp;" ppm"</f>
        <v>&lt; 3 ppm</v>
      </c>
    </row>
    <row r="14" spans="1:37" x14ac:dyDescent="0.35">
      <c r="A14" s="21" t="s">
        <v>25</v>
      </c>
      <c r="B14" s="71"/>
      <c r="C14" s="71"/>
      <c r="D14" s="22" t="str">
        <f>"&lt; "&amp;AH9&amp;" ppm"</f>
        <v>&lt;  ppm</v>
      </c>
      <c r="E14" s="15"/>
      <c r="F14" s="15"/>
      <c r="G14" s="23" t="str">
        <f>"&lt; "&amp;AK9&amp;" ppm"</f>
        <v>&lt;  ppm</v>
      </c>
      <c r="I14" s="21" t="s">
        <v>25</v>
      </c>
      <c r="J14" s="71"/>
      <c r="K14" s="71"/>
      <c r="L14" s="22" t="str">
        <f>"&lt; "&amp;AH9&amp;" ppm"</f>
        <v>&lt;  ppm</v>
      </c>
      <c r="M14" s="15"/>
      <c r="N14" s="15"/>
      <c r="O14" s="23" t="str">
        <f>"&lt; "&amp;AK9&amp;" ppm"</f>
        <v>&lt;  ppm</v>
      </c>
    </row>
    <row r="15" spans="1:37" ht="15" thickBot="1" x14ac:dyDescent="0.4">
      <c r="A15" s="72" t="s">
        <v>24</v>
      </c>
      <c r="B15" s="73"/>
      <c r="C15" s="73"/>
      <c r="D15" s="73"/>
      <c r="E15" s="73"/>
      <c r="F15" s="73"/>
      <c r="G15" s="74"/>
      <c r="I15" s="72" t="s">
        <v>24</v>
      </c>
      <c r="J15" s="73"/>
      <c r="K15" s="73"/>
      <c r="L15" s="73"/>
      <c r="M15" s="73"/>
      <c r="N15" s="73"/>
      <c r="O15" s="74"/>
    </row>
    <row r="16" spans="1:37" ht="14.5" customHeight="1" x14ac:dyDescent="0.35">
      <c r="A16" s="75" t="s">
        <v>93</v>
      </c>
      <c r="B16" s="76"/>
      <c r="C16" s="76"/>
      <c r="D16" s="76"/>
      <c r="E16" s="76"/>
      <c r="F16" s="76"/>
      <c r="G16" s="77"/>
      <c r="I16" s="75" t="s">
        <v>77</v>
      </c>
      <c r="J16" s="76"/>
      <c r="K16" s="76"/>
      <c r="L16" s="76"/>
      <c r="M16" s="76"/>
      <c r="N16" s="76"/>
      <c r="O16" s="77"/>
    </row>
    <row r="17" spans="1:15" x14ac:dyDescent="0.35">
      <c r="A17" s="58"/>
      <c r="B17" s="59"/>
      <c r="C17" s="59"/>
      <c r="D17" s="59"/>
      <c r="E17" s="59"/>
      <c r="F17" s="59"/>
      <c r="G17" s="60"/>
      <c r="I17" s="58"/>
      <c r="J17" s="59"/>
      <c r="K17" s="59"/>
      <c r="L17" s="59"/>
      <c r="M17" s="59"/>
      <c r="N17" s="59"/>
      <c r="O17" s="60"/>
    </row>
    <row r="18" spans="1:15" ht="14.5" customHeight="1" x14ac:dyDescent="0.35">
      <c r="A18" s="58" t="s">
        <v>87</v>
      </c>
      <c r="B18" s="59"/>
      <c r="C18" s="59"/>
      <c r="D18" s="59"/>
      <c r="E18" s="59"/>
      <c r="F18" s="59"/>
      <c r="G18" s="60"/>
      <c r="I18" s="58" t="s">
        <v>78</v>
      </c>
      <c r="J18" s="59"/>
      <c r="K18" s="59"/>
      <c r="L18" s="59"/>
      <c r="M18" s="59"/>
      <c r="N18" s="59"/>
      <c r="O18" s="60"/>
    </row>
    <row r="19" spans="1:15" x14ac:dyDescent="0.35">
      <c r="A19" s="58"/>
      <c r="B19" s="59"/>
      <c r="C19" s="59"/>
      <c r="D19" s="59"/>
      <c r="E19" s="59"/>
      <c r="F19" s="59"/>
      <c r="G19" s="60"/>
      <c r="I19" s="58"/>
      <c r="J19" s="59"/>
      <c r="K19" s="59"/>
      <c r="L19" s="59"/>
      <c r="M19" s="59"/>
      <c r="N19" s="59"/>
      <c r="O19" s="60"/>
    </row>
    <row r="20" spans="1:15" x14ac:dyDescent="0.35">
      <c r="A20" s="61" t="s">
        <v>97</v>
      </c>
      <c r="B20" s="62"/>
      <c r="C20" s="62"/>
      <c r="D20" s="62"/>
      <c r="E20" s="62"/>
      <c r="F20" s="62"/>
      <c r="G20" s="63"/>
      <c r="I20" s="58" t="s">
        <v>79</v>
      </c>
      <c r="J20" s="59"/>
      <c r="K20" s="59"/>
      <c r="L20" s="59"/>
      <c r="M20" s="59"/>
      <c r="N20" s="59"/>
      <c r="O20" s="60"/>
    </row>
    <row r="21" spans="1:15" x14ac:dyDescent="0.35">
      <c r="A21" s="61"/>
      <c r="B21" s="62"/>
      <c r="C21" s="62"/>
      <c r="D21" s="62"/>
      <c r="E21" s="62"/>
      <c r="F21" s="62"/>
      <c r="G21" s="63"/>
      <c r="I21" s="58"/>
      <c r="J21" s="59"/>
      <c r="K21" s="59"/>
      <c r="L21" s="59"/>
      <c r="M21" s="59"/>
      <c r="N21" s="59"/>
      <c r="O21" s="60"/>
    </row>
    <row r="22" spans="1:15" x14ac:dyDescent="0.35">
      <c r="A22" s="61" t="s">
        <v>102</v>
      </c>
      <c r="B22" s="62"/>
      <c r="C22" s="62"/>
      <c r="D22" s="62"/>
      <c r="E22" s="62"/>
      <c r="F22" s="62"/>
      <c r="G22" s="63"/>
      <c r="I22" s="61" t="s">
        <v>80</v>
      </c>
      <c r="J22" s="62"/>
      <c r="K22" s="62"/>
      <c r="L22" s="62"/>
      <c r="M22" s="62"/>
      <c r="N22" s="62"/>
      <c r="O22" s="63"/>
    </row>
    <row r="23" spans="1:15" ht="15" thickBot="1" x14ac:dyDescent="0.4">
      <c r="A23" s="64"/>
      <c r="B23" s="65"/>
      <c r="C23" s="65"/>
      <c r="D23" s="65"/>
      <c r="E23" s="65"/>
      <c r="F23" s="65"/>
      <c r="G23" s="66"/>
      <c r="I23" s="64"/>
      <c r="J23" s="65"/>
      <c r="K23" s="65"/>
      <c r="L23" s="65"/>
      <c r="M23" s="65"/>
      <c r="N23" s="65"/>
      <c r="O23" s="66"/>
    </row>
    <row r="24" spans="1:15" ht="15" thickBot="1" x14ac:dyDescent="0.4">
      <c r="A24" s="46" t="s">
        <v>23</v>
      </c>
      <c r="B24" s="47"/>
      <c r="C24" s="47"/>
      <c r="D24" s="47"/>
      <c r="E24" s="47"/>
      <c r="F24" s="47"/>
      <c r="G24" s="48"/>
      <c r="I24" s="46" t="s">
        <v>23</v>
      </c>
      <c r="J24" s="47"/>
      <c r="K24" s="47"/>
      <c r="L24" s="47"/>
      <c r="M24" s="47"/>
      <c r="N24" s="47"/>
      <c r="O24" s="48"/>
    </row>
    <row r="25" spans="1:15" x14ac:dyDescent="0.35">
      <c r="A25" s="67" t="s">
        <v>86</v>
      </c>
      <c r="B25" s="68"/>
      <c r="C25" s="68"/>
      <c r="D25" s="68"/>
      <c r="E25" s="68"/>
      <c r="F25" s="68"/>
      <c r="G25" s="69"/>
      <c r="I25" s="67" t="s">
        <v>81</v>
      </c>
      <c r="J25" s="68"/>
      <c r="K25" s="68"/>
      <c r="L25" s="68"/>
      <c r="M25" s="68"/>
      <c r="N25" s="68"/>
      <c r="O25" s="69"/>
    </row>
    <row r="26" spans="1:15" x14ac:dyDescent="0.35">
      <c r="A26" s="37"/>
      <c r="B26" s="38"/>
      <c r="C26" s="38"/>
      <c r="D26" s="38"/>
      <c r="E26" s="38"/>
      <c r="F26" s="38"/>
      <c r="G26" s="39"/>
      <c r="I26" s="37"/>
      <c r="J26" s="38"/>
      <c r="K26" s="38"/>
      <c r="L26" s="38"/>
      <c r="M26" s="38"/>
      <c r="N26" s="38"/>
      <c r="O26" s="39"/>
    </row>
    <row r="27" spans="1:15" x14ac:dyDescent="0.35">
      <c r="A27" s="37" t="s">
        <v>98</v>
      </c>
      <c r="B27" s="38"/>
      <c r="C27" s="38"/>
      <c r="D27" s="38"/>
      <c r="E27" s="38"/>
      <c r="F27" s="38"/>
      <c r="G27" s="39"/>
      <c r="I27" s="37" t="s">
        <v>82</v>
      </c>
      <c r="J27" s="38"/>
      <c r="K27" s="38"/>
      <c r="L27" s="38"/>
      <c r="M27" s="38"/>
      <c r="N27" s="38"/>
      <c r="O27" s="39"/>
    </row>
    <row r="28" spans="1:15" x14ac:dyDescent="0.35">
      <c r="A28" s="37"/>
      <c r="B28" s="38"/>
      <c r="C28" s="38"/>
      <c r="D28" s="38"/>
      <c r="E28" s="38"/>
      <c r="F28" s="38"/>
      <c r="G28" s="39"/>
      <c r="I28" s="37"/>
      <c r="J28" s="38"/>
      <c r="K28" s="38"/>
      <c r="L28" s="38"/>
      <c r="M28" s="38"/>
      <c r="N28" s="38"/>
      <c r="O28" s="39"/>
    </row>
    <row r="29" spans="1:15" x14ac:dyDescent="0.35">
      <c r="A29" s="40" t="s">
        <v>99</v>
      </c>
      <c r="B29" s="41"/>
      <c r="C29" s="41"/>
      <c r="D29" s="41"/>
      <c r="E29" s="41"/>
      <c r="F29" s="41"/>
      <c r="G29" s="42"/>
      <c r="I29" s="40" t="s">
        <v>83</v>
      </c>
      <c r="J29" s="41"/>
      <c r="K29" s="41"/>
      <c r="L29" s="41"/>
      <c r="M29" s="41"/>
      <c r="N29" s="41"/>
      <c r="O29" s="42"/>
    </row>
    <row r="30" spans="1:15" x14ac:dyDescent="0.35">
      <c r="A30" s="40"/>
      <c r="B30" s="41"/>
      <c r="C30" s="41"/>
      <c r="D30" s="41"/>
      <c r="E30" s="41"/>
      <c r="F30" s="41"/>
      <c r="G30" s="42"/>
      <c r="I30" s="40"/>
      <c r="J30" s="41"/>
      <c r="K30" s="41"/>
      <c r="L30" s="41"/>
      <c r="M30" s="41"/>
      <c r="N30" s="41"/>
      <c r="O30" s="42"/>
    </row>
    <row r="31" spans="1:15" x14ac:dyDescent="0.35">
      <c r="A31" s="40" t="s">
        <v>100</v>
      </c>
      <c r="B31" s="41"/>
      <c r="C31" s="41"/>
      <c r="D31" s="41"/>
      <c r="E31" s="41"/>
      <c r="F31" s="41"/>
      <c r="G31" s="42"/>
      <c r="I31" s="40" t="s">
        <v>84</v>
      </c>
      <c r="J31" s="41"/>
      <c r="K31" s="41"/>
      <c r="L31" s="41"/>
      <c r="M31" s="41"/>
      <c r="N31" s="41"/>
      <c r="O31" s="42"/>
    </row>
    <row r="32" spans="1:15" ht="15" thickBot="1" x14ac:dyDescent="0.4">
      <c r="A32" s="43"/>
      <c r="B32" s="44"/>
      <c r="C32" s="44"/>
      <c r="D32" s="44"/>
      <c r="E32" s="44"/>
      <c r="F32" s="44"/>
      <c r="G32" s="45"/>
      <c r="I32" s="43"/>
      <c r="J32" s="44"/>
      <c r="K32" s="44"/>
      <c r="L32" s="44"/>
      <c r="M32" s="44"/>
      <c r="N32" s="44"/>
      <c r="O32" s="45"/>
    </row>
    <row r="33" spans="1:15" ht="15" thickBot="1" x14ac:dyDescent="0.4">
      <c r="A33" s="46" t="s">
        <v>22</v>
      </c>
      <c r="B33" s="47"/>
      <c r="C33" s="47"/>
      <c r="D33" s="47"/>
      <c r="E33" s="47"/>
      <c r="F33" s="47"/>
      <c r="G33" s="48"/>
      <c r="I33" s="46" t="s">
        <v>22</v>
      </c>
      <c r="J33" s="47"/>
      <c r="K33" s="47"/>
      <c r="L33" s="47"/>
      <c r="M33" s="47"/>
      <c r="N33" s="47"/>
      <c r="O33" s="48"/>
    </row>
    <row r="34" spans="1:15" x14ac:dyDescent="0.35">
      <c r="A34" s="49" t="s">
        <v>85</v>
      </c>
      <c r="B34" s="50"/>
      <c r="C34" s="50"/>
      <c r="D34" s="50"/>
      <c r="E34" s="50"/>
      <c r="F34" s="50"/>
      <c r="G34" s="51"/>
      <c r="I34" s="49" t="s">
        <v>85</v>
      </c>
      <c r="J34" s="50"/>
      <c r="K34" s="50"/>
      <c r="L34" s="50"/>
      <c r="M34" s="50"/>
      <c r="N34" s="50"/>
      <c r="O34" s="51"/>
    </row>
    <row r="35" spans="1:15" x14ac:dyDescent="0.35">
      <c r="A35" s="52"/>
      <c r="B35" s="53"/>
      <c r="C35" s="53"/>
      <c r="D35" s="53"/>
      <c r="E35" s="53"/>
      <c r="F35" s="53"/>
      <c r="G35" s="54"/>
      <c r="I35" s="52"/>
      <c r="J35" s="53"/>
      <c r="K35" s="53"/>
      <c r="L35" s="53"/>
      <c r="M35" s="53"/>
      <c r="N35" s="53"/>
      <c r="O35" s="54"/>
    </row>
    <row r="36" spans="1:15" ht="15" thickBot="1" x14ac:dyDescent="0.4">
      <c r="A36" s="55"/>
      <c r="B36" s="56"/>
      <c r="C36" s="56"/>
      <c r="D36" s="56"/>
      <c r="E36" s="56"/>
      <c r="F36" s="56"/>
      <c r="G36" s="57"/>
      <c r="I36" s="55"/>
      <c r="J36" s="56"/>
      <c r="K36" s="56"/>
      <c r="L36" s="56"/>
      <c r="M36" s="56"/>
      <c r="N36" s="56"/>
      <c r="O36" s="57"/>
    </row>
  </sheetData>
  <mergeCells count="62">
    <mergeCell ref="AI1:AK1"/>
    <mergeCell ref="A34:G36"/>
    <mergeCell ref="A24:G24"/>
    <mergeCell ref="A25:G26"/>
    <mergeCell ref="A27:G28"/>
    <mergeCell ref="A29:G30"/>
    <mergeCell ref="A31:G32"/>
    <mergeCell ref="A33:G33"/>
    <mergeCell ref="A15:G15"/>
    <mergeCell ref="A16:G17"/>
    <mergeCell ref="A18:G19"/>
    <mergeCell ref="A20:G21"/>
    <mergeCell ref="A22:G23"/>
    <mergeCell ref="B9:C9"/>
    <mergeCell ref="B13:C13"/>
    <mergeCell ref="C2:G2"/>
    <mergeCell ref="C5:G5"/>
    <mergeCell ref="C4:G4"/>
    <mergeCell ref="C3:G3"/>
    <mergeCell ref="B14:C14"/>
    <mergeCell ref="AF1:AH1"/>
    <mergeCell ref="A6:G6"/>
    <mergeCell ref="B1:G1"/>
    <mergeCell ref="B7:C7"/>
    <mergeCell ref="B10:C10"/>
    <mergeCell ref="B11:C11"/>
    <mergeCell ref="B12:C12"/>
    <mergeCell ref="B8:C8"/>
    <mergeCell ref="A5:B5"/>
    <mergeCell ref="A2:B2"/>
    <mergeCell ref="A3:B3"/>
    <mergeCell ref="A4:B4"/>
    <mergeCell ref="J1:O1"/>
    <mergeCell ref="I2:J2"/>
    <mergeCell ref="K2:O2"/>
    <mergeCell ref="I3:J3"/>
    <mergeCell ref="K3:O3"/>
    <mergeCell ref="I4:J4"/>
    <mergeCell ref="K4:O4"/>
    <mergeCell ref="I5:J5"/>
    <mergeCell ref="K5:O5"/>
    <mergeCell ref="I6:O6"/>
    <mergeCell ref="J7:K7"/>
    <mergeCell ref="J8:K8"/>
    <mergeCell ref="J9:K9"/>
    <mergeCell ref="J10:K10"/>
    <mergeCell ref="J11:K11"/>
    <mergeCell ref="J12:K12"/>
    <mergeCell ref="J13:K13"/>
    <mergeCell ref="J14:K14"/>
    <mergeCell ref="I15:O15"/>
    <mergeCell ref="I16:O17"/>
    <mergeCell ref="I18:O19"/>
    <mergeCell ref="I20:O21"/>
    <mergeCell ref="I22:O23"/>
    <mergeCell ref="I24:O24"/>
    <mergeCell ref="I25:O26"/>
    <mergeCell ref="I27:O28"/>
    <mergeCell ref="I29:O30"/>
    <mergeCell ref="I31:O32"/>
    <mergeCell ref="I33:O33"/>
    <mergeCell ref="I34:O36"/>
  </mergeCells>
  <conditionalFormatting sqref="B8:C8">
    <cfRule type="cellIs" dxfId="719" priority="107" operator="lessThan">
      <formula>$AG$3</formula>
    </cfRule>
    <cfRule type="cellIs" dxfId="718" priority="106" operator="greaterThan">
      <formula>$AH$3</formula>
    </cfRule>
    <cfRule type="cellIs" dxfId="717" priority="105" operator="between">
      <formula>$AG$3</formula>
      <formula>$AH$3</formula>
    </cfRule>
  </conditionalFormatting>
  <conditionalFormatting sqref="B9:C9">
    <cfRule type="cellIs" dxfId="716" priority="108" operator="greaterThanOrEqual">
      <formula>$AH$4</formula>
    </cfRule>
    <cfRule type="cellIs" dxfId="715" priority="109" operator="lessThan">
      <formula>$AH$4</formula>
    </cfRule>
  </conditionalFormatting>
  <conditionalFormatting sqref="B10:C10">
    <cfRule type="cellIs" dxfId="714" priority="111" operator="lessThan">
      <formula>$AH$5</formula>
    </cfRule>
    <cfRule type="cellIs" dxfId="713" priority="110" operator="greaterThanOrEqual">
      <formula>$AH$5</formula>
    </cfRule>
  </conditionalFormatting>
  <conditionalFormatting sqref="B11:C11">
    <cfRule type="cellIs" dxfId="712" priority="113" operator="lessThan">
      <formula>$AH$6</formula>
    </cfRule>
    <cfRule type="cellIs" dxfId="711" priority="112" operator="greaterThanOrEqual">
      <formula>$AH$6</formula>
    </cfRule>
  </conditionalFormatting>
  <conditionalFormatting sqref="B12:C12">
    <cfRule type="cellIs" dxfId="710" priority="115" operator="lessThan">
      <formula>$AH$7</formula>
    </cfRule>
    <cfRule type="cellIs" dxfId="709" priority="114" operator="greaterThanOrEqual">
      <formula>$AH$7</formula>
    </cfRule>
  </conditionalFormatting>
  <conditionalFormatting sqref="B13:C13">
    <cfRule type="cellIs" dxfId="708" priority="117" operator="lessThan">
      <formula>$AH$8</formula>
    </cfRule>
    <cfRule type="cellIs" dxfId="707" priority="116" operator="greaterThanOrEqual">
      <formula>$AH$8</formula>
    </cfRule>
  </conditionalFormatting>
  <conditionalFormatting sqref="B14:C14">
    <cfRule type="cellIs" dxfId="706" priority="119" operator="lessThan">
      <formula>$AH$9</formula>
    </cfRule>
    <cfRule type="cellIs" dxfId="705" priority="118" operator="greaterThanOrEqual">
      <formula>$AH$9</formula>
    </cfRule>
  </conditionalFormatting>
  <conditionalFormatting sqref="E8:F8">
    <cfRule type="cellIs" dxfId="704" priority="85" operator="lessThan">
      <formula>$AJ$3</formula>
    </cfRule>
    <cfRule type="cellIs" dxfId="703" priority="84" operator="greaterThan">
      <formula>$AK$3</formula>
    </cfRule>
    <cfRule type="cellIs" dxfId="702" priority="83" operator="between">
      <formula>$AJ$3</formula>
      <formula>$AK$3</formula>
    </cfRule>
  </conditionalFormatting>
  <conditionalFormatting sqref="E9:F9">
    <cfRule type="cellIs" dxfId="701" priority="70" operator="lessThan">
      <formula>$AK$4</formula>
    </cfRule>
    <cfRule type="cellIs" dxfId="700" priority="69" operator="greaterThanOrEqual">
      <formula>$AK$4</formula>
    </cfRule>
  </conditionalFormatting>
  <conditionalFormatting sqref="E10:F10">
    <cfRule type="cellIs" dxfId="699" priority="68" operator="lessThan">
      <formula>$AK$5</formula>
    </cfRule>
    <cfRule type="cellIs" dxfId="698" priority="67" operator="greaterThanOrEqual">
      <formula>$AK$5</formula>
    </cfRule>
  </conditionalFormatting>
  <conditionalFormatting sqref="E11:F11">
    <cfRule type="cellIs" dxfId="697" priority="66" operator="lessThan">
      <formula>$AK$6</formula>
    </cfRule>
    <cfRule type="cellIs" dxfId="696" priority="65" operator="greaterThanOrEqual">
      <formula>$AK$6</formula>
    </cfRule>
  </conditionalFormatting>
  <conditionalFormatting sqref="E12:F12">
    <cfRule type="cellIs" dxfId="695" priority="64" operator="lessThan">
      <formula>$AK$7</formula>
    </cfRule>
    <cfRule type="cellIs" dxfId="694" priority="63" operator="greaterThanOrEqual">
      <formula>$AK$7</formula>
    </cfRule>
  </conditionalFormatting>
  <conditionalFormatting sqref="E13:F13">
    <cfRule type="cellIs" dxfId="693" priority="62" operator="lessThan">
      <formula>$AK$8</formula>
    </cfRule>
    <cfRule type="cellIs" dxfId="692" priority="61" operator="greaterThanOrEqual">
      <formula>$AK$8</formula>
    </cfRule>
  </conditionalFormatting>
  <conditionalFormatting sqref="E14:F14">
    <cfRule type="cellIs" dxfId="691" priority="60" operator="lessThan">
      <formula>$AK$9</formula>
    </cfRule>
    <cfRule type="cellIs" dxfId="690" priority="59" operator="lessThanOrEqual">
      <formula>$AK$9</formula>
    </cfRule>
  </conditionalFormatting>
  <conditionalFormatting sqref="J8:K8">
    <cfRule type="cellIs" dxfId="689" priority="1" operator="between">
      <formula>$AG$3</formula>
      <formula>$AH$3</formula>
    </cfRule>
    <cfRule type="cellIs" dxfId="688" priority="2" operator="greaterThan">
      <formula>$AH$3</formula>
    </cfRule>
    <cfRule type="cellIs" dxfId="687" priority="3" operator="lessThan">
      <formula>$AG$3</formula>
    </cfRule>
  </conditionalFormatting>
  <conditionalFormatting sqref="J9:K9">
    <cfRule type="cellIs" dxfId="686" priority="4" operator="greaterThanOrEqual">
      <formula>$AH$4</formula>
    </cfRule>
    <cfRule type="cellIs" dxfId="685" priority="5" operator="lessThan">
      <formula>$AH$4</formula>
    </cfRule>
  </conditionalFormatting>
  <conditionalFormatting sqref="J10:K10">
    <cfRule type="cellIs" dxfId="684" priority="6" operator="greaterThanOrEqual">
      <formula>$AH$5</formula>
    </cfRule>
    <cfRule type="cellIs" dxfId="683" priority="7" operator="lessThan">
      <formula>$AH$5</formula>
    </cfRule>
  </conditionalFormatting>
  <conditionalFormatting sqref="J11:K11">
    <cfRule type="cellIs" dxfId="682" priority="8" operator="greaterThanOrEqual">
      <formula>$AH$6</formula>
    </cfRule>
    <cfRule type="cellIs" dxfId="681" priority="9" operator="lessThan">
      <formula>$AH$6</formula>
    </cfRule>
  </conditionalFormatting>
  <conditionalFormatting sqref="J12:K12">
    <cfRule type="cellIs" dxfId="680" priority="10" operator="greaterThanOrEqual">
      <formula>$AH$7</formula>
    </cfRule>
    <cfRule type="cellIs" dxfId="679" priority="11" operator="lessThan">
      <formula>$AH$7</formula>
    </cfRule>
  </conditionalFormatting>
  <conditionalFormatting sqref="J13:K13">
    <cfRule type="cellIs" dxfId="678" priority="13" operator="lessThan">
      <formula>$AH$8</formula>
    </cfRule>
    <cfRule type="cellIs" dxfId="677" priority="12" operator="greaterThanOrEqual">
      <formula>$AH$8</formula>
    </cfRule>
  </conditionalFormatting>
  <conditionalFormatting sqref="J14:K14">
    <cfRule type="cellIs" dxfId="676" priority="58" operator="lessThan">
      <formula>$AH$9</formula>
    </cfRule>
    <cfRule type="cellIs" dxfId="675" priority="57" operator="greaterThanOrEqual">
      <formula>$AH$9</formula>
    </cfRule>
  </conditionalFormatting>
  <conditionalFormatting sqref="M8:N8">
    <cfRule type="cellIs" dxfId="674" priority="40" operator="lessThan">
      <formula>$AJ$3</formula>
    </cfRule>
    <cfRule type="cellIs" dxfId="673" priority="39" operator="greaterThan">
      <formula>$AK$3</formula>
    </cfRule>
    <cfRule type="cellIs" dxfId="672" priority="38" operator="between">
      <formula>$AJ$3</formula>
      <formula>$AK$3</formula>
    </cfRule>
  </conditionalFormatting>
  <conditionalFormatting sqref="M9:N9">
    <cfRule type="cellIs" dxfId="671" priority="25" operator="lessThan">
      <formula>$AK$4</formula>
    </cfRule>
    <cfRule type="cellIs" dxfId="670" priority="24" operator="greaterThanOrEqual">
      <formula>$AK$4</formula>
    </cfRule>
  </conditionalFormatting>
  <conditionalFormatting sqref="M10:N10">
    <cfRule type="cellIs" dxfId="669" priority="23" operator="lessThan">
      <formula>$AK$5</formula>
    </cfRule>
    <cfRule type="cellIs" dxfId="668" priority="22" operator="greaterThanOrEqual">
      <formula>$AK$5</formula>
    </cfRule>
  </conditionalFormatting>
  <conditionalFormatting sqref="M11:N11">
    <cfRule type="cellIs" dxfId="667" priority="21" operator="lessThan">
      <formula>$AK$6</formula>
    </cfRule>
    <cfRule type="cellIs" dxfId="666" priority="20" operator="greaterThanOrEqual">
      <formula>$AK$6</formula>
    </cfRule>
  </conditionalFormatting>
  <conditionalFormatting sqref="M12:N12">
    <cfRule type="cellIs" dxfId="665" priority="18" operator="greaterThanOrEqual">
      <formula>$AK$7</formula>
    </cfRule>
    <cfRule type="cellIs" dxfId="664" priority="19" operator="lessThan">
      <formula>$AK$7</formula>
    </cfRule>
  </conditionalFormatting>
  <conditionalFormatting sqref="M13:N13">
    <cfRule type="cellIs" dxfId="663" priority="16" operator="greaterThanOrEqual">
      <formula>$AK$8</formula>
    </cfRule>
    <cfRule type="cellIs" dxfId="662" priority="17" operator="lessThan">
      <formula>$AK$8</formula>
    </cfRule>
  </conditionalFormatting>
  <conditionalFormatting sqref="M14:N14">
    <cfRule type="cellIs" dxfId="661" priority="14" operator="lessThanOrEqual">
      <formula>$AK$9</formula>
    </cfRule>
    <cfRule type="cellIs" dxfId="660" priority="15" operator="lessThan">
      <formula>$AK$9</formula>
    </cfRule>
  </conditionalFormatting>
  <pageMargins left="0.7" right="0.7" top="0.75" bottom="0.75" header="0.3" footer="0.3"/>
  <pageSetup orientation="portrait" r:id="rId1"/>
  <ignoredErrors>
    <ignoredError sqref="D12" 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4A84D82-17D9-402D-A09F-0155358E8260}">
          <x14:formula1>
            <xm:f>'Calendario 2023'!$A$1:$A$31</xm:f>
          </x14:formula1>
          <xm:sqref>C2:G2 K2:O2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B1E55-83D0-47C0-8961-0E2A3CF98F6D}">
  <sheetPr>
    <tabColor theme="5" tint="0.79998168889431442"/>
  </sheetPr>
  <dimension ref="A1:AK36"/>
  <sheetViews>
    <sheetView zoomScale="70" zoomScaleNormal="70" workbookViewId="0">
      <selection activeCell="O14" sqref="O14"/>
    </sheetView>
  </sheetViews>
  <sheetFormatPr baseColWidth="10" defaultRowHeight="14.5" x14ac:dyDescent="0.35"/>
  <cols>
    <col min="1" max="1" width="15.1796875" style="1" customWidth="1"/>
    <col min="2" max="2" width="10.90625" style="1"/>
    <col min="3" max="3" width="10.54296875" style="1" customWidth="1"/>
    <col min="4" max="4" width="17.453125" style="1" customWidth="1"/>
    <col min="5" max="8" width="10.90625" style="1"/>
    <col min="9" max="9" width="15.453125" style="1" customWidth="1"/>
    <col min="10" max="31" width="10.90625" style="1"/>
    <col min="32" max="32" width="16.08984375" style="1" customWidth="1"/>
    <col min="33" max="34" width="10.90625" style="1"/>
    <col min="35" max="35" width="17.08984375" style="1" customWidth="1"/>
    <col min="36" max="16384" width="10.90625" style="1"/>
  </cols>
  <sheetData>
    <row r="1" spans="1:37" ht="37.5" customHeight="1" thickBot="1" x14ac:dyDescent="0.4">
      <c r="A1" s="7"/>
      <c r="B1" s="92" t="s">
        <v>71</v>
      </c>
      <c r="C1" s="93"/>
      <c r="D1" s="93"/>
      <c r="E1" s="93"/>
      <c r="F1" s="93"/>
      <c r="G1" s="94"/>
      <c r="H1" s="3"/>
      <c r="I1" s="7"/>
      <c r="J1" s="92" t="s">
        <v>72</v>
      </c>
      <c r="K1" s="93"/>
      <c r="L1" s="93"/>
      <c r="M1" s="93"/>
      <c r="N1" s="93"/>
      <c r="O1" s="94"/>
      <c r="AF1" s="105" t="s">
        <v>9</v>
      </c>
      <c r="AG1" s="106"/>
      <c r="AH1" s="107"/>
      <c r="AI1" s="105" t="s">
        <v>9</v>
      </c>
      <c r="AJ1" s="106"/>
      <c r="AK1" s="107"/>
    </row>
    <row r="2" spans="1:37" x14ac:dyDescent="0.35">
      <c r="A2" s="95" t="s">
        <v>0</v>
      </c>
      <c r="B2" s="96"/>
      <c r="C2" s="97"/>
      <c r="D2" s="98"/>
      <c r="E2" s="98"/>
      <c r="F2" s="98"/>
      <c r="G2" s="99"/>
      <c r="H2" s="5"/>
      <c r="I2" s="95" t="s">
        <v>0</v>
      </c>
      <c r="J2" s="96"/>
      <c r="K2" s="97"/>
      <c r="L2" s="98"/>
      <c r="M2" s="98"/>
      <c r="N2" s="98"/>
      <c r="O2" s="99"/>
      <c r="AF2" s="12"/>
      <c r="AG2" s="13" t="s">
        <v>27</v>
      </c>
      <c r="AH2" s="14" t="s">
        <v>28</v>
      </c>
      <c r="AI2" s="12"/>
      <c r="AJ2" s="13" t="s">
        <v>27</v>
      </c>
      <c r="AK2" s="14" t="s">
        <v>28</v>
      </c>
    </row>
    <row r="3" spans="1:37" x14ac:dyDescent="0.35">
      <c r="A3" s="100" t="s">
        <v>1</v>
      </c>
      <c r="B3" s="101"/>
      <c r="C3" s="102" t="s">
        <v>2</v>
      </c>
      <c r="D3" s="103"/>
      <c r="E3" s="103"/>
      <c r="F3" s="103"/>
      <c r="G3" s="104"/>
      <c r="I3" s="100" t="s">
        <v>1</v>
      </c>
      <c r="J3" s="101"/>
      <c r="K3" s="102" t="s">
        <v>2</v>
      </c>
      <c r="L3" s="103"/>
      <c r="M3" s="103"/>
      <c r="N3" s="103"/>
      <c r="O3" s="104"/>
      <c r="AF3" s="19" t="s">
        <v>26</v>
      </c>
      <c r="AG3" s="6">
        <v>7.5</v>
      </c>
      <c r="AH3" s="10">
        <v>9</v>
      </c>
      <c r="AI3" s="19" t="s">
        <v>26</v>
      </c>
      <c r="AJ3" s="6">
        <v>7</v>
      </c>
      <c r="AK3" s="10">
        <v>9</v>
      </c>
    </row>
    <row r="4" spans="1:37" ht="22" x14ac:dyDescent="0.35">
      <c r="A4" s="79" t="s">
        <v>3</v>
      </c>
      <c r="B4" s="80"/>
      <c r="C4" s="81" t="s">
        <v>4</v>
      </c>
      <c r="D4" s="82"/>
      <c r="E4" s="82"/>
      <c r="F4" s="82"/>
      <c r="G4" s="83"/>
      <c r="I4" s="79" t="s">
        <v>3</v>
      </c>
      <c r="J4" s="80"/>
      <c r="K4" s="81" t="s">
        <v>4</v>
      </c>
      <c r="L4" s="82"/>
      <c r="M4" s="82"/>
      <c r="N4" s="82"/>
      <c r="O4" s="83"/>
      <c r="AF4" s="19" t="s">
        <v>30</v>
      </c>
      <c r="AG4" s="6"/>
      <c r="AH4" s="10">
        <v>3500</v>
      </c>
      <c r="AI4" s="19" t="s">
        <v>30</v>
      </c>
      <c r="AJ4" s="6"/>
      <c r="AK4" s="10">
        <v>3500</v>
      </c>
    </row>
    <row r="5" spans="1:37" ht="22.5" thickBot="1" x14ac:dyDescent="0.4">
      <c r="A5" s="84" t="s">
        <v>5</v>
      </c>
      <c r="B5" s="85"/>
      <c r="C5" s="86" t="s">
        <v>17</v>
      </c>
      <c r="D5" s="87"/>
      <c r="E5" s="87"/>
      <c r="F5" s="87"/>
      <c r="G5" s="88"/>
      <c r="I5" s="84" t="s">
        <v>5</v>
      </c>
      <c r="J5" s="85"/>
      <c r="K5" s="86" t="s">
        <v>17</v>
      </c>
      <c r="L5" s="87"/>
      <c r="M5" s="87"/>
      <c r="N5" s="87"/>
      <c r="O5" s="88"/>
      <c r="AF5" s="19" t="s">
        <v>31</v>
      </c>
      <c r="AG5" s="6"/>
      <c r="AH5" s="10">
        <v>100</v>
      </c>
      <c r="AI5" s="19" t="s">
        <v>31</v>
      </c>
      <c r="AJ5" s="6"/>
      <c r="AK5" s="10">
        <v>100</v>
      </c>
    </row>
    <row r="6" spans="1:37" ht="33" thickBot="1" x14ac:dyDescent="0.4">
      <c r="A6" s="89" t="s">
        <v>6</v>
      </c>
      <c r="B6" s="90"/>
      <c r="C6" s="90"/>
      <c r="D6" s="90"/>
      <c r="E6" s="90"/>
      <c r="F6" s="90"/>
      <c r="G6" s="91"/>
      <c r="H6" s="4"/>
      <c r="I6" s="89" t="s">
        <v>6</v>
      </c>
      <c r="J6" s="90"/>
      <c r="K6" s="90"/>
      <c r="L6" s="90"/>
      <c r="M6" s="90"/>
      <c r="N6" s="90"/>
      <c r="O6" s="91"/>
      <c r="AF6" s="19" t="s">
        <v>34</v>
      </c>
      <c r="AG6" s="6"/>
      <c r="AH6" s="10">
        <v>500</v>
      </c>
      <c r="AI6" s="19" t="s">
        <v>34</v>
      </c>
      <c r="AJ6" s="6"/>
      <c r="AK6" s="10">
        <v>500</v>
      </c>
    </row>
    <row r="7" spans="1:37" ht="39" x14ac:dyDescent="0.35">
      <c r="A7" s="16" t="s">
        <v>7</v>
      </c>
      <c r="B7" s="78" t="s">
        <v>8</v>
      </c>
      <c r="C7" s="78"/>
      <c r="D7" s="17" t="s">
        <v>9</v>
      </c>
      <c r="E7" s="17" t="s">
        <v>29</v>
      </c>
      <c r="F7" s="17" t="s">
        <v>10</v>
      </c>
      <c r="G7" s="18" t="s">
        <v>11</v>
      </c>
      <c r="I7" s="16" t="s">
        <v>7</v>
      </c>
      <c r="J7" s="78" t="s">
        <v>8</v>
      </c>
      <c r="K7" s="78"/>
      <c r="L7" s="17" t="s">
        <v>9</v>
      </c>
      <c r="M7" s="17" t="s">
        <v>29</v>
      </c>
      <c r="N7" s="17" t="s">
        <v>10</v>
      </c>
      <c r="O7" s="18" t="s">
        <v>11</v>
      </c>
      <c r="AF7" s="19" t="s">
        <v>32</v>
      </c>
      <c r="AG7" s="6"/>
      <c r="AH7" s="10">
        <v>150</v>
      </c>
      <c r="AI7" s="19" t="s">
        <v>32</v>
      </c>
      <c r="AJ7" s="6"/>
      <c r="AK7" s="10">
        <v>150</v>
      </c>
    </row>
    <row r="8" spans="1:37" ht="22" x14ac:dyDescent="0.35">
      <c r="A8" s="20" t="s">
        <v>26</v>
      </c>
      <c r="B8" s="70"/>
      <c r="C8" s="70"/>
      <c r="D8" s="22" t="str">
        <f>AG3&amp;" - "&amp;AH3</f>
        <v>7,5 - 9</v>
      </c>
      <c r="E8" s="15"/>
      <c r="F8" s="15"/>
      <c r="G8" s="23" t="str">
        <f>AJ3&amp;" - "&amp;AK3</f>
        <v>7 - 9</v>
      </c>
      <c r="I8" s="20" t="s">
        <v>26</v>
      </c>
      <c r="J8" s="70"/>
      <c r="K8" s="70"/>
      <c r="L8" s="22" t="str">
        <f>AG3&amp;" - "&amp;AH3</f>
        <v>7,5 - 9</v>
      </c>
      <c r="M8" s="15"/>
      <c r="N8" s="15"/>
      <c r="O8" s="23" t="str">
        <f>AJ3&amp;" - "&amp;AK3</f>
        <v>7 - 9</v>
      </c>
      <c r="AF8" s="19" t="s">
        <v>33</v>
      </c>
      <c r="AG8" s="6"/>
      <c r="AH8" s="10">
        <v>3</v>
      </c>
      <c r="AI8" s="19" t="s">
        <v>33</v>
      </c>
      <c r="AJ8" s="6"/>
      <c r="AK8" s="10">
        <v>3</v>
      </c>
    </row>
    <row r="9" spans="1:37" ht="24.5" x14ac:dyDescent="0.35">
      <c r="A9" s="21" t="s">
        <v>15</v>
      </c>
      <c r="B9" s="70"/>
      <c r="C9" s="70"/>
      <c r="D9" s="22" t="str">
        <f>"&lt; "&amp;AH4</f>
        <v>&lt; 3500</v>
      </c>
      <c r="E9" s="15"/>
      <c r="F9" s="15"/>
      <c r="G9" s="23" t="str">
        <f>"&lt; "&amp;AK4</f>
        <v>&lt; 3500</v>
      </c>
      <c r="I9" s="21" t="s">
        <v>15</v>
      </c>
      <c r="J9" s="70"/>
      <c r="K9" s="70"/>
      <c r="L9" s="22" t="str">
        <f>"&lt; "&amp;AH4</f>
        <v>&lt; 3500</v>
      </c>
      <c r="M9" s="15"/>
      <c r="N9" s="15"/>
      <c r="O9" s="23" t="str">
        <f>"&lt; "&amp;AK4</f>
        <v>&lt; 3500</v>
      </c>
      <c r="AF9" s="19" t="s">
        <v>25</v>
      </c>
      <c r="AG9" s="6"/>
      <c r="AH9" s="10"/>
      <c r="AI9" s="19" t="s">
        <v>25</v>
      </c>
      <c r="AJ9" s="6"/>
      <c r="AK9" s="10"/>
    </row>
    <row r="10" spans="1:37" ht="25" thickBot="1" x14ac:dyDescent="0.4">
      <c r="A10" s="21" t="s">
        <v>12</v>
      </c>
      <c r="B10" s="70"/>
      <c r="C10" s="70"/>
      <c r="D10" s="22" t="str">
        <f>"&lt; "&amp;AH5</f>
        <v>&lt; 100</v>
      </c>
      <c r="E10" s="15"/>
      <c r="F10" s="15"/>
      <c r="G10" s="23" t="str">
        <f>"&lt; "&amp;AK5</f>
        <v>&lt; 100</v>
      </c>
      <c r="I10" s="21" t="s">
        <v>12</v>
      </c>
      <c r="J10" s="70"/>
      <c r="K10" s="70"/>
      <c r="L10" s="22" t="str">
        <f>"&lt; "&amp;AH5</f>
        <v>&lt; 100</v>
      </c>
      <c r="M10" s="15"/>
      <c r="N10" s="15"/>
      <c r="O10" s="23" t="str">
        <f>"&lt; "&amp;AK5</f>
        <v>&lt; 100</v>
      </c>
      <c r="AF10" s="11"/>
      <c r="AG10" s="8"/>
      <c r="AH10" s="9"/>
      <c r="AI10" s="11"/>
      <c r="AJ10" s="8"/>
      <c r="AK10" s="9"/>
    </row>
    <row r="11" spans="1:37" ht="36.5" x14ac:dyDescent="0.35">
      <c r="A11" s="21" t="s">
        <v>13</v>
      </c>
      <c r="B11" s="70"/>
      <c r="C11" s="70"/>
      <c r="D11" s="22" t="str">
        <f>AH6&amp;" ppm"</f>
        <v>500 ppm</v>
      </c>
      <c r="E11" s="15"/>
      <c r="F11" s="15"/>
      <c r="G11" s="23" t="str">
        <f>AK6&amp;" ppm"</f>
        <v>500 ppm</v>
      </c>
      <c r="I11" s="21" t="s">
        <v>13</v>
      </c>
      <c r="J11" s="70"/>
      <c r="K11" s="70"/>
      <c r="L11" s="22" t="str">
        <f>AH6&amp;" ppm"</f>
        <v>500 ppm</v>
      </c>
      <c r="M11" s="15"/>
      <c r="N11" s="15"/>
      <c r="O11" s="23" t="str">
        <f>AK6&amp;" ppm"</f>
        <v>500 ppm</v>
      </c>
    </row>
    <row r="12" spans="1:37" ht="24.5" x14ac:dyDescent="0.35">
      <c r="A12" s="21" t="s">
        <v>14</v>
      </c>
      <c r="B12" s="70"/>
      <c r="C12" s="70"/>
      <c r="D12" s="22" t="str">
        <f>"&lt; "&amp;AH7&amp;" ppm"</f>
        <v>&lt; 150 ppm</v>
      </c>
      <c r="E12" s="15"/>
      <c r="F12" s="15"/>
      <c r="G12" s="23" t="str">
        <f>"&lt; "&amp;AK7&amp;" ppm"</f>
        <v>&lt; 150 ppm</v>
      </c>
      <c r="I12" s="21" t="s">
        <v>14</v>
      </c>
      <c r="J12" s="70"/>
      <c r="K12" s="70"/>
      <c r="L12" s="22" t="str">
        <f>"&lt; "&amp;AH7&amp;" ppm"</f>
        <v>&lt; 150 ppm</v>
      </c>
      <c r="M12" s="15"/>
      <c r="N12" s="15"/>
      <c r="O12" s="23" t="str">
        <f>"&lt; "&amp;AK7&amp;" ppm"</f>
        <v>&lt; 150 ppm</v>
      </c>
    </row>
    <row r="13" spans="1:37" ht="24.5" x14ac:dyDescent="0.35">
      <c r="A13" s="21" t="s">
        <v>16</v>
      </c>
      <c r="B13" s="70"/>
      <c r="C13" s="70"/>
      <c r="D13" s="22" t="str">
        <f>"&lt; "&amp;AH8&amp;" ppm"</f>
        <v>&lt; 3 ppm</v>
      </c>
      <c r="E13" s="15"/>
      <c r="F13" s="15"/>
      <c r="G13" s="23" t="str">
        <f>"&lt; "&amp;AK8&amp;" ppm"</f>
        <v>&lt; 3 ppm</v>
      </c>
      <c r="I13" s="21" t="s">
        <v>16</v>
      </c>
      <c r="J13" s="70"/>
      <c r="K13" s="70"/>
      <c r="L13" s="22" t="str">
        <f>"&lt; "&amp;AH8&amp;" ppm"</f>
        <v>&lt; 3 ppm</v>
      </c>
      <c r="M13" s="15"/>
      <c r="N13" s="15"/>
      <c r="O13" s="23" t="str">
        <f>"&lt; "&amp;AK8&amp;" ppm"</f>
        <v>&lt; 3 ppm</v>
      </c>
    </row>
    <row r="14" spans="1:37" x14ac:dyDescent="0.35">
      <c r="A14" s="21" t="s">
        <v>25</v>
      </c>
      <c r="B14" s="71"/>
      <c r="C14" s="71"/>
      <c r="D14" s="22" t="str">
        <f>"&lt; "&amp;AH9&amp;" ppm"</f>
        <v>&lt;  ppm</v>
      </c>
      <c r="E14" s="15"/>
      <c r="F14" s="15"/>
      <c r="G14" s="23" t="str">
        <f>"&lt; "&amp;AK9&amp;" ppm"</f>
        <v>&lt;  ppm</v>
      </c>
      <c r="I14" s="21" t="s">
        <v>25</v>
      </c>
      <c r="J14" s="71"/>
      <c r="K14" s="71"/>
      <c r="L14" s="22" t="str">
        <f>"&lt; "&amp;AH9&amp;" ppm"</f>
        <v>&lt;  ppm</v>
      </c>
      <c r="M14" s="15"/>
      <c r="N14" s="15"/>
      <c r="O14" s="23" t="str">
        <f>"&lt; "&amp;AK9&amp;" ppm"</f>
        <v>&lt;  ppm</v>
      </c>
    </row>
    <row r="15" spans="1:37" ht="15" thickBot="1" x14ac:dyDescent="0.4">
      <c r="A15" s="72" t="s">
        <v>24</v>
      </c>
      <c r="B15" s="73"/>
      <c r="C15" s="73"/>
      <c r="D15" s="73"/>
      <c r="E15" s="73"/>
      <c r="F15" s="73"/>
      <c r="G15" s="74"/>
      <c r="I15" s="72" t="s">
        <v>24</v>
      </c>
      <c r="J15" s="73"/>
      <c r="K15" s="73"/>
      <c r="L15" s="73"/>
      <c r="M15" s="73"/>
      <c r="N15" s="73"/>
      <c r="O15" s="74"/>
    </row>
    <row r="16" spans="1:37" x14ac:dyDescent="0.35">
      <c r="A16" s="75" t="s">
        <v>18</v>
      </c>
      <c r="B16" s="76"/>
      <c r="C16" s="76"/>
      <c r="D16" s="76"/>
      <c r="E16" s="76"/>
      <c r="F16" s="76"/>
      <c r="G16" s="77"/>
      <c r="I16" s="75" t="s">
        <v>18</v>
      </c>
      <c r="J16" s="76"/>
      <c r="K16" s="76"/>
      <c r="L16" s="76"/>
      <c r="M16" s="76"/>
      <c r="N16" s="76"/>
      <c r="O16" s="77"/>
    </row>
    <row r="17" spans="1:15" x14ac:dyDescent="0.35">
      <c r="A17" s="58"/>
      <c r="B17" s="59"/>
      <c r="C17" s="59"/>
      <c r="D17" s="59"/>
      <c r="E17" s="59"/>
      <c r="F17" s="59"/>
      <c r="G17" s="60"/>
      <c r="I17" s="58"/>
      <c r="J17" s="59"/>
      <c r="K17" s="59"/>
      <c r="L17" s="59"/>
      <c r="M17" s="59"/>
      <c r="N17" s="59"/>
      <c r="O17" s="60"/>
    </row>
    <row r="18" spans="1:15" x14ac:dyDescent="0.35">
      <c r="A18" s="58" t="s">
        <v>19</v>
      </c>
      <c r="B18" s="59"/>
      <c r="C18" s="59"/>
      <c r="D18" s="59"/>
      <c r="E18" s="59"/>
      <c r="F18" s="59"/>
      <c r="G18" s="60"/>
      <c r="I18" s="58" t="s">
        <v>19</v>
      </c>
      <c r="J18" s="59"/>
      <c r="K18" s="59"/>
      <c r="L18" s="59"/>
      <c r="M18" s="59"/>
      <c r="N18" s="59"/>
      <c r="O18" s="60"/>
    </row>
    <row r="19" spans="1:15" x14ac:dyDescent="0.35">
      <c r="A19" s="58"/>
      <c r="B19" s="59"/>
      <c r="C19" s="59"/>
      <c r="D19" s="59"/>
      <c r="E19" s="59"/>
      <c r="F19" s="59"/>
      <c r="G19" s="60"/>
      <c r="I19" s="58"/>
      <c r="J19" s="59"/>
      <c r="K19" s="59"/>
      <c r="L19" s="59"/>
      <c r="M19" s="59"/>
      <c r="N19" s="59"/>
      <c r="O19" s="60"/>
    </row>
    <row r="20" spans="1:15" x14ac:dyDescent="0.35">
      <c r="A20" s="61" t="s">
        <v>20</v>
      </c>
      <c r="B20" s="62"/>
      <c r="C20" s="62"/>
      <c r="D20" s="62"/>
      <c r="E20" s="62"/>
      <c r="F20" s="62"/>
      <c r="G20" s="63"/>
      <c r="I20" s="61" t="s">
        <v>20</v>
      </c>
      <c r="J20" s="62"/>
      <c r="K20" s="62"/>
      <c r="L20" s="62"/>
      <c r="M20" s="62"/>
      <c r="N20" s="62"/>
      <c r="O20" s="63"/>
    </row>
    <row r="21" spans="1:15" x14ac:dyDescent="0.35">
      <c r="A21" s="61"/>
      <c r="B21" s="62"/>
      <c r="C21" s="62"/>
      <c r="D21" s="62"/>
      <c r="E21" s="62"/>
      <c r="F21" s="62"/>
      <c r="G21" s="63"/>
      <c r="I21" s="61"/>
      <c r="J21" s="62"/>
      <c r="K21" s="62"/>
      <c r="L21" s="62"/>
      <c r="M21" s="62"/>
      <c r="N21" s="62"/>
      <c r="O21" s="63"/>
    </row>
    <row r="22" spans="1:15" x14ac:dyDescent="0.35">
      <c r="A22" s="61" t="s">
        <v>21</v>
      </c>
      <c r="B22" s="62"/>
      <c r="C22" s="62"/>
      <c r="D22" s="62"/>
      <c r="E22" s="62"/>
      <c r="F22" s="62"/>
      <c r="G22" s="63"/>
      <c r="I22" s="61" t="s">
        <v>21</v>
      </c>
      <c r="J22" s="62"/>
      <c r="K22" s="62"/>
      <c r="L22" s="62"/>
      <c r="M22" s="62"/>
      <c r="N22" s="62"/>
      <c r="O22" s="63"/>
    </row>
    <row r="23" spans="1:15" ht="15" thickBot="1" x14ac:dyDescent="0.4">
      <c r="A23" s="64"/>
      <c r="B23" s="65"/>
      <c r="C23" s="65"/>
      <c r="D23" s="65"/>
      <c r="E23" s="65"/>
      <c r="F23" s="65"/>
      <c r="G23" s="66"/>
      <c r="I23" s="64"/>
      <c r="J23" s="65"/>
      <c r="K23" s="65"/>
      <c r="L23" s="65"/>
      <c r="M23" s="65"/>
      <c r="N23" s="65"/>
      <c r="O23" s="66"/>
    </row>
    <row r="24" spans="1:15" ht="15" thickBot="1" x14ac:dyDescent="0.4">
      <c r="A24" s="46" t="s">
        <v>23</v>
      </c>
      <c r="B24" s="47"/>
      <c r="C24" s="47"/>
      <c r="D24" s="47"/>
      <c r="E24" s="47"/>
      <c r="F24" s="47"/>
      <c r="G24" s="48"/>
      <c r="I24" s="46" t="s">
        <v>23</v>
      </c>
      <c r="J24" s="47"/>
      <c r="K24" s="47"/>
      <c r="L24" s="47"/>
      <c r="M24" s="47"/>
      <c r="N24" s="47"/>
      <c r="O24" s="48"/>
    </row>
    <row r="25" spans="1:15" x14ac:dyDescent="0.35">
      <c r="A25" s="67" t="s">
        <v>18</v>
      </c>
      <c r="B25" s="68"/>
      <c r="C25" s="68"/>
      <c r="D25" s="68"/>
      <c r="E25" s="68"/>
      <c r="F25" s="68"/>
      <c r="G25" s="69"/>
      <c r="I25" s="67" t="s">
        <v>18</v>
      </c>
      <c r="J25" s="68"/>
      <c r="K25" s="68"/>
      <c r="L25" s="68"/>
      <c r="M25" s="68"/>
      <c r="N25" s="68"/>
      <c r="O25" s="69"/>
    </row>
    <row r="26" spans="1:15" x14ac:dyDescent="0.35">
      <c r="A26" s="37"/>
      <c r="B26" s="38"/>
      <c r="C26" s="38"/>
      <c r="D26" s="38"/>
      <c r="E26" s="38"/>
      <c r="F26" s="38"/>
      <c r="G26" s="39"/>
      <c r="I26" s="37"/>
      <c r="J26" s="38"/>
      <c r="K26" s="38"/>
      <c r="L26" s="38"/>
      <c r="M26" s="38"/>
      <c r="N26" s="38"/>
      <c r="O26" s="39"/>
    </row>
    <row r="27" spans="1:15" x14ac:dyDescent="0.35">
      <c r="A27" s="37" t="s">
        <v>19</v>
      </c>
      <c r="B27" s="38"/>
      <c r="C27" s="38"/>
      <c r="D27" s="38"/>
      <c r="E27" s="38"/>
      <c r="F27" s="38"/>
      <c r="G27" s="39"/>
      <c r="I27" s="37" t="s">
        <v>19</v>
      </c>
      <c r="J27" s="38"/>
      <c r="K27" s="38"/>
      <c r="L27" s="38"/>
      <c r="M27" s="38"/>
      <c r="N27" s="38"/>
      <c r="O27" s="39"/>
    </row>
    <row r="28" spans="1:15" x14ac:dyDescent="0.35">
      <c r="A28" s="37"/>
      <c r="B28" s="38"/>
      <c r="C28" s="38"/>
      <c r="D28" s="38"/>
      <c r="E28" s="38"/>
      <c r="F28" s="38"/>
      <c r="G28" s="39"/>
      <c r="I28" s="37"/>
      <c r="J28" s="38"/>
      <c r="K28" s="38"/>
      <c r="L28" s="38"/>
      <c r="M28" s="38"/>
      <c r="N28" s="38"/>
      <c r="O28" s="39"/>
    </row>
    <row r="29" spans="1:15" x14ac:dyDescent="0.35">
      <c r="A29" s="40" t="s">
        <v>20</v>
      </c>
      <c r="B29" s="41"/>
      <c r="C29" s="41"/>
      <c r="D29" s="41"/>
      <c r="E29" s="41"/>
      <c r="F29" s="41"/>
      <c r="G29" s="42"/>
      <c r="I29" s="40" t="s">
        <v>20</v>
      </c>
      <c r="J29" s="41"/>
      <c r="K29" s="41"/>
      <c r="L29" s="41"/>
      <c r="M29" s="41"/>
      <c r="N29" s="41"/>
      <c r="O29" s="42"/>
    </row>
    <row r="30" spans="1:15" x14ac:dyDescent="0.35">
      <c r="A30" s="40"/>
      <c r="B30" s="41"/>
      <c r="C30" s="41"/>
      <c r="D30" s="41"/>
      <c r="E30" s="41"/>
      <c r="F30" s="41"/>
      <c r="G30" s="42"/>
      <c r="I30" s="40"/>
      <c r="J30" s="41"/>
      <c r="K30" s="41"/>
      <c r="L30" s="41"/>
      <c r="M30" s="41"/>
      <c r="N30" s="41"/>
      <c r="O30" s="42"/>
    </row>
    <row r="31" spans="1:15" x14ac:dyDescent="0.35">
      <c r="A31" s="40" t="s">
        <v>21</v>
      </c>
      <c r="B31" s="41"/>
      <c r="C31" s="41"/>
      <c r="D31" s="41"/>
      <c r="E31" s="41"/>
      <c r="F31" s="41"/>
      <c r="G31" s="42"/>
      <c r="I31" s="40" t="s">
        <v>21</v>
      </c>
      <c r="J31" s="41"/>
      <c r="K31" s="41"/>
      <c r="L31" s="41"/>
      <c r="M31" s="41"/>
      <c r="N31" s="41"/>
      <c r="O31" s="42"/>
    </row>
    <row r="32" spans="1:15" ht="15" thickBot="1" x14ac:dyDescent="0.4">
      <c r="A32" s="43"/>
      <c r="B32" s="44"/>
      <c r="C32" s="44"/>
      <c r="D32" s="44"/>
      <c r="E32" s="44"/>
      <c r="F32" s="44"/>
      <c r="G32" s="45"/>
      <c r="I32" s="43"/>
      <c r="J32" s="44"/>
      <c r="K32" s="44"/>
      <c r="L32" s="44"/>
      <c r="M32" s="44"/>
      <c r="N32" s="44"/>
      <c r="O32" s="45"/>
    </row>
    <row r="33" spans="1:15" ht="15" thickBot="1" x14ac:dyDescent="0.4">
      <c r="A33" s="46" t="s">
        <v>22</v>
      </c>
      <c r="B33" s="47"/>
      <c r="C33" s="47"/>
      <c r="D33" s="47"/>
      <c r="E33" s="47"/>
      <c r="F33" s="47"/>
      <c r="G33" s="48"/>
      <c r="I33" s="46" t="s">
        <v>22</v>
      </c>
      <c r="J33" s="47"/>
      <c r="K33" s="47"/>
      <c r="L33" s="47"/>
      <c r="M33" s="47"/>
      <c r="N33" s="47"/>
      <c r="O33" s="48"/>
    </row>
    <row r="34" spans="1:15" x14ac:dyDescent="0.35">
      <c r="A34" s="49"/>
      <c r="B34" s="50"/>
      <c r="C34" s="50"/>
      <c r="D34" s="50"/>
      <c r="E34" s="50"/>
      <c r="F34" s="50"/>
      <c r="G34" s="51"/>
      <c r="I34" s="49"/>
      <c r="J34" s="50"/>
      <c r="K34" s="50"/>
      <c r="L34" s="50"/>
      <c r="M34" s="50"/>
      <c r="N34" s="50"/>
      <c r="O34" s="51"/>
    </row>
    <row r="35" spans="1:15" x14ac:dyDescent="0.35">
      <c r="A35" s="52"/>
      <c r="B35" s="53"/>
      <c r="C35" s="53"/>
      <c r="D35" s="53"/>
      <c r="E35" s="53"/>
      <c r="F35" s="53"/>
      <c r="G35" s="54"/>
      <c r="I35" s="52"/>
      <c r="J35" s="53"/>
      <c r="K35" s="53"/>
      <c r="L35" s="53"/>
      <c r="M35" s="53"/>
      <c r="N35" s="53"/>
      <c r="O35" s="54"/>
    </row>
    <row r="36" spans="1:15" ht="15" thickBot="1" x14ac:dyDescent="0.4">
      <c r="A36" s="55"/>
      <c r="B36" s="56"/>
      <c r="C36" s="56"/>
      <c r="D36" s="56"/>
      <c r="E36" s="56"/>
      <c r="F36" s="56"/>
      <c r="G36" s="57"/>
      <c r="I36" s="55"/>
      <c r="J36" s="56"/>
      <c r="K36" s="56"/>
      <c r="L36" s="56"/>
      <c r="M36" s="56"/>
      <c r="N36" s="56"/>
      <c r="O36" s="57"/>
    </row>
  </sheetData>
  <mergeCells count="62">
    <mergeCell ref="B7:C7"/>
    <mergeCell ref="B1:G1"/>
    <mergeCell ref="AF1:AH1"/>
    <mergeCell ref="AI1:AK1"/>
    <mergeCell ref="A2:B2"/>
    <mergeCell ref="C2:G2"/>
    <mergeCell ref="A3:B3"/>
    <mergeCell ref="C3:G3"/>
    <mergeCell ref="A4:B4"/>
    <mergeCell ref="C4:G4"/>
    <mergeCell ref="A5:B5"/>
    <mergeCell ref="C5:G5"/>
    <mergeCell ref="A6:G6"/>
    <mergeCell ref="J1:O1"/>
    <mergeCell ref="I2:J2"/>
    <mergeCell ref="K2:O2"/>
    <mergeCell ref="A22:G23"/>
    <mergeCell ref="B8:C8"/>
    <mergeCell ref="B9:C9"/>
    <mergeCell ref="B10:C10"/>
    <mergeCell ref="B11:C11"/>
    <mergeCell ref="B12:C12"/>
    <mergeCell ref="B13:C13"/>
    <mergeCell ref="B14:C14"/>
    <mergeCell ref="A15:G15"/>
    <mergeCell ref="A16:G17"/>
    <mergeCell ref="A18:G19"/>
    <mergeCell ref="A20:G21"/>
    <mergeCell ref="A34:G36"/>
    <mergeCell ref="A24:G24"/>
    <mergeCell ref="A25:G26"/>
    <mergeCell ref="A27:G28"/>
    <mergeCell ref="A29:G30"/>
    <mergeCell ref="A31:G32"/>
    <mergeCell ref="A33:G33"/>
    <mergeCell ref="I3:J3"/>
    <mergeCell ref="K3:O3"/>
    <mergeCell ref="I4:J4"/>
    <mergeCell ref="K4:O4"/>
    <mergeCell ref="I5:J5"/>
    <mergeCell ref="K5:O5"/>
    <mergeCell ref="I6:O6"/>
    <mergeCell ref="J7:K7"/>
    <mergeCell ref="J8:K8"/>
    <mergeCell ref="J9:K9"/>
    <mergeCell ref="J10:K10"/>
    <mergeCell ref="J11:K11"/>
    <mergeCell ref="J12:K12"/>
    <mergeCell ref="J13:K13"/>
    <mergeCell ref="J14:K14"/>
    <mergeCell ref="I15:O15"/>
    <mergeCell ref="I16:O17"/>
    <mergeCell ref="I18:O19"/>
    <mergeCell ref="I20:O21"/>
    <mergeCell ref="I22:O23"/>
    <mergeCell ref="I24:O24"/>
    <mergeCell ref="I34:O36"/>
    <mergeCell ref="I25:O26"/>
    <mergeCell ref="I27:O28"/>
    <mergeCell ref="I29:O30"/>
    <mergeCell ref="I31:O32"/>
    <mergeCell ref="I33:O33"/>
  </mergeCells>
  <conditionalFormatting sqref="B8:C8">
    <cfRule type="cellIs" dxfId="179" priority="78" operator="lessThan">
      <formula>$AG$3</formula>
    </cfRule>
    <cfRule type="cellIs" dxfId="178" priority="77" operator="greaterThan">
      <formula>$AH$3</formula>
    </cfRule>
    <cfRule type="cellIs" dxfId="177" priority="76" operator="between">
      <formula>$AG$3</formula>
      <formula>$AH$3</formula>
    </cfRule>
  </conditionalFormatting>
  <conditionalFormatting sqref="B9:C9">
    <cfRule type="cellIs" dxfId="176" priority="80" operator="lessThan">
      <formula>$AH$4</formula>
    </cfRule>
    <cfRule type="cellIs" dxfId="175" priority="79" operator="greaterThanOrEqual">
      <formula>$AH$4</formula>
    </cfRule>
  </conditionalFormatting>
  <conditionalFormatting sqref="B10:C10">
    <cfRule type="cellIs" dxfId="174" priority="82" operator="lessThan">
      <formula>$AH$5</formula>
    </cfRule>
    <cfRule type="cellIs" dxfId="173" priority="81" operator="greaterThanOrEqual">
      <formula>$AH$5</formula>
    </cfRule>
  </conditionalFormatting>
  <conditionalFormatting sqref="B11:C11">
    <cfRule type="cellIs" dxfId="172" priority="83" operator="greaterThanOrEqual">
      <formula>$AH$6</formula>
    </cfRule>
    <cfRule type="cellIs" dxfId="171" priority="84" operator="lessThan">
      <formula>$AH$6</formula>
    </cfRule>
  </conditionalFormatting>
  <conditionalFormatting sqref="B12:C12">
    <cfRule type="cellIs" dxfId="170" priority="86" operator="lessThan">
      <formula>$AH$7</formula>
    </cfRule>
    <cfRule type="cellIs" dxfId="169" priority="85" operator="greaterThanOrEqual">
      <formula>$AH$7</formula>
    </cfRule>
  </conditionalFormatting>
  <conditionalFormatting sqref="B13:C13">
    <cfRule type="cellIs" dxfId="168" priority="88" operator="lessThan">
      <formula>$AH$8</formula>
    </cfRule>
    <cfRule type="cellIs" dxfId="167" priority="87" operator="greaterThanOrEqual">
      <formula>$AH$8</formula>
    </cfRule>
  </conditionalFormatting>
  <conditionalFormatting sqref="B14:C14">
    <cfRule type="cellIs" dxfId="166" priority="90" operator="lessThan">
      <formula>$AH$9</formula>
    </cfRule>
    <cfRule type="cellIs" dxfId="165" priority="89" operator="greaterThanOrEqual">
      <formula>$AH$9</formula>
    </cfRule>
  </conditionalFormatting>
  <conditionalFormatting sqref="E8:F8">
    <cfRule type="cellIs" dxfId="164" priority="72" operator="lessThan">
      <formula>$AJ$3</formula>
    </cfRule>
    <cfRule type="cellIs" dxfId="163" priority="71" operator="greaterThan">
      <formula>$AK$3</formula>
    </cfRule>
    <cfRule type="cellIs" dxfId="162" priority="70" operator="between">
      <formula>$AJ$3</formula>
      <formula>$AK$3</formula>
    </cfRule>
  </conditionalFormatting>
  <conditionalFormatting sqref="E9:F9">
    <cfRule type="cellIs" dxfId="161" priority="57" operator="lessThan">
      <formula>$AK$4</formula>
    </cfRule>
    <cfRule type="cellIs" dxfId="160" priority="56" operator="greaterThanOrEqual">
      <formula>$AK$4</formula>
    </cfRule>
  </conditionalFormatting>
  <conditionalFormatting sqref="E10:F10">
    <cfRule type="cellIs" dxfId="159" priority="55" operator="lessThan">
      <formula>$AK$5</formula>
    </cfRule>
    <cfRule type="cellIs" dxfId="158" priority="54" operator="greaterThanOrEqual">
      <formula>$AK$5</formula>
    </cfRule>
  </conditionalFormatting>
  <conditionalFormatting sqref="E11:F11">
    <cfRule type="cellIs" dxfId="157" priority="53" operator="lessThan">
      <formula>$AK$6</formula>
    </cfRule>
    <cfRule type="cellIs" dxfId="156" priority="52" operator="greaterThanOrEqual">
      <formula>$AK$6</formula>
    </cfRule>
  </conditionalFormatting>
  <conditionalFormatting sqref="E12:F12">
    <cfRule type="cellIs" dxfId="155" priority="51" operator="lessThan">
      <formula>$AK$7</formula>
    </cfRule>
    <cfRule type="cellIs" dxfId="154" priority="50" operator="greaterThanOrEqual">
      <formula>$AK$7</formula>
    </cfRule>
  </conditionalFormatting>
  <conditionalFormatting sqref="E13:F13">
    <cfRule type="cellIs" dxfId="153" priority="49" operator="lessThan">
      <formula>$AK$8</formula>
    </cfRule>
    <cfRule type="cellIs" dxfId="152" priority="48" operator="greaterThanOrEqual">
      <formula>$AK$8</formula>
    </cfRule>
  </conditionalFormatting>
  <conditionalFormatting sqref="E14:F14">
    <cfRule type="cellIs" dxfId="151" priority="46" operator="lessThanOrEqual">
      <formula>$AK$9</formula>
    </cfRule>
    <cfRule type="cellIs" dxfId="150" priority="47" operator="lessThan">
      <formula>$AK$9</formula>
    </cfRule>
  </conditionalFormatting>
  <conditionalFormatting sqref="J8:K8">
    <cfRule type="cellIs" dxfId="149" priority="33" operator="lessThan">
      <formula>$AG$3</formula>
    </cfRule>
    <cfRule type="cellIs" dxfId="148" priority="32" operator="greaterThan">
      <formula>$AH$3</formula>
    </cfRule>
    <cfRule type="cellIs" dxfId="147" priority="31" operator="between">
      <formula>$AG$3</formula>
      <formula>$AH$3</formula>
    </cfRule>
  </conditionalFormatting>
  <conditionalFormatting sqref="J9:K9">
    <cfRule type="cellIs" dxfId="146" priority="35" operator="lessThan">
      <formula>$AH$4</formula>
    </cfRule>
    <cfRule type="cellIs" dxfId="145" priority="34" operator="greaterThanOrEqual">
      <formula>$AH$4</formula>
    </cfRule>
  </conditionalFormatting>
  <conditionalFormatting sqref="J10:K10">
    <cfRule type="cellIs" dxfId="144" priority="37" operator="lessThan">
      <formula>$AH$5</formula>
    </cfRule>
    <cfRule type="cellIs" dxfId="143" priority="36" operator="greaterThanOrEqual">
      <formula>$AH$5</formula>
    </cfRule>
  </conditionalFormatting>
  <conditionalFormatting sqref="J11:K11">
    <cfRule type="cellIs" dxfId="142" priority="39" operator="lessThan">
      <formula>$AH$6</formula>
    </cfRule>
    <cfRule type="cellIs" dxfId="141" priority="38" operator="greaterThanOrEqual">
      <formula>$AH$6</formula>
    </cfRule>
  </conditionalFormatting>
  <conditionalFormatting sqref="J12:K12">
    <cfRule type="cellIs" dxfId="140" priority="41" operator="lessThan">
      <formula>$AH$7</formula>
    </cfRule>
    <cfRule type="cellIs" dxfId="139" priority="40" operator="greaterThanOrEqual">
      <formula>$AH$7</formula>
    </cfRule>
  </conditionalFormatting>
  <conditionalFormatting sqref="J13:K13">
    <cfRule type="cellIs" dxfId="138" priority="43" operator="lessThan">
      <formula>$AH$8</formula>
    </cfRule>
    <cfRule type="cellIs" dxfId="137" priority="42" operator="greaterThanOrEqual">
      <formula>$AH$8</formula>
    </cfRule>
  </conditionalFormatting>
  <conditionalFormatting sqref="J14:K14">
    <cfRule type="cellIs" dxfId="136" priority="45" operator="lessThan">
      <formula>$AH$9</formula>
    </cfRule>
    <cfRule type="cellIs" dxfId="135" priority="44" operator="greaterThanOrEqual">
      <formula>$AH$9</formula>
    </cfRule>
  </conditionalFormatting>
  <conditionalFormatting sqref="M8:N8">
    <cfRule type="cellIs" dxfId="134" priority="27" operator="lessThan">
      <formula>$AJ$3</formula>
    </cfRule>
    <cfRule type="cellIs" dxfId="133" priority="26" operator="greaterThan">
      <formula>$AK$3</formula>
    </cfRule>
    <cfRule type="cellIs" dxfId="132" priority="25" operator="between">
      <formula>$AJ$3</formula>
      <formula>$AK$3</formula>
    </cfRule>
  </conditionalFormatting>
  <conditionalFormatting sqref="M9:N9">
    <cfRule type="cellIs" dxfId="131" priority="12" operator="lessThan">
      <formula>$AK$4</formula>
    </cfRule>
    <cfRule type="cellIs" dxfId="130" priority="11" operator="greaterThanOrEqual">
      <formula>$AK$4</formula>
    </cfRule>
  </conditionalFormatting>
  <conditionalFormatting sqref="M10:N10">
    <cfRule type="cellIs" dxfId="129" priority="10" operator="lessThan">
      <formula>$AK$5</formula>
    </cfRule>
    <cfRule type="cellIs" dxfId="128" priority="9" operator="greaterThanOrEqual">
      <formula>$AK$5</formula>
    </cfRule>
  </conditionalFormatting>
  <conditionalFormatting sqref="M11:N11">
    <cfRule type="cellIs" dxfId="127" priority="8" operator="lessThan">
      <formula>$AK$6</formula>
    </cfRule>
    <cfRule type="cellIs" dxfId="126" priority="7" operator="greaterThanOrEqual">
      <formula>$AK$6</formula>
    </cfRule>
  </conditionalFormatting>
  <conditionalFormatting sqref="M12:N12">
    <cfRule type="cellIs" dxfId="125" priority="6" operator="lessThan">
      <formula>$AK$7</formula>
    </cfRule>
    <cfRule type="cellIs" dxfId="124" priority="5" operator="greaterThanOrEqual">
      <formula>$AK$7</formula>
    </cfRule>
  </conditionalFormatting>
  <conditionalFormatting sqref="M13:N13">
    <cfRule type="cellIs" dxfId="123" priority="4" operator="lessThan">
      <formula>$AK$8</formula>
    </cfRule>
    <cfRule type="cellIs" dxfId="122" priority="3" operator="greaterThanOrEqual">
      <formula>$AK$8</formula>
    </cfRule>
  </conditionalFormatting>
  <conditionalFormatting sqref="M14:N14">
    <cfRule type="cellIs" dxfId="121" priority="2" operator="lessThan">
      <formula>$AK$9</formula>
    </cfRule>
    <cfRule type="cellIs" dxfId="120" priority="1" operator="lessThanOrEqual">
      <formula>$AK$9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ECDC59-A2A0-4EC8-9E8B-DC42783625F9}">
          <x14:formula1>
            <xm:f>'Calendario 2023'!$J$1:$J$31</xm:f>
          </x14:formula1>
          <xm:sqref>C2:G2 K2:O2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33693-B2CC-47DC-899B-7550F2D17E97}">
  <sheetPr>
    <tabColor theme="6" tint="0.79998168889431442"/>
  </sheetPr>
  <dimension ref="A1:AK36"/>
  <sheetViews>
    <sheetView zoomScale="70" zoomScaleNormal="70" workbookViewId="0">
      <selection activeCell="J1" sqref="J1:O1"/>
    </sheetView>
  </sheetViews>
  <sheetFormatPr baseColWidth="10" defaultRowHeight="14.5" x14ac:dyDescent="0.35"/>
  <cols>
    <col min="1" max="1" width="15.1796875" style="1" customWidth="1"/>
    <col min="2" max="2" width="10.90625" style="1"/>
    <col min="3" max="3" width="10.54296875" style="1" customWidth="1"/>
    <col min="4" max="4" width="17.453125" style="1" customWidth="1"/>
    <col min="5" max="8" width="10.90625" style="1"/>
    <col min="9" max="9" width="17.1796875" style="1" customWidth="1"/>
    <col min="10" max="31" width="10.90625" style="1"/>
    <col min="32" max="32" width="16.08984375" style="1" customWidth="1"/>
    <col min="33" max="34" width="10.90625" style="1"/>
    <col min="35" max="35" width="17.08984375" style="1" customWidth="1"/>
    <col min="36" max="16384" width="10.90625" style="1"/>
  </cols>
  <sheetData>
    <row r="1" spans="1:37" ht="37.5" customHeight="1" thickBot="1" x14ac:dyDescent="0.4">
      <c r="A1" s="7"/>
      <c r="B1" s="92" t="s">
        <v>73</v>
      </c>
      <c r="C1" s="93"/>
      <c r="D1" s="93"/>
      <c r="E1" s="93"/>
      <c r="F1" s="93"/>
      <c r="G1" s="94"/>
      <c r="H1" s="3"/>
      <c r="I1" s="7"/>
      <c r="J1" s="92" t="s">
        <v>74</v>
      </c>
      <c r="K1" s="93"/>
      <c r="L1" s="93"/>
      <c r="M1" s="93"/>
      <c r="N1" s="93"/>
      <c r="O1" s="94"/>
      <c r="AF1" s="105" t="s">
        <v>9</v>
      </c>
      <c r="AG1" s="106"/>
      <c r="AH1" s="107"/>
      <c r="AI1" s="105" t="s">
        <v>9</v>
      </c>
      <c r="AJ1" s="106"/>
      <c r="AK1" s="107"/>
    </row>
    <row r="2" spans="1:37" x14ac:dyDescent="0.35">
      <c r="A2" s="95" t="s">
        <v>0</v>
      </c>
      <c r="B2" s="96"/>
      <c r="C2" s="97"/>
      <c r="D2" s="98"/>
      <c r="E2" s="98"/>
      <c r="F2" s="98"/>
      <c r="G2" s="99"/>
      <c r="H2" s="5"/>
      <c r="I2" s="95" t="s">
        <v>0</v>
      </c>
      <c r="J2" s="96"/>
      <c r="K2" s="97"/>
      <c r="L2" s="98"/>
      <c r="M2" s="98"/>
      <c r="N2" s="98"/>
      <c r="O2" s="99"/>
      <c r="AF2" s="12"/>
      <c r="AG2" s="13" t="s">
        <v>27</v>
      </c>
      <c r="AH2" s="14" t="s">
        <v>28</v>
      </c>
      <c r="AI2" s="12"/>
      <c r="AJ2" s="13" t="s">
        <v>27</v>
      </c>
      <c r="AK2" s="14" t="s">
        <v>28</v>
      </c>
    </row>
    <row r="3" spans="1:37" x14ac:dyDescent="0.35">
      <c r="A3" s="100" t="s">
        <v>1</v>
      </c>
      <c r="B3" s="101"/>
      <c r="C3" s="102" t="s">
        <v>2</v>
      </c>
      <c r="D3" s="103"/>
      <c r="E3" s="103"/>
      <c r="F3" s="103"/>
      <c r="G3" s="104"/>
      <c r="I3" s="100" t="s">
        <v>1</v>
      </c>
      <c r="J3" s="101"/>
      <c r="K3" s="102" t="s">
        <v>2</v>
      </c>
      <c r="L3" s="103"/>
      <c r="M3" s="103"/>
      <c r="N3" s="103"/>
      <c r="O3" s="104"/>
      <c r="AF3" s="19" t="s">
        <v>26</v>
      </c>
      <c r="AG3" s="6">
        <v>7.5</v>
      </c>
      <c r="AH3" s="10">
        <v>9</v>
      </c>
      <c r="AI3" s="19" t="s">
        <v>26</v>
      </c>
      <c r="AJ3" s="6">
        <v>7</v>
      </c>
      <c r="AK3" s="10">
        <v>9</v>
      </c>
    </row>
    <row r="4" spans="1:37" ht="22" x14ac:dyDescent="0.35">
      <c r="A4" s="79" t="s">
        <v>3</v>
      </c>
      <c r="B4" s="80"/>
      <c r="C4" s="81" t="s">
        <v>4</v>
      </c>
      <c r="D4" s="82"/>
      <c r="E4" s="82"/>
      <c r="F4" s="82"/>
      <c r="G4" s="83"/>
      <c r="I4" s="79" t="s">
        <v>3</v>
      </c>
      <c r="J4" s="80"/>
      <c r="K4" s="81" t="s">
        <v>4</v>
      </c>
      <c r="L4" s="82"/>
      <c r="M4" s="82"/>
      <c r="N4" s="82"/>
      <c r="O4" s="83"/>
      <c r="AF4" s="19" t="s">
        <v>30</v>
      </c>
      <c r="AG4" s="6"/>
      <c r="AH4" s="10">
        <v>3500</v>
      </c>
      <c r="AI4" s="19" t="s">
        <v>30</v>
      </c>
      <c r="AJ4" s="6"/>
      <c r="AK4" s="10">
        <v>3500</v>
      </c>
    </row>
    <row r="5" spans="1:37" ht="22.5" thickBot="1" x14ac:dyDescent="0.4">
      <c r="A5" s="84" t="s">
        <v>5</v>
      </c>
      <c r="B5" s="85"/>
      <c r="C5" s="86" t="s">
        <v>17</v>
      </c>
      <c r="D5" s="87"/>
      <c r="E5" s="87"/>
      <c r="F5" s="87"/>
      <c r="G5" s="88"/>
      <c r="I5" s="84" t="s">
        <v>5</v>
      </c>
      <c r="J5" s="85"/>
      <c r="K5" s="86" t="s">
        <v>17</v>
      </c>
      <c r="L5" s="87"/>
      <c r="M5" s="87"/>
      <c r="N5" s="87"/>
      <c r="O5" s="88"/>
      <c r="AF5" s="19" t="s">
        <v>31</v>
      </c>
      <c r="AG5" s="6"/>
      <c r="AH5" s="10">
        <v>100</v>
      </c>
      <c r="AI5" s="19" t="s">
        <v>31</v>
      </c>
      <c r="AJ5" s="6"/>
      <c r="AK5" s="10">
        <v>100</v>
      </c>
    </row>
    <row r="6" spans="1:37" ht="33" thickBot="1" x14ac:dyDescent="0.4">
      <c r="A6" s="89" t="s">
        <v>6</v>
      </c>
      <c r="B6" s="90"/>
      <c r="C6" s="90"/>
      <c r="D6" s="90"/>
      <c r="E6" s="90"/>
      <c r="F6" s="90"/>
      <c r="G6" s="91"/>
      <c r="H6" s="4"/>
      <c r="I6" s="89" t="s">
        <v>6</v>
      </c>
      <c r="J6" s="90"/>
      <c r="K6" s="90"/>
      <c r="L6" s="90"/>
      <c r="M6" s="90"/>
      <c r="N6" s="90"/>
      <c r="O6" s="91"/>
      <c r="AF6" s="19" t="s">
        <v>34</v>
      </c>
      <c r="AG6" s="6"/>
      <c r="AH6" s="10">
        <v>500</v>
      </c>
      <c r="AI6" s="19" t="s">
        <v>34</v>
      </c>
      <c r="AJ6" s="6"/>
      <c r="AK6" s="10">
        <v>500</v>
      </c>
    </row>
    <row r="7" spans="1:37" ht="39" x14ac:dyDescent="0.35">
      <c r="A7" s="16" t="s">
        <v>7</v>
      </c>
      <c r="B7" s="78" t="s">
        <v>8</v>
      </c>
      <c r="C7" s="78"/>
      <c r="D7" s="17" t="s">
        <v>9</v>
      </c>
      <c r="E7" s="17" t="s">
        <v>29</v>
      </c>
      <c r="F7" s="17" t="s">
        <v>10</v>
      </c>
      <c r="G7" s="18" t="s">
        <v>11</v>
      </c>
      <c r="I7" s="16" t="s">
        <v>7</v>
      </c>
      <c r="J7" s="78" t="s">
        <v>8</v>
      </c>
      <c r="K7" s="78"/>
      <c r="L7" s="17" t="s">
        <v>9</v>
      </c>
      <c r="M7" s="17" t="s">
        <v>29</v>
      </c>
      <c r="N7" s="17" t="s">
        <v>10</v>
      </c>
      <c r="O7" s="18" t="s">
        <v>11</v>
      </c>
      <c r="AF7" s="19" t="s">
        <v>32</v>
      </c>
      <c r="AG7" s="6"/>
      <c r="AH7" s="10">
        <v>150</v>
      </c>
      <c r="AI7" s="19" t="s">
        <v>32</v>
      </c>
      <c r="AJ7" s="6"/>
      <c r="AK7" s="10">
        <v>150</v>
      </c>
    </row>
    <row r="8" spans="1:37" ht="22" x14ac:dyDescent="0.35">
      <c r="A8" s="20" t="s">
        <v>26</v>
      </c>
      <c r="B8" s="70"/>
      <c r="C8" s="70"/>
      <c r="D8" s="22" t="str">
        <f>AG3&amp;" - "&amp;AH3</f>
        <v>7,5 - 9</v>
      </c>
      <c r="E8" s="15"/>
      <c r="F8" s="15"/>
      <c r="G8" s="23" t="str">
        <f>AJ3&amp;" - "&amp;AK3</f>
        <v>7 - 9</v>
      </c>
      <c r="I8" s="20" t="s">
        <v>26</v>
      </c>
      <c r="J8" s="70"/>
      <c r="K8" s="70"/>
      <c r="L8" s="22" t="str">
        <f>AG3&amp;" - "&amp;AH3</f>
        <v>7,5 - 9</v>
      </c>
      <c r="M8" s="15"/>
      <c r="N8" s="15"/>
      <c r="O8" s="23" t="str">
        <f>AJ3&amp;" - "&amp;AK3</f>
        <v>7 - 9</v>
      </c>
      <c r="AF8" s="19" t="s">
        <v>33</v>
      </c>
      <c r="AG8" s="6"/>
      <c r="AH8" s="10">
        <v>3</v>
      </c>
      <c r="AI8" s="19" t="s">
        <v>33</v>
      </c>
      <c r="AJ8" s="6"/>
      <c r="AK8" s="10">
        <v>3</v>
      </c>
    </row>
    <row r="9" spans="1:37" ht="24.5" x14ac:dyDescent="0.35">
      <c r="A9" s="21" t="s">
        <v>15</v>
      </c>
      <c r="B9" s="70"/>
      <c r="C9" s="70"/>
      <c r="D9" s="22" t="str">
        <f>"&lt; "&amp;AH4</f>
        <v>&lt; 3500</v>
      </c>
      <c r="E9" s="15"/>
      <c r="F9" s="15"/>
      <c r="G9" s="23" t="str">
        <f>"&lt; "&amp;AK4</f>
        <v>&lt; 3500</v>
      </c>
      <c r="I9" s="21" t="s">
        <v>15</v>
      </c>
      <c r="J9" s="70"/>
      <c r="K9" s="70"/>
      <c r="L9" s="22" t="str">
        <f>"&lt; "&amp;AH4</f>
        <v>&lt; 3500</v>
      </c>
      <c r="M9" s="15"/>
      <c r="N9" s="15"/>
      <c r="O9" s="23" t="str">
        <f>"&lt; "&amp;AK4</f>
        <v>&lt; 3500</v>
      </c>
      <c r="AF9" s="19" t="s">
        <v>25</v>
      </c>
      <c r="AG9" s="6"/>
      <c r="AH9" s="10"/>
      <c r="AI9" s="19" t="s">
        <v>25</v>
      </c>
      <c r="AJ9" s="6"/>
      <c r="AK9" s="10"/>
    </row>
    <row r="10" spans="1:37" ht="25" thickBot="1" x14ac:dyDescent="0.4">
      <c r="A10" s="21" t="s">
        <v>12</v>
      </c>
      <c r="B10" s="70"/>
      <c r="C10" s="70"/>
      <c r="D10" s="22" t="str">
        <f>"&lt; "&amp;AH5</f>
        <v>&lt; 100</v>
      </c>
      <c r="E10" s="15"/>
      <c r="F10" s="15"/>
      <c r="G10" s="23" t="str">
        <f>"&lt; "&amp;AK5</f>
        <v>&lt; 100</v>
      </c>
      <c r="I10" s="21" t="s">
        <v>12</v>
      </c>
      <c r="J10" s="70"/>
      <c r="K10" s="70"/>
      <c r="L10" s="22" t="str">
        <f>"&lt; "&amp;AH5</f>
        <v>&lt; 100</v>
      </c>
      <c r="M10" s="15"/>
      <c r="N10" s="15"/>
      <c r="O10" s="23" t="str">
        <f>"&lt; "&amp;AK5</f>
        <v>&lt; 100</v>
      </c>
      <c r="AF10" s="11"/>
      <c r="AG10" s="8"/>
      <c r="AH10" s="9"/>
      <c r="AI10" s="11"/>
      <c r="AJ10" s="8"/>
      <c r="AK10" s="9"/>
    </row>
    <row r="11" spans="1:37" ht="36.5" x14ac:dyDescent="0.35">
      <c r="A11" s="21" t="s">
        <v>13</v>
      </c>
      <c r="B11" s="70"/>
      <c r="C11" s="70"/>
      <c r="D11" s="22" t="str">
        <f>AH6&amp;" ppm"</f>
        <v>500 ppm</v>
      </c>
      <c r="E11" s="15"/>
      <c r="F11" s="15"/>
      <c r="G11" s="23" t="str">
        <f>AK6&amp;" ppm"</f>
        <v>500 ppm</v>
      </c>
      <c r="I11" s="21" t="s">
        <v>13</v>
      </c>
      <c r="J11" s="70"/>
      <c r="K11" s="70"/>
      <c r="L11" s="22" t="str">
        <f>AH6&amp;" ppm"</f>
        <v>500 ppm</v>
      </c>
      <c r="M11" s="15"/>
      <c r="N11" s="15"/>
      <c r="O11" s="23" t="str">
        <f>AK6&amp;" ppm"</f>
        <v>500 ppm</v>
      </c>
    </row>
    <row r="12" spans="1:37" ht="24.5" x14ac:dyDescent="0.35">
      <c r="A12" s="21" t="s">
        <v>14</v>
      </c>
      <c r="B12" s="70"/>
      <c r="C12" s="70"/>
      <c r="D12" s="22" t="str">
        <f>"&lt; "&amp;AH7&amp;" ppm"</f>
        <v>&lt; 150 ppm</v>
      </c>
      <c r="E12" s="15"/>
      <c r="F12" s="15"/>
      <c r="G12" s="23" t="str">
        <f>"&lt; "&amp;AK7&amp;" ppm"</f>
        <v>&lt; 150 ppm</v>
      </c>
      <c r="I12" s="21" t="s">
        <v>14</v>
      </c>
      <c r="J12" s="70"/>
      <c r="K12" s="70"/>
      <c r="L12" s="22" t="str">
        <f>"&lt; "&amp;AH7&amp;" ppm"</f>
        <v>&lt; 150 ppm</v>
      </c>
      <c r="M12" s="15"/>
      <c r="N12" s="15"/>
      <c r="O12" s="23" t="str">
        <f>"&lt; "&amp;AK7&amp;" ppm"</f>
        <v>&lt; 150 ppm</v>
      </c>
    </row>
    <row r="13" spans="1:37" ht="24.5" x14ac:dyDescent="0.35">
      <c r="A13" s="21" t="s">
        <v>16</v>
      </c>
      <c r="B13" s="70"/>
      <c r="C13" s="70"/>
      <c r="D13" s="22" t="str">
        <f>"&lt; "&amp;AH8&amp;" ppm"</f>
        <v>&lt; 3 ppm</v>
      </c>
      <c r="E13" s="15"/>
      <c r="F13" s="15"/>
      <c r="G13" s="23" t="str">
        <f>"&lt; "&amp;AK8&amp;" ppm"</f>
        <v>&lt; 3 ppm</v>
      </c>
      <c r="I13" s="21" t="s">
        <v>16</v>
      </c>
      <c r="J13" s="70"/>
      <c r="K13" s="70"/>
      <c r="L13" s="22" t="str">
        <f>"&lt; "&amp;AH8&amp;" ppm"</f>
        <v>&lt; 3 ppm</v>
      </c>
      <c r="M13" s="15"/>
      <c r="N13" s="15"/>
      <c r="O13" s="23" t="str">
        <f>"&lt; "&amp;AK8&amp;" ppm"</f>
        <v>&lt; 3 ppm</v>
      </c>
    </row>
    <row r="14" spans="1:37" x14ac:dyDescent="0.35">
      <c r="A14" s="21" t="s">
        <v>25</v>
      </c>
      <c r="B14" s="71"/>
      <c r="C14" s="71"/>
      <c r="D14" s="22" t="str">
        <f>"&lt; "&amp;AH9&amp;" ppm"</f>
        <v>&lt;  ppm</v>
      </c>
      <c r="E14" s="15"/>
      <c r="F14" s="15"/>
      <c r="G14" s="23" t="str">
        <f>"&lt; "&amp;AK9&amp;" ppm"</f>
        <v>&lt;  ppm</v>
      </c>
      <c r="I14" s="21" t="s">
        <v>25</v>
      </c>
      <c r="J14" s="71"/>
      <c r="K14" s="71"/>
      <c r="L14" s="22" t="str">
        <f>"&lt; "&amp;AH9&amp;" ppm"</f>
        <v>&lt;  ppm</v>
      </c>
      <c r="M14" s="15"/>
      <c r="N14" s="15"/>
      <c r="O14" s="23" t="str">
        <f>"&lt; "&amp;AK9&amp;" ppm"</f>
        <v>&lt;  ppm</v>
      </c>
    </row>
    <row r="15" spans="1:37" ht="15" thickBot="1" x14ac:dyDescent="0.4">
      <c r="A15" s="72" t="s">
        <v>24</v>
      </c>
      <c r="B15" s="73"/>
      <c r="C15" s="73"/>
      <c r="D15" s="73"/>
      <c r="E15" s="73"/>
      <c r="F15" s="73"/>
      <c r="G15" s="74"/>
      <c r="I15" s="72" t="s">
        <v>24</v>
      </c>
      <c r="J15" s="73"/>
      <c r="K15" s="73"/>
      <c r="L15" s="73"/>
      <c r="M15" s="73"/>
      <c r="N15" s="73"/>
      <c r="O15" s="74"/>
    </row>
    <row r="16" spans="1:37" x14ac:dyDescent="0.35">
      <c r="A16" s="75" t="s">
        <v>18</v>
      </c>
      <c r="B16" s="76"/>
      <c r="C16" s="76"/>
      <c r="D16" s="76"/>
      <c r="E16" s="76"/>
      <c r="F16" s="76"/>
      <c r="G16" s="77"/>
      <c r="I16" s="75" t="s">
        <v>18</v>
      </c>
      <c r="J16" s="76"/>
      <c r="K16" s="76"/>
      <c r="L16" s="76"/>
      <c r="M16" s="76"/>
      <c r="N16" s="76"/>
      <c r="O16" s="77"/>
    </row>
    <row r="17" spans="1:15" x14ac:dyDescent="0.35">
      <c r="A17" s="58"/>
      <c r="B17" s="59"/>
      <c r="C17" s="59"/>
      <c r="D17" s="59"/>
      <c r="E17" s="59"/>
      <c r="F17" s="59"/>
      <c r="G17" s="60"/>
      <c r="I17" s="58"/>
      <c r="J17" s="59"/>
      <c r="K17" s="59"/>
      <c r="L17" s="59"/>
      <c r="M17" s="59"/>
      <c r="N17" s="59"/>
      <c r="O17" s="60"/>
    </row>
    <row r="18" spans="1:15" x14ac:dyDescent="0.35">
      <c r="A18" s="58" t="s">
        <v>19</v>
      </c>
      <c r="B18" s="59"/>
      <c r="C18" s="59"/>
      <c r="D18" s="59"/>
      <c r="E18" s="59"/>
      <c r="F18" s="59"/>
      <c r="G18" s="60"/>
      <c r="I18" s="58" t="s">
        <v>19</v>
      </c>
      <c r="J18" s="59"/>
      <c r="K18" s="59"/>
      <c r="L18" s="59"/>
      <c r="M18" s="59"/>
      <c r="N18" s="59"/>
      <c r="O18" s="60"/>
    </row>
    <row r="19" spans="1:15" x14ac:dyDescent="0.35">
      <c r="A19" s="58"/>
      <c r="B19" s="59"/>
      <c r="C19" s="59"/>
      <c r="D19" s="59"/>
      <c r="E19" s="59"/>
      <c r="F19" s="59"/>
      <c r="G19" s="60"/>
      <c r="I19" s="58"/>
      <c r="J19" s="59"/>
      <c r="K19" s="59"/>
      <c r="L19" s="59"/>
      <c r="M19" s="59"/>
      <c r="N19" s="59"/>
      <c r="O19" s="60"/>
    </row>
    <row r="20" spans="1:15" x14ac:dyDescent="0.35">
      <c r="A20" s="61" t="s">
        <v>20</v>
      </c>
      <c r="B20" s="62"/>
      <c r="C20" s="62"/>
      <c r="D20" s="62"/>
      <c r="E20" s="62"/>
      <c r="F20" s="62"/>
      <c r="G20" s="63"/>
      <c r="I20" s="61" t="s">
        <v>20</v>
      </c>
      <c r="J20" s="62"/>
      <c r="K20" s="62"/>
      <c r="L20" s="62"/>
      <c r="M20" s="62"/>
      <c r="N20" s="62"/>
      <c r="O20" s="63"/>
    </row>
    <row r="21" spans="1:15" x14ac:dyDescent="0.35">
      <c r="A21" s="61"/>
      <c r="B21" s="62"/>
      <c r="C21" s="62"/>
      <c r="D21" s="62"/>
      <c r="E21" s="62"/>
      <c r="F21" s="62"/>
      <c r="G21" s="63"/>
      <c r="I21" s="61"/>
      <c r="J21" s="62"/>
      <c r="K21" s="62"/>
      <c r="L21" s="62"/>
      <c r="M21" s="62"/>
      <c r="N21" s="62"/>
      <c r="O21" s="63"/>
    </row>
    <row r="22" spans="1:15" x14ac:dyDescent="0.35">
      <c r="A22" s="61" t="s">
        <v>21</v>
      </c>
      <c r="B22" s="62"/>
      <c r="C22" s="62"/>
      <c r="D22" s="62"/>
      <c r="E22" s="62"/>
      <c r="F22" s="62"/>
      <c r="G22" s="63"/>
      <c r="I22" s="61" t="s">
        <v>21</v>
      </c>
      <c r="J22" s="62"/>
      <c r="K22" s="62"/>
      <c r="L22" s="62"/>
      <c r="M22" s="62"/>
      <c r="N22" s="62"/>
      <c r="O22" s="63"/>
    </row>
    <row r="23" spans="1:15" ht="15" thickBot="1" x14ac:dyDescent="0.4">
      <c r="A23" s="64"/>
      <c r="B23" s="65"/>
      <c r="C23" s="65"/>
      <c r="D23" s="65"/>
      <c r="E23" s="65"/>
      <c r="F23" s="65"/>
      <c r="G23" s="66"/>
      <c r="I23" s="64"/>
      <c r="J23" s="65"/>
      <c r="K23" s="65"/>
      <c r="L23" s="65"/>
      <c r="M23" s="65"/>
      <c r="N23" s="65"/>
      <c r="O23" s="66"/>
    </row>
    <row r="24" spans="1:15" ht="15" thickBot="1" x14ac:dyDescent="0.4">
      <c r="A24" s="46" t="s">
        <v>23</v>
      </c>
      <c r="B24" s="47"/>
      <c r="C24" s="47"/>
      <c r="D24" s="47"/>
      <c r="E24" s="47"/>
      <c r="F24" s="47"/>
      <c r="G24" s="48"/>
      <c r="I24" s="46" t="s">
        <v>23</v>
      </c>
      <c r="J24" s="47"/>
      <c r="K24" s="47"/>
      <c r="L24" s="47"/>
      <c r="M24" s="47"/>
      <c r="N24" s="47"/>
      <c r="O24" s="48"/>
    </row>
    <row r="25" spans="1:15" x14ac:dyDescent="0.35">
      <c r="A25" s="67" t="s">
        <v>18</v>
      </c>
      <c r="B25" s="68"/>
      <c r="C25" s="68"/>
      <c r="D25" s="68"/>
      <c r="E25" s="68"/>
      <c r="F25" s="68"/>
      <c r="G25" s="69"/>
      <c r="I25" s="67" t="s">
        <v>18</v>
      </c>
      <c r="J25" s="68"/>
      <c r="K25" s="68"/>
      <c r="L25" s="68"/>
      <c r="M25" s="68"/>
      <c r="N25" s="68"/>
      <c r="O25" s="69"/>
    </row>
    <row r="26" spans="1:15" x14ac:dyDescent="0.35">
      <c r="A26" s="37"/>
      <c r="B26" s="38"/>
      <c r="C26" s="38"/>
      <c r="D26" s="38"/>
      <c r="E26" s="38"/>
      <c r="F26" s="38"/>
      <c r="G26" s="39"/>
      <c r="I26" s="37"/>
      <c r="J26" s="38"/>
      <c r="K26" s="38"/>
      <c r="L26" s="38"/>
      <c r="M26" s="38"/>
      <c r="N26" s="38"/>
      <c r="O26" s="39"/>
    </row>
    <row r="27" spans="1:15" x14ac:dyDescent="0.35">
      <c r="A27" s="37" t="s">
        <v>19</v>
      </c>
      <c r="B27" s="38"/>
      <c r="C27" s="38"/>
      <c r="D27" s="38"/>
      <c r="E27" s="38"/>
      <c r="F27" s="38"/>
      <c r="G27" s="39"/>
      <c r="I27" s="37" t="s">
        <v>19</v>
      </c>
      <c r="J27" s="38"/>
      <c r="K27" s="38"/>
      <c r="L27" s="38"/>
      <c r="M27" s="38"/>
      <c r="N27" s="38"/>
      <c r="O27" s="39"/>
    </row>
    <row r="28" spans="1:15" x14ac:dyDescent="0.35">
      <c r="A28" s="37"/>
      <c r="B28" s="38"/>
      <c r="C28" s="38"/>
      <c r="D28" s="38"/>
      <c r="E28" s="38"/>
      <c r="F28" s="38"/>
      <c r="G28" s="39"/>
      <c r="I28" s="37"/>
      <c r="J28" s="38"/>
      <c r="K28" s="38"/>
      <c r="L28" s="38"/>
      <c r="M28" s="38"/>
      <c r="N28" s="38"/>
      <c r="O28" s="39"/>
    </row>
    <row r="29" spans="1:15" x14ac:dyDescent="0.35">
      <c r="A29" s="40" t="s">
        <v>20</v>
      </c>
      <c r="B29" s="41"/>
      <c r="C29" s="41"/>
      <c r="D29" s="41"/>
      <c r="E29" s="41"/>
      <c r="F29" s="41"/>
      <c r="G29" s="42"/>
      <c r="I29" s="40" t="s">
        <v>20</v>
      </c>
      <c r="J29" s="41"/>
      <c r="K29" s="41"/>
      <c r="L29" s="41"/>
      <c r="M29" s="41"/>
      <c r="N29" s="41"/>
      <c r="O29" s="42"/>
    </row>
    <row r="30" spans="1:15" x14ac:dyDescent="0.35">
      <c r="A30" s="40"/>
      <c r="B30" s="41"/>
      <c r="C30" s="41"/>
      <c r="D30" s="41"/>
      <c r="E30" s="41"/>
      <c r="F30" s="41"/>
      <c r="G30" s="42"/>
      <c r="I30" s="40"/>
      <c r="J30" s="41"/>
      <c r="K30" s="41"/>
      <c r="L30" s="41"/>
      <c r="M30" s="41"/>
      <c r="N30" s="41"/>
      <c r="O30" s="42"/>
    </row>
    <row r="31" spans="1:15" x14ac:dyDescent="0.35">
      <c r="A31" s="40" t="s">
        <v>21</v>
      </c>
      <c r="B31" s="41"/>
      <c r="C31" s="41"/>
      <c r="D31" s="41"/>
      <c r="E31" s="41"/>
      <c r="F31" s="41"/>
      <c r="G31" s="42"/>
      <c r="I31" s="40" t="s">
        <v>21</v>
      </c>
      <c r="J31" s="41"/>
      <c r="K31" s="41"/>
      <c r="L31" s="41"/>
      <c r="M31" s="41"/>
      <c r="N31" s="41"/>
      <c r="O31" s="42"/>
    </row>
    <row r="32" spans="1:15" ht="15" thickBot="1" x14ac:dyDescent="0.4">
      <c r="A32" s="43"/>
      <c r="B32" s="44"/>
      <c r="C32" s="44"/>
      <c r="D32" s="44"/>
      <c r="E32" s="44"/>
      <c r="F32" s="44"/>
      <c r="G32" s="45"/>
      <c r="I32" s="43"/>
      <c r="J32" s="44"/>
      <c r="K32" s="44"/>
      <c r="L32" s="44"/>
      <c r="M32" s="44"/>
      <c r="N32" s="44"/>
      <c r="O32" s="45"/>
    </row>
    <row r="33" spans="1:15" ht="15" thickBot="1" x14ac:dyDescent="0.4">
      <c r="A33" s="46" t="s">
        <v>22</v>
      </c>
      <c r="B33" s="47"/>
      <c r="C33" s="47"/>
      <c r="D33" s="47"/>
      <c r="E33" s="47"/>
      <c r="F33" s="47"/>
      <c r="G33" s="48"/>
      <c r="I33" s="46" t="s">
        <v>22</v>
      </c>
      <c r="J33" s="47"/>
      <c r="K33" s="47"/>
      <c r="L33" s="47"/>
      <c r="M33" s="47"/>
      <c r="N33" s="47"/>
      <c r="O33" s="48"/>
    </row>
    <row r="34" spans="1:15" x14ac:dyDescent="0.35">
      <c r="A34" s="49"/>
      <c r="B34" s="50"/>
      <c r="C34" s="50"/>
      <c r="D34" s="50"/>
      <c r="E34" s="50"/>
      <c r="F34" s="50"/>
      <c r="G34" s="51"/>
      <c r="I34" s="49"/>
      <c r="J34" s="50"/>
      <c r="K34" s="50"/>
      <c r="L34" s="50"/>
      <c r="M34" s="50"/>
      <c r="N34" s="50"/>
      <c r="O34" s="51"/>
    </row>
    <row r="35" spans="1:15" x14ac:dyDescent="0.35">
      <c r="A35" s="52"/>
      <c r="B35" s="53"/>
      <c r="C35" s="53"/>
      <c r="D35" s="53"/>
      <c r="E35" s="53"/>
      <c r="F35" s="53"/>
      <c r="G35" s="54"/>
      <c r="I35" s="52"/>
      <c r="J35" s="53"/>
      <c r="K35" s="53"/>
      <c r="L35" s="53"/>
      <c r="M35" s="53"/>
      <c r="N35" s="53"/>
      <c r="O35" s="54"/>
    </row>
    <row r="36" spans="1:15" ht="15" thickBot="1" x14ac:dyDescent="0.4">
      <c r="A36" s="55"/>
      <c r="B36" s="56"/>
      <c r="C36" s="56"/>
      <c r="D36" s="56"/>
      <c r="E36" s="56"/>
      <c r="F36" s="56"/>
      <c r="G36" s="57"/>
      <c r="I36" s="55"/>
      <c r="J36" s="56"/>
      <c r="K36" s="56"/>
      <c r="L36" s="56"/>
      <c r="M36" s="56"/>
      <c r="N36" s="56"/>
      <c r="O36" s="57"/>
    </row>
  </sheetData>
  <mergeCells count="62">
    <mergeCell ref="B7:C7"/>
    <mergeCell ref="B1:G1"/>
    <mergeCell ref="AF1:AH1"/>
    <mergeCell ref="AI1:AK1"/>
    <mergeCell ref="A2:B2"/>
    <mergeCell ref="C2:G2"/>
    <mergeCell ref="A3:B3"/>
    <mergeCell ref="C3:G3"/>
    <mergeCell ref="A4:B4"/>
    <mergeCell ref="C4:G4"/>
    <mergeCell ref="A5:B5"/>
    <mergeCell ref="C5:G5"/>
    <mergeCell ref="A6:G6"/>
    <mergeCell ref="J1:O1"/>
    <mergeCell ref="I2:J2"/>
    <mergeCell ref="K2:O2"/>
    <mergeCell ref="A22:G23"/>
    <mergeCell ref="B8:C8"/>
    <mergeCell ref="B9:C9"/>
    <mergeCell ref="B10:C10"/>
    <mergeCell ref="B11:C11"/>
    <mergeCell ref="B12:C12"/>
    <mergeCell ref="B13:C13"/>
    <mergeCell ref="B14:C14"/>
    <mergeCell ref="A15:G15"/>
    <mergeCell ref="A16:G17"/>
    <mergeCell ref="A18:G19"/>
    <mergeCell ref="A20:G21"/>
    <mergeCell ref="A34:G36"/>
    <mergeCell ref="A24:G24"/>
    <mergeCell ref="A25:G26"/>
    <mergeCell ref="A27:G28"/>
    <mergeCell ref="A29:G30"/>
    <mergeCell ref="A31:G32"/>
    <mergeCell ref="A33:G33"/>
    <mergeCell ref="I3:J3"/>
    <mergeCell ref="K3:O3"/>
    <mergeCell ref="I4:J4"/>
    <mergeCell ref="K4:O4"/>
    <mergeCell ref="I5:J5"/>
    <mergeCell ref="K5:O5"/>
    <mergeCell ref="I6:O6"/>
    <mergeCell ref="J7:K7"/>
    <mergeCell ref="J8:K8"/>
    <mergeCell ref="J9:K9"/>
    <mergeCell ref="J10:K10"/>
    <mergeCell ref="J11:K11"/>
    <mergeCell ref="J12:K12"/>
    <mergeCell ref="J13:K13"/>
    <mergeCell ref="J14:K14"/>
    <mergeCell ref="I15:O15"/>
    <mergeCell ref="I16:O17"/>
    <mergeCell ref="I18:O19"/>
    <mergeCell ref="I20:O21"/>
    <mergeCell ref="I22:O23"/>
    <mergeCell ref="I24:O24"/>
    <mergeCell ref="I34:O36"/>
    <mergeCell ref="I25:O26"/>
    <mergeCell ref="I27:O28"/>
    <mergeCell ref="I29:O30"/>
    <mergeCell ref="I31:O32"/>
    <mergeCell ref="I33:O33"/>
  </mergeCells>
  <conditionalFormatting sqref="B8:C8">
    <cfRule type="cellIs" dxfId="119" priority="78" operator="lessThan">
      <formula>$AG$3</formula>
    </cfRule>
    <cfRule type="cellIs" dxfId="118" priority="77" operator="greaterThan">
      <formula>$AH$3</formula>
    </cfRule>
    <cfRule type="cellIs" dxfId="117" priority="76" operator="between">
      <formula>$AG$3</formula>
      <formula>$AH$3</formula>
    </cfRule>
  </conditionalFormatting>
  <conditionalFormatting sqref="B9:C9">
    <cfRule type="cellIs" dxfId="116" priority="80" operator="lessThan">
      <formula>$AH$4</formula>
    </cfRule>
    <cfRule type="cellIs" dxfId="115" priority="79" operator="greaterThanOrEqual">
      <formula>$AH$4</formula>
    </cfRule>
  </conditionalFormatting>
  <conditionalFormatting sqref="B10:C10">
    <cfRule type="cellIs" dxfId="114" priority="82" operator="lessThan">
      <formula>$AH$5</formula>
    </cfRule>
    <cfRule type="cellIs" dxfId="113" priority="81" operator="greaterThanOrEqual">
      <formula>$AH$5</formula>
    </cfRule>
  </conditionalFormatting>
  <conditionalFormatting sqref="B11:C11">
    <cfRule type="cellIs" dxfId="112" priority="83" operator="greaterThanOrEqual">
      <formula>$AH$6</formula>
    </cfRule>
    <cfRule type="cellIs" dxfId="111" priority="84" operator="lessThan">
      <formula>$AH$6</formula>
    </cfRule>
  </conditionalFormatting>
  <conditionalFormatting sqref="B12:C12">
    <cfRule type="cellIs" dxfId="110" priority="86" operator="lessThan">
      <formula>$AH$7</formula>
    </cfRule>
    <cfRule type="cellIs" dxfId="109" priority="85" operator="greaterThanOrEqual">
      <formula>$AH$7</formula>
    </cfRule>
  </conditionalFormatting>
  <conditionalFormatting sqref="B13:C13">
    <cfRule type="cellIs" dxfId="108" priority="88" operator="lessThan">
      <formula>$AH$8</formula>
    </cfRule>
    <cfRule type="cellIs" dxfId="107" priority="87" operator="greaterThanOrEqual">
      <formula>$AH$8</formula>
    </cfRule>
  </conditionalFormatting>
  <conditionalFormatting sqref="B14:C14">
    <cfRule type="cellIs" dxfId="106" priority="90" operator="lessThan">
      <formula>$AH$9</formula>
    </cfRule>
    <cfRule type="cellIs" dxfId="105" priority="89" operator="greaterThanOrEqual">
      <formula>$AH$9</formula>
    </cfRule>
  </conditionalFormatting>
  <conditionalFormatting sqref="E8:F8">
    <cfRule type="cellIs" dxfId="104" priority="72" operator="lessThan">
      <formula>$AJ$3</formula>
    </cfRule>
    <cfRule type="cellIs" dxfId="103" priority="71" operator="greaterThan">
      <formula>$AK$3</formula>
    </cfRule>
    <cfRule type="cellIs" dxfId="102" priority="70" operator="between">
      <formula>$AJ$3</formula>
      <formula>$AK$3</formula>
    </cfRule>
  </conditionalFormatting>
  <conditionalFormatting sqref="E9:F9">
    <cfRule type="cellIs" dxfId="101" priority="57" operator="lessThan">
      <formula>$AK$4</formula>
    </cfRule>
    <cfRule type="cellIs" dxfId="100" priority="56" operator="greaterThanOrEqual">
      <formula>$AK$4</formula>
    </cfRule>
  </conditionalFormatting>
  <conditionalFormatting sqref="E10:F10">
    <cfRule type="cellIs" dxfId="99" priority="55" operator="lessThan">
      <formula>$AK$5</formula>
    </cfRule>
    <cfRule type="cellIs" dxfId="98" priority="54" operator="greaterThanOrEqual">
      <formula>$AK$5</formula>
    </cfRule>
  </conditionalFormatting>
  <conditionalFormatting sqref="E11:F11">
    <cfRule type="cellIs" dxfId="97" priority="53" operator="lessThan">
      <formula>$AK$6</formula>
    </cfRule>
    <cfRule type="cellIs" dxfId="96" priority="52" operator="greaterThanOrEqual">
      <formula>$AK$6</formula>
    </cfRule>
  </conditionalFormatting>
  <conditionalFormatting sqref="E12:F12">
    <cfRule type="cellIs" dxfId="95" priority="51" operator="lessThan">
      <formula>$AK$7</formula>
    </cfRule>
    <cfRule type="cellIs" dxfId="94" priority="50" operator="greaterThanOrEqual">
      <formula>$AK$7</formula>
    </cfRule>
  </conditionalFormatting>
  <conditionalFormatting sqref="E13:F13">
    <cfRule type="cellIs" dxfId="93" priority="49" operator="lessThan">
      <formula>$AK$8</formula>
    </cfRule>
    <cfRule type="cellIs" dxfId="92" priority="48" operator="greaterThanOrEqual">
      <formula>$AK$8</formula>
    </cfRule>
  </conditionalFormatting>
  <conditionalFormatting sqref="E14:F14">
    <cfRule type="cellIs" dxfId="91" priority="46" operator="lessThanOrEqual">
      <formula>$AK$9</formula>
    </cfRule>
    <cfRule type="cellIs" dxfId="90" priority="47" operator="lessThan">
      <formula>$AK$9</formula>
    </cfRule>
  </conditionalFormatting>
  <conditionalFormatting sqref="J8:K8">
    <cfRule type="cellIs" dxfId="89" priority="33" operator="lessThan">
      <formula>$AG$3</formula>
    </cfRule>
    <cfRule type="cellIs" dxfId="88" priority="32" operator="greaterThan">
      <formula>$AH$3</formula>
    </cfRule>
    <cfRule type="cellIs" dxfId="87" priority="31" operator="between">
      <formula>$AG$3</formula>
      <formula>$AH$3</formula>
    </cfRule>
  </conditionalFormatting>
  <conditionalFormatting sqref="J9:K9">
    <cfRule type="cellIs" dxfId="86" priority="35" operator="lessThan">
      <formula>$AH$4</formula>
    </cfRule>
    <cfRule type="cellIs" dxfId="85" priority="34" operator="greaterThanOrEqual">
      <formula>$AH$4</formula>
    </cfRule>
  </conditionalFormatting>
  <conditionalFormatting sqref="J10:K10">
    <cfRule type="cellIs" dxfId="84" priority="37" operator="lessThan">
      <formula>$AH$5</formula>
    </cfRule>
    <cfRule type="cellIs" dxfId="83" priority="36" operator="greaterThanOrEqual">
      <formula>$AH$5</formula>
    </cfRule>
  </conditionalFormatting>
  <conditionalFormatting sqref="J11:K11">
    <cfRule type="cellIs" dxfId="82" priority="39" operator="lessThan">
      <formula>$AH$6</formula>
    </cfRule>
    <cfRule type="cellIs" dxfId="81" priority="38" operator="greaterThanOrEqual">
      <formula>$AH$6</formula>
    </cfRule>
  </conditionalFormatting>
  <conditionalFormatting sqref="J12:K12">
    <cfRule type="cellIs" dxfId="80" priority="41" operator="lessThan">
      <formula>$AH$7</formula>
    </cfRule>
    <cfRule type="cellIs" dxfId="79" priority="40" operator="greaterThanOrEqual">
      <formula>$AH$7</formula>
    </cfRule>
  </conditionalFormatting>
  <conditionalFormatting sqref="J13:K13">
    <cfRule type="cellIs" dxfId="78" priority="43" operator="lessThan">
      <formula>$AH$8</formula>
    </cfRule>
    <cfRule type="cellIs" dxfId="77" priority="42" operator="greaterThanOrEqual">
      <formula>$AH$8</formula>
    </cfRule>
  </conditionalFormatting>
  <conditionalFormatting sqref="J14:K14">
    <cfRule type="cellIs" dxfId="76" priority="45" operator="lessThan">
      <formula>$AH$9</formula>
    </cfRule>
    <cfRule type="cellIs" dxfId="75" priority="44" operator="greaterThanOrEqual">
      <formula>$AH$9</formula>
    </cfRule>
  </conditionalFormatting>
  <conditionalFormatting sqref="M8:N8">
    <cfRule type="cellIs" dxfId="74" priority="27" operator="lessThan">
      <formula>$AJ$3</formula>
    </cfRule>
    <cfRule type="cellIs" dxfId="73" priority="26" operator="greaterThan">
      <formula>$AK$3</formula>
    </cfRule>
    <cfRule type="cellIs" dxfId="72" priority="25" operator="between">
      <formula>$AJ$3</formula>
      <formula>$AK$3</formula>
    </cfRule>
  </conditionalFormatting>
  <conditionalFormatting sqref="M9:N9">
    <cfRule type="cellIs" dxfId="71" priority="12" operator="lessThan">
      <formula>$AK$4</formula>
    </cfRule>
    <cfRule type="cellIs" dxfId="70" priority="11" operator="greaterThanOrEqual">
      <formula>$AK$4</formula>
    </cfRule>
  </conditionalFormatting>
  <conditionalFormatting sqref="M10:N10">
    <cfRule type="cellIs" dxfId="69" priority="10" operator="lessThan">
      <formula>$AK$5</formula>
    </cfRule>
    <cfRule type="cellIs" dxfId="68" priority="9" operator="greaterThanOrEqual">
      <formula>$AK$5</formula>
    </cfRule>
  </conditionalFormatting>
  <conditionalFormatting sqref="M11:N11">
    <cfRule type="cellIs" dxfId="67" priority="8" operator="lessThan">
      <formula>$AK$6</formula>
    </cfRule>
    <cfRule type="cellIs" dxfId="66" priority="7" operator="greaterThanOrEqual">
      <formula>$AK$6</formula>
    </cfRule>
  </conditionalFormatting>
  <conditionalFormatting sqref="M12:N12">
    <cfRule type="cellIs" dxfId="65" priority="6" operator="lessThan">
      <formula>$AK$7</formula>
    </cfRule>
    <cfRule type="cellIs" dxfId="64" priority="5" operator="greaterThanOrEqual">
      <formula>$AK$7</formula>
    </cfRule>
  </conditionalFormatting>
  <conditionalFormatting sqref="M13:N13">
    <cfRule type="cellIs" dxfId="63" priority="4" operator="lessThan">
      <formula>$AK$8</formula>
    </cfRule>
    <cfRule type="cellIs" dxfId="62" priority="3" operator="greaterThanOrEqual">
      <formula>$AK$8</formula>
    </cfRule>
  </conditionalFormatting>
  <conditionalFormatting sqref="M14:N14">
    <cfRule type="cellIs" dxfId="61" priority="2" operator="lessThan">
      <formula>$AK$9</formula>
    </cfRule>
    <cfRule type="cellIs" dxfId="60" priority="1" operator="lessThanOrEqual">
      <formula>$AK$9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D5326A-0713-40C2-9754-F52AF998D811}">
          <x14:formula1>
            <xm:f>'Calendario 2023'!$K$1:$K$30</xm:f>
          </x14:formula1>
          <xm:sqref>C2:G2 K2:O2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80334-AF06-493E-9033-ADFC76C6AB7C}">
  <sheetPr>
    <tabColor theme="8" tint="0.79998168889431442"/>
  </sheetPr>
  <dimension ref="A1:AK36"/>
  <sheetViews>
    <sheetView zoomScale="70" zoomScaleNormal="70" workbookViewId="0">
      <selection activeCell="Q7" sqref="Q7"/>
    </sheetView>
  </sheetViews>
  <sheetFormatPr baseColWidth="10" defaultRowHeight="14.5" x14ac:dyDescent="0.35"/>
  <cols>
    <col min="1" max="1" width="15.1796875" style="1" customWidth="1"/>
    <col min="2" max="2" width="10.90625" style="1"/>
    <col min="3" max="3" width="10.54296875" style="1" customWidth="1"/>
    <col min="4" max="4" width="17.453125" style="1" customWidth="1"/>
    <col min="5" max="8" width="10.90625" style="1"/>
    <col min="9" max="9" width="15.453125" style="1" customWidth="1"/>
    <col min="10" max="31" width="10.90625" style="1"/>
    <col min="32" max="32" width="16.08984375" style="1" customWidth="1"/>
    <col min="33" max="34" width="10.90625" style="1"/>
    <col min="35" max="35" width="17.08984375" style="1" customWidth="1"/>
    <col min="36" max="16384" width="10.90625" style="1"/>
  </cols>
  <sheetData>
    <row r="1" spans="1:37" ht="37.5" customHeight="1" thickBot="1" x14ac:dyDescent="0.4">
      <c r="A1" s="7"/>
      <c r="B1" s="92" t="s">
        <v>75</v>
      </c>
      <c r="C1" s="93"/>
      <c r="D1" s="93"/>
      <c r="E1" s="93"/>
      <c r="F1" s="93"/>
      <c r="G1" s="94"/>
      <c r="H1" s="3"/>
      <c r="I1" s="7"/>
      <c r="J1" s="92" t="s">
        <v>76</v>
      </c>
      <c r="K1" s="93"/>
      <c r="L1" s="93"/>
      <c r="M1" s="93"/>
      <c r="N1" s="93"/>
      <c r="O1" s="94"/>
      <c r="AF1" s="105" t="s">
        <v>9</v>
      </c>
      <c r="AG1" s="106"/>
      <c r="AH1" s="107"/>
      <c r="AI1" s="105" t="s">
        <v>9</v>
      </c>
      <c r="AJ1" s="106"/>
      <c r="AK1" s="107"/>
    </row>
    <row r="2" spans="1:37" x14ac:dyDescent="0.35">
      <c r="A2" s="95" t="s">
        <v>0</v>
      </c>
      <c r="B2" s="96"/>
      <c r="C2" s="97"/>
      <c r="D2" s="98"/>
      <c r="E2" s="98"/>
      <c r="F2" s="98"/>
      <c r="G2" s="99"/>
      <c r="H2" s="5"/>
      <c r="I2" s="95" t="s">
        <v>0</v>
      </c>
      <c r="J2" s="96"/>
      <c r="K2" s="97"/>
      <c r="L2" s="98"/>
      <c r="M2" s="98"/>
      <c r="N2" s="98"/>
      <c r="O2" s="99"/>
      <c r="AF2" s="12"/>
      <c r="AG2" s="13" t="s">
        <v>27</v>
      </c>
      <c r="AH2" s="14" t="s">
        <v>28</v>
      </c>
      <c r="AI2" s="12"/>
      <c r="AJ2" s="13" t="s">
        <v>27</v>
      </c>
      <c r="AK2" s="14" t="s">
        <v>28</v>
      </c>
    </row>
    <row r="3" spans="1:37" x14ac:dyDescent="0.35">
      <c r="A3" s="100" t="s">
        <v>1</v>
      </c>
      <c r="B3" s="101"/>
      <c r="C3" s="102" t="s">
        <v>2</v>
      </c>
      <c r="D3" s="103"/>
      <c r="E3" s="103"/>
      <c r="F3" s="103"/>
      <c r="G3" s="104"/>
      <c r="I3" s="100" t="s">
        <v>1</v>
      </c>
      <c r="J3" s="101"/>
      <c r="K3" s="102" t="s">
        <v>2</v>
      </c>
      <c r="L3" s="103"/>
      <c r="M3" s="103"/>
      <c r="N3" s="103"/>
      <c r="O3" s="104"/>
      <c r="AF3" s="19" t="s">
        <v>26</v>
      </c>
      <c r="AG3" s="6">
        <v>7.5</v>
      </c>
      <c r="AH3" s="10">
        <v>9</v>
      </c>
      <c r="AI3" s="19" t="s">
        <v>26</v>
      </c>
      <c r="AJ3" s="6">
        <v>7</v>
      </c>
      <c r="AK3" s="10">
        <v>9</v>
      </c>
    </row>
    <row r="4" spans="1:37" ht="22" x14ac:dyDescent="0.35">
      <c r="A4" s="79" t="s">
        <v>3</v>
      </c>
      <c r="B4" s="80"/>
      <c r="C4" s="81" t="s">
        <v>4</v>
      </c>
      <c r="D4" s="82"/>
      <c r="E4" s="82"/>
      <c r="F4" s="82"/>
      <c r="G4" s="83"/>
      <c r="I4" s="79" t="s">
        <v>3</v>
      </c>
      <c r="J4" s="80"/>
      <c r="K4" s="81" t="s">
        <v>4</v>
      </c>
      <c r="L4" s="82"/>
      <c r="M4" s="82"/>
      <c r="N4" s="82"/>
      <c r="O4" s="83"/>
      <c r="AF4" s="19" t="s">
        <v>30</v>
      </c>
      <c r="AG4" s="6"/>
      <c r="AH4" s="10">
        <v>3500</v>
      </c>
      <c r="AI4" s="19" t="s">
        <v>30</v>
      </c>
      <c r="AJ4" s="6"/>
      <c r="AK4" s="10">
        <v>3500</v>
      </c>
    </row>
    <row r="5" spans="1:37" ht="22.5" thickBot="1" x14ac:dyDescent="0.4">
      <c r="A5" s="84" t="s">
        <v>5</v>
      </c>
      <c r="B5" s="85"/>
      <c r="C5" s="86" t="s">
        <v>17</v>
      </c>
      <c r="D5" s="87"/>
      <c r="E5" s="87"/>
      <c r="F5" s="87"/>
      <c r="G5" s="88"/>
      <c r="I5" s="84" t="s">
        <v>5</v>
      </c>
      <c r="J5" s="85"/>
      <c r="K5" s="86" t="s">
        <v>17</v>
      </c>
      <c r="L5" s="87"/>
      <c r="M5" s="87"/>
      <c r="N5" s="87"/>
      <c r="O5" s="88"/>
      <c r="AF5" s="19" t="s">
        <v>31</v>
      </c>
      <c r="AG5" s="6"/>
      <c r="AH5" s="10">
        <v>100</v>
      </c>
      <c r="AI5" s="19" t="s">
        <v>31</v>
      </c>
      <c r="AJ5" s="6"/>
      <c r="AK5" s="10">
        <v>100</v>
      </c>
    </row>
    <row r="6" spans="1:37" ht="33" thickBot="1" x14ac:dyDescent="0.4">
      <c r="A6" s="89" t="s">
        <v>6</v>
      </c>
      <c r="B6" s="90"/>
      <c r="C6" s="90"/>
      <c r="D6" s="90"/>
      <c r="E6" s="90"/>
      <c r="F6" s="90"/>
      <c r="G6" s="91"/>
      <c r="H6" s="4"/>
      <c r="I6" s="89" t="s">
        <v>6</v>
      </c>
      <c r="J6" s="90"/>
      <c r="K6" s="90"/>
      <c r="L6" s="90"/>
      <c r="M6" s="90"/>
      <c r="N6" s="90"/>
      <c r="O6" s="91"/>
      <c r="AF6" s="19" t="s">
        <v>34</v>
      </c>
      <c r="AG6" s="6"/>
      <c r="AH6" s="10">
        <v>500</v>
      </c>
      <c r="AI6" s="19" t="s">
        <v>34</v>
      </c>
      <c r="AJ6" s="6"/>
      <c r="AK6" s="10">
        <v>500</v>
      </c>
    </row>
    <row r="7" spans="1:37" ht="39" x14ac:dyDescent="0.35">
      <c r="A7" s="16" t="s">
        <v>7</v>
      </c>
      <c r="B7" s="78" t="s">
        <v>8</v>
      </c>
      <c r="C7" s="78"/>
      <c r="D7" s="17" t="s">
        <v>9</v>
      </c>
      <c r="E7" s="17" t="s">
        <v>29</v>
      </c>
      <c r="F7" s="17" t="s">
        <v>10</v>
      </c>
      <c r="G7" s="18" t="s">
        <v>11</v>
      </c>
      <c r="I7" s="16" t="s">
        <v>7</v>
      </c>
      <c r="J7" s="78" t="s">
        <v>8</v>
      </c>
      <c r="K7" s="78"/>
      <c r="L7" s="17" t="s">
        <v>9</v>
      </c>
      <c r="M7" s="17" t="s">
        <v>29</v>
      </c>
      <c r="N7" s="17" t="s">
        <v>10</v>
      </c>
      <c r="O7" s="18" t="s">
        <v>11</v>
      </c>
      <c r="AF7" s="19" t="s">
        <v>32</v>
      </c>
      <c r="AG7" s="6"/>
      <c r="AH7" s="10">
        <v>150</v>
      </c>
      <c r="AI7" s="19" t="s">
        <v>32</v>
      </c>
      <c r="AJ7" s="6"/>
      <c r="AK7" s="10">
        <v>150</v>
      </c>
    </row>
    <row r="8" spans="1:37" ht="22" x14ac:dyDescent="0.35">
      <c r="A8" s="20" t="s">
        <v>26</v>
      </c>
      <c r="B8" s="70"/>
      <c r="C8" s="70"/>
      <c r="D8" s="22" t="str">
        <f>AG3&amp;" - "&amp;AH3</f>
        <v>7,5 - 9</v>
      </c>
      <c r="E8" s="15"/>
      <c r="F8" s="15"/>
      <c r="G8" s="23" t="str">
        <f>AJ3&amp;" - "&amp;AK3</f>
        <v>7 - 9</v>
      </c>
      <c r="I8" s="20" t="s">
        <v>26</v>
      </c>
      <c r="J8" s="70"/>
      <c r="K8" s="70"/>
      <c r="L8" s="22" t="str">
        <f>AG3&amp;" - "&amp;AH3</f>
        <v>7,5 - 9</v>
      </c>
      <c r="M8" s="15"/>
      <c r="N8" s="15"/>
      <c r="O8" s="23" t="str">
        <f>AJ3&amp;" - "&amp;AK3</f>
        <v>7 - 9</v>
      </c>
      <c r="AF8" s="19" t="s">
        <v>33</v>
      </c>
      <c r="AG8" s="6"/>
      <c r="AH8" s="10">
        <v>3</v>
      </c>
      <c r="AI8" s="19" t="s">
        <v>33</v>
      </c>
      <c r="AJ8" s="6"/>
      <c r="AK8" s="10">
        <v>3</v>
      </c>
    </row>
    <row r="9" spans="1:37" ht="24.5" x14ac:dyDescent="0.35">
      <c r="A9" s="21" t="s">
        <v>15</v>
      </c>
      <c r="B9" s="70"/>
      <c r="C9" s="70"/>
      <c r="D9" s="22" t="str">
        <f>"&lt; "&amp;AH4</f>
        <v>&lt; 3500</v>
      </c>
      <c r="E9" s="15"/>
      <c r="F9" s="15"/>
      <c r="G9" s="23" t="str">
        <f>"&lt; "&amp;AK4</f>
        <v>&lt; 3500</v>
      </c>
      <c r="I9" s="21" t="s">
        <v>15</v>
      </c>
      <c r="J9" s="70"/>
      <c r="K9" s="70"/>
      <c r="L9" s="22" t="str">
        <f>"&lt; "&amp;AH4</f>
        <v>&lt; 3500</v>
      </c>
      <c r="M9" s="15"/>
      <c r="N9" s="15"/>
      <c r="O9" s="23" t="str">
        <f>"&lt; "&amp;AK4</f>
        <v>&lt; 3500</v>
      </c>
      <c r="AF9" s="19" t="s">
        <v>25</v>
      </c>
      <c r="AG9" s="6"/>
      <c r="AH9" s="10"/>
      <c r="AI9" s="19" t="s">
        <v>25</v>
      </c>
      <c r="AJ9" s="6"/>
      <c r="AK9" s="10"/>
    </row>
    <row r="10" spans="1:37" ht="25" thickBot="1" x14ac:dyDescent="0.4">
      <c r="A10" s="21" t="s">
        <v>12</v>
      </c>
      <c r="B10" s="70"/>
      <c r="C10" s="70"/>
      <c r="D10" s="22" t="str">
        <f>"&lt; "&amp;AH5</f>
        <v>&lt; 100</v>
      </c>
      <c r="E10" s="15"/>
      <c r="F10" s="15"/>
      <c r="G10" s="23" t="str">
        <f>"&lt; "&amp;AK5</f>
        <v>&lt; 100</v>
      </c>
      <c r="I10" s="21" t="s">
        <v>12</v>
      </c>
      <c r="J10" s="70"/>
      <c r="K10" s="70"/>
      <c r="L10" s="22" t="str">
        <f>"&lt; "&amp;AH5</f>
        <v>&lt; 100</v>
      </c>
      <c r="M10" s="15"/>
      <c r="N10" s="15"/>
      <c r="O10" s="23" t="str">
        <f>"&lt; "&amp;AK5</f>
        <v>&lt; 100</v>
      </c>
      <c r="AF10" s="11"/>
      <c r="AG10" s="8"/>
      <c r="AH10" s="9"/>
      <c r="AI10" s="11"/>
      <c r="AJ10" s="8"/>
      <c r="AK10" s="9"/>
    </row>
    <row r="11" spans="1:37" ht="36.5" x14ac:dyDescent="0.35">
      <c r="A11" s="21" t="s">
        <v>13</v>
      </c>
      <c r="B11" s="70"/>
      <c r="C11" s="70"/>
      <c r="D11" s="22" t="str">
        <f>AH6&amp;" ppm"</f>
        <v>500 ppm</v>
      </c>
      <c r="E11" s="15"/>
      <c r="F11" s="15"/>
      <c r="G11" s="23" t="str">
        <f>AK6&amp;" ppm"</f>
        <v>500 ppm</v>
      </c>
      <c r="I11" s="21" t="s">
        <v>13</v>
      </c>
      <c r="J11" s="70"/>
      <c r="K11" s="70"/>
      <c r="L11" s="22" t="str">
        <f>AH6&amp;" ppm"</f>
        <v>500 ppm</v>
      </c>
      <c r="M11" s="15"/>
      <c r="N11" s="15"/>
      <c r="O11" s="23" t="str">
        <f>AK6&amp;" ppm"</f>
        <v>500 ppm</v>
      </c>
    </row>
    <row r="12" spans="1:37" ht="24.5" x14ac:dyDescent="0.35">
      <c r="A12" s="21" t="s">
        <v>14</v>
      </c>
      <c r="B12" s="70"/>
      <c r="C12" s="70"/>
      <c r="D12" s="22" t="str">
        <f>"&lt; "&amp;AH7&amp;" ppm"</f>
        <v>&lt; 150 ppm</v>
      </c>
      <c r="E12" s="15"/>
      <c r="F12" s="15"/>
      <c r="G12" s="23" t="str">
        <f>"&lt; "&amp;AK7&amp;" ppm"</f>
        <v>&lt; 150 ppm</v>
      </c>
      <c r="I12" s="21" t="s">
        <v>14</v>
      </c>
      <c r="J12" s="70"/>
      <c r="K12" s="70"/>
      <c r="L12" s="22" t="str">
        <f>"&lt; "&amp;AH7&amp;" ppm"</f>
        <v>&lt; 150 ppm</v>
      </c>
      <c r="M12" s="15"/>
      <c r="N12" s="15"/>
      <c r="O12" s="23" t="str">
        <f>"&lt; "&amp;AK7&amp;" ppm"</f>
        <v>&lt; 150 ppm</v>
      </c>
    </row>
    <row r="13" spans="1:37" ht="24.5" x14ac:dyDescent="0.35">
      <c r="A13" s="21" t="s">
        <v>16</v>
      </c>
      <c r="B13" s="70"/>
      <c r="C13" s="70"/>
      <c r="D13" s="22" t="str">
        <f>"&lt; "&amp;AH8&amp;" ppm"</f>
        <v>&lt; 3 ppm</v>
      </c>
      <c r="E13" s="15"/>
      <c r="F13" s="15"/>
      <c r="G13" s="23" t="str">
        <f>"&lt; "&amp;AK8&amp;" ppm"</f>
        <v>&lt; 3 ppm</v>
      </c>
      <c r="I13" s="21" t="s">
        <v>16</v>
      </c>
      <c r="J13" s="70"/>
      <c r="K13" s="70"/>
      <c r="L13" s="22" t="str">
        <f>"&lt; "&amp;AH8&amp;" ppm"</f>
        <v>&lt; 3 ppm</v>
      </c>
      <c r="M13" s="15"/>
      <c r="N13" s="15"/>
      <c r="O13" s="23" t="str">
        <f>"&lt; "&amp;AK8&amp;" ppm"</f>
        <v>&lt; 3 ppm</v>
      </c>
    </row>
    <row r="14" spans="1:37" x14ac:dyDescent="0.35">
      <c r="A14" s="21" t="s">
        <v>25</v>
      </c>
      <c r="B14" s="71"/>
      <c r="C14" s="71"/>
      <c r="D14" s="22" t="str">
        <f>"&lt; "&amp;AH9&amp;" ppm"</f>
        <v>&lt;  ppm</v>
      </c>
      <c r="E14" s="15"/>
      <c r="F14" s="15"/>
      <c r="G14" s="23" t="str">
        <f>"&lt; "&amp;AK9&amp;" ppm"</f>
        <v>&lt;  ppm</v>
      </c>
      <c r="I14" s="21" t="s">
        <v>25</v>
      </c>
      <c r="J14" s="71"/>
      <c r="K14" s="71"/>
      <c r="L14" s="22" t="str">
        <f>"&lt; "&amp;AH9&amp;" ppm"</f>
        <v>&lt;  ppm</v>
      </c>
      <c r="M14" s="15"/>
      <c r="N14" s="15"/>
      <c r="O14" s="23" t="str">
        <f>"&lt; "&amp;AK9&amp;" ppm"</f>
        <v>&lt;  ppm</v>
      </c>
    </row>
    <row r="15" spans="1:37" ht="15" thickBot="1" x14ac:dyDescent="0.4">
      <c r="A15" s="72" t="s">
        <v>24</v>
      </c>
      <c r="B15" s="73"/>
      <c r="C15" s="73"/>
      <c r="D15" s="73"/>
      <c r="E15" s="73"/>
      <c r="F15" s="73"/>
      <c r="G15" s="74"/>
      <c r="I15" s="72" t="s">
        <v>24</v>
      </c>
      <c r="J15" s="73"/>
      <c r="K15" s="73"/>
      <c r="L15" s="73"/>
      <c r="M15" s="73"/>
      <c r="N15" s="73"/>
      <c r="O15" s="74"/>
    </row>
    <row r="16" spans="1:37" x14ac:dyDescent="0.35">
      <c r="A16" s="75" t="s">
        <v>18</v>
      </c>
      <c r="B16" s="76"/>
      <c r="C16" s="76"/>
      <c r="D16" s="76"/>
      <c r="E16" s="76"/>
      <c r="F16" s="76"/>
      <c r="G16" s="77"/>
      <c r="I16" s="75" t="s">
        <v>18</v>
      </c>
      <c r="J16" s="76"/>
      <c r="K16" s="76"/>
      <c r="L16" s="76"/>
      <c r="M16" s="76"/>
      <c r="N16" s="76"/>
      <c r="O16" s="77"/>
    </row>
    <row r="17" spans="1:15" x14ac:dyDescent="0.35">
      <c r="A17" s="58"/>
      <c r="B17" s="59"/>
      <c r="C17" s="59"/>
      <c r="D17" s="59"/>
      <c r="E17" s="59"/>
      <c r="F17" s="59"/>
      <c r="G17" s="60"/>
      <c r="I17" s="58"/>
      <c r="J17" s="59"/>
      <c r="K17" s="59"/>
      <c r="L17" s="59"/>
      <c r="M17" s="59"/>
      <c r="N17" s="59"/>
      <c r="O17" s="60"/>
    </row>
    <row r="18" spans="1:15" x14ac:dyDescent="0.35">
      <c r="A18" s="58" t="s">
        <v>19</v>
      </c>
      <c r="B18" s="59"/>
      <c r="C18" s="59"/>
      <c r="D18" s="59"/>
      <c r="E18" s="59"/>
      <c r="F18" s="59"/>
      <c r="G18" s="60"/>
      <c r="I18" s="58" t="s">
        <v>19</v>
      </c>
      <c r="J18" s="59"/>
      <c r="K18" s="59"/>
      <c r="L18" s="59"/>
      <c r="M18" s="59"/>
      <c r="N18" s="59"/>
      <c r="O18" s="60"/>
    </row>
    <row r="19" spans="1:15" x14ac:dyDescent="0.35">
      <c r="A19" s="58"/>
      <c r="B19" s="59"/>
      <c r="C19" s="59"/>
      <c r="D19" s="59"/>
      <c r="E19" s="59"/>
      <c r="F19" s="59"/>
      <c r="G19" s="60"/>
      <c r="I19" s="58"/>
      <c r="J19" s="59"/>
      <c r="K19" s="59"/>
      <c r="L19" s="59"/>
      <c r="M19" s="59"/>
      <c r="N19" s="59"/>
      <c r="O19" s="60"/>
    </row>
    <row r="20" spans="1:15" x14ac:dyDescent="0.35">
      <c r="A20" s="61" t="s">
        <v>20</v>
      </c>
      <c r="B20" s="62"/>
      <c r="C20" s="62"/>
      <c r="D20" s="62"/>
      <c r="E20" s="62"/>
      <c r="F20" s="62"/>
      <c r="G20" s="63"/>
      <c r="I20" s="61" t="s">
        <v>20</v>
      </c>
      <c r="J20" s="62"/>
      <c r="K20" s="62"/>
      <c r="L20" s="62"/>
      <c r="M20" s="62"/>
      <c r="N20" s="62"/>
      <c r="O20" s="63"/>
    </row>
    <row r="21" spans="1:15" x14ac:dyDescent="0.35">
      <c r="A21" s="61"/>
      <c r="B21" s="62"/>
      <c r="C21" s="62"/>
      <c r="D21" s="62"/>
      <c r="E21" s="62"/>
      <c r="F21" s="62"/>
      <c r="G21" s="63"/>
      <c r="I21" s="61"/>
      <c r="J21" s="62"/>
      <c r="K21" s="62"/>
      <c r="L21" s="62"/>
      <c r="M21" s="62"/>
      <c r="N21" s="62"/>
      <c r="O21" s="63"/>
    </row>
    <row r="22" spans="1:15" x14ac:dyDescent="0.35">
      <c r="A22" s="61" t="s">
        <v>21</v>
      </c>
      <c r="B22" s="62"/>
      <c r="C22" s="62"/>
      <c r="D22" s="62"/>
      <c r="E22" s="62"/>
      <c r="F22" s="62"/>
      <c r="G22" s="63"/>
      <c r="I22" s="61" t="s">
        <v>21</v>
      </c>
      <c r="J22" s="62"/>
      <c r="K22" s="62"/>
      <c r="L22" s="62"/>
      <c r="M22" s="62"/>
      <c r="N22" s="62"/>
      <c r="O22" s="63"/>
    </row>
    <row r="23" spans="1:15" ht="15" thickBot="1" x14ac:dyDescent="0.4">
      <c r="A23" s="64"/>
      <c r="B23" s="65"/>
      <c r="C23" s="65"/>
      <c r="D23" s="65"/>
      <c r="E23" s="65"/>
      <c r="F23" s="65"/>
      <c r="G23" s="66"/>
      <c r="I23" s="64"/>
      <c r="J23" s="65"/>
      <c r="K23" s="65"/>
      <c r="L23" s="65"/>
      <c r="M23" s="65"/>
      <c r="N23" s="65"/>
      <c r="O23" s="66"/>
    </row>
    <row r="24" spans="1:15" ht="15" thickBot="1" x14ac:dyDescent="0.4">
      <c r="A24" s="46" t="s">
        <v>23</v>
      </c>
      <c r="B24" s="47"/>
      <c r="C24" s="47"/>
      <c r="D24" s="47"/>
      <c r="E24" s="47"/>
      <c r="F24" s="47"/>
      <c r="G24" s="48"/>
      <c r="I24" s="46" t="s">
        <v>23</v>
      </c>
      <c r="J24" s="47"/>
      <c r="K24" s="47"/>
      <c r="L24" s="47"/>
      <c r="M24" s="47"/>
      <c r="N24" s="47"/>
      <c r="O24" s="48"/>
    </row>
    <row r="25" spans="1:15" x14ac:dyDescent="0.35">
      <c r="A25" s="67" t="s">
        <v>18</v>
      </c>
      <c r="B25" s="68"/>
      <c r="C25" s="68"/>
      <c r="D25" s="68"/>
      <c r="E25" s="68"/>
      <c r="F25" s="68"/>
      <c r="G25" s="69"/>
      <c r="I25" s="67" t="s">
        <v>18</v>
      </c>
      <c r="J25" s="68"/>
      <c r="K25" s="68"/>
      <c r="L25" s="68"/>
      <c r="M25" s="68"/>
      <c r="N25" s="68"/>
      <c r="O25" s="69"/>
    </row>
    <row r="26" spans="1:15" x14ac:dyDescent="0.35">
      <c r="A26" s="37"/>
      <c r="B26" s="38"/>
      <c r="C26" s="38"/>
      <c r="D26" s="38"/>
      <c r="E26" s="38"/>
      <c r="F26" s="38"/>
      <c r="G26" s="39"/>
      <c r="I26" s="37"/>
      <c r="J26" s="38"/>
      <c r="K26" s="38"/>
      <c r="L26" s="38"/>
      <c r="M26" s="38"/>
      <c r="N26" s="38"/>
      <c r="O26" s="39"/>
    </row>
    <row r="27" spans="1:15" x14ac:dyDescent="0.35">
      <c r="A27" s="37" t="s">
        <v>19</v>
      </c>
      <c r="B27" s="38"/>
      <c r="C27" s="38"/>
      <c r="D27" s="38"/>
      <c r="E27" s="38"/>
      <c r="F27" s="38"/>
      <c r="G27" s="39"/>
      <c r="I27" s="37" t="s">
        <v>19</v>
      </c>
      <c r="J27" s="38"/>
      <c r="K27" s="38"/>
      <c r="L27" s="38"/>
      <c r="M27" s="38"/>
      <c r="N27" s="38"/>
      <c r="O27" s="39"/>
    </row>
    <row r="28" spans="1:15" x14ac:dyDescent="0.35">
      <c r="A28" s="37"/>
      <c r="B28" s="38"/>
      <c r="C28" s="38"/>
      <c r="D28" s="38"/>
      <c r="E28" s="38"/>
      <c r="F28" s="38"/>
      <c r="G28" s="39"/>
      <c r="I28" s="37"/>
      <c r="J28" s="38"/>
      <c r="K28" s="38"/>
      <c r="L28" s="38"/>
      <c r="M28" s="38"/>
      <c r="N28" s="38"/>
      <c r="O28" s="39"/>
    </row>
    <row r="29" spans="1:15" x14ac:dyDescent="0.35">
      <c r="A29" s="40" t="s">
        <v>20</v>
      </c>
      <c r="B29" s="41"/>
      <c r="C29" s="41"/>
      <c r="D29" s="41"/>
      <c r="E29" s="41"/>
      <c r="F29" s="41"/>
      <c r="G29" s="42"/>
      <c r="I29" s="40" t="s">
        <v>20</v>
      </c>
      <c r="J29" s="41"/>
      <c r="K29" s="41"/>
      <c r="L29" s="41"/>
      <c r="M29" s="41"/>
      <c r="N29" s="41"/>
      <c r="O29" s="42"/>
    </row>
    <row r="30" spans="1:15" x14ac:dyDescent="0.35">
      <c r="A30" s="40"/>
      <c r="B30" s="41"/>
      <c r="C30" s="41"/>
      <c r="D30" s="41"/>
      <c r="E30" s="41"/>
      <c r="F30" s="41"/>
      <c r="G30" s="42"/>
      <c r="I30" s="40"/>
      <c r="J30" s="41"/>
      <c r="K30" s="41"/>
      <c r="L30" s="41"/>
      <c r="M30" s="41"/>
      <c r="N30" s="41"/>
      <c r="O30" s="42"/>
    </row>
    <row r="31" spans="1:15" x14ac:dyDescent="0.35">
      <c r="A31" s="40" t="s">
        <v>21</v>
      </c>
      <c r="B31" s="41"/>
      <c r="C31" s="41"/>
      <c r="D31" s="41"/>
      <c r="E31" s="41"/>
      <c r="F31" s="41"/>
      <c r="G31" s="42"/>
      <c r="I31" s="40" t="s">
        <v>21</v>
      </c>
      <c r="J31" s="41"/>
      <c r="K31" s="41"/>
      <c r="L31" s="41"/>
      <c r="M31" s="41"/>
      <c r="N31" s="41"/>
      <c r="O31" s="42"/>
    </row>
    <row r="32" spans="1:15" ht="15" thickBot="1" x14ac:dyDescent="0.4">
      <c r="A32" s="43"/>
      <c r="B32" s="44"/>
      <c r="C32" s="44"/>
      <c r="D32" s="44"/>
      <c r="E32" s="44"/>
      <c r="F32" s="44"/>
      <c r="G32" s="45"/>
      <c r="I32" s="43"/>
      <c r="J32" s="44"/>
      <c r="K32" s="44"/>
      <c r="L32" s="44"/>
      <c r="M32" s="44"/>
      <c r="N32" s="44"/>
      <c r="O32" s="45"/>
    </row>
    <row r="33" spans="1:15" ht="15" thickBot="1" x14ac:dyDescent="0.4">
      <c r="A33" s="46" t="s">
        <v>22</v>
      </c>
      <c r="B33" s="47"/>
      <c r="C33" s="47"/>
      <c r="D33" s="47"/>
      <c r="E33" s="47"/>
      <c r="F33" s="47"/>
      <c r="G33" s="48"/>
      <c r="I33" s="46" t="s">
        <v>22</v>
      </c>
      <c r="J33" s="47"/>
      <c r="K33" s="47"/>
      <c r="L33" s="47"/>
      <c r="M33" s="47"/>
      <c r="N33" s="47"/>
      <c r="O33" s="48"/>
    </row>
    <row r="34" spans="1:15" x14ac:dyDescent="0.35">
      <c r="A34" s="49"/>
      <c r="B34" s="50"/>
      <c r="C34" s="50"/>
      <c r="D34" s="50"/>
      <c r="E34" s="50"/>
      <c r="F34" s="50"/>
      <c r="G34" s="51"/>
      <c r="I34" s="49"/>
      <c r="J34" s="50"/>
      <c r="K34" s="50"/>
      <c r="L34" s="50"/>
      <c r="M34" s="50"/>
      <c r="N34" s="50"/>
      <c r="O34" s="51"/>
    </row>
    <row r="35" spans="1:15" x14ac:dyDescent="0.35">
      <c r="A35" s="52"/>
      <c r="B35" s="53"/>
      <c r="C35" s="53"/>
      <c r="D35" s="53"/>
      <c r="E35" s="53"/>
      <c r="F35" s="53"/>
      <c r="G35" s="54"/>
      <c r="I35" s="52"/>
      <c r="J35" s="53"/>
      <c r="K35" s="53"/>
      <c r="L35" s="53"/>
      <c r="M35" s="53"/>
      <c r="N35" s="53"/>
      <c r="O35" s="54"/>
    </row>
    <row r="36" spans="1:15" ht="15" thickBot="1" x14ac:dyDescent="0.4">
      <c r="A36" s="55"/>
      <c r="B36" s="56"/>
      <c r="C36" s="56"/>
      <c r="D36" s="56"/>
      <c r="E36" s="56"/>
      <c r="F36" s="56"/>
      <c r="G36" s="57"/>
      <c r="I36" s="55"/>
      <c r="J36" s="56"/>
      <c r="K36" s="56"/>
      <c r="L36" s="56"/>
      <c r="M36" s="56"/>
      <c r="N36" s="56"/>
      <c r="O36" s="57"/>
    </row>
  </sheetData>
  <mergeCells count="62">
    <mergeCell ref="B7:C7"/>
    <mergeCell ref="B1:G1"/>
    <mergeCell ref="AF1:AH1"/>
    <mergeCell ref="AI1:AK1"/>
    <mergeCell ref="A2:B2"/>
    <mergeCell ref="C2:G2"/>
    <mergeCell ref="A3:B3"/>
    <mergeCell ref="C3:G3"/>
    <mergeCell ref="A4:B4"/>
    <mergeCell ref="C4:G4"/>
    <mergeCell ref="A5:B5"/>
    <mergeCell ref="C5:G5"/>
    <mergeCell ref="A6:G6"/>
    <mergeCell ref="J1:O1"/>
    <mergeCell ref="I2:J2"/>
    <mergeCell ref="K2:O2"/>
    <mergeCell ref="A22:G23"/>
    <mergeCell ref="B8:C8"/>
    <mergeCell ref="B9:C9"/>
    <mergeCell ref="B10:C10"/>
    <mergeCell ref="B11:C11"/>
    <mergeCell ref="B12:C12"/>
    <mergeCell ref="B13:C13"/>
    <mergeCell ref="B14:C14"/>
    <mergeCell ref="A15:G15"/>
    <mergeCell ref="A16:G17"/>
    <mergeCell ref="A18:G19"/>
    <mergeCell ref="A20:G21"/>
    <mergeCell ref="A34:G36"/>
    <mergeCell ref="A24:G24"/>
    <mergeCell ref="A25:G26"/>
    <mergeCell ref="A27:G28"/>
    <mergeCell ref="A29:G30"/>
    <mergeCell ref="A31:G32"/>
    <mergeCell ref="A33:G33"/>
    <mergeCell ref="I3:J3"/>
    <mergeCell ref="K3:O3"/>
    <mergeCell ref="I4:J4"/>
    <mergeCell ref="K4:O4"/>
    <mergeCell ref="I5:J5"/>
    <mergeCell ref="K5:O5"/>
    <mergeCell ref="I6:O6"/>
    <mergeCell ref="J7:K7"/>
    <mergeCell ref="J8:K8"/>
    <mergeCell ref="J9:K9"/>
    <mergeCell ref="J10:K10"/>
    <mergeCell ref="J11:K11"/>
    <mergeCell ref="J12:K12"/>
    <mergeCell ref="J13:K13"/>
    <mergeCell ref="J14:K14"/>
    <mergeCell ref="I15:O15"/>
    <mergeCell ref="I16:O17"/>
    <mergeCell ref="I18:O19"/>
    <mergeCell ref="I20:O21"/>
    <mergeCell ref="I22:O23"/>
    <mergeCell ref="I24:O24"/>
    <mergeCell ref="I34:O36"/>
    <mergeCell ref="I25:O26"/>
    <mergeCell ref="I27:O28"/>
    <mergeCell ref="I29:O30"/>
    <mergeCell ref="I31:O32"/>
    <mergeCell ref="I33:O33"/>
  </mergeCells>
  <conditionalFormatting sqref="B8:C8">
    <cfRule type="cellIs" dxfId="59" priority="78" operator="lessThan">
      <formula>$AG$3</formula>
    </cfRule>
    <cfRule type="cellIs" dxfId="58" priority="77" operator="greaterThan">
      <formula>$AH$3</formula>
    </cfRule>
    <cfRule type="cellIs" dxfId="57" priority="76" operator="between">
      <formula>$AG$3</formula>
      <formula>$AH$3</formula>
    </cfRule>
  </conditionalFormatting>
  <conditionalFormatting sqref="B9:C9">
    <cfRule type="cellIs" dxfId="56" priority="80" operator="lessThan">
      <formula>$AH$4</formula>
    </cfRule>
    <cfRule type="cellIs" dxfId="55" priority="79" operator="greaterThanOrEqual">
      <formula>$AH$4</formula>
    </cfRule>
  </conditionalFormatting>
  <conditionalFormatting sqref="B10:C10">
    <cfRule type="cellIs" dxfId="54" priority="82" operator="lessThan">
      <formula>$AH$5</formula>
    </cfRule>
    <cfRule type="cellIs" dxfId="53" priority="81" operator="greaterThanOrEqual">
      <formula>$AH$5</formula>
    </cfRule>
  </conditionalFormatting>
  <conditionalFormatting sqref="B11:C11">
    <cfRule type="cellIs" dxfId="52" priority="83" operator="greaterThanOrEqual">
      <formula>$AH$6</formula>
    </cfRule>
    <cfRule type="cellIs" dxfId="51" priority="84" operator="lessThan">
      <formula>$AH$6</formula>
    </cfRule>
  </conditionalFormatting>
  <conditionalFormatting sqref="B12:C12">
    <cfRule type="cellIs" dxfId="50" priority="86" operator="lessThan">
      <formula>$AH$7</formula>
    </cfRule>
    <cfRule type="cellIs" dxfId="49" priority="85" operator="greaterThanOrEqual">
      <formula>$AH$7</formula>
    </cfRule>
  </conditionalFormatting>
  <conditionalFormatting sqref="B13:C13">
    <cfRule type="cellIs" dxfId="48" priority="88" operator="lessThan">
      <formula>$AH$8</formula>
    </cfRule>
    <cfRule type="cellIs" dxfId="47" priority="87" operator="greaterThanOrEqual">
      <formula>$AH$8</formula>
    </cfRule>
  </conditionalFormatting>
  <conditionalFormatting sqref="B14:C14">
    <cfRule type="cellIs" dxfId="46" priority="90" operator="lessThan">
      <formula>$AH$9</formula>
    </cfRule>
    <cfRule type="cellIs" dxfId="45" priority="89" operator="greaterThanOrEqual">
      <formula>$AH$9</formula>
    </cfRule>
  </conditionalFormatting>
  <conditionalFormatting sqref="E8:F8">
    <cfRule type="cellIs" dxfId="44" priority="72" operator="lessThan">
      <formula>$AJ$3</formula>
    </cfRule>
    <cfRule type="cellIs" dxfId="43" priority="71" operator="greaterThan">
      <formula>$AK$3</formula>
    </cfRule>
    <cfRule type="cellIs" dxfId="42" priority="70" operator="between">
      <formula>$AJ$3</formula>
      <formula>$AK$3</formula>
    </cfRule>
  </conditionalFormatting>
  <conditionalFormatting sqref="E9:F9">
    <cfRule type="cellIs" dxfId="41" priority="57" operator="lessThan">
      <formula>$AK$4</formula>
    </cfRule>
    <cfRule type="cellIs" dxfId="40" priority="56" operator="greaterThanOrEqual">
      <formula>$AK$4</formula>
    </cfRule>
  </conditionalFormatting>
  <conditionalFormatting sqref="E10:F10">
    <cfRule type="cellIs" dxfId="39" priority="55" operator="lessThan">
      <formula>$AK$5</formula>
    </cfRule>
    <cfRule type="cellIs" dxfId="38" priority="54" operator="greaterThanOrEqual">
      <formula>$AK$5</formula>
    </cfRule>
  </conditionalFormatting>
  <conditionalFormatting sqref="E11:F11">
    <cfRule type="cellIs" dxfId="37" priority="53" operator="lessThan">
      <formula>$AK$6</formula>
    </cfRule>
    <cfRule type="cellIs" dxfId="36" priority="52" operator="greaterThanOrEqual">
      <formula>$AK$6</formula>
    </cfRule>
  </conditionalFormatting>
  <conditionalFormatting sqref="E12:F12">
    <cfRule type="cellIs" dxfId="35" priority="51" operator="lessThan">
      <formula>$AK$7</formula>
    </cfRule>
    <cfRule type="cellIs" dxfId="34" priority="50" operator="greaterThanOrEqual">
      <formula>$AK$7</formula>
    </cfRule>
  </conditionalFormatting>
  <conditionalFormatting sqref="E13:F13">
    <cfRule type="cellIs" dxfId="33" priority="49" operator="lessThan">
      <formula>$AK$8</formula>
    </cfRule>
    <cfRule type="cellIs" dxfId="32" priority="48" operator="greaterThanOrEqual">
      <formula>$AK$8</formula>
    </cfRule>
  </conditionalFormatting>
  <conditionalFormatting sqref="E14:F14">
    <cfRule type="cellIs" dxfId="31" priority="46" operator="lessThanOrEqual">
      <formula>$AK$9</formula>
    </cfRule>
    <cfRule type="cellIs" dxfId="30" priority="47" operator="lessThan">
      <formula>$AK$9</formula>
    </cfRule>
  </conditionalFormatting>
  <conditionalFormatting sqref="J8:K8">
    <cfRule type="cellIs" dxfId="29" priority="33" operator="lessThan">
      <formula>$AG$3</formula>
    </cfRule>
    <cfRule type="cellIs" dxfId="28" priority="32" operator="greaterThan">
      <formula>$AH$3</formula>
    </cfRule>
    <cfRule type="cellIs" dxfId="27" priority="31" operator="between">
      <formula>$AG$3</formula>
      <formula>$AH$3</formula>
    </cfRule>
  </conditionalFormatting>
  <conditionalFormatting sqref="J9:K9">
    <cfRule type="cellIs" dxfId="26" priority="35" operator="lessThan">
      <formula>$AH$4</formula>
    </cfRule>
    <cfRule type="cellIs" dxfId="25" priority="34" operator="greaterThanOrEqual">
      <formula>$AH$4</formula>
    </cfRule>
  </conditionalFormatting>
  <conditionalFormatting sqref="J10:K10">
    <cfRule type="cellIs" dxfId="24" priority="37" operator="lessThan">
      <formula>$AH$5</formula>
    </cfRule>
    <cfRule type="cellIs" dxfId="23" priority="36" operator="greaterThanOrEqual">
      <formula>$AH$5</formula>
    </cfRule>
  </conditionalFormatting>
  <conditionalFormatting sqref="J11:K11">
    <cfRule type="cellIs" dxfId="22" priority="39" operator="lessThan">
      <formula>$AH$6</formula>
    </cfRule>
    <cfRule type="cellIs" dxfId="21" priority="38" operator="greaterThanOrEqual">
      <formula>$AH$6</formula>
    </cfRule>
  </conditionalFormatting>
  <conditionalFormatting sqref="J12:K12">
    <cfRule type="cellIs" dxfId="20" priority="41" operator="lessThan">
      <formula>$AH$7</formula>
    </cfRule>
    <cfRule type="cellIs" dxfId="19" priority="40" operator="greaterThanOrEqual">
      <formula>$AH$7</formula>
    </cfRule>
  </conditionalFormatting>
  <conditionalFormatting sqref="J13:K13">
    <cfRule type="cellIs" dxfId="18" priority="43" operator="lessThan">
      <formula>$AH$8</formula>
    </cfRule>
    <cfRule type="cellIs" dxfId="17" priority="42" operator="greaterThanOrEqual">
      <formula>$AH$8</formula>
    </cfRule>
  </conditionalFormatting>
  <conditionalFormatting sqref="J14:K14">
    <cfRule type="cellIs" dxfId="16" priority="45" operator="lessThan">
      <formula>$AH$9</formula>
    </cfRule>
    <cfRule type="cellIs" dxfId="15" priority="44" operator="greaterThanOrEqual">
      <formula>$AH$9</formula>
    </cfRule>
  </conditionalFormatting>
  <conditionalFormatting sqref="M8:N8">
    <cfRule type="cellIs" dxfId="14" priority="27" operator="lessThan">
      <formula>$AJ$3</formula>
    </cfRule>
    <cfRule type="cellIs" dxfId="13" priority="26" operator="greaterThan">
      <formula>$AK$3</formula>
    </cfRule>
    <cfRule type="cellIs" dxfId="12" priority="25" operator="between">
      <formula>$AJ$3</formula>
      <formula>$AK$3</formula>
    </cfRule>
  </conditionalFormatting>
  <conditionalFormatting sqref="M9:N9">
    <cfRule type="cellIs" dxfId="11" priority="12" operator="lessThan">
      <formula>$AK$4</formula>
    </cfRule>
    <cfRule type="cellIs" dxfId="10" priority="11" operator="greaterThanOrEqual">
      <formula>$AK$4</formula>
    </cfRule>
  </conditionalFormatting>
  <conditionalFormatting sqref="M10:N10">
    <cfRule type="cellIs" dxfId="9" priority="10" operator="lessThan">
      <formula>$AK$5</formula>
    </cfRule>
    <cfRule type="cellIs" dxfId="8" priority="9" operator="greaterThanOrEqual">
      <formula>$AK$5</formula>
    </cfRule>
  </conditionalFormatting>
  <conditionalFormatting sqref="M11:N11">
    <cfRule type="cellIs" dxfId="7" priority="8" operator="lessThan">
      <formula>$AK$6</formula>
    </cfRule>
    <cfRule type="cellIs" dxfId="6" priority="7" operator="greaterThanOrEqual">
      <formula>$AK$6</formula>
    </cfRule>
  </conditionalFormatting>
  <conditionalFormatting sqref="M12:N12">
    <cfRule type="cellIs" dxfId="5" priority="6" operator="lessThan">
      <formula>$AK$7</formula>
    </cfRule>
    <cfRule type="cellIs" dxfId="4" priority="5" operator="greaterThanOrEqual">
      <formula>$AK$7</formula>
    </cfRule>
  </conditionalFormatting>
  <conditionalFormatting sqref="M13:N13">
    <cfRule type="cellIs" dxfId="3" priority="4" operator="lessThan">
      <formula>$AK$8</formula>
    </cfRule>
    <cfRule type="cellIs" dxfId="2" priority="3" operator="greaterThanOrEqual">
      <formula>$AK$8</formula>
    </cfRule>
  </conditionalFormatting>
  <conditionalFormatting sqref="M14:N14">
    <cfRule type="cellIs" dxfId="1" priority="2" operator="lessThan">
      <formula>$AK$9</formula>
    </cfRule>
    <cfRule type="cellIs" dxfId="0" priority="1" operator="lessThanOrEqual">
      <formula>$AK$9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4B7F6DE-4880-45CA-BEBC-44554A3294FA}">
          <x14:formula1>
            <xm:f>'Calendario 2023'!$L$1:$L$31</xm:f>
          </x14:formula1>
          <xm:sqref>C2:G2 K2:O2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740A2-A70A-4539-8BE0-2242AD5DD450}">
  <dimension ref="A1:L14"/>
  <sheetViews>
    <sheetView zoomScaleNormal="100" workbookViewId="0">
      <selection activeCell="E1" sqref="E1:H1"/>
    </sheetView>
  </sheetViews>
  <sheetFormatPr baseColWidth="10" defaultRowHeight="14.5" x14ac:dyDescent="0.35"/>
  <cols>
    <col min="1" max="16384" width="10.90625" style="1"/>
  </cols>
  <sheetData>
    <row r="1" spans="1:12" ht="15" thickBot="1" x14ac:dyDescent="0.4">
      <c r="A1" s="108" t="s">
        <v>51</v>
      </c>
      <c r="B1" s="109"/>
      <c r="C1" s="109"/>
      <c r="D1" s="110"/>
      <c r="E1" s="108" t="s">
        <v>52</v>
      </c>
      <c r="F1" s="109"/>
      <c r="G1" s="109"/>
      <c r="H1" s="110"/>
      <c r="I1" s="108" t="s">
        <v>52</v>
      </c>
      <c r="J1" s="109"/>
      <c r="K1" s="109"/>
      <c r="L1" s="110"/>
    </row>
    <row r="2" spans="1:12" ht="15" thickBot="1" x14ac:dyDescent="0.4">
      <c r="A2" s="7" t="s">
        <v>50</v>
      </c>
      <c r="B2" s="31" t="s">
        <v>47</v>
      </c>
      <c r="C2" s="29" t="s">
        <v>48</v>
      </c>
      <c r="D2" s="30" t="s">
        <v>49</v>
      </c>
      <c r="E2" s="7" t="s">
        <v>50</v>
      </c>
      <c r="F2" s="31" t="s">
        <v>47</v>
      </c>
      <c r="G2" s="29" t="s">
        <v>48</v>
      </c>
      <c r="H2" s="30" t="s">
        <v>49</v>
      </c>
      <c r="I2" s="7" t="s">
        <v>50</v>
      </c>
      <c r="J2" s="31" t="s">
        <v>47</v>
      </c>
      <c r="K2" s="29" t="s">
        <v>48</v>
      </c>
      <c r="L2" s="30" t="s">
        <v>49</v>
      </c>
    </row>
    <row r="3" spans="1:12" x14ac:dyDescent="0.35">
      <c r="A3" s="34" t="s">
        <v>35</v>
      </c>
      <c r="B3" s="24">
        <f>'Enero 2023'!B8</f>
        <v>7.7</v>
      </c>
      <c r="C3" s="27">
        <f>'Enero 2023'!AG3</f>
        <v>7.5</v>
      </c>
      <c r="D3" s="28">
        <f>'Enero 2023'!AK3</f>
        <v>9</v>
      </c>
      <c r="E3" s="34" t="s">
        <v>35</v>
      </c>
      <c r="F3" s="24">
        <f>'Enero 2023'!E8</f>
        <v>8.3000000000000007</v>
      </c>
      <c r="G3" s="27">
        <f>'Enero 2023'!AJ3</f>
        <v>7</v>
      </c>
      <c r="H3" s="28">
        <f>'Enero 2023'!AK3</f>
        <v>9</v>
      </c>
      <c r="I3" s="34" t="s">
        <v>35</v>
      </c>
      <c r="J3" s="24">
        <f>'Enero 2023'!F8</f>
        <v>8.1999999999999993</v>
      </c>
      <c r="K3" s="27">
        <f>'Enero 2023'!AJ3</f>
        <v>7</v>
      </c>
      <c r="L3" s="28">
        <f>'Enero 2023'!AK3</f>
        <v>9</v>
      </c>
    </row>
    <row r="4" spans="1:12" x14ac:dyDescent="0.35">
      <c r="A4" s="35" t="s">
        <v>36</v>
      </c>
      <c r="B4" s="32">
        <f>'Febrero 2023'!B8</f>
        <v>8.1999999999999993</v>
      </c>
      <c r="C4" s="6">
        <f>'Febrero 2023'!AG3</f>
        <v>7.5</v>
      </c>
      <c r="D4" s="10">
        <f>'Febrero 2023'!AK3</f>
        <v>9</v>
      </c>
      <c r="E4" s="35" t="s">
        <v>36</v>
      </c>
      <c r="F4" s="24">
        <f>'Febrero 2023'!E8</f>
        <v>8.5</v>
      </c>
      <c r="G4" s="6">
        <f>'Febrero 2023'!AJ3</f>
        <v>7</v>
      </c>
      <c r="H4" s="10">
        <f>'Febrero 2023'!AK3</f>
        <v>9</v>
      </c>
      <c r="I4" s="35" t="s">
        <v>36</v>
      </c>
      <c r="J4" s="32">
        <f>'Febrero 2023'!F8</f>
        <v>8</v>
      </c>
      <c r="K4" s="6">
        <f>'Febrero 2023'!AJ3</f>
        <v>7</v>
      </c>
      <c r="L4" s="10">
        <f>'Febrero 2023'!AK3</f>
        <v>9</v>
      </c>
    </row>
    <row r="5" spans="1:12" x14ac:dyDescent="0.35">
      <c r="A5" s="35" t="s">
        <v>37</v>
      </c>
      <c r="B5" s="32">
        <f>'Marzo 2023'!B8</f>
        <v>8.6999999999999993</v>
      </c>
      <c r="C5" s="6">
        <f>'Marzo 2023'!AG3</f>
        <v>7.5</v>
      </c>
      <c r="D5" s="10">
        <f>'Marzo 2023'!AK3</f>
        <v>9</v>
      </c>
      <c r="E5" s="35" t="s">
        <v>37</v>
      </c>
      <c r="F5" s="32">
        <f>'Marzo 2023'!E8</f>
        <v>8.8000000000000007</v>
      </c>
      <c r="G5" s="6">
        <f>'Marzo 2023'!AJ3</f>
        <v>7</v>
      </c>
      <c r="H5" s="10">
        <f>'Marzo 2023'!AK3</f>
        <v>9</v>
      </c>
      <c r="I5" s="35" t="s">
        <v>37</v>
      </c>
      <c r="J5" s="32">
        <f>'Marzo 2023'!F8</f>
        <v>8.3000000000000007</v>
      </c>
      <c r="K5" s="6">
        <f>'Marzo 2023'!AJ3</f>
        <v>7</v>
      </c>
      <c r="L5" s="10">
        <f>'Marzo 2023'!AK3</f>
        <v>9</v>
      </c>
    </row>
    <row r="6" spans="1:12" x14ac:dyDescent="0.35">
      <c r="A6" s="35" t="s">
        <v>38</v>
      </c>
      <c r="B6" s="32">
        <f>'Abril 2023'!B8</f>
        <v>0</v>
      </c>
      <c r="C6" s="6">
        <f>'Abril 2023'!AG3</f>
        <v>7.5</v>
      </c>
      <c r="D6" s="10">
        <f>'Abril 2023'!AK3</f>
        <v>9</v>
      </c>
      <c r="E6" s="35" t="s">
        <v>38</v>
      </c>
      <c r="F6" s="32">
        <f>'Abril 2023'!E8</f>
        <v>0</v>
      </c>
      <c r="G6" s="6">
        <f>'Abril 2023'!AJ3</f>
        <v>7</v>
      </c>
      <c r="H6" s="10">
        <f>'Abril 2023'!AK3</f>
        <v>9</v>
      </c>
      <c r="I6" s="35" t="s">
        <v>38</v>
      </c>
      <c r="J6" s="32">
        <f>'Abril 2023'!F8</f>
        <v>0</v>
      </c>
      <c r="K6" s="6">
        <f>'Abril 2023'!AJ3</f>
        <v>7</v>
      </c>
      <c r="L6" s="10">
        <f>'Abril 2023'!AK3</f>
        <v>9</v>
      </c>
    </row>
    <row r="7" spans="1:12" x14ac:dyDescent="0.35">
      <c r="A7" s="35" t="s">
        <v>39</v>
      </c>
      <c r="B7" s="32">
        <f>'Mayo 2023'!B8</f>
        <v>0</v>
      </c>
      <c r="C7" s="6">
        <f>'Mayo 2023'!AG3</f>
        <v>7.5</v>
      </c>
      <c r="D7" s="10">
        <f>'Mayo 2023'!AK3</f>
        <v>9</v>
      </c>
      <c r="E7" s="35" t="s">
        <v>39</v>
      </c>
      <c r="F7" s="32">
        <f>'Mayo 2023'!E8</f>
        <v>0</v>
      </c>
      <c r="G7" s="6">
        <f>'Mayo 2023'!AJ3</f>
        <v>7</v>
      </c>
      <c r="H7" s="10">
        <f>'Mayo 2023'!AK3</f>
        <v>9</v>
      </c>
      <c r="I7" s="35" t="s">
        <v>39</v>
      </c>
      <c r="J7" s="32">
        <f>'Mayo 2023'!F8</f>
        <v>0</v>
      </c>
      <c r="K7" s="6">
        <f>'Mayo 2023'!AJ3</f>
        <v>7</v>
      </c>
      <c r="L7" s="10">
        <f>'Mayo 2023'!AK3</f>
        <v>9</v>
      </c>
    </row>
    <row r="8" spans="1:12" x14ac:dyDescent="0.35">
      <c r="A8" s="35" t="s">
        <v>40</v>
      </c>
      <c r="B8" s="32">
        <f>'Junio 2023'!B8</f>
        <v>0</v>
      </c>
      <c r="C8" s="6">
        <f>'Junio 2023'!AG3</f>
        <v>7.5</v>
      </c>
      <c r="D8" s="10">
        <f>'Junio 2023'!AK3</f>
        <v>9</v>
      </c>
      <c r="E8" s="35" t="s">
        <v>40</v>
      </c>
      <c r="F8" s="32">
        <f>'Junio 2023'!E8</f>
        <v>0</v>
      </c>
      <c r="G8" s="6">
        <f>'Junio 2023'!AJ3</f>
        <v>7</v>
      </c>
      <c r="H8" s="10">
        <f>'Junio 2023'!AK3</f>
        <v>9</v>
      </c>
      <c r="I8" s="35" t="s">
        <v>40</v>
      </c>
      <c r="J8" s="32">
        <f>'Junio 2023'!F8</f>
        <v>0</v>
      </c>
      <c r="K8" s="6">
        <f>'Junio 2023'!AJ3</f>
        <v>7</v>
      </c>
      <c r="L8" s="10">
        <f>'Junio 2023'!AK3</f>
        <v>9</v>
      </c>
    </row>
    <row r="9" spans="1:12" x14ac:dyDescent="0.35">
      <c r="A9" s="35" t="s">
        <v>41</v>
      </c>
      <c r="B9" s="32">
        <f>'Julio 2023'!B8</f>
        <v>0</v>
      </c>
      <c r="C9" s="6">
        <f>'Julio 2023'!AG3</f>
        <v>7.5</v>
      </c>
      <c r="D9" s="10">
        <f>'Julio 2023'!AK3</f>
        <v>9</v>
      </c>
      <c r="E9" s="35" t="s">
        <v>41</v>
      </c>
      <c r="F9" s="32">
        <f>'Julio 2023'!E8</f>
        <v>0</v>
      </c>
      <c r="G9" s="6">
        <f>'Julio 2023'!AJ3</f>
        <v>7</v>
      </c>
      <c r="H9" s="10">
        <f>'Julio 2023'!AK3</f>
        <v>9</v>
      </c>
      <c r="I9" s="35" t="s">
        <v>41</v>
      </c>
      <c r="J9" s="32">
        <f>'Julio 2023'!F8</f>
        <v>0</v>
      </c>
      <c r="K9" s="6">
        <f>'Julio 2023'!AJ3</f>
        <v>7</v>
      </c>
      <c r="L9" s="10">
        <f>'Julio 2023'!AK3</f>
        <v>9</v>
      </c>
    </row>
    <row r="10" spans="1:12" x14ac:dyDescent="0.35">
      <c r="A10" s="35" t="s">
        <v>42</v>
      </c>
      <c r="B10" s="32">
        <f>'Agosto 2023'!B8</f>
        <v>0</v>
      </c>
      <c r="C10" s="6">
        <f>'Agosto 2023'!AG3</f>
        <v>7.5</v>
      </c>
      <c r="D10" s="10">
        <f>'Agosto 2023'!AK3</f>
        <v>9</v>
      </c>
      <c r="E10" s="35" t="s">
        <v>42</v>
      </c>
      <c r="F10" s="32">
        <f>'Agosto 2023'!E8</f>
        <v>0</v>
      </c>
      <c r="G10" s="6">
        <f>'Agosto 2023'!AJ3</f>
        <v>7</v>
      </c>
      <c r="H10" s="10">
        <f>'Agosto 2023'!AK3</f>
        <v>9</v>
      </c>
      <c r="I10" s="35" t="s">
        <v>42</v>
      </c>
      <c r="J10" s="32">
        <f>'Agosto 2023'!F8</f>
        <v>0</v>
      </c>
      <c r="K10" s="6">
        <f>'Agosto 2023'!AJ3</f>
        <v>7</v>
      </c>
      <c r="L10" s="10">
        <f>'Agosto 2023'!AK3</f>
        <v>9</v>
      </c>
    </row>
    <row r="11" spans="1:12" x14ac:dyDescent="0.35">
      <c r="A11" s="35" t="s">
        <v>43</v>
      </c>
      <c r="B11" s="32">
        <f>'Septiembre 2023'!B8</f>
        <v>0</v>
      </c>
      <c r="C11" s="6">
        <f>'Septiembre 2023'!AG3</f>
        <v>7.5</v>
      </c>
      <c r="D11" s="10">
        <f>'Septiembre 2023'!AK3</f>
        <v>9</v>
      </c>
      <c r="E11" s="35" t="s">
        <v>43</v>
      </c>
      <c r="F11" s="32">
        <f>'Septiembre 2023'!E8</f>
        <v>0</v>
      </c>
      <c r="G11" s="6">
        <f>'Septiembre 2023'!AJ3</f>
        <v>7</v>
      </c>
      <c r="H11" s="10">
        <f>'Septiembre 2023'!AK3</f>
        <v>9</v>
      </c>
      <c r="I11" s="35" t="s">
        <v>43</v>
      </c>
      <c r="J11" s="32">
        <f>'Septiembre 2023'!F8</f>
        <v>0</v>
      </c>
      <c r="K11" s="6">
        <f>'Septiembre 2023'!AJ3</f>
        <v>7</v>
      </c>
      <c r="L11" s="10">
        <f>'Septiembre 2023'!AK3</f>
        <v>9</v>
      </c>
    </row>
    <row r="12" spans="1:12" x14ac:dyDescent="0.35">
      <c r="A12" s="35" t="s">
        <v>44</v>
      </c>
      <c r="B12" s="32">
        <f>'Octubre 2023'!B8</f>
        <v>0</v>
      </c>
      <c r="C12" s="6">
        <f>'Octubre 2023'!AG3</f>
        <v>7.5</v>
      </c>
      <c r="D12" s="10">
        <f>'Octubre 2023'!AK3</f>
        <v>9</v>
      </c>
      <c r="E12" s="35" t="s">
        <v>44</v>
      </c>
      <c r="F12" s="32">
        <f>'Octubre 2023'!E8</f>
        <v>0</v>
      </c>
      <c r="G12" s="6">
        <f>'Octubre 2023'!AJ3</f>
        <v>7</v>
      </c>
      <c r="H12" s="10">
        <f>'Octubre 2023'!AK3</f>
        <v>9</v>
      </c>
      <c r="I12" s="35" t="s">
        <v>44</v>
      </c>
      <c r="J12" s="32">
        <f>'Octubre 2023'!F8</f>
        <v>0</v>
      </c>
      <c r="K12" s="6">
        <f>'Octubre 2023'!AJ3</f>
        <v>7</v>
      </c>
      <c r="L12" s="10">
        <f>'Octubre 2023'!AK3</f>
        <v>9</v>
      </c>
    </row>
    <row r="13" spans="1:12" x14ac:dyDescent="0.35">
      <c r="A13" s="35" t="s">
        <v>45</v>
      </c>
      <c r="B13" s="32">
        <f>'Noviembre 2023'!B8</f>
        <v>0</v>
      </c>
      <c r="C13" s="6">
        <f>'Noviembre 2023'!AG3</f>
        <v>7.5</v>
      </c>
      <c r="D13" s="10">
        <f>'Noviembre 2023'!AK3</f>
        <v>9</v>
      </c>
      <c r="E13" s="35" t="s">
        <v>45</v>
      </c>
      <c r="F13" s="32">
        <f>'Noviembre 2023'!E8</f>
        <v>0</v>
      </c>
      <c r="G13" s="6">
        <f>'Noviembre 2023'!AJ3</f>
        <v>7</v>
      </c>
      <c r="H13" s="10">
        <f>'Noviembre 2023'!AK3</f>
        <v>9</v>
      </c>
      <c r="I13" s="35" t="s">
        <v>45</v>
      </c>
      <c r="J13" s="32">
        <f>'Noviembre 2023'!F8</f>
        <v>0</v>
      </c>
      <c r="K13" s="6">
        <f>'Noviembre 2023'!AJ3</f>
        <v>7</v>
      </c>
      <c r="L13" s="10">
        <f>'Noviembre 2023'!AK3</f>
        <v>9</v>
      </c>
    </row>
    <row r="14" spans="1:12" ht="15" thickBot="1" x14ac:dyDescent="0.4">
      <c r="A14" s="36" t="s">
        <v>46</v>
      </c>
      <c r="B14" s="33">
        <f>'Diciembre 2023'!B8</f>
        <v>0</v>
      </c>
      <c r="C14" s="25">
        <f>'Diciembre 2023'!AG3</f>
        <v>7.5</v>
      </c>
      <c r="D14" s="26">
        <f>'Diciembre 2023'!AK3</f>
        <v>9</v>
      </c>
      <c r="E14" s="36" t="s">
        <v>46</v>
      </c>
      <c r="F14" s="33">
        <f>'Diciembre 2023'!E8</f>
        <v>0</v>
      </c>
      <c r="G14" s="25">
        <f>'Diciembre 2023'!AJ3</f>
        <v>7</v>
      </c>
      <c r="H14" s="26">
        <f>'Diciembre 2023'!AK3</f>
        <v>9</v>
      </c>
      <c r="I14" s="36" t="s">
        <v>46</v>
      </c>
      <c r="J14" s="33">
        <f>'Diciembre 2023'!F8</f>
        <v>0</v>
      </c>
      <c r="K14" s="25">
        <f>'Diciembre 2023'!AJ3</f>
        <v>7</v>
      </c>
      <c r="L14" s="26">
        <f>'Diciembre 2023'!AK3</f>
        <v>9</v>
      </c>
    </row>
  </sheetData>
  <mergeCells count="3">
    <mergeCell ref="A1:D1"/>
    <mergeCell ref="E1:H1"/>
    <mergeCell ref="I1:L1"/>
  </mergeCells>
  <phoneticPr fontId="10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13210-7259-47FA-88FE-49D727BC19A8}">
  <dimension ref="A1"/>
  <sheetViews>
    <sheetView zoomScale="70" zoomScaleNormal="70" workbookViewId="0">
      <selection activeCell="E27" sqref="E27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879A9-7C72-4435-A1BF-065378D99EB4}">
  <dimension ref="A1:L1103"/>
  <sheetViews>
    <sheetView topLeftCell="A7" zoomScale="80" zoomScaleNormal="80" workbookViewId="0">
      <selection activeCell="L1" sqref="L1"/>
    </sheetView>
  </sheetViews>
  <sheetFormatPr baseColWidth="10" defaultRowHeight="14.5" x14ac:dyDescent="0.35"/>
  <sheetData>
    <row r="1" spans="1:12" x14ac:dyDescent="0.35">
      <c r="A1" s="2">
        <v>44927</v>
      </c>
      <c r="B1" s="2">
        <v>44958</v>
      </c>
      <c r="C1" s="2">
        <v>44986</v>
      </c>
      <c r="D1" s="2">
        <v>45017</v>
      </c>
      <c r="E1" s="2">
        <v>45047</v>
      </c>
      <c r="F1" s="2">
        <v>45078</v>
      </c>
      <c r="G1" s="2">
        <v>45108</v>
      </c>
      <c r="H1" s="2">
        <v>45139</v>
      </c>
      <c r="I1" s="2">
        <v>45170</v>
      </c>
      <c r="J1" s="2">
        <v>45200</v>
      </c>
      <c r="K1" s="2">
        <v>45231</v>
      </c>
      <c r="L1" s="2">
        <v>45261</v>
      </c>
    </row>
    <row r="2" spans="1:12" x14ac:dyDescent="0.35">
      <c r="A2" s="2">
        <v>44928</v>
      </c>
      <c r="B2" s="2">
        <v>44959</v>
      </c>
      <c r="C2" s="2">
        <v>44987</v>
      </c>
      <c r="D2" s="2">
        <v>45018</v>
      </c>
      <c r="E2" s="2">
        <v>45048</v>
      </c>
      <c r="F2" s="2">
        <v>45079</v>
      </c>
      <c r="G2" s="2">
        <v>45109</v>
      </c>
      <c r="H2" s="2">
        <v>45140</v>
      </c>
      <c r="I2" s="2">
        <v>45171</v>
      </c>
      <c r="J2" s="2">
        <v>45201</v>
      </c>
      <c r="K2" s="2">
        <v>45232</v>
      </c>
      <c r="L2" s="2">
        <v>45262</v>
      </c>
    </row>
    <row r="3" spans="1:12" x14ac:dyDescent="0.35">
      <c r="A3" s="2">
        <v>44929</v>
      </c>
      <c r="B3" s="2">
        <v>44960</v>
      </c>
      <c r="C3" s="2">
        <v>44988</v>
      </c>
      <c r="D3" s="2">
        <v>45019</v>
      </c>
      <c r="E3" s="2">
        <v>45049</v>
      </c>
      <c r="F3" s="2">
        <v>45080</v>
      </c>
      <c r="G3" s="2">
        <v>45110</v>
      </c>
      <c r="H3" s="2">
        <v>45141</v>
      </c>
      <c r="I3" s="2">
        <v>45172</v>
      </c>
      <c r="J3" s="2">
        <v>45202</v>
      </c>
      <c r="K3" s="2">
        <v>45233</v>
      </c>
      <c r="L3" s="2">
        <v>45263</v>
      </c>
    </row>
    <row r="4" spans="1:12" x14ac:dyDescent="0.35">
      <c r="A4" s="2">
        <v>44930</v>
      </c>
      <c r="B4" s="2">
        <v>44961</v>
      </c>
      <c r="C4" s="2">
        <v>44989</v>
      </c>
      <c r="D4" s="2">
        <v>45020</v>
      </c>
      <c r="E4" s="2">
        <v>45050</v>
      </c>
      <c r="F4" s="2">
        <v>45081</v>
      </c>
      <c r="G4" s="2">
        <v>45111</v>
      </c>
      <c r="H4" s="2">
        <v>45142</v>
      </c>
      <c r="I4" s="2">
        <v>45173</v>
      </c>
      <c r="J4" s="2">
        <v>45203</v>
      </c>
      <c r="K4" s="2">
        <v>45234</v>
      </c>
      <c r="L4" s="2">
        <v>45264</v>
      </c>
    </row>
    <row r="5" spans="1:12" x14ac:dyDescent="0.35">
      <c r="A5" s="2">
        <v>44931</v>
      </c>
      <c r="B5" s="2">
        <v>44962</v>
      </c>
      <c r="C5" s="2">
        <v>44990</v>
      </c>
      <c r="D5" s="2">
        <v>45021</v>
      </c>
      <c r="E5" s="2">
        <v>45051</v>
      </c>
      <c r="F5" s="2">
        <v>45082</v>
      </c>
      <c r="G5" s="2">
        <v>45112</v>
      </c>
      <c r="H5" s="2">
        <v>45143</v>
      </c>
      <c r="I5" s="2">
        <v>45174</v>
      </c>
      <c r="J5" s="2">
        <v>45204</v>
      </c>
      <c r="K5" s="2">
        <v>45235</v>
      </c>
      <c r="L5" s="2">
        <v>45265</v>
      </c>
    </row>
    <row r="6" spans="1:12" x14ac:dyDescent="0.35">
      <c r="A6" s="2">
        <v>44932</v>
      </c>
      <c r="B6" s="2">
        <v>44963</v>
      </c>
      <c r="C6" s="2">
        <v>44991</v>
      </c>
      <c r="D6" s="2">
        <v>45022</v>
      </c>
      <c r="E6" s="2">
        <v>45052</v>
      </c>
      <c r="F6" s="2">
        <v>45083</v>
      </c>
      <c r="G6" s="2">
        <v>45113</v>
      </c>
      <c r="H6" s="2">
        <v>45144</v>
      </c>
      <c r="I6" s="2">
        <v>45175</v>
      </c>
      <c r="J6" s="2">
        <v>45205</v>
      </c>
      <c r="K6" s="2">
        <v>45236</v>
      </c>
      <c r="L6" s="2">
        <v>45266</v>
      </c>
    </row>
    <row r="7" spans="1:12" x14ac:dyDescent="0.35">
      <c r="A7" s="2">
        <v>44933</v>
      </c>
      <c r="B7" s="2">
        <v>44964</v>
      </c>
      <c r="C7" s="2">
        <v>44992</v>
      </c>
      <c r="D7" s="2">
        <v>45023</v>
      </c>
      <c r="E7" s="2">
        <v>45053</v>
      </c>
      <c r="F7" s="2">
        <v>45084</v>
      </c>
      <c r="G7" s="2">
        <v>45114</v>
      </c>
      <c r="H7" s="2">
        <v>45145</v>
      </c>
      <c r="I7" s="2">
        <v>45176</v>
      </c>
      <c r="J7" s="2">
        <v>45206</v>
      </c>
      <c r="K7" s="2">
        <v>45237</v>
      </c>
      <c r="L7" s="2">
        <v>45267</v>
      </c>
    </row>
    <row r="8" spans="1:12" x14ac:dyDescent="0.35">
      <c r="A8" s="2">
        <v>44934</v>
      </c>
      <c r="B8" s="2">
        <v>44965</v>
      </c>
      <c r="C8" s="2">
        <v>44993</v>
      </c>
      <c r="D8" s="2">
        <v>45024</v>
      </c>
      <c r="E8" s="2">
        <v>45054</v>
      </c>
      <c r="F8" s="2">
        <v>45085</v>
      </c>
      <c r="G8" s="2">
        <v>45115</v>
      </c>
      <c r="H8" s="2">
        <v>45146</v>
      </c>
      <c r="I8" s="2">
        <v>45177</v>
      </c>
      <c r="J8" s="2">
        <v>45207</v>
      </c>
      <c r="K8" s="2">
        <v>45238</v>
      </c>
      <c r="L8" s="2">
        <v>45268</v>
      </c>
    </row>
    <row r="9" spans="1:12" x14ac:dyDescent="0.35">
      <c r="A9" s="2">
        <v>44935</v>
      </c>
      <c r="B9" s="2">
        <v>44966</v>
      </c>
      <c r="C9" s="2">
        <v>44994</v>
      </c>
      <c r="D9" s="2">
        <v>45025</v>
      </c>
      <c r="E9" s="2">
        <v>45055</v>
      </c>
      <c r="F9" s="2">
        <v>45086</v>
      </c>
      <c r="G9" s="2">
        <v>45116</v>
      </c>
      <c r="H9" s="2">
        <v>45147</v>
      </c>
      <c r="I9" s="2">
        <v>45178</v>
      </c>
      <c r="J9" s="2">
        <v>45208</v>
      </c>
      <c r="K9" s="2">
        <v>45239</v>
      </c>
      <c r="L9" s="2">
        <v>45269</v>
      </c>
    </row>
    <row r="10" spans="1:12" x14ac:dyDescent="0.35">
      <c r="A10" s="2">
        <v>44936</v>
      </c>
      <c r="B10" s="2">
        <v>44967</v>
      </c>
      <c r="C10" s="2">
        <v>44995</v>
      </c>
      <c r="D10" s="2">
        <v>45026</v>
      </c>
      <c r="E10" s="2">
        <v>45056</v>
      </c>
      <c r="F10" s="2">
        <v>45087</v>
      </c>
      <c r="G10" s="2">
        <v>45117</v>
      </c>
      <c r="H10" s="2">
        <v>45148</v>
      </c>
      <c r="I10" s="2">
        <v>45179</v>
      </c>
      <c r="J10" s="2">
        <v>45209</v>
      </c>
      <c r="K10" s="2">
        <v>45240</v>
      </c>
      <c r="L10" s="2">
        <v>45270</v>
      </c>
    </row>
    <row r="11" spans="1:12" x14ac:dyDescent="0.35">
      <c r="A11" s="2">
        <v>44937</v>
      </c>
      <c r="B11" s="2">
        <v>44968</v>
      </c>
      <c r="C11" s="2">
        <v>44996</v>
      </c>
      <c r="D11" s="2">
        <v>45027</v>
      </c>
      <c r="E11" s="2">
        <v>45057</v>
      </c>
      <c r="F11" s="2">
        <v>45088</v>
      </c>
      <c r="G11" s="2">
        <v>45118</v>
      </c>
      <c r="H11" s="2">
        <v>45149</v>
      </c>
      <c r="I11" s="2">
        <v>45180</v>
      </c>
      <c r="J11" s="2">
        <v>45210</v>
      </c>
      <c r="K11" s="2">
        <v>45241</v>
      </c>
      <c r="L11" s="2">
        <v>45271</v>
      </c>
    </row>
    <row r="12" spans="1:12" x14ac:dyDescent="0.35">
      <c r="A12" s="2">
        <v>44938</v>
      </c>
      <c r="B12" s="2">
        <v>44969</v>
      </c>
      <c r="C12" s="2">
        <v>44997</v>
      </c>
      <c r="D12" s="2">
        <v>45028</v>
      </c>
      <c r="E12" s="2">
        <v>45058</v>
      </c>
      <c r="F12" s="2">
        <v>45089</v>
      </c>
      <c r="G12" s="2">
        <v>45119</v>
      </c>
      <c r="H12" s="2">
        <v>45150</v>
      </c>
      <c r="I12" s="2">
        <v>45181</v>
      </c>
      <c r="J12" s="2">
        <v>45211</v>
      </c>
      <c r="K12" s="2">
        <v>45242</v>
      </c>
      <c r="L12" s="2">
        <v>45272</v>
      </c>
    </row>
    <row r="13" spans="1:12" x14ac:dyDescent="0.35">
      <c r="A13" s="2">
        <v>44939</v>
      </c>
      <c r="B13" s="2">
        <v>44970</v>
      </c>
      <c r="C13" s="2">
        <v>44998</v>
      </c>
      <c r="D13" s="2">
        <v>45029</v>
      </c>
      <c r="E13" s="2">
        <v>45059</v>
      </c>
      <c r="F13" s="2">
        <v>45090</v>
      </c>
      <c r="G13" s="2">
        <v>45120</v>
      </c>
      <c r="H13" s="2">
        <v>45151</v>
      </c>
      <c r="I13" s="2">
        <v>45182</v>
      </c>
      <c r="J13" s="2">
        <v>45212</v>
      </c>
      <c r="K13" s="2">
        <v>45243</v>
      </c>
      <c r="L13" s="2">
        <v>45273</v>
      </c>
    </row>
    <row r="14" spans="1:12" x14ac:dyDescent="0.35">
      <c r="A14" s="2">
        <v>44940</v>
      </c>
      <c r="B14" s="2">
        <v>44971</v>
      </c>
      <c r="C14" s="2">
        <v>44999</v>
      </c>
      <c r="D14" s="2">
        <v>45030</v>
      </c>
      <c r="E14" s="2">
        <v>45060</v>
      </c>
      <c r="F14" s="2">
        <v>45091</v>
      </c>
      <c r="G14" s="2">
        <v>45121</v>
      </c>
      <c r="H14" s="2">
        <v>45152</v>
      </c>
      <c r="I14" s="2">
        <v>45183</v>
      </c>
      <c r="J14" s="2">
        <v>45213</v>
      </c>
      <c r="K14" s="2">
        <v>45244</v>
      </c>
      <c r="L14" s="2">
        <v>45274</v>
      </c>
    </row>
    <row r="15" spans="1:12" x14ac:dyDescent="0.35">
      <c r="A15" s="2">
        <v>44941</v>
      </c>
      <c r="B15" s="2">
        <v>44972</v>
      </c>
      <c r="C15" s="2">
        <v>45000</v>
      </c>
      <c r="D15" s="2">
        <v>45031</v>
      </c>
      <c r="E15" s="2">
        <v>45061</v>
      </c>
      <c r="F15" s="2">
        <v>45092</v>
      </c>
      <c r="G15" s="2">
        <v>45122</v>
      </c>
      <c r="H15" s="2">
        <v>45153</v>
      </c>
      <c r="I15" s="2">
        <v>45184</v>
      </c>
      <c r="J15" s="2">
        <v>45214</v>
      </c>
      <c r="K15" s="2">
        <v>45245</v>
      </c>
      <c r="L15" s="2">
        <v>45275</v>
      </c>
    </row>
    <row r="16" spans="1:12" x14ac:dyDescent="0.35">
      <c r="A16" s="2">
        <v>44942</v>
      </c>
      <c r="B16" s="2">
        <v>44973</v>
      </c>
      <c r="C16" s="2">
        <v>45001</v>
      </c>
      <c r="D16" s="2">
        <v>45032</v>
      </c>
      <c r="E16" s="2">
        <v>45062</v>
      </c>
      <c r="F16" s="2">
        <v>45093</v>
      </c>
      <c r="G16" s="2">
        <v>45123</v>
      </c>
      <c r="H16" s="2">
        <v>45154</v>
      </c>
      <c r="I16" s="2">
        <v>45185</v>
      </c>
      <c r="J16" s="2">
        <v>45215</v>
      </c>
      <c r="K16" s="2">
        <v>45246</v>
      </c>
      <c r="L16" s="2">
        <v>45276</v>
      </c>
    </row>
    <row r="17" spans="1:12" x14ac:dyDescent="0.35">
      <c r="A17" s="2">
        <v>44943</v>
      </c>
      <c r="B17" s="2">
        <v>44974</v>
      </c>
      <c r="C17" s="2">
        <v>45002</v>
      </c>
      <c r="D17" s="2">
        <v>45033</v>
      </c>
      <c r="E17" s="2">
        <v>45063</v>
      </c>
      <c r="F17" s="2">
        <v>45094</v>
      </c>
      <c r="G17" s="2">
        <v>45124</v>
      </c>
      <c r="H17" s="2">
        <v>45155</v>
      </c>
      <c r="I17" s="2">
        <v>45186</v>
      </c>
      <c r="J17" s="2">
        <v>45216</v>
      </c>
      <c r="K17" s="2">
        <v>45247</v>
      </c>
      <c r="L17" s="2">
        <v>45277</v>
      </c>
    </row>
    <row r="18" spans="1:12" x14ac:dyDescent="0.35">
      <c r="A18" s="2">
        <v>44944</v>
      </c>
      <c r="B18" s="2">
        <v>44975</v>
      </c>
      <c r="C18" s="2">
        <v>45003</v>
      </c>
      <c r="D18" s="2">
        <v>45034</v>
      </c>
      <c r="E18" s="2">
        <v>45064</v>
      </c>
      <c r="F18" s="2">
        <v>45095</v>
      </c>
      <c r="G18" s="2">
        <v>45125</v>
      </c>
      <c r="H18" s="2">
        <v>45156</v>
      </c>
      <c r="I18" s="2">
        <v>45187</v>
      </c>
      <c r="J18" s="2">
        <v>45217</v>
      </c>
      <c r="K18" s="2">
        <v>45248</v>
      </c>
      <c r="L18" s="2">
        <v>45278</v>
      </c>
    </row>
    <row r="19" spans="1:12" x14ac:dyDescent="0.35">
      <c r="A19" s="2">
        <v>44945</v>
      </c>
      <c r="B19" s="2">
        <v>44976</v>
      </c>
      <c r="C19" s="2">
        <v>45004</v>
      </c>
      <c r="D19" s="2">
        <v>45035</v>
      </c>
      <c r="E19" s="2">
        <v>45065</v>
      </c>
      <c r="F19" s="2">
        <v>45096</v>
      </c>
      <c r="G19" s="2">
        <v>45126</v>
      </c>
      <c r="H19" s="2">
        <v>45157</v>
      </c>
      <c r="I19" s="2">
        <v>45188</v>
      </c>
      <c r="J19" s="2">
        <v>45218</v>
      </c>
      <c r="K19" s="2">
        <v>45249</v>
      </c>
      <c r="L19" s="2">
        <v>45279</v>
      </c>
    </row>
    <row r="20" spans="1:12" x14ac:dyDescent="0.35">
      <c r="A20" s="2">
        <v>44946</v>
      </c>
      <c r="B20" s="2">
        <v>44977</v>
      </c>
      <c r="C20" s="2">
        <v>45005</v>
      </c>
      <c r="D20" s="2">
        <v>45036</v>
      </c>
      <c r="E20" s="2">
        <v>45066</v>
      </c>
      <c r="F20" s="2">
        <v>45097</v>
      </c>
      <c r="G20" s="2">
        <v>45127</v>
      </c>
      <c r="H20" s="2">
        <v>45158</v>
      </c>
      <c r="I20" s="2">
        <v>45189</v>
      </c>
      <c r="J20" s="2">
        <v>45219</v>
      </c>
      <c r="K20" s="2">
        <v>45250</v>
      </c>
      <c r="L20" s="2">
        <v>45280</v>
      </c>
    </row>
    <row r="21" spans="1:12" x14ac:dyDescent="0.35">
      <c r="A21" s="2">
        <v>44947</v>
      </c>
      <c r="B21" s="2">
        <v>44978</v>
      </c>
      <c r="C21" s="2">
        <v>45006</v>
      </c>
      <c r="D21" s="2">
        <v>45037</v>
      </c>
      <c r="E21" s="2">
        <v>45067</v>
      </c>
      <c r="F21" s="2">
        <v>45098</v>
      </c>
      <c r="G21" s="2">
        <v>45128</v>
      </c>
      <c r="H21" s="2">
        <v>45159</v>
      </c>
      <c r="I21" s="2">
        <v>45190</v>
      </c>
      <c r="J21" s="2">
        <v>45220</v>
      </c>
      <c r="K21" s="2">
        <v>45251</v>
      </c>
      <c r="L21" s="2">
        <v>45281</v>
      </c>
    </row>
    <row r="22" spans="1:12" x14ac:dyDescent="0.35">
      <c r="A22" s="2">
        <v>44948</v>
      </c>
      <c r="B22" s="2">
        <v>44979</v>
      </c>
      <c r="C22" s="2">
        <v>45007</v>
      </c>
      <c r="D22" s="2">
        <v>45038</v>
      </c>
      <c r="E22" s="2">
        <v>45068</v>
      </c>
      <c r="F22" s="2">
        <v>45099</v>
      </c>
      <c r="G22" s="2">
        <v>45129</v>
      </c>
      <c r="H22" s="2">
        <v>45160</v>
      </c>
      <c r="I22" s="2">
        <v>45191</v>
      </c>
      <c r="J22" s="2">
        <v>45221</v>
      </c>
      <c r="K22" s="2">
        <v>45252</v>
      </c>
      <c r="L22" s="2">
        <v>45282</v>
      </c>
    </row>
    <row r="23" spans="1:12" x14ac:dyDescent="0.35">
      <c r="A23" s="2">
        <v>44949</v>
      </c>
      <c r="B23" s="2">
        <v>44980</v>
      </c>
      <c r="C23" s="2">
        <v>45008</v>
      </c>
      <c r="D23" s="2">
        <v>45039</v>
      </c>
      <c r="E23" s="2">
        <v>45069</v>
      </c>
      <c r="F23" s="2">
        <v>45100</v>
      </c>
      <c r="G23" s="2">
        <v>45130</v>
      </c>
      <c r="H23" s="2">
        <v>45161</v>
      </c>
      <c r="I23" s="2">
        <v>45192</v>
      </c>
      <c r="J23" s="2">
        <v>45222</v>
      </c>
      <c r="K23" s="2">
        <v>45253</v>
      </c>
      <c r="L23" s="2">
        <v>45283</v>
      </c>
    </row>
    <row r="24" spans="1:12" x14ac:dyDescent="0.35">
      <c r="A24" s="2">
        <v>44950</v>
      </c>
      <c r="B24" s="2">
        <v>44981</v>
      </c>
      <c r="C24" s="2">
        <v>45009</v>
      </c>
      <c r="D24" s="2">
        <v>45040</v>
      </c>
      <c r="E24" s="2">
        <v>45070</v>
      </c>
      <c r="F24" s="2">
        <v>45101</v>
      </c>
      <c r="G24" s="2">
        <v>45131</v>
      </c>
      <c r="H24" s="2">
        <v>45162</v>
      </c>
      <c r="I24" s="2">
        <v>45193</v>
      </c>
      <c r="J24" s="2">
        <v>45223</v>
      </c>
      <c r="K24" s="2">
        <v>45254</v>
      </c>
      <c r="L24" s="2">
        <v>45284</v>
      </c>
    </row>
    <row r="25" spans="1:12" x14ac:dyDescent="0.35">
      <c r="A25" s="2">
        <v>44951</v>
      </c>
      <c r="B25" s="2">
        <v>44982</v>
      </c>
      <c r="C25" s="2">
        <v>45010</v>
      </c>
      <c r="D25" s="2">
        <v>45041</v>
      </c>
      <c r="E25" s="2">
        <v>45071</v>
      </c>
      <c r="F25" s="2">
        <v>45102</v>
      </c>
      <c r="G25" s="2">
        <v>45132</v>
      </c>
      <c r="H25" s="2">
        <v>45163</v>
      </c>
      <c r="I25" s="2">
        <v>45194</v>
      </c>
      <c r="J25" s="2">
        <v>45224</v>
      </c>
      <c r="K25" s="2">
        <v>45255</v>
      </c>
      <c r="L25" s="2">
        <v>45285</v>
      </c>
    </row>
    <row r="26" spans="1:12" x14ac:dyDescent="0.35">
      <c r="A26" s="2">
        <v>44952</v>
      </c>
      <c r="B26" s="2">
        <v>44983</v>
      </c>
      <c r="C26" s="2">
        <v>45011</v>
      </c>
      <c r="D26" s="2">
        <v>45042</v>
      </c>
      <c r="E26" s="2">
        <v>45072</v>
      </c>
      <c r="F26" s="2">
        <v>45103</v>
      </c>
      <c r="G26" s="2">
        <v>45133</v>
      </c>
      <c r="H26" s="2">
        <v>45164</v>
      </c>
      <c r="I26" s="2">
        <v>45195</v>
      </c>
      <c r="J26" s="2">
        <v>45225</v>
      </c>
      <c r="K26" s="2">
        <v>45256</v>
      </c>
      <c r="L26" s="2">
        <v>45286</v>
      </c>
    </row>
    <row r="27" spans="1:12" x14ac:dyDescent="0.35">
      <c r="A27" s="2">
        <v>44953</v>
      </c>
      <c r="B27" s="2">
        <v>44984</v>
      </c>
      <c r="C27" s="2">
        <v>45012</v>
      </c>
      <c r="D27" s="2">
        <v>45043</v>
      </c>
      <c r="E27" s="2">
        <v>45073</v>
      </c>
      <c r="F27" s="2">
        <v>45104</v>
      </c>
      <c r="G27" s="2">
        <v>45134</v>
      </c>
      <c r="H27" s="2">
        <v>45165</v>
      </c>
      <c r="I27" s="2">
        <v>45196</v>
      </c>
      <c r="J27" s="2">
        <v>45226</v>
      </c>
      <c r="K27" s="2">
        <v>45257</v>
      </c>
      <c r="L27" s="2">
        <v>45287</v>
      </c>
    </row>
    <row r="28" spans="1:12" x14ac:dyDescent="0.35">
      <c r="A28" s="2">
        <v>44954</v>
      </c>
      <c r="B28" s="2">
        <v>44985</v>
      </c>
      <c r="C28" s="2">
        <v>45013</v>
      </c>
      <c r="D28" s="2">
        <v>45044</v>
      </c>
      <c r="E28" s="2">
        <v>45074</v>
      </c>
      <c r="F28" s="2">
        <v>45105</v>
      </c>
      <c r="G28" s="2">
        <v>45135</v>
      </c>
      <c r="H28" s="2">
        <v>45166</v>
      </c>
      <c r="I28" s="2">
        <v>45197</v>
      </c>
      <c r="J28" s="2">
        <v>45227</v>
      </c>
      <c r="K28" s="2">
        <v>45258</v>
      </c>
      <c r="L28" s="2">
        <v>45288</v>
      </c>
    </row>
    <row r="29" spans="1:12" x14ac:dyDescent="0.35">
      <c r="A29" s="2">
        <v>44955</v>
      </c>
      <c r="C29" s="2">
        <v>45014</v>
      </c>
      <c r="D29" s="2">
        <v>45045</v>
      </c>
      <c r="E29" s="2">
        <v>45075</v>
      </c>
      <c r="F29" s="2">
        <v>45106</v>
      </c>
      <c r="G29" s="2">
        <v>45136</v>
      </c>
      <c r="H29" s="2">
        <v>45167</v>
      </c>
      <c r="I29" s="2">
        <v>45198</v>
      </c>
      <c r="J29" s="2">
        <v>45228</v>
      </c>
      <c r="K29" s="2">
        <v>45259</v>
      </c>
      <c r="L29" s="2">
        <v>45289</v>
      </c>
    </row>
    <row r="30" spans="1:12" x14ac:dyDescent="0.35">
      <c r="A30" s="2">
        <v>44956</v>
      </c>
      <c r="C30" s="2">
        <v>45015</v>
      </c>
      <c r="D30" s="2">
        <v>45046</v>
      </c>
      <c r="E30" s="2">
        <v>45076</v>
      </c>
      <c r="F30" s="2">
        <v>45107</v>
      </c>
      <c r="G30" s="2">
        <v>45137</v>
      </c>
      <c r="H30" s="2">
        <v>45168</v>
      </c>
      <c r="I30" s="2">
        <v>45199</v>
      </c>
      <c r="J30" s="2">
        <v>45229</v>
      </c>
      <c r="K30" s="2">
        <v>45260</v>
      </c>
      <c r="L30" s="2">
        <v>45290</v>
      </c>
    </row>
    <row r="31" spans="1:12" x14ac:dyDescent="0.35">
      <c r="A31" s="2">
        <v>44957</v>
      </c>
      <c r="C31" s="2">
        <v>45016</v>
      </c>
      <c r="D31" s="2"/>
      <c r="E31" s="2">
        <v>45077</v>
      </c>
      <c r="F31" s="2"/>
      <c r="G31" s="2">
        <v>45138</v>
      </c>
      <c r="H31" s="2">
        <v>45169</v>
      </c>
      <c r="I31" s="2"/>
      <c r="J31" s="2">
        <v>45230</v>
      </c>
      <c r="K31" s="2"/>
      <c r="L31" s="2">
        <v>45291</v>
      </c>
    </row>
    <row r="32" spans="1:12" x14ac:dyDescent="0.35">
      <c r="A32" s="2"/>
      <c r="F32" s="2"/>
    </row>
    <row r="33" spans="1:1" x14ac:dyDescent="0.35">
      <c r="A33" s="2"/>
    </row>
    <row r="34" spans="1:1" x14ac:dyDescent="0.35">
      <c r="A34" s="2"/>
    </row>
    <row r="35" spans="1:1" x14ac:dyDescent="0.35">
      <c r="A35" s="2"/>
    </row>
    <row r="36" spans="1:1" x14ac:dyDescent="0.35">
      <c r="A36" s="2"/>
    </row>
    <row r="37" spans="1:1" x14ac:dyDescent="0.35">
      <c r="A37" s="2"/>
    </row>
    <row r="38" spans="1:1" x14ac:dyDescent="0.35">
      <c r="A38" s="2"/>
    </row>
    <row r="39" spans="1:1" x14ac:dyDescent="0.35">
      <c r="A39" s="2"/>
    </row>
    <row r="40" spans="1:1" x14ac:dyDescent="0.35">
      <c r="A40" s="2"/>
    </row>
    <row r="41" spans="1:1" x14ac:dyDescent="0.35">
      <c r="A41" s="2"/>
    </row>
    <row r="42" spans="1:1" x14ac:dyDescent="0.35">
      <c r="A42" s="2"/>
    </row>
    <row r="43" spans="1:1" x14ac:dyDescent="0.35">
      <c r="A43" s="2"/>
    </row>
    <row r="44" spans="1:1" x14ac:dyDescent="0.35">
      <c r="A44" s="2"/>
    </row>
    <row r="45" spans="1:1" x14ac:dyDescent="0.35">
      <c r="A45" s="2"/>
    </row>
    <row r="46" spans="1:1" x14ac:dyDescent="0.35">
      <c r="A46" s="2"/>
    </row>
    <row r="47" spans="1:1" x14ac:dyDescent="0.35">
      <c r="A47" s="2"/>
    </row>
    <row r="48" spans="1:1" x14ac:dyDescent="0.35">
      <c r="A48" s="2"/>
    </row>
    <row r="49" spans="1:1" x14ac:dyDescent="0.35">
      <c r="A49" s="2"/>
    </row>
    <row r="50" spans="1:1" x14ac:dyDescent="0.35">
      <c r="A50" s="2"/>
    </row>
    <row r="51" spans="1:1" x14ac:dyDescent="0.35">
      <c r="A51" s="2"/>
    </row>
    <row r="52" spans="1:1" x14ac:dyDescent="0.35">
      <c r="A52" s="2"/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  <row r="71" spans="1:1" x14ac:dyDescent="0.35">
      <c r="A71" s="2"/>
    </row>
    <row r="72" spans="1:1" x14ac:dyDescent="0.35">
      <c r="A72" s="2"/>
    </row>
    <row r="73" spans="1:1" x14ac:dyDescent="0.35">
      <c r="A73" s="2"/>
    </row>
    <row r="74" spans="1:1" x14ac:dyDescent="0.35">
      <c r="A74" s="2"/>
    </row>
    <row r="75" spans="1:1" x14ac:dyDescent="0.35">
      <c r="A75" s="2"/>
    </row>
    <row r="76" spans="1:1" x14ac:dyDescent="0.35">
      <c r="A76" s="2"/>
    </row>
    <row r="77" spans="1:1" x14ac:dyDescent="0.35">
      <c r="A77" s="2"/>
    </row>
    <row r="78" spans="1:1" x14ac:dyDescent="0.35">
      <c r="A78" s="2"/>
    </row>
    <row r="79" spans="1:1" x14ac:dyDescent="0.35">
      <c r="A79" s="2"/>
    </row>
    <row r="80" spans="1:1" x14ac:dyDescent="0.35">
      <c r="A80" s="2"/>
    </row>
    <row r="81" spans="1:1" x14ac:dyDescent="0.35">
      <c r="A81" s="2"/>
    </row>
    <row r="82" spans="1:1" x14ac:dyDescent="0.35">
      <c r="A82" s="2"/>
    </row>
    <row r="83" spans="1:1" x14ac:dyDescent="0.35">
      <c r="A83" s="2"/>
    </row>
    <row r="84" spans="1:1" x14ac:dyDescent="0.35">
      <c r="A84" s="2"/>
    </row>
    <row r="85" spans="1:1" x14ac:dyDescent="0.35">
      <c r="A85" s="2"/>
    </row>
    <row r="86" spans="1:1" x14ac:dyDescent="0.35">
      <c r="A86" s="2"/>
    </row>
    <row r="87" spans="1:1" x14ac:dyDescent="0.35">
      <c r="A87" s="2"/>
    </row>
    <row r="88" spans="1:1" x14ac:dyDescent="0.35">
      <c r="A88" s="2"/>
    </row>
    <row r="89" spans="1:1" x14ac:dyDescent="0.35">
      <c r="A89" s="2"/>
    </row>
    <row r="90" spans="1:1" x14ac:dyDescent="0.35">
      <c r="A90" s="2"/>
    </row>
    <row r="91" spans="1:1" x14ac:dyDescent="0.35">
      <c r="A91" s="2"/>
    </row>
    <row r="92" spans="1:1" x14ac:dyDescent="0.35">
      <c r="A92" s="2"/>
    </row>
    <row r="93" spans="1:1" x14ac:dyDescent="0.35">
      <c r="A93" s="2"/>
    </row>
    <row r="94" spans="1:1" x14ac:dyDescent="0.35">
      <c r="A94" s="2"/>
    </row>
    <row r="95" spans="1:1" x14ac:dyDescent="0.35">
      <c r="A95" s="2"/>
    </row>
    <row r="96" spans="1:1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  <row r="285" spans="1:1" x14ac:dyDescent="0.35">
      <c r="A285" s="2"/>
    </row>
    <row r="286" spans="1:1" x14ac:dyDescent="0.35">
      <c r="A286" s="2"/>
    </row>
    <row r="287" spans="1:1" x14ac:dyDescent="0.35">
      <c r="A287" s="2"/>
    </row>
    <row r="288" spans="1:1" x14ac:dyDescent="0.35">
      <c r="A288" s="2"/>
    </row>
    <row r="289" spans="1:1" x14ac:dyDescent="0.35">
      <c r="A289" s="2"/>
    </row>
    <row r="290" spans="1:1" x14ac:dyDescent="0.35">
      <c r="A290" s="2"/>
    </row>
    <row r="291" spans="1:1" x14ac:dyDescent="0.35">
      <c r="A291" s="2"/>
    </row>
    <row r="292" spans="1:1" x14ac:dyDescent="0.35">
      <c r="A292" s="2"/>
    </row>
    <row r="293" spans="1:1" x14ac:dyDescent="0.35">
      <c r="A293" s="2"/>
    </row>
    <row r="294" spans="1:1" x14ac:dyDescent="0.35">
      <c r="A294" s="2"/>
    </row>
    <row r="295" spans="1:1" x14ac:dyDescent="0.35">
      <c r="A295" s="2"/>
    </row>
    <row r="296" spans="1:1" x14ac:dyDescent="0.35">
      <c r="A296" s="2"/>
    </row>
    <row r="297" spans="1:1" x14ac:dyDescent="0.35">
      <c r="A297" s="2"/>
    </row>
    <row r="298" spans="1:1" x14ac:dyDescent="0.35">
      <c r="A298" s="2"/>
    </row>
    <row r="299" spans="1:1" x14ac:dyDescent="0.35">
      <c r="A299" s="2"/>
    </row>
    <row r="300" spans="1:1" x14ac:dyDescent="0.35">
      <c r="A300" s="2"/>
    </row>
    <row r="301" spans="1:1" x14ac:dyDescent="0.35">
      <c r="A301" s="2"/>
    </row>
    <row r="302" spans="1:1" x14ac:dyDescent="0.35">
      <c r="A302" s="2"/>
    </row>
    <row r="303" spans="1:1" x14ac:dyDescent="0.35">
      <c r="A303" s="2"/>
    </row>
    <row r="304" spans="1:1" x14ac:dyDescent="0.35">
      <c r="A304" s="2"/>
    </row>
    <row r="305" spans="1:1" x14ac:dyDescent="0.35">
      <c r="A305" s="2"/>
    </row>
    <row r="306" spans="1:1" x14ac:dyDescent="0.35">
      <c r="A306" s="2"/>
    </row>
    <row r="307" spans="1:1" x14ac:dyDescent="0.35">
      <c r="A307" s="2"/>
    </row>
    <row r="308" spans="1:1" x14ac:dyDescent="0.35">
      <c r="A308" s="2"/>
    </row>
    <row r="309" spans="1:1" x14ac:dyDescent="0.35">
      <c r="A309" s="2"/>
    </row>
    <row r="310" spans="1:1" x14ac:dyDescent="0.35">
      <c r="A310" s="2"/>
    </row>
    <row r="311" spans="1:1" x14ac:dyDescent="0.35">
      <c r="A311" s="2"/>
    </row>
    <row r="312" spans="1:1" x14ac:dyDescent="0.35">
      <c r="A312" s="2"/>
    </row>
    <row r="313" spans="1:1" x14ac:dyDescent="0.35">
      <c r="A313" s="2"/>
    </row>
    <row r="314" spans="1:1" x14ac:dyDescent="0.35">
      <c r="A314" s="2"/>
    </row>
    <row r="315" spans="1:1" x14ac:dyDescent="0.35">
      <c r="A315" s="2"/>
    </row>
    <row r="316" spans="1:1" x14ac:dyDescent="0.35">
      <c r="A316" s="2"/>
    </row>
    <row r="317" spans="1:1" x14ac:dyDescent="0.35">
      <c r="A317" s="2"/>
    </row>
    <row r="318" spans="1:1" x14ac:dyDescent="0.35">
      <c r="A318" s="2"/>
    </row>
    <row r="319" spans="1:1" x14ac:dyDescent="0.35">
      <c r="A319" s="2"/>
    </row>
    <row r="320" spans="1:1" x14ac:dyDescent="0.35">
      <c r="A320" s="2"/>
    </row>
    <row r="321" spans="1:1" x14ac:dyDescent="0.35">
      <c r="A321" s="2"/>
    </row>
    <row r="322" spans="1:1" x14ac:dyDescent="0.35">
      <c r="A322" s="2"/>
    </row>
    <row r="323" spans="1:1" x14ac:dyDescent="0.35">
      <c r="A323" s="2"/>
    </row>
    <row r="324" spans="1:1" x14ac:dyDescent="0.35">
      <c r="A324" s="2"/>
    </row>
    <row r="325" spans="1:1" x14ac:dyDescent="0.35">
      <c r="A325" s="2"/>
    </row>
    <row r="326" spans="1:1" x14ac:dyDescent="0.35">
      <c r="A326" s="2"/>
    </row>
    <row r="327" spans="1:1" x14ac:dyDescent="0.35">
      <c r="A327" s="2"/>
    </row>
    <row r="328" spans="1:1" x14ac:dyDescent="0.35">
      <c r="A328" s="2"/>
    </row>
    <row r="329" spans="1:1" x14ac:dyDescent="0.35">
      <c r="A329" s="2"/>
    </row>
    <row r="330" spans="1:1" x14ac:dyDescent="0.35">
      <c r="A330" s="2"/>
    </row>
    <row r="331" spans="1:1" x14ac:dyDescent="0.35">
      <c r="A331" s="2"/>
    </row>
    <row r="332" spans="1:1" x14ac:dyDescent="0.35">
      <c r="A332" s="2"/>
    </row>
    <row r="333" spans="1:1" x14ac:dyDescent="0.35">
      <c r="A333" s="2"/>
    </row>
    <row r="334" spans="1:1" x14ac:dyDescent="0.35">
      <c r="A334" s="2"/>
    </row>
    <row r="335" spans="1:1" x14ac:dyDescent="0.35">
      <c r="A335" s="2"/>
    </row>
    <row r="336" spans="1:1" x14ac:dyDescent="0.35">
      <c r="A336" s="2"/>
    </row>
    <row r="337" spans="1:1" x14ac:dyDescent="0.35">
      <c r="A337" s="2"/>
    </row>
    <row r="338" spans="1:1" x14ac:dyDescent="0.35">
      <c r="A338" s="2"/>
    </row>
    <row r="339" spans="1:1" x14ac:dyDescent="0.35">
      <c r="A339" s="2"/>
    </row>
    <row r="340" spans="1:1" x14ac:dyDescent="0.35">
      <c r="A340" s="2"/>
    </row>
    <row r="341" spans="1:1" x14ac:dyDescent="0.35">
      <c r="A341" s="2"/>
    </row>
    <row r="342" spans="1:1" x14ac:dyDescent="0.35">
      <c r="A342" s="2"/>
    </row>
    <row r="343" spans="1:1" x14ac:dyDescent="0.35">
      <c r="A343" s="2"/>
    </row>
    <row r="344" spans="1:1" x14ac:dyDescent="0.35">
      <c r="A344" s="2"/>
    </row>
    <row r="345" spans="1:1" x14ac:dyDescent="0.35">
      <c r="A345" s="2"/>
    </row>
    <row r="346" spans="1:1" x14ac:dyDescent="0.35">
      <c r="A346" s="2"/>
    </row>
    <row r="347" spans="1:1" x14ac:dyDescent="0.35">
      <c r="A347" s="2"/>
    </row>
    <row r="348" spans="1:1" x14ac:dyDescent="0.35">
      <c r="A348" s="2"/>
    </row>
    <row r="349" spans="1:1" x14ac:dyDescent="0.35">
      <c r="A349" s="2"/>
    </row>
    <row r="350" spans="1:1" x14ac:dyDescent="0.35">
      <c r="A350" s="2"/>
    </row>
    <row r="351" spans="1:1" x14ac:dyDescent="0.35">
      <c r="A351" s="2"/>
    </row>
    <row r="352" spans="1:1" x14ac:dyDescent="0.35">
      <c r="A352" s="2"/>
    </row>
    <row r="353" spans="1:1" x14ac:dyDescent="0.35">
      <c r="A353" s="2"/>
    </row>
    <row r="354" spans="1:1" x14ac:dyDescent="0.35">
      <c r="A354" s="2"/>
    </row>
    <row r="355" spans="1:1" x14ac:dyDescent="0.35">
      <c r="A355" s="2"/>
    </row>
    <row r="356" spans="1:1" x14ac:dyDescent="0.35">
      <c r="A356" s="2"/>
    </row>
    <row r="357" spans="1:1" x14ac:dyDescent="0.35">
      <c r="A357" s="2"/>
    </row>
    <row r="358" spans="1:1" x14ac:dyDescent="0.35">
      <c r="A358" s="2"/>
    </row>
    <row r="359" spans="1:1" x14ac:dyDescent="0.35">
      <c r="A359" s="2"/>
    </row>
    <row r="360" spans="1:1" x14ac:dyDescent="0.35">
      <c r="A360" s="2"/>
    </row>
    <row r="361" spans="1:1" x14ac:dyDescent="0.35">
      <c r="A361" s="2"/>
    </row>
    <row r="362" spans="1:1" x14ac:dyDescent="0.35">
      <c r="A362" s="2"/>
    </row>
    <row r="363" spans="1:1" x14ac:dyDescent="0.35">
      <c r="A363" s="2"/>
    </row>
    <row r="364" spans="1:1" x14ac:dyDescent="0.35">
      <c r="A364" s="2"/>
    </row>
    <row r="365" spans="1:1" x14ac:dyDescent="0.35">
      <c r="A365" s="2"/>
    </row>
    <row r="366" spans="1:1" x14ac:dyDescent="0.35">
      <c r="A366" s="2"/>
    </row>
    <row r="367" spans="1:1" x14ac:dyDescent="0.35">
      <c r="A367" s="2"/>
    </row>
    <row r="368" spans="1:1" x14ac:dyDescent="0.35">
      <c r="A368" s="2"/>
    </row>
    <row r="369" spans="1:1" x14ac:dyDescent="0.35">
      <c r="A369" s="2"/>
    </row>
    <row r="370" spans="1:1" x14ac:dyDescent="0.35">
      <c r="A370" s="2"/>
    </row>
    <row r="371" spans="1:1" x14ac:dyDescent="0.35">
      <c r="A371" s="2"/>
    </row>
    <row r="372" spans="1:1" x14ac:dyDescent="0.35">
      <c r="A372" s="2"/>
    </row>
    <row r="373" spans="1:1" x14ac:dyDescent="0.35">
      <c r="A373" s="2"/>
    </row>
    <row r="374" spans="1:1" x14ac:dyDescent="0.35">
      <c r="A374" s="2"/>
    </row>
    <row r="375" spans="1:1" x14ac:dyDescent="0.35">
      <c r="A375" s="2"/>
    </row>
    <row r="376" spans="1:1" x14ac:dyDescent="0.35">
      <c r="A376" s="2"/>
    </row>
    <row r="377" spans="1:1" x14ac:dyDescent="0.35">
      <c r="A377" s="2"/>
    </row>
    <row r="378" spans="1:1" x14ac:dyDescent="0.35">
      <c r="A378" s="2"/>
    </row>
    <row r="379" spans="1:1" x14ac:dyDescent="0.35">
      <c r="A379" s="2"/>
    </row>
    <row r="380" spans="1:1" x14ac:dyDescent="0.35">
      <c r="A380" s="2"/>
    </row>
    <row r="381" spans="1:1" x14ac:dyDescent="0.35">
      <c r="A381" s="2"/>
    </row>
    <row r="382" spans="1:1" x14ac:dyDescent="0.35">
      <c r="A382" s="2"/>
    </row>
    <row r="383" spans="1:1" x14ac:dyDescent="0.35">
      <c r="A383" s="2"/>
    </row>
    <row r="384" spans="1:1" x14ac:dyDescent="0.35">
      <c r="A384" s="2"/>
    </row>
    <row r="385" spans="1:1" x14ac:dyDescent="0.35">
      <c r="A385" s="2"/>
    </row>
    <row r="386" spans="1:1" x14ac:dyDescent="0.35">
      <c r="A386" s="2"/>
    </row>
    <row r="387" spans="1:1" x14ac:dyDescent="0.35">
      <c r="A387" s="2"/>
    </row>
    <row r="388" spans="1:1" x14ac:dyDescent="0.35">
      <c r="A388" s="2"/>
    </row>
    <row r="389" spans="1:1" x14ac:dyDescent="0.35">
      <c r="A389" s="2"/>
    </row>
    <row r="390" spans="1:1" x14ac:dyDescent="0.35">
      <c r="A390" s="2"/>
    </row>
    <row r="391" spans="1:1" x14ac:dyDescent="0.35">
      <c r="A391" s="2"/>
    </row>
    <row r="392" spans="1:1" x14ac:dyDescent="0.35">
      <c r="A392" s="2"/>
    </row>
    <row r="393" spans="1:1" x14ac:dyDescent="0.35">
      <c r="A393" s="2"/>
    </row>
    <row r="394" spans="1:1" x14ac:dyDescent="0.35">
      <c r="A394" s="2"/>
    </row>
    <row r="395" spans="1:1" x14ac:dyDescent="0.35">
      <c r="A395" s="2"/>
    </row>
    <row r="396" spans="1:1" x14ac:dyDescent="0.35">
      <c r="A396" s="2"/>
    </row>
    <row r="397" spans="1:1" x14ac:dyDescent="0.35">
      <c r="A397" s="2"/>
    </row>
    <row r="398" spans="1:1" x14ac:dyDescent="0.35">
      <c r="A398" s="2"/>
    </row>
    <row r="399" spans="1:1" x14ac:dyDescent="0.35">
      <c r="A399" s="2"/>
    </row>
    <row r="400" spans="1:1" x14ac:dyDescent="0.35">
      <c r="A400" s="2"/>
    </row>
    <row r="401" spans="1:1" x14ac:dyDescent="0.35">
      <c r="A401" s="2"/>
    </row>
    <row r="402" spans="1:1" x14ac:dyDescent="0.35">
      <c r="A402" s="2"/>
    </row>
    <row r="403" spans="1:1" x14ac:dyDescent="0.35">
      <c r="A403" s="2"/>
    </row>
    <row r="404" spans="1:1" x14ac:dyDescent="0.35">
      <c r="A404" s="2"/>
    </row>
    <row r="405" spans="1:1" x14ac:dyDescent="0.35">
      <c r="A405" s="2"/>
    </row>
    <row r="406" spans="1:1" x14ac:dyDescent="0.35">
      <c r="A406" s="2"/>
    </row>
    <row r="407" spans="1:1" x14ac:dyDescent="0.35">
      <c r="A407" s="2"/>
    </row>
    <row r="408" spans="1:1" x14ac:dyDescent="0.35">
      <c r="A408" s="2"/>
    </row>
    <row r="409" spans="1:1" x14ac:dyDescent="0.35">
      <c r="A409" s="2"/>
    </row>
    <row r="410" spans="1:1" x14ac:dyDescent="0.35">
      <c r="A410" s="2"/>
    </row>
    <row r="411" spans="1:1" x14ac:dyDescent="0.35">
      <c r="A411" s="2"/>
    </row>
    <row r="412" spans="1:1" x14ac:dyDescent="0.35">
      <c r="A412" s="2"/>
    </row>
    <row r="413" spans="1:1" x14ac:dyDescent="0.35">
      <c r="A413" s="2"/>
    </row>
    <row r="414" spans="1:1" x14ac:dyDescent="0.35">
      <c r="A414" s="2"/>
    </row>
    <row r="415" spans="1:1" x14ac:dyDescent="0.35">
      <c r="A415" s="2"/>
    </row>
    <row r="416" spans="1:1" x14ac:dyDescent="0.35">
      <c r="A416" s="2"/>
    </row>
    <row r="417" spans="1:1" x14ac:dyDescent="0.35">
      <c r="A417" s="2"/>
    </row>
    <row r="418" spans="1:1" x14ac:dyDescent="0.35">
      <c r="A418" s="2"/>
    </row>
    <row r="419" spans="1:1" x14ac:dyDescent="0.35">
      <c r="A419" s="2"/>
    </row>
    <row r="420" spans="1:1" x14ac:dyDescent="0.35">
      <c r="A420" s="2"/>
    </row>
    <row r="421" spans="1:1" x14ac:dyDescent="0.35">
      <c r="A421" s="2"/>
    </row>
    <row r="422" spans="1:1" x14ac:dyDescent="0.35">
      <c r="A422" s="2"/>
    </row>
    <row r="423" spans="1:1" x14ac:dyDescent="0.35">
      <c r="A423" s="2"/>
    </row>
    <row r="424" spans="1:1" x14ac:dyDescent="0.35">
      <c r="A424" s="2"/>
    </row>
    <row r="425" spans="1:1" x14ac:dyDescent="0.35">
      <c r="A425" s="2"/>
    </row>
    <row r="426" spans="1:1" x14ac:dyDescent="0.35">
      <c r="A426" s="2"/>
    </row>
    <row r="427" spans="1:1" x14ac:dyDescent="0.35">
      <c r="A427" s="2"/>
    </row>
    <row r="428" spans="1:1" x14ac:dyDescent="0.35">
      <c r="A428" s="2"/>
    </row>
    <row r="429" spans="1:1" x14ac:dyDescent="0.35">
      <c r="A429" s="2"/>
    </row>
    <row r="430" spans="1:1" x14ac:dyDescent="0.35">
      <c r="A430" s="2"/>
    </row>
    <row r="431" spans="1:1" x14ac:dyDescent="0.35">
      <c r="A431" s="2"/>
    </row>
    <row r="432" spans="1:1" x14ac:dyDescent="0.35">
      <c r="A432" s="2"/>
    </row>
    <row r="433" spans="1:1" x14ac:dyDescent="0.35">
      <c r="A433" s="2"/>
    </row>
    <row r="434" spans="1:1" x14ac:dyDescent="0.35">
      <c r="A434" s="2"/>
    </row>
    <row r="435" spans="1:1" x14ac:dyDescent="0.35">
      <c r="A435" s="2"/>
    </row>
    <row r="436" spans="1:1" x14ac:dyDescent="0.35">
      <c r="A436" s="2"/>
    </row>
    <row r="437" spans="1:1" x14ac:dyDescent="0.35">
      <c r="A437" s="2"/>
    </row>
    <row r="438" spans="1:1" x14ac:dyDescent="0.35">
      <c r="A438" s="2"/>
    </row>
    <row r="439" spans="1:1" x14ac:dyDescent="0.35">
      <c r="A439" s="2"/>
    </row>
    <row r="440" spans="1:1" x14ac:dyDescent="0.35">
      <c r="A440" s="2"/>
    </row>
    <row r="441" spans="1:1" x14ac:dyDescent="0.35">
      <c r="A441" s="2"/>
    </row>
    <row r="442" spans="1:1" x14ac:dyDescent="0.35">
      <c r="A442" s="2"/>
    </row>
    <row r="443" spans="1:1" x14ac:dyDescent="0.35">
      <c r="A443" s="2"/>
    </row>
    <row r="444" spans="1:1" x14ac:dyDescent="0.35">
      <c r="A444" s="2"/>
    </row>
    <row r="445" spans="1:1" x14ac:dyDescent="0.35">
      <c r="A445" s="2"/>
    </row>
    <row r="446" spans="1:1" x14ac:dyDescent="0.35">
      <c r="A446" s="2"/>
    </row>
    <row r="447" spans="1:1" x14ac:dyDescent="0.35">
      <c r="A447" s="2"/>
    </row>
    <row r="448" spans="1:1" x14ac:dyDescent="0.35">
      <c r="A448" s="2"/>
    </row>
    <row r="449" spans="1:1" x14ac:dyDescent="0.35">
      <c r="A449" s="2"/>
    </row>
    <row r="450" spans="1:1" x14ac:dyDescent="0.35">
      <c r="A450" s="2"/>
    </row>
    <row r="451" spans="1:1" x14ac:dyDescent="0.35">
      <c r="A451" s="2"/>
    </row>
    <row r="452" spans="1:1" x14ac:dyDescent="0.35">
      <c r="A452" s="2"/>
    </row>
    <row r="453" spans="1:1" x14ac:dyDescent="0.35">
      <c r="A453" s="2"/>
    </row>
    <row r="454" spans="1:1" x14ac:dyDescent="0.35">
      <c r="A454" s="2"/>
    </row>
    <row r="455" spans="1:1" x14ac:dyDescent="0.35">
      <c r="A455" s="2"/>
    </row>
    <row r="456" spans="1:1" x14ac:dyDescent="0.35">
      <c r="A456" s="2"/>
    </row>
    <row r="457" spans="1:1" x14ac:dyDescent="0.35">
      <c r="A457" s="2"/>
    </row>
    <row r="458" spans="1:1" x14ac:dyDescent="0.35">
      <c r="A458" s="2"/>
    </row>
    <row r="459" spans="1:1" x14ac:dyDescent="0.35">
      <c r="A459" s="2"/>
    </row>
    <row r="460" spans="1:1" x14ac:dyDescent="0.35">
      <c r="A460" s="2"/>
    </row>
    <row r="461" spans="1:1" x14ac:dyDescent="0.35">
      <c r="A461" s="2"/>
    </row>
    <row r="462" spans="1:1" x14ac:dyDescent="0.35">
      <c r="A462" s="2"/>
    </row>
    <row r="463" spans="1:1" x14ac:dyDescent="0.35">
      <c r="A463" s="2"/>
    </row>
    <row r="464" spans="1:1" x14ac:dyDescent="0.35">
      <c r="A464" s="2"/>
    </row>
    <row r="465" spans="1:1" x14ac:dyDescent="0.35">
      <c r="A465" s="2"/>
    </row>
    <row r="466" spans="1:1" x14ac:dyDescent="0.35">
      <c r="A466" s="2"/>
    </row>
    <row r="467" spans="1:1" x14ac:dyDescent="0.35">
      <c r="A467" s="2"/>
    </row>
    <row r="468" spans="1:1" x14ac:dyDescent="0.35">
      <c r="A468" s="2"/>
    </row>
    <row r="469" spans="1:1" x14ac:dyDescent="0.35">
      <c r="A469" s="2"/>
    </row>
    <row r="470" spans="1:1" x14ac:dyDescent="0.35">
      <c r="A470" s="2"/>
    </row>
    <row r="471" spans="1:1" x14ac:dyDescent="0.35">
      <c r="A471" s="2"/>
    </row>
    <row r="472" spans="1:1" x14ac:dyDescent="0.35">
      <c r="A472" s="2"/>
    </row>
    <row r="473" spans="1:1" x14ac:dyDescent="0.35">
      <c r="A473" s="2"/>
    </row>
    <row r="474" spans="1:1" x14ac:dyDescent="0.35">
      <c r="A474" s="2"/>
    </row>
    <row r="475" spans="1:1" x14ac:dyDescent="0.35">
      <c r="A475" s="2"/>
    </row>
    <row r="476" spans="1:1" x14ac:dyDescent="0.35">
      <c r="A476" s="2"/>
    </row>
    <row r="477" spans="1:1" x14ac:dyDescent="0.35">
      <c r="A477" s="2"/>
    </row>
    <row r="478" spans="1:1" x14ac:dyDescent="0.35">
      <c r="A478" s="2"/>
    </row>
    <row r="479" spans="1:1" x14ac:dyDescent="0.35">
      <c r="A479" s="2"/>
    </row>
    <row r="480" spans="1:1" x14ac:dyDescent="0.35">
      <c r="A480" s="2"/>
    </row>
    <row r="481" spans="1:1" x14ac:dyDescent="0.35">
      <c r="A481" s="2"/>
    </row>
    <row r="482" spans="1:1" x14ac:dyDescent="0.35">
      <c r="A482" s="2"/>
    </row>
    <row r="483" spans="1:1" x14ac:dyDescent="0.35">
      <c r="A483" s="2"/>
    </row>
    <row r="484" spans="1:1" x14ac:dyDescent="0.35">
      <c r="A484" s="2"/>
    </row>
    <row r="485" spans="1:1" x14ac:dyDescent="0.35">
      <c r="A485" s="2"/>
    </row>
    <row r="486" spans="1:1" x14ac:dyDescent="0.35">
      <c r="A486" s="2"/>
    </row>
    <row r="487" spans="1:1" x14ac:dyDescent="0.35">
      <c r="A487" s="2"/>
    </row>
    <row r="488" spans="1:1" x14ac:dyDescent="0.35">
      <c r="A488" s="2"/>
    </row>
    <row r="489" spans="1:1" x14ac:dyDescent="0.35">
      <c r="A489" s="2"/>
    </row>
    <row r="490" spans="1:1" x14ac:dyDescent="0.35">
      <c r="A490" s="2"/>
    </row>
    <row r="491" spans="1:1" x14ac:dyDescent="0.35">
      <c r="A491" s="2"/>
    </row>
    <row r="492" spans="1:1" x14ac:dyDescent="0.35">
      <c r="A492" s="2"/>
    </row>
    <row r="493" spans="1:1" x14ac:dyDescent="0.35">
      <c r="A493" s="2"/>
    </row>
    <row r="494" spans="1:1" x14ac:dyDescent="0.35">
      <c r="A494" s="2"/>
    </row>
    <row r="495" spans="1:1" x14ac:dyDescent="0.35">
      <c r="A495" s="2"/>
    </row>
    <row r="496" spans="1:1" x14ac:dyDescent="0.35">
      <c r="A496" s="2"/>
    </row>
    <row r="497" spans="1:1" x14ac:dyDescent="0.35">
      <c r="A497" s="2"/>
    </row>
    <row r="498" spans="1:1" x14ac:dyDescent="0.35">
      <c r="A498" s="2"/>
    </row>
    <row r="499" spans="1:1" x14ac:dyDescent="0.35">
      <c r="A499" s="2"/>
    </row>
    <row r="500" spans="1:1" x14ac:dyDescent="0.35">
      <c r="A500" s="2"/>
    </row>
    <row r="501" spans="1:1" x14ac:dyDescent="0.35">
      <c r="A501" s="2"/>
    </row>
    <row r="502" spans="1:1" x14ac:dyDescent="0.35">
      <c r="A502" s="2"/>
    </row>
    <row r="503" spans="1:1" x14ac:dyDescent="0.35">
      <c r="A503" s="2"/>
    </row>
    <row r="504" spans="1:1" x14ac:dyDescent="0.35">
      <c r="A504" s="2"/>
    </row>
    <row r="505" spans="1:1" x14ac:dyDescent="0.35">
      <c r="A505" s="2"/>
    </row>
    <row r="506" spans="1:1" x14ac:dyDescent="0.35">
      <c r="A506" s="2"/>
    </row>
    <row r="507" spans="1:1" x14ac:dyDescent="0.35">
      <c r="A507" s="2"/>
    </row>
    <row r="508" spans="1:1" x14ac:dyDescent="0.35">
      <c r="A508" s="2"/>
    </row>
    <row r="509" spans="1:1" x14ac:dyDescent="0.35">
      <c r="A509" s="2"/>
    </row>
    <row r="510" spans="1:1" x14ac:dyDescent="0.35">
      <c r="A510" s="2"/>
    </row>
    <row r="511" spans="1:1" x14ac:dyDescent="0.35">
      <c r="A511" s="2"/>
    </row>
    <row r="512" spans="1:1" x14ac:dyDescent="0.35">
      <c r="A512" s="2"/>
    </row>
    <row r="513" spans="1:1" x14ac:dyDescent="0.35">
      <c r="A513" s="2"/>
    </row>
    <row r="514" spans="1:1" x14ac:dyDescent="0.35">
      <c r="A514" s="2"/>
    </row>
    <row r="515" spans="1:1" x14ac:dyDescent="0.35">
      <c r="A515" s="2"/>
    </row>
    <row r="516" spans="1:1" x14ac:dyDescent="0.35">
      <c r="A516" s="2"/>
    </row>
    <row r="517" spans="1:1" x14ac:dyDescent="0.35">
      <c r="A517" s="2"/>
    </row>
    <row r="518" spans="1:1" x14ac:dyDescent="0.35">
      <c r="A518" s="2"/>
    </row>
    <row r="519" spans="1:1" x14ac:dyDescent="0.35">
      <c r="A519" s="2"/>
    </row>
    <row r="520" spans="1:1" x14ac:dyDescent="0.35">
      <c r="A520" s="2"/>
    </row>
    <row r="521" spans="1:1" x14ac:dyDescent="0.35">
      <c r="A521" s="2"/>
    </row>
    <row r="522" spans="1:1" x14ac:dyDescent="0.35">
      <c r="A522" s="2"/>
    </row>
    <row r="523" spans="1:1" x14ac:dyDescent="0.35">
      <c r="A523" s="2"/>
    </row>
    <row r="524" spans="1:1" x14ac:dyDescent="0.35">
      <c r="A524" s="2"/>
    </row>
    <row r="525" spans="1:1" x14ac:dyDescent="0.35">
      <c r="A525" s="2"/>
    </row>
    <row r="526" spans="1:1" x14ac:dyDescent="0.35">
      <c r="A526" s="2"/>
    </row>
    <row r="527" spans="1:1" x14ac:dyDescent="0.35">
      <c r="A527" s="2"/>
    </row>
    <row r="528" spans="1:1" x14ac:dyDescent="0.35">
      <c r="A528" s="2"/>
    </row>
    <row r="529" spans="1:1" x14ac:dyDescent="0.35">
      <c r="A529" s="2"/>
    </row>
    <row r="530" spans="1:1" x14ac:dyDescent="0.35">
      <c r="A530" s="2"/>
    </row>
    <row r="531" spans="1:1" x14ac:dyDescent="0.35">
      <c r="A531" s="2"/>
    </row>
    <row r="532" spans="1:1" x14ac:dyDescent="0.35">
      <c r="A532" s="2"/>
    </row>
    <row r="533" spans="1:1" x14ac:dyDescent="0.35">
      <c r="A533" s="2"/>
    </row>
    <row r="534" spans="1:1" x14ac:dyDescent="0.35">
      <c r="A534" s="2"/>
    </row>
    <row r="535" spans="1:1" x14ac:dyDescent="0.35">
      <c r="A535" s="2"/>
    </row>
    <row r="536" spans="1:1" x14ac:dyDescent="0.35">
      <c r="A536" s="2"/>
    </row>
    <row r="537" spans="1:1" x14ac:dyDescent="0.35">
      <c r="A537" s="2"/>
    </row>
    <row r="538" spans="1:1" x14ac:dyDescent="0.35">
      <c r="A538" s="2"/>
    </row>
    <row r="539" spans="1:1" x14ac:dyDescent="0.35">
      <c r="A539" s="2"/>
    </row>
    <row r="540" spans="1:1" x14ac:dyDescent="0.35">
      <c r="A540" s="2"/>
    </row>
    <row r="541" spans="1:1" x14ac:dyDescent="0.35">
      <c r="A541" s="2"/>
    </row>
    <row r="542" spans="1:1" x14ac:dyDescent="0.35">
      <c r="A542" s="2"/>
    </row>
    <row r="543" spans="1:1" x14ac:dyDescent="0.35">
      <c r="A543" s="2"/>
    </row>
    <row r="544" spans="1:1" x14ac:dyDescent="0.35">
      <c r="A544" s="2"/>
    </row>
    <row r="545" spans="1:1" x14ac:dyDescent="0.35">
      <c r="A545" s="2"/>
    </row>
    <row r="546" spans="1:1" x14ac:dyDescent="0.35">
      <c r="A546" s="2"/>
    </row>
    <row r="547" spans="1:1" x14ac:dyDescent="0.35">
      <c r="A547" s="2"/>
    </row>
    <row r="548" spans="1:1" x14ac:dyDescent="0.35">
      <c r="A548" s="2"/>
    </row>
    <row r="549" spans="1:1" x14ac:dyDescent="0.35">
      <c r="A549" s="2"/>
    </row>
    <row r="550" spans="1:1" x14ac:dyDescent="0.35">
      <c r="A550" s="2"/>
    </row>
    <row r="551" spans="1:1" x14ac:dyDescent="0.35">
      <c r="A551" s="2"/>
    </row>
    <row r="552" spans="1:1" x14ac:dyDescent="0.35">
      <c r="A552" s="2"/>
    </row>
    <row r="553" spans="1:1" x14ac:dyDescent="0.35">
      <c r="A553" s="2"/>
    </row>
    <row r="554" spans="1:1" x14ac:dyDescent="0.35">
      <c r="A554" s="2"/>
    </row>
    <row r="555" spans="1:1" x14ac:dyDescent="0.35">
      <c r="A555" s="2"/>
    </row>
    <row r="556" spans="1:1" x14ac:dyDescent="0.35">
      <c r="A556" s="2"/>
    </row>
    <row r="557" spans="1:1" x14ac:dyDescent="0.35">
      <c r="A557" s="2"/>
    </row>
    <row r="558" spans="1:1" x14ac:dyDescent="0.35">
      <c r="A558" s="2"/>
    </row>
    <row r="559" spans="1:1" x14ac:dyDescent="0.35">
      <c r="A559" s="2"/>
    </row>
    <row r="560" spans="1:1" x14ac:dyDescent="0.35">
      <c r="A560" s="2"/>
    </row>
    <row r="561" spans="1:1" x14ac:dyDescent="0.35">
      <c r="A561" s="2"/>
    </row>
    <row r="562" spans="1:1" x14ac:dyDescent="0.35">
      <c r="A562" s="2"/>
    </row>
    <row r="563" spans="1:1" x14ac:dyDescent="0.35">
      <c r="A563" s="2"/>
    </row>
    <row r="564" spans="1:1" x14ac:dyDescent="0.35">
      <c r="A564" s="2"/>
    </row>
    <row r="565" spans="1:1" x14ac:dyDescent="0.35">
      <c r="A565" s="2"/>
    </row>
    <row r="566" spans="1:1" x14ac:dyDescent="0.35">
      <c r="A566" s="2"/>
    </row>
    <row r="567" spans="1:1" x14ac:dyDescent="0.35">
      <c r="A567" s="2"/>
    </row>
    <row r="568" spans="1:1" x14ac:dyDescent="0.35">
      <c r="A568" s="2"/>
    </row>
    <row r="569" spans="1:1" x14ac:dyDescent="0.35">
      <c r="A569" s="2"/>
    </row>
    <row r="570" spans="1:1" x14ac:dyDescent="0.35">
      <c r="A570" s="2"/>
    </row>
    <row r="571" spans="1:1" x14ac:dyDescent="0.35">
      <c r="A571" s="2"/>
    </row>
    <row r="572" spans="1:1" x14ac:dyDescent="0.35">
      <c r="A572" s="2"/>
    </row>
    <row r="573" spans="1:1" x14ac:dyDescent="0.35">
      <c r="A573" s="2"/>
    </row>
    <row r="574" spans="1:1" x14ac:dyDescent="0.35">
      <c r="A574" s="2"/>
    </row>
    <row r="575" spans="1:1" x14ac:dyDescent="0.35">
      <c r="A575" s="2"/>
    </row>
    <row r="576" spans="1:1" x14ac:dyDescent="0.35">
      <c r="A576" s="2"/>
    </row>
    <row r="577" spans="1:1" x14ac:dyDescent="0.35">
      <c r="A577" s="2"/>
    </row>
    <row r="578" spans="1:1" x14ac:dyDescent="0.35">
      <c r="A578" s="2"/>
    </row>
    <row r="579" spans="1:1" x14ac:dyDescent="0.35">
      <c r="A579" s="2"/>
    </row>
    <row r="580" spans="1:1" x14ac:dyDescent="0.35">
      <c r="A580" s="2"/>
    </row>
    <row r="581" spans="1:1" x14ac:dyDescent="0.35">
      <c r="A581" s="2"/>
    </row>
    <row r="582" spans="1:1" x14ac:dyDescent="0.35">
      <c r="A582" s="2"/>
    </row>
    <row r="583" spans="1:1" x14ac:dyDescent="0.35">
      <c r="A583" s="2"/>
    </row>
    <row r="584" spans="1:1" x14ac:dyDescent="0.35">
      <c r="A584" s="2"/>
    </row>
    <row r="585" spans="1:1" x14ac:dyDescent="0.35">
      <c r="A585" s="2"/>
    </row>
    <row r="586" spans="1:1" x14ac:dyDescent="0.35">
      <c r="A586" s="2"/>
    </row>
    <row r="587" spans="1:1" x14ac:dyDescent="0.35">
      <c r="A587" s="2"/>
    </row>
    <row r="588" spans="1:1" x14ac:dyDescent="0.35">
      <c r="A588" s="2"/>
    </row>
    <row r="589" spans="1:1" x14ac:dyDescent="0.35">
      <c r="A589" s="2"/>
    </row>
    <row r="590" spans="1:1" x14ac:dyDescent="0.35">
      <c r="A590" s="2"/>
    </row>
    <row r="591" spans="1:1" x14ac:dyDescent="0.35">
      <c r="A591" s="2"/>
    </row>
    <row r="592" spans="1:1" x14ac:dyDescent="0.35">
      <c r="A592" s="2"/>
    </row>
    <row r="593" spans="1:1" x14ac:dyDescent="0.35">
      <c r="A593" s="2"/>
    </row>
    <row r="594" spans="1:1" x14ac:dyDescent="0.35">
      <c r="A594" s="2"/>
    </row>
    <row r="595" spans="1:1" x14ac:dyDescent="0.35">
      <c r="A595" s="2"/>
    </row>
    <row r="596" spans="1:1" x14ac:dyDescent="0.35">
      <c r="A596" s="2"/>
    </row>
    <row r="597" spans="1:1" x14ac:dyDescent="0.35">
      <c r="A597" s="2"/>
    </row>
    <row r="598" spans="1:1" x14ac:dyDescent="0.35">
      <c r="A598" s="2"/>
    </row>
    <row r="599" spans="1:1" x14ac:dyDescent="0.35">
      <c r="A599" s="2"/>
    </row>
    <row r="600" spans="1:1" x14ac:dyDescent="0.35">
      <c r="A600" s="2"/>
    </row>
    <row r="601" spans="1:1" x14ac:dyDescent="0.35">
      <c r="A601" s="2"/>
    </row>
    <row r="602" spans="1:1" x14ac:dyDescent="0.35">
      <c r="A602" s="2"/>
    </row>
    <row r="603" spans="1:1" x14ac:dyDescent="0.35">
      <c r="A603" s="2"/>
    </row>
    <row r="604" spans="1:1" x14ac:dyDescent="0.35">
      <c r="A604" s="2"/>
    </row>
    <row r="605" spans="1:1" x14ac:dyDescent="0.35">
      <c r="A605" s="2"/>
    </row>
    <row r="606" spans="1:1" x14ac:dyDescent="0.35">
      <c r="A606" s="2"/>
    </row>
    <row r="607" spans="1:1" x14ac:dyDescent="0.35">
      <c r="A607" s="2"/>
    </row>
    <row r="608" spans="1:1" x14ac:dyDescent="0.35">
      <c r="A608" s="2"/>
    </row>
    <row r="609" spans="1:1" x14ac:dyDescent="0.35">
      <c r="A609" s="2"/>
    </row>
    <row r="610" spans="1:1" x14ac:dyDescent="0.35">
      <c r="A610" s="2"/>
    </row>
    <row r="611" spans="1:1" x14ac:dyDescent="0.35">
      <c r="A611" s="2"/>
    </row>
    <row r="612" spans="1:1" x14ac:dyDescent="0.35">
      <c r="A612" s="2"/>
    </row>
    <row r="613" spans="1:1" x14ac:dyDescent="0.35">
      <c r="A613" s="2"/>
    </row>
    <row r="614" spans="1:1" x14ac:dyDescent="0.35">
      <c r="A614" s="2"/>
    </row>
    <row r="615" spans="1:1" x14ac:dyDescent="0.35">
      <c r="A615" s="2"/>
    </row>
    <row r="616" spans="1:1" x14ac:dyDescent="0.35">
      <c r="A616" s="2"/>
    </row>
    <row r="617" spans="1:1" x14ac:dyDescent="0.35">
      <c r="A617" s="2"/>
    </row>
    <row r="618" spans="1:1" x14ac:dyDescent="0.35">
      <c r="A618" s="2"/>
    </row>
    <row r="619" spans="1:1" x14ac:dyDescent="0.35">
      <c r="A619" s="2"/>
    </row>
    <row r="620" spans="1:1" x14ac:dyDescent="0.35">
      <c r="A620" s="2"/>
    </row>
    <row r="621" spans="1:1" x14ac:dyDescent="0.35">
      <c r="A621" s="2"/>
    </row>
    <row r="622" spans="1:1" x14ac:dyDescent="0.35">
      <c r="A622" s="2"/>
    </row>
    <row r="623" spans="1:1" x14ac:dyDescent="0.35">
      <c r="A623" s="2"/>
    </row>
    <row r="624" spans="1:1" x14ac:dyDescent="0.35">
      <c r="A624" s="2"/>
    </row>
    <row r="625" spans="1:1" x14ac:dyDescent="0.35">
      <c r="A625" s="2"/>
    </row>
    <row r="626" spans="1:1" x14ac:dyDescent="0.35">
      <c r="A626" s="2"/>
    </row>
    <row r="627" spans="1:1" x14ac:dyDescent="0.35">
      <c r="A627" s="2"/>
    </row>
    <row r="628" spans="1:1" x14ac:dyDescent="0.35">
      <c r="A628" s="2"/>
    </row>
    <row r="629" spans="1:1" x14ac:dyDescent="0.35">
      <c r="A629" s="2"/>
    </row>
    <row r="630" spans="1:1" x14ac:dyDescent="0.35">
      <c r="A630" s="2"/>
    </row>
    <row r="631" spans="1:1" x14ac:dyDescent="0.35">
      <c r="A631" s="2"/>
    </row>
    <row r="632" spans="1:1" x14ac:dyDescent="0.35">
      <c r="A632" s="2"/>
    </row>
    <row r="633" spans="1:1" x14ac:dyDescent="0.35">
      <c r="A633" s="2"/>
    </row>
    <row r="634" spans="1:1" x14ac:dyDescent="0.35">
      <c r="A634" s="2"/>
    </row>
    <row r="635" spans="1:1" x14ac:dyDescent="0.35">
      <c r="A635" s="2"/>
    </row>
    <row r="636" spans="1:1" x14ac:dyDescent="0.35">
      <c r="A636" s="2"/>
    </row>
    <row r="637" spans="1:1" x14ac:dyDescent="0.35">
      <c r="A637" s="2"/>
    </row>
    <row r="638" spans="1:1" x14ac:dyDescent="0.35">
      <c r="A638" s="2"/>
    </row>
    <row r="639" spans="1:1" x14ac:dyDescent="0.35">
      <c r="A639" s="2"/>
    </row>
    <row r="640" spans="1:1" x14ac:dyDescent="0.35">
      <c r="A640" s="2"/>
    </row>
    <row r="641" spans="1:1" x14ac:dyDescent="0.35">
      <c r="A641" s="2"/>
    </row>
    <row r="642" spans="1:1" x14ac:dyDescent="0.35">
      <c r="A642" s="2"/>
    </row>
    <row r="643" spans="1:1" x14ac:dyDescent="0.35">
      <c r="A643" s="2"/>
    </row>
    <row r="644" spans="1:1" x14ac:dyDescent="0.35">
      <c r="A644" s="2"/>
    </row>
    <row r="645" spans="1:1" x14ac:dyDescent="0.35">
      <c r="A645" s="2"/>
    </row>
    <row r="646" spans="1:1" x14ac:dyDescent="0.35">
      <c r="A646" s="2"/>
    </row>
    <row r="647" spans="1:1" x14ac:dyDescent="0.35">
      <c r="A647" s="2"/>
    </row>
    <row r="648" spans="1:1" x14ac:dyDescent="0.35">
      <c r="A648" s="2"/>
    </row>
    <row r="649" spans="1:1" x14ac:dyDescent="0.35">
      <c r="A649" s="2"/>
    </row>
    <row r="650" spans="1:1" x14ac:dyDescent="0.35">
      <c r="A650" s="2"/>
    </row>
    <row r="651" spans="1:1" x14ac:dyDescent="0.35">
      <c r="A651" s="2"/>
    </row>
    <row r="652" spans="1:1" x14ac:dyDescent="0.35">
      <c r="A652" s="2"/>
    </row>
    <row r="653" spans="1:1" x14ac:dyDescent="0.35">
      <c r="A653" s="2"/>
    </row>
    <row r="654" spans="1:1" x14ac:dyDescent="0.35">
      <c r="A654" s="2"/>
    </row>
    <row r="655" spans="1:1" x14ac:dyDescent="0.35">
      <c r="A655" s="2"/>
    </row>
    <row r="656" spans="1:1" x14ac:dyDescent="0.35">
      <c r="A656" s="2"/>
    </row>
    <row r="657" spans="1:1" x14ac:dyDescent="0.35">
      <c r="A657" s="2"/>
    </row>
    <row r="658" spans="1:1" x14ac:dyDescent="0.35">
      <c r="A658" s="2"/>
    </row>
    <row r="659" spans="1:1" x14ac:dyDescent="0.35">
      <c r="A659" s="2"/>
    </row>
    <row r="660" spans="1:1" x14ac:dyDescent="0.35">
      <c r="A660" s="2"/>
    </row>
    <row r="661" spans="1:1" x14ac:dyDescent="0.35">
      <c r="A661" s="2"/>
    </row>
    <row r="662" spans="1:1" x14ac:dyDescent="0.35">
      <c r="A662" s="2"/>
    </row>
    <row r="663" spans="1:1" x14ac:dyDescent="0.35">
      <c r="A663" s="2"/>
    </row>
    <row r="664" spans="1:1" x14ac:dyDescent="0.35">
      <c r="A664" s="2"/>
    </row>
    <row r="665" spans="1:1" x14ac:dyDescent="0.35">
      <c r="A665" s="2"/>
    </row>
    <row r="666" spans="1:1" x14ac:dyDescent="0.35">
      <c r="A666" s="2"/>
    </row>
    <row r="667" spans="1:1" x14ac:dyDescent="0.35">
      <c r="A667" s="2"/>
    </row>
    <row r="668" spans="1:1" x14ac:dyDescent="0.35">
      <c r="A668" s="2"/>
    </row>
    <row r="669" spans="1:1" x14ac:dyDescent="0.35">
      <c r="A669" s="2"/>
    </row>
    <row r="670" spans="1:1" x14ac:dyDescent="0.35">
      <c r="A670" s="2"/>
    </row>
    <row r="671" spans="1:1" x14ac:dyDescent="0.35">
      <c r="A671" s="2"/>
    </row>
    <row r="672" spans="1:1" x14ac:dyDescent="0.35">
      <c r="A672" s="2"/>
    </row>
    <row r="673" spans="1:1" x14ac:dyDescent="0.35">
      <c r="A673" s="2"/>
    </row>
    <row r="674" spans="1:1" x14ac:dyDescent="0.35">
      <c r="A674" s="2"/>
    </row>
    <row r="675" spans="1:1" x14ac:dyDescent="0.35">
      <c r="A675" s="2"/>
    </row>
    <row r="676" spans="1:1" x14ac:dyDescent="0.35">
      <c r="A676" s="2"/>
    </row>
    <row r="677" spans="1:1" x14ac:dyDescent="0.35">
      <c r="A677" s="2"/>
    </row>
    <row r="678" spans="1:1" x14ac:dyDescent="0.35">
      <c r="A678" s="2"/>
    </row>
    <row r="679" spans="1:1" x14ac:dyDescent="0.35">
      <c r="A679" s="2"/>
    </row>
    <row r="680" spans="1:1" x14ac:dyDescent="0.35">
      <c r="A680" s="2"/>
    </row>
    <row r="681" spans="1:1" x14ac:dyDescent="0.35">
      <c r="A681" s="2"/>
    </row>
    <row r="682" spans="1:1" x14ac:dyDescent="0.35">
      <c r="A682" s="2"/>
    </row>
    <row r="683" spans="1:1" x14ac:dyDescent="0.35">
      <c r="A683" s="2"/>
    </row>
    <row r="684" spans="1:1" x14ac:dyDescent="0.35">
      <c r="A684" s="2"/>
    </row>
    <row r="685" spans="1:1" x14ac:dyDescent="0.35">
      <c r="A685" s="2"/>
    </row>
    <row r="686" spans="1:1" x14ac:dyDescent="0.35">
      <c r="A686" s="2"/>
    </row>
    <row r="687" spans="1:1" x14ac:dyDescent="0.35">
      <c r="A687" s="2"/>
    </row>
    <row r="688" spans="1:1" x14ac:dyDescent="0.35">
      <c r="A688" s="2"/>
    </row>
    <row r="689" spans="1:1" x14ac:dyDescent="0.35">
      <c r="A689" s="2"/>
    </row>
    <row r="690" spans="1:1" x14ac:dyDescent="0.35">
      <c r="A690" s="2"/>
    </row>
    <row r="691" spans="1:1" x14ac:dyDescent="0.35">
      <c r="A691" s="2"/>
    </row>
    <row r="692" spans="1:1" x14ac:dyDescent="0.35">
      <c r="A692" s="2"/>
    </row>
    <row r="693" spans="1:1" x14ac:dyDescent="0.35">
      <c r="A693" s="2"/>
    </row>
    <row r="694" spans="1:1" x14ac:dyDescent="0.35">
      <c r="A694" s="2"/>
    </row>
    <row r="695" spans="1:1" x14ac:dyDescent="0.35">
      <c r="A695" s="2"/>
    </row>
    <row r="696" spans="1:1" x14ac:dyDescent="0.35">
      <c r="A696" s="2"/>
    </row>
    <row r="697" spans="1:1" x14ac:dyDescent="0.35">
      <c r="A697" s="2"/>
    </row>
    <row r="698" spans="1:1" x14ac:dyDescent="0.35">
      <c r="A698" s="2"/>
    </row>
    <row r="699" spans="1:1" x14ac:dyDescent="0.35">
      <c r="A699" s="2"/>
    </row>
    <row r="700" spans="1:1" x14ac:dyDescent="0.35">
      <c r="A700" s="2"/>
    </row>
    <row r="701" spans="1:1" x14ac:dyDescent="0.35">
      <c r="A701" s="2"/>
    </row>
    <row r="702" spans="1:1" x14ac:dyDescent="0.35">
      <c r="A702" s="2"/>
    </row>
    <row r="703" spans="1:1" x14ac:dyDescent="0.35">
      <c r="A703" s="2"/>
    </row>
    <row r="704" spans="1:1" x14ac:dyDescent="0.35">
      <c r="A704" s="2"/>
    </row>
    <row r="705" spans="1:1" x14ac:dyDescent="0.35">
      <c r="A705" s="2"/>
    </row>
    <row r="706" spans="1:1" x14ac:dyDescent="0.35">
      <c r="A706" s="2"/>
    </row>
    <row r="707" spans="1:1" x14ac:dyDescent="0.35">
      <c r="A707" s="2"/>
    </row>
    <row r="708" spans="1:1" x14ac:dyDescent="0.35">
      <c r="A708" s="2"/>
    </row>
    <row r="709" spans="1:1" x14ac:dyDescent="0.35">
      <c r="A709" s="2"/>
    </row>
    <row r="710" spans="1:1" x14ac:dyDescent="0.35">
      <c r="A710" s="2"/>
    </row>
    <row r="711" spans="1:1" x14ac:dyDescent="0.35">
      <c r="A711" s="2"/>
    </row>
    <row r="712" spans="1:1" x14ac:dyDescent="0.35">
      <c r="A712" s="2"/>
    </row>
    <row r="713" spans="1:1" x14ac:dyDescent="0.35">
      <c r="A713" s="2"/>
    </row>
    <row r="714" spans="1:1" x14ac:dyDescent="0.35">
      <c r="A714" s="2"/>
    </row>
    <row r="715" spans="1:1" x14ac:dyDescent="0.35">
      <c r="A715" s="2"/>
    </row>
    <row r="716" spans="1:1" x14ac:dyDescent="0.35">
      <c r="A716" s="2"/>
    </row>
    <row r="717" spans="1:1" x14ac:dyDescent="0.35">
      <c r="A717" s="2"/>
    </row>
    <row r="718" spans="1:1" x14ac:dyDescent="0.35">
      <c r="A718" s="2"/>
    </row>
    <row r="719" spans="1:1" x14ac:dyDescent="0.35">
      <c r="A719" s="2"/>
    </row>
    <row r="720" spans="1:1" x14ac:dyDescent="0.35">
      <c r="A720" s="2"/>
    </row>
    <row r="721" spans="1:1" x14ac:dyDescent="0.35">
      <c r="A721" s="2"/>
    </row>
    <row r="722" spans="1:1" x14ac:dyDescent="0.35">
      <c r="A722" s="2"/>
    </row>
    <row r="723" spans="1:1" x14ac:dyDescent="0.35">
      <c r="A723" s="2"/>
    </row>
    <row r="724" spans="1:1" x14ac:dyDescent="0.35">
      <c r="A724" s="2"/>
    </row>
    <row r="725" spans="1:1" x14ac:dyDescent="0.35">
      <c r="A725" s="2"/>
    </row>
    <row r="726" spans="1:1" x14ac:dyDescent="0.35">
      <c r="A726" s="2"/>
    </row>
    <row r="727" spans="1:1" x14ac:dyDescent="0.35">
      <c r="A727" s="2"/>
    </row>
    <row r="728" spans="1:1" x14ac:dyDescent="0.35">
      <c r="A728" s="2"/>
    </row>
    <row r="729" spans="1:1" x14ac:dyDescent="0.35">
      <c r="A729" s="2"/>
    </row>
    <row r="730" spans="1:1" x14ac:dyDescent="0.35">
      <c r="A730" s="2"/>
    </row>
    <row r="731" spans="1:1" x14ac:dyDescent="0.35">
      <c r="A731" s="2"/>
    </row>
    <row r="732" spans="1:1" x14ac:dyDescent="0.35">
      <c r="A732" s="2"/>
    </row>
    <row r="733" spans="1:1" x14ac:dyDescent="0.35">
      <c r="A733" s="2"/>
    </row>
    <row r="734" spans="1:1" x14ac:dyDescent="0.35">
      <c r="A734" s="2"/>
    </row>
    <row r="735" spans="1:1" x14ac:dyDescent="0.35">
      <c r="A735" s="2"/>
    </row>
    <row r="736" spans="1:1" x14ac:dyDescent="0.35">
      <c r="A736" s="2"/>
    </row>
    <row r="737" spans="1:1" x14ac:dyDescent="0.35">
      <c r="A737" s="2"/>
    </row>
    <row r="738" spans="1:1" x14ac:dyDescent="0.35">
      <c r="A738" s="2"/>
    </row>
    <row r="739" spans="1:1" x14ac:dyDescent="0.35">
      <c r="A739" s="2"/>
    </row>
    <row r="740" spans="1:1" x14ac:dyDescent="0.35">
      <c r="A740" s="2"/>
    </row>
    <row r="741" spans="1:1" x14ac:dyDescent="0.35">
      <c r="A741" s="2"/>
    </row>
    <row r="742" spans="1:1" x14ac:dyDescent="0.35">
      <c r="A742" s="2"/>
    </row>
    <row r="743" spans="1:1" x14ac:dyDescent="0.35">
      <c r="A743" s="2"/>
    </row>
    <row r="744" spans="1:1" x14ac:dyDescent="0.35">
      <c r="A744" s="2"/>
    </row>
    <row r="745" spans="1:1" x14ac:dyDescent="0.35">
      <c r="A745" s="2"/>
    </row>
    <row r="746" spans="1:1" x14ac:dyDescent="0.35">
      <c r="A746" s="2"/>
    </row>
    <row r="747" spans="1:1" x14ac:dyDescent="0.35">
      <c r="A747" s="2"/>
    </row>
    <row r="748" spans="1:1" x14ac:dyDescent="0.35">
      <c r="A748" s="2"/>
    </row>
    <row r="749" spans="1:1" x14ac:dyDescent="0.35">
      <c r="A749" s="2"/>
    </row>
    <row r="750" spans="1:1" x14ac:dyDescent="0.35">
      <c r="A750" s="2"/>
    </row>
    <row r="751" spans="1:1" x14ac:dyDescent="0.35">
      <c r="A751" s="2"/>
    </row>
    <row r="752" spans="1:1" x14ac:dyDescent="0.35">
      <c r="A752" s="2"/>
    </row>
    <row r="753" spans="1:1" x14ac:dyDescent="0.35">
      <c r="A753" s="2"/>
    </row>
    <row r="754" spans="1:1" x14ac:dyDescent="0.35">
      <c r="A754" s="2"/>
    </row>
    <row r="755" spans="1:1" x14ac:dyDescent="0.35">
      <c r="A755" s="2"/>
    </row>
    <row r="756" spans="1:1" x14ac:dyDescent="0.35">
      <c r="A756" s="2"/>
    </row>
    <row r="757" spans="1:1" x14ac:dyDescent="0.35">
      <c r="A757" s="2"/>
    </row>
    <row r="758" spans="1:1" x14ac:dyDescent="0.35">
      <c r="A758" s="2"/>
    </row>
    <row r="759" spans="1:1" x14ac:dyDescent="0.35">
      <c r="A759" s="2"/>
    </row>
    <row r="760" spans="1:1" x14ac:dyDescent="0.35">
      <c r="A760" s="2"/>
    </row>
    <row r="761" spans="1:1" x14ac:dyDescent="0.35">
      <c r="A761" s="2"/>
    </row>
    <row r="762" spans="1:1" x14ac:dyDescent="0.35">
      <c r="A762" s="2"/>
    </row>
    <row r="763" spans="1:1" x14ac:dyDescent="0.35">
      <c r="A763" s="2"/>
    </row>
    <row r="764" spans="1:1" x14ac:dyDescent="0.35">
      <c r="A764" s="2"/>
    </row>
    <row r="765" spans="1:1" x14ac:dyDescent="0.35">
      <c r="A765" s="2"/>
    </row>
    <row r="766" spans="1:1" x14ac:dyDescent="0.35">
      <c r="A766" s="2"/>
    </row>
    <row r="767" spans="1:1" x14ac:dyDescent="0.35">
      <c r="A767" s="2"/>
    </row>
    <row r="768" spans="1:1" x14ac:dyDescent="0.35">
      <c r="A768" s="2"/>
    </row>
    <row r="769" spans="1:1" x14ac:dyDescent="0.35">
      <c r="A769" s="2"/>
    </row>
    <row r="770" spans="1:1" x14ac:dyDescent="0.35">
      <c r="A770" s="2"/>
    </row>
    <row r="771" spans="1:1" x14ac:dyDescent="0.35">
      <c r="A771" s="2"/>
    </row>
    <row r="772" spans="1:1" x14ac:dyDescent="0.35">
      <c r="A772" s="2"/>
    </row>
    <row r="773" spans="1:1" x14ac:dyDescent="0.35">
      <c r="A773" s="2"/>
    </row>
    <row r="774" spans="1:1" x14ac:dyDescent="0.35">
      <c r="A774" s="2"/>
    </row>
    <row r="775" spans="1:1" x14ac:dyDescent="0.35">
      <c r="A775" s="2"/>
    </row>
    <row r="776" spans="1:1" x14ac:dyDescent="0.35">
      <c r="A776" s="2"/>
    </row>
    <row r="777" spans="1:1" x14ac:dyDescent="0.35">
      <c r="A777" s="2"/>
    </row>
    <row r="778" spans="1:1" x14ac:dyDescent="0.35">
      <c r="A778" s="2"/>
    </row>
    <row r="779" spans="1:1" x14ac:dyDescent="0.35">
      <c r="A779" s="2"/>
    </row>
    <row r="780" spans="1:1" x14ac:dyDescent="0.35">
      <c r="A780" s="2"/>
    </row>
    <row r="781" spans="1:1" x14ac:dyDescent="0.35">
      <c r="A781" s="2"/>
    </row>
    <row r="782" spans="1:1" x14ac:dyDescent="0.35">
      <c r="A782" s="2"/>
    </row>
    <row r="783" spans="1:1" x14ac:dyDescent="0.35">
      <c r="A783" s="2"/>
    </row>
    <row r="784" spans="1:1" x14ac:dyDescent="0.35">
      <c r="A784" s="2"/>
    </row>
    <row r="785" spans="1:1" x14ac:dyDescent="0.35">
      <c r="A785" s="2"/>
    </row>
    <row r="786" spans="1:1" x14ac:dyDescent="0.35">
      <c r="A786" s="2"/>
    </row>
    <row r="787" spans="1:1" x14ac:dyDescent="0.35">
      <c r="A787" s="2"/>
    </row>
    <row r="788" spans="1:1" x14ac:dyDescent="0.35">
      <c r="A788" s="2"/>
    </row>
    <row r="789" spans="1:1" x14ac:dyDescent="0.35">
      <c r="A789" s="2"/>
    </row>
    <row r="790" spans="1:1" x14ac:dyDescent="0.35">
      <c r="A790" s="2"/>
    </row>
    <row r="791" spans="1:1" x14ac:dyDescent="0.35">
      <c r="A791" s="2"/>
    </row>
    <row r="792" spans="1:1" x14ac:dyDescent="0.35">
      <c r="A792" s="2"/>
    </row>
    <row r="793" spans="1:1" x14ac:dyDescent="0.35">
      <c r="A793" s="2"/>
    </row>
    <row r="794" spans="1:1" x14ac:dyDescent="0.35">
      <c r="A794" s="2"/>
    </row>
    <row r="795" spans="1:1" x14ac:dyDescent="0.35">
      <c r="A795" s="2"/>
    </row>
    <row r="796" spans="1:1" x14ac:dyDescent="0.35">
      <c r="A796" s="2"/>
    </row>
    <row r="797" spans="1:1" x14ac:dyDescent="0.35">
      <c r="A797" s="2"/>
    </row>
    <row r="798" spans="1:1" x14ac:dyDescent="0.35">
      <c r="A798" s="2"/>
    </row>
    <row r="799" spans="1:1" x14ac:dyDescent="0.35">
      <c r="A799" s="2"/>
    </row>
    <row r="800" spans="1:1" x14ac:dyDescent="0.35">
      <c r="A800" s="2"/>
    </row>
    <row r="801" spans="1:1" x14ac:dyDescent="0.35">
      <c r="A801" s="2"/>
    </row>
    <row r="802" spans="1:1" x14ac:dyDescent="0.35">
      <c r="A802" s="2"/>
    </row>
    <row r="803" spans="1:1" x14ac:dyDescent="0.35">
      <c r="A803" s="2"/>
    </row>
    <row r="804" spans="1:1" x14ac:dyDescent="0.35">
      <c r="A804" s="2"/>
    </row>
    <row r="805" spans="1:1" x14ac:dyDescent="0.35">
      <c r="A805" s="2"/>
    </row>
    <row r="806" spans="1:1" x14ac:dyDescent="0.35">
      <c r="A806" s="2"/>
    </row>
    <row r="807" spans="1:1" x14ac:dyDescent="0.35">
      <c r="A807" s="2"/>
    </row>
    <row r="808" spans="1:1" x14ac:dyDescent="0.35">
      <c r="A808" s="2"/>
    </row>
    <row r="809" spans="1:1" x14ac:dyDescent="0.35">
      <c r="A809" s="2"/>
    </row>
    <row r="810" spans="1:1" x14ac:dyDescent="0.35">
      <c r="A810" s="2"/>
    </row>
    <row r="811" spans="1:1" x14ac:dyDescent="0.35">
      <c r="A811" s="2"/>
    </row>
    <row r="812" spans="1:1" x14ac:dyDescent="0.35">
      <c r="A812" s="2"/>
    </row>
    <row r="813" spans="1:1" x14ac:dyDescent="0.35">
      <c r="A813" s="2"/>
    </row>
    <row r="814" spans="1:1" x14ac:dyDescent="0.35">
      <c r="A814" s="2"/>
    </row>
    <row r="815" spans="1:1" x14ac:dyDescent="0.35">
      <c r="A815" s="2"/>
    </row>
    <row r="816" spans="1:1" x14ac:dyDescent="0.35">
      <c r="A816" s="2"/>
    </row>
    <row r="817" spans="1:1" x14ac:dyDescent="0.35">
      <c r="A817" s="2"/>
    </row>
    <row r="818" spans="1:1" x14ac:dyDescent="0.35">
      <c r="A818" s="2"/>
    </row>
    <row r="819" spans="1:1" x14ac:dyDescent="0.35">
      <c r="A819" s="2"/>
    </row>
    <row r="820" spans="1:1" x14ac:dyDescent="0.35">
      <c r="A820" s="2"/>
    </row>
    <row r="821" spans="1:1" x14ac:dyDescent="0.35">
      <c r="A821" s="2"/>
    </row>
    <row r="822" spans="1:1" x14ac:dyDescent="0.35">
      <c r="A822" s="2"/>
    </row>
    <row r="823" spans="1:1" x14ac:dyDescent="0.35">
      <c r="A823" s="2"/>
    </row>
    <row r="824" spans="1:1" x14ac:dyDescent="0.35">
      <c r="A824" s="2"/>
    </row>
    <row r="825" spans="1:1" x14ac:dyDescent="0.35">
      <c r="A825" s="2"/>
    </row>
    <row r="826" spans="1:1" x14ac:dyDescent="0.35">
      <c r="A826" s="2"/>
    </row>
    <row r="827" spans="1:1" x14ac:dyDescent="0.35">
      <c r="A827" s="2"/>
    </row>
    <row r="828" spans="1:1" x14ac:dyDescent="0.35">
      <c r="A828" s="2"/>
    </row>
    <row r="829" spans="1:1" x14ac:dyDescent="0.35">
      <c r="A829" s="2"/>
    </row>
    <row r="830" spans="1:1" x14ac:dyDescent="0.35">
      <c r="A830" s="2"/>
    </row>
    <row r="831" spans="1:1" x14ac:dyDescent="0.35">
      <c r="A831" s="2"/>
    </row>
    <row r="832" spans="1:1" x14ac:dyDescent="0.35">
      <c r="A832" s="2"/>
    </row>
    <row r="833" spans="1:1" x14ac:dyDescent="0.35">
      <c r="A833" s="2"/>
    </row>
    <row r="834" spans="1:1" x14ac:dyDescent="0.35">
      <c r="A834" s="2"/>
    </row>
    <row r="835" spans="1:1" x14ac:dyDescent="0.35">
      <c r="A835" s="2"/>
    </row>
    <row r="836" spans="1:1" x14ac:dyDescent="0.35">
      <c r="A836" s="2"/>
    </row>
    <row r="837" spans="1:1" x14ac:dyDescent="0.35">
      <c r="A837" s="2"/>
    </row>
    <row r="838" spans="1:1" x14ac:dyDescent="0.35">
      <c r="A838" s="2"/>
    </row>
    <row r="839" spans="1:1" x14ac:dyDescent="0.35">
      <c r="A839" s="2"/>
    </row>
    <row r="840" spans="1:1" x14ac:dyDescent="0.35">
      <c r="A840" s="2"/>
    </row>
    <row r="841" spans="1:1" x14ac:dyDescent="0.35">
      <c r="A841" s="2"/>
    </row>
    <row r="842" spans="1:1" x14ac:dyDescent="0.35">
      <c r="A842" s="2"/>
    </row>
    <row r="843" spans="1:1" x14ac:dyDescent="0.35">
      <c r="A843" s="2"/>
    </row>
    <row r="844" spans="1:1" x14ac:dyDescent="0.35">
      <c r="A844" s="2"/>
    </row>
    <row r="845" spans="1:1" x14ac:dyDescent="0.35">
      <c r="A845" s="2"/>
    </row>
    <row r="846" spans="1:1" x14ac:dyDescent="0.35">
      <c r="A846" s="2"/>
    </row>
    <row r="847" spans="1:1" x14ac:dyDescent="0.35">
      <c r="A847" s="2"/>
    </row>
    <row r="848" spans="1:1" x14ac:dyDescent="0.35">
      <c r="A848" s="2"/>
    </row>
    <row r="849" spans="1:1" x14ac:dyDescent="0.35">
      <c r="A849" s="2"/>
    </row>
    <row r="850" spans="1:1" x14ac:dyDescent="0.35">
      <c r="A850" s="2"/>
    </row>
    <row r="851" spans="1:1" x14ac:dyDescent="0.35">
      <c r="A851" s="2"/>
    </row>
    <row r="852" spans="1:1" x14ac:dyDescent="0.35">
      <c r="A852" s="2"/>
    </row>
    <row r="853" spans="1:1" x14ac:dyDescent="0.35">
      <c r="A853" s="2"/>
    </row>
    <row r="854" spans="1:1" x14ac:dyDescent="0.35">
      <c r="A854" s="2"/>
    </row>
    <row r="855" spans="1:1" x14ac:dyDescent="0.35">
      <c r="A855" s="2"/>
    </row>
    <row r="856" spans="1:1" x14ac:dyDescent="0.35">
      <c r="A856" s="2"/>
    </row>
    <row r="857" spans="1:1" x14ac:dyDescent="0.35">
      <c r="A857" s="2"/>
    </row>
    <row r="858" spans="1:1" x14ac:dyDescent="0.35">
      <c r="A858" s="2"/>
    </row>
    <row r="859" spans="1:1" x14ac:dyDescent="0.35">
      <c r="A859" s="2"/>
    </row>
    <row r="860" spans="1:1" x14ac:dyDescent="0.35">
      <c r="A860" s="2"/>
    </row>
    <row r="861" spans="1:1" x14ac:dyDescent="0.35">
      <c r="A861" s="2"/>
    </row>
    <row r="862" spans="1:1" x14ac:dyDescent="0.35">
      <c r="A862" s="2"/>
    </row>
    <row r="863" spans="1:1" x14ac:dyDescent="0.35">
      <c r="A863" s="2"/>
    </row>
    <row r="864" spans="1:1" x14ac:dyDescent="0.35">
      <c r="A864" s="2"/>
    </row>
    <row r="865" spans="1:1" x14ac:dyDescent="0.35">
      <c r="A865" s="2"/>
    </row>
    <row r="866" spans="1:1" x14ac:dyDescent="0.35">
      <c r="A866" s="2"/>
    </row>
    <row r="867" spans="1:1" x14ac:dyDescent="0.35">
      <c r="A867" s="2"/>
    </row>
    <row r="868" spans="1:1" x14ac:dyDescent="0.35">
      <c r="A868" s="2"/>
    </row>
    <row r="869" spans="1:1" x14ac:dyDescent="0.35">
      <c r="A869" s="2"/>
    </row>
    <row r="870" spans="1:1" x14ac:dyDescent="0.35">
      <c r="A870" s="2"/>
    </row>
    <row r="871" spans="1:1" x14ac:dyDescent="0.35">
      <c r="A871" s="2"/>
    </row>
    <row r="872" spans="1:1" x14ac:dyDescent="0.35">
      <c r="A872" s="2"/>
    </row>
    <row r="873" spans="1:1" x14ac:dyDescent="0.35">
      <c r="A873" s="2"/>
    </row>
    <row r="874" spans="1:1" x14ac:dyDescent="0.35">
      <c r="A874" s="2"/>
    </row>
    <row r="875" spans="1:1" x14ac:dyDescent="0.35">
      <c r="A875" s="2"/>
    </row>
    <row r="876" spans="1:1" x14ac:dyDescent="0.35">
      <c r="A876" s="2"/>
    </row>
    <row r="877" spans="1:1" x14ac:dyDescent="0.35">
      <c r="A877" s="2"/>
    </row>
    <row r="878" spans="1:1" x14ac:dyDescent="0.35">
      <c r="A878" s="2"/>
    </row>
    <row r="879" spans="1:1" x14ac:dyDescent="0.35">
      <c r="A879" s="2"/>
    </row>
    <row r="880" spans="1:1" x14ac:dyDescent="0.35">
      <c r="A880" s="2"/>
    </row>
    <row r="881" spans="1:1" x14ac:dyDescent="0.35">
      <c r="A881" s="2"/>
    </row>
    <row r="882" spans="1:1" x14ac:dyDescent="0.35">
      <c r="A882" s="2"/>
    </row>
    <row r="883" spans="1:1" x14ac:dyDescent="0.35">
      <c r="A883" s="2"/>
    </row>
    <row r="884" spans="1:1" x14ac:dyDescent="0.35">
      <c r="A884" s="2"/>
    </row>
    <row r="885" spans="1:1" x14ac:dyDescent="0.35">
      <c r="A885" s="2"/>
    </row>
    <row r="886" spans="1:1" x14ac:dyDescent="0.35">
      <c r="A886" s="2"/>
    </row>
    <row r="887" spans="1:1" x14ac:dyDescent="0.35">
      <c r="A887" s="2"/>
    </row>
    <row r="888" spans="1:1" x14ac:dyDescent="0.35">
      <c r="A888" s="2"/>
    </row>
    <row r="889" spans="1:1" x14ac:dyDescent="0.35">
      <c r="A889" s="2"/>
    </row>
    <row r="890" spans="1:1" x14ac:dyDescent="0.35">
      <c r="A890" s="2"/>
    </row>
    <row r="891" spans="1:1" x14ac:dyDescent="0.35">
      <c r="A891" s="2"/>
    </row>
    <row r="892" spans="1:1" x14ac:dyDescent="0.35">
      <c r="A892" s="2"/>
    </row>
    <row r="893" spans="1:1" x14ac:dyDescent="0.35">
      <c r="A893" s="2"/>
    </row>
    <row r="894" spans="1:1" x14ac:dyDescent="0.35">
      <c r="A894" s="2"/>
    </row>
    <row r="895" spans="1:1" x14ac:dyDescent="0.35">
      <c r="A895" s="2"/>
    </row>
    <row r="896" spans="1:1" x14ac:dyDescent="0.35">
      <c r="A896" s="2"/>
    </row>
    <row r="897" spans="1:1" x14ac:dyDescent="0.35">
      <c r="A897" s="2"/>
    </row>
    <row r="898" spans="1:1" x14ac:dyDescent="0.35">
      <c r="A898" s="2"/>
    </row>
    <row r="899" spans="1:1" x14ac:dyDescent="0.35">
      <c r="A899" s="2"/>
    </row>
    <row r="900" spans="1:1" x14ac:dyDescent="0.35">
      <c r="A900" s="2"/>
    </row>
    <row r="901" spans="1:1" x14ac:dyDescent="0.35">
      <c r="A901" s="2"/>
    </row>
    <row r="902" spans="1:1" x14ac:dyDescent="0.35">
      <c r="A902" s="2"/>
    </row>
    <row r="903" spans="1:1" x14ac:dyDescent="0.35">
      <c r="A903" s="2"/>
    </row>
    <row r="904" spans="1:1" x14ac:dyDescent="0.35">
      <c r="A904" s="2"/>
    </row>
    <row r="905" spans="1:1" x14ac:dyDescent="0.35">
      <c r="A905" s="2"/>
    </row>
    <row r="906" spans="1:1" x14ac:dyDescent="0.35">
      <c r="A906" s="2"/>
    </row>
    <row r="907" spans="1:1" x14ac:dyDescent="0.35">
      <c r="A907" s="2"/>
    </row>
    <row r="908" spans="1:1" x14ac:dyDescent="0.35">
      <c r="A908" s="2"/>
    </row>
    <row r="909" spans="1:1" x14ac:dyDescent="0.35">
      <c r="A909" s="2"/>
    </row>
    <row r="910" spans="1:1" x14ac:dyDescent="0.35">
      <c r="A910" s="2"/>
    </row>
    <row r="911" spans="1:1" x14ac:dyDescent="0.35">
      <c r="A911" s="2"/>
    </row>
    <row r="912" spans="1:1" x14ac:dyDescent="0.35">
      <c r="A912" s="2"/>
    </row>
    <row r="913" spans="1:1" x14ac:dyDescent="0.35">
      <c r="A913" s="2"/>
    </row>
    <row r="914" spans="1:1" x14ac:dyDescent="0.35">
      <c r="A914" s="2"/>
    </row>
    <row r="915" spans="1:1" x14ac:dyDescent="0.35">
      <c r="A915" s="2"/>
    </row>
    <row r="916" spans="1:1" x14ac:dyDescent="0.35">
      <c r="A916" s="2"/>
    </row>
    <row r="917" spans="1:1" x14ac:dyDescent="0.35">
      <c r="A917" s="2"/>
    </row>
    <row r="918" spans="1:1" x14ac:dyDescent="0.35">
      <c r="A918" s="2"/>
    </row>
    <row r="919" spans="1:1" x14ac:dyDescent="0.35">
      <c r="A919" s="2"/>
    </row>
    <row r="920" spans="1:1" x14ac:dyDescent="0.35">
      <c r="A920" s="2"/>
    </row>
    <row r="921" spans="1:1" x14ac:dyDescent="0.35">
      <c r="A921" s="2"/>
    </row>
    <row r="922" spans="1:1" x14ac:dyDescent="0.35">
      <c r="A922" s="2"/>
    </row>
    <row r="923" spans="1:1" x14ac:dyDescent="0.35">
      <c r="A923" s="2"/>
    </row>
    <row r="924" spans="1:1" x14ac:dyDescent="0.35">
      <c r="A924" s="2"/>
    </row>
    <row r="925" spans="1:1" x14ac:dyDescent="0.35">
      <c r="A925" s="2"/>
    </row>
    <row r="926" spans="1:1" x14ac:dyDescent="0.35">
      <c r="A926" s="2"/>
    </row>
    <row r="927" spans="1:1" x14ac:dyDescent="0.35">
      <c r="A927" s="2"/>
    </row>
    <row r="928" spans="1:1" x14ac:dyDescent="0.35">
      <c r="A928" s="2"/>
    </row>
    <row r="929" spans="1:1" x14ac:dyDescent="0.35">
      <c r="A929" s="2"/>
    </row>
    <row r="930" spans="1:1" x14ac:dyDescent="0.35">
      <c r="A930" s="2"/>
    </row>
    <row r="931" spans="1:1" x14ac:dyDescent="0.35">
      <c r="A931" s="2"/>
    </row>
    <row r="932" spans="1:1" x14ac:dyDescent="0.35">
      <c r="A932" s="2"/>
    </row>
    <row r="933" spans="1:1" x14ac:dyDescent="0.35">
      <c r="A933" s="2"/>
    </row>
    <row r="934" spans="1:1" x14ac:dyDescent="0.35">
      <c r="A934" s="2"/>
    </row>
    <row r="935" spans="1:1" x14ac:dyDescent="0.35">
      <c r="A935" s="2"/>
    </row>
    <row r="936" spans="1:1" x14ac:dyDescent="0.35">
      <c r="A936" s="2"/>
    </row>
    <row r="937" spans="1:1" x14ac:dyDescent="0.35">
      <c r="A937" s="2"/>
    </row>
    <row r="938" spans="1:1" x14ac:dyDescent="0.35">
      <c r="A938" s="2"/>
    </row>
    <row r="939" spans="1:1" x14ac:dyDescent="0.35">
      <c r="A939" s="2"/>
    </row>
    <row r="940" spans="1:1" x14ac:dyDescent="0.35">
      <c r="A940" s="2"/>
    </row>
    <row r="941" spans="1:1" x14ac:dyDescent="0.35">
      <c r="A941" s="2"/>
    </row>
    <row r="942" spans="1:1" x14ac:dyDescent="0.35">
      <c r="A942" s="2"/>
    </row>
    <row r="943" spans="1:1" x14ac:dyDescent="0.35">
      <c r="A943" s="2"/>
    </row>
    <row r="944" spans="1:1" x14ac:dyDescent="0.35">
      <c r="A944" s="2"/>
    </row>
    <row r="945" spans="1:1" x14ac:dyDescent="0.35">
      <c r="A945" s="2"/>
    </row>
    <row r="946" spans="1:1" x14ac:dyDescent="0.35">
      <c r="A946" s="2"/>
    </row>
    <row r="947" spans="1:1" x14ac:dyDescent="0.35">
      <c r="A947" s="2"/>
    </row>
    <row r="948" spans="1:1" x14ac:dyDescent="0.35">
      <c r="A948" s="2"/>
    </row>
    <row r="949" spans="1:1" x14ac:dyDescent="0.35">
      <c r="A949" s="2"/>
    </row>
    <row r="950" spans="1:1" x14ac:dyDescent="0.35">
      <c r="A950" s="2"/>
    </row>
    <row r="951" spans="1:1" x14ac:dyDescent="0.35">
      <c r="A951" s="2"/>
    </row>
    <row r="952" spans="1:1" x14ac:dyDescent="0.35">
      <c r="A952" s="2"/>
    </row>
    <row r="953" spans="1:1" x14ac:dyDescent="0.35">
      <c r="A953" s="2"/>
    </row>
    <row r="954" spans="1:1" x14ac:dyDescent="0.35">
      <c r="A954" s="2"/>
    </row>
    <row r="955" spans="1:1" x14ac:dyDescent="0.35">
      <c r="A955" s="2"/>
    </row>
    <row r="956" spans="1:1" x14ac:dyDescent="0.35">
      <c r="A956" s="2"/>
    </row>
    <row r="957" spans="1:1" x14ac:dyDescent="0.35">
      <c r="A957" s="2"/>
    </row>
    <row r="958" spans="1:1" x14ac:dyDescent="0.35">
      <c r="A958" s="2"/>
    </row>
    <row r="959" spans="1:1" x14ac:dyDescent="0.35">
      <c r="A959" s="2"/>
    </row>
    <row r="960" spans="1:1" x14ac:dyDescent="0.35">
      <c r="A960" s="2"/>
    </row>
    <row r="961" spans="1:1" x14ac:dyDescent="0.35">
      <c r="A961" s="2"/>
    </row>
    <row r="962" spans="1:1" x14ac:dyDescent="0.35">
      <c r="A962" s="2"/>
    </row>
    <row r="963" spans="1:1" x14ac:dyDescent="0.35">
      <c r="A963" s="2"/>
    </row>
    <row r="964" spans="1:1" x14ac:dyDescent="0.35">
      <c r="A964" s="2"/>
    </row>
    <row r="965" spans="1:1" x14ac:dyDescent="0.35">
      <c r="A965" s="2"/>
    </row>
    <row r="966" spans="1:1" x14ac:dyDescent="0.35">
      <c r="A966" s="2"/>
    </row>
    <row r="967" spans="1:1" x14ac:dyDescent="0.35">
      <c r="A967" s="2"/>
    </row>
    <row r="968" spans="1:1" x14ac:dyDescent="0.35">
      <c r="A968" s="2"/>
    </row>
    <row r="969" spans="1:1" x14ac:dyDescent="0.35">
      <c r="A969" s="2"/>
    </row>
    <row r="970" spans="1:1" x14ac:dyDescent="0.35">
      <c r="A970" s="2"/>
    </row>
    <row r="971" spans="1:1" x14ac:dyDescent="0.35">
      <c r="A971" s="2"/>
    </row>
    <row r="972" spans="1:1" x14ac:dyDescent="0.35">
      <c r="A972" s="2"/>
    </row>
    <row r="973" spans="1:1" x14ac:dyDescent="0.35">
      <c r="A973" s="2"/>
    </row>
    <row r="974" spans="1:1" x14ac:dyDescent="0.35">
      <c r="A974" s="2"/>
    </row>
    <row r="975" spans="1:1" x14ac:dyDescent="0.35">
      <c r="A975" s="2"/>
    </row>
    <row r="976" spans="1:1" x14ac:dyDescent="0.35">
      <c r="A976" s="2"/>
    </row>
    <row r="977" spans="1:1" x14ac:dyDescent="0.35">
      <c r="A977" s="2"/>
    </row>
    <row r="978" spans="1:1" x14ac:dyDescent="0.35">
      <c r="A978" s="2"/>
    </row>
    <row r="979" spans="1:1" x14ac:dyDescent="0.35">
      <c r="A979" s="2"/>
    </row>
    <row r="980" spans="1:1" x14ac:dyDescent="0.35">
      <c r="A980" s="2"/>
    </row>
    <row r="981" spans="1:1" x14ac:dyDescent="0.35">
      <c r="A981" s="2"/>
    </row>
    <row r="982" spans="1:1" x14ac:dyDescent="0.35">
      <c r="A982" s="2"/>
    </row>
    <row r="983" spans="1:1" x14ac:dyDescent="0.35">
      <c r="A983" s="2"/>
    </row>
    <row r="984" spans="1:1" x14ac:dyDescent="0.35">
      <c r="A984" s="2"/>
    </row>
    <row r="985" spans="1:1" x14ac:dyDescent="0.35">
      <c r="A985" s="2"/>
    </row>
    <row r="986" spans="1:1" x14ac:dyDescent="0.35">
      <c r="A986" s="2"/>
    </row>
    <row r="987" spans="1:1" x14ac:dyDescent="0.35">
      <c r="A987" s="2"/>
    </row>
    <row r="988" spans="1:1" x14ac:dyDescent="0.35">
      <c r="A988" s="2"/>
    </row>
    <row r="989" spans="1:1" x14ac:dyDescent="0.35">
      <c r="A989" s="2"/>
    </row>
    <row r="990" spans="1:1" x14ac:dyDescent="0.35">
      <c r="A990" s="2"/>
    </row>
    <row r="991" spans="1:1" x14ac:dyDescent="0.35">
      <c r="A991" s="2"/>
    </row>
    <row r="992" spans="1:1" x14ac:dyDescent="0.35">
      <c r="A992" s="2"/>
    </row>
    <row r="993" spans="1:1" x14ac:dyDescent="0.35">
      <c r="A993" s="2"/>
    </row>
    <row r="994" spans="1:1" x14ac:dyDescent="0.35">
      <c r="A994" s="2"/>
    </row>
    <row r="995" spans="1:1" x14ac:dyDescent="0.35">
      <c r="A995" s="2"/>
    </row>
    <row r="996" spans="1:1" x14ac:dyDescent="0.35">
      <c r="A996" s="2"/>
    </row>
    <row r="997" spans="1:1" x14ac:dyDescent="0.35">
      <c r="A997" s="2"/>
    </row>
    <row r="998" spans="1:1" x14ac:dyDescent="0.35">
      <c r="A998" s="2"/>
    </row>
    <row r="999" spans="1:1" x14ac:dyDescent="0.35">
      <c r="A999" s="2"/>
    </row>
    <row r="1000" spans="1:1" x14ac:dyDescent="0.35">
      <c r="A1000" s="2"/>
    </row>
    <row r="1001" spans="1:1" x14ac:dyDescent="0.35">
      <c r="A1001" s="2"/>
    </row>
    <row r="1002" spans="1:1" x14ac:dyDescent="0.35">
      <c r="A1002" s="2"/>
    </row>
    <row r="1003" spans="1:1" x14ac:dyDescent="0.35">
      <c r="A1003" s="2"/>
    </row>
    <row r="1004" spans="1:1" x14ac:dyDescent="0.35">
      <c r="A1004" s="2"/>
    </row>
    <row r="1005" spans="1:1" x14ac:dyDescent="0.35">
      <c r="A1005" s="2"/>
    </row>
    <row r="1006" spans="1:1" x14ac:dyDescent="0.35">
      <c r="A1006" s="2"/>
    </row>
    <row r="1007" spans="1:1" x14ac:dyDescent="0.35">
      <c r="A1007" s="2"/>
    </row>
    <row r="1008" spans="1:1" x14ac:dyDescent="0.35">
      <c r="A1008" s="2"/>
    </row>
    <row r="1009" spans="1:1" x14ac:dyDescent="0.35">
      <c r="A1009" s="2"/>
    </row>
    <row r="1010" spans="1:1" x14ac:dyDescent="0.35">
      <c r="A1010" s="2"/>
    </row>
    <row r="1011" spans="1:1" x14ac:dyDescent="0.35">
      <c r="A1011" s="2"/>
    </row>
    <row r="1012" spans="1:1" x14ac:dyDescent="0.35">
      <c r="A1012" s="2"/>
    </row>
    <row r="1013" spans="1:1" x14ac:dyDescent="0.35">
      <c r="A1013" s="2"/>
    </row>
    <row r="1014" spans="1:1" x14ac:dyDescent="0.35">
      <c r="A1014" s="2"/>
    </row>
    <row r="1015" spans="1:1" x14ac:dyDescent="0.35">
      <c r="A1015" s="2"/>
    </row>
    <row r="1016" spans="1:1" x14ac:dyDescent="0.35">
      <c r="A1016" s="2"/>
    </row>
    <row r="1017" spans="1:1" x14ac:dyDescent="0.35">
      <c r="A1017" s="2"/>
    </row>
    <row r="1018" spans="1:1" x14ac:dyDescent="0.35">
      <c r="A1018" s="2"/>
    </row>
    <row r="1019" spans="1:1" x14ac:dyDescent="0.35">
      <c r="A1019" s="2"/>
    </row>
    <row r="1020" spans="1:1" x14ac:dyDescent="0.35">
      <c r="A1020" s="2"/>
    </row>
    <row r="1021" spans="1:1" x14ac:dyDescent="0.35">
      <c r="A1021" s="2"/>
    </row>
    <row r="1022" spans="1:1" x14ac:dyDescent="0.35">
      <c r="A1022" s="2"/>
    </row>
    <row r="1023" spans="1:1" x14ac:dyDescent="0.35">
      <c r="A1023" s="2"/>
    </row>
    <row r="1024" spans="1:1" x14ac:dyDescent="0.35">
      <c r="A1024" s="2"/>
    </row>
    <row r="1025" spans="1:1" x14ac:dyDescent="0.35">
      <c r="A1025" s="2"/>
    </row>
    <row r="1026" spans="1:1" x14ac:dyDescent="0.35">
      <c r="A1026" s="2"/>
    </row>
    <row r="1027" spans="1:1" x14ac:dyDescent="0.35">
      <c r="A1027" s="2"/>
    </row>
    <row r="1028" spans="1:1" x14ac:dyDescent="0.35">
      <c r="A1028" s="2"/>
    </row>
    <row r="1029" spans="1:1" x14ac:dyDescent="0.35">
      <c r="A1029" s="2"/>
    </row>
    <row r="1030" spans="1:1" x14ac:dyDescent="0.35">
      <c r="A1030" s="2"/>
    </row>
    <row r="1031" spans="1:1" x14ac:dyDescent="0.35">
      <c r="A1031" s="2"/>
    </row>
    <row r="1032" spans="1:1" x14ac:dyDescent="0.35">
      <c r="A1032" s="2"/>
    </row>
    <row r="1033" spans="1:1" x14ac:dyDescent="0.35">
      <c r="A1033" s="2"/>
    </row>
    <row r="1034" spans="1:1" x14ac:dyDescent="0.35">
      <c r="A1034" s="2"/>
    </row>
    <row r="1035" spans="1:1" x14ac:dyDescent="0.35">
      <c r="A1035" s="2"/>
    </row>
    <row r="1036" spans="1:1" x14ac:dyDescent="0.35">
      <c r="A1036" s="2"/>
    </row>
    <row r="1037" spans="1:1" x14ac:dyDescent="0.35">
      <c r="A1037" s="2"/>
    </row>
    <row r="1038" spans="1:1" x14ac:dyDescent="0.35">
      <c r="A1038" s="2"/>
    </row>
    <row r="1039" spans="1:1" x14ac:dyDescent="0.35">
      <c r="A1039" s="2"/>
    </row>
    <row r="1040" spans="1:1" x14ac:dyDescent="0.35">
      <c r="A1040" s="2"/>
    </row>
    <row r="1041" spans="1:1" x14ac:dyDescent="0.35">
      <c r="A1041" s="2"/>
    </row>
    <row r="1042" spans="1:1" x14ac:dyDescent="0.35">
      <c r="A1042" s="2"/>
    </row>
    <row r="1043" spans="1:1" x14ac:dyDescent="0.35">
      <c r="A1043" s="2"/>
    </row>
    <row r="1044" spans="1:1" x14ac:dyDescent="0.35">
      <c r="A1044" s="2"/>
    </row>
    <row r="1045" spans="1:1" x14ac:dyDescent="0.35">
      <c r="A1045" s="2"/>
    </row>
    <row r="1046" spans="1:1" x14ac:dyDescent="0.35">
      <c r="A1046" s="2"/>
    </row>
    <row r="1047" spans="1:1" x14ac:dyDescent="0.35">
      <c r="A1047" s="2"/>
    </row>
    <row r="1048" spans="1:1" x14ac:dyDescent="0.35">
      <c r="A1048" s="2"/>
    </row>
    <row r="1049" spans="1:1" x14ac:dyDescent="0.35">
      <c r="A1049" s="2"/>
    </row>
    <row r="1050" spans="1:1" x14ac:dyDescent="0.35">
      <c r="A1050" s="2"/>
    </row>
    <row r="1051" spans="1:1" x14ac:dyDescent="0.35">
      <c r="A1051" s="2"/>
    </row>
    <row r="1052" spans="1:1" x14ac:dyDescent="0.35">
      <c r="A1052" s="2"/>
    </row>
    <row r="1053" spans="1:1" x14ac:dyDescent="0.35">
      <c r="A1053" s="2"/>
    </row>
    <row r="1054" spans="1:1" x14ac:dyDescent="0.35">
      <c r="A1054" s="2"/>
    </row>
    <row r="1055" spans="1:1" x14ac:dyDescent="0.35">
      <c r="A1055" s="2"/>
    </row>
    <row r="1056" spans="1:1" x14ac:dyDescent="0.35">
      <c r="A1056" s="2"/>
    </row>
    <row r="1057" spans="1:1" x14ac:dyDescent="0.35">
      <c r="A1057" s="2"/>
    </row>
    <row r="1058" spans="1:1" x14ac:dyDescent="0.35">
      <c r="A1058" s="2"/>
    </row>
    <row r="1059" spans="1:1" x14ac:dyDescent="0.35">
      <c r="A1059" s="2"/>
    </row>
    <row r="1060" spans="1:1" x14ac:dyDescent="0.35">
      <c r="A1060" s="2"/>
    </row>
    <row r="1061" spans="1:1" x14ac:dyDescent="0.35">
      <c r="A1061" s="2"/>
    </row>
    <row r="1062" spans="1:1" x14ac:dyDescent="0.35">
      <c r="A1062" s="2"/>
    </row>
    <row r="1063" spans="1:1" x14ac:dyDescent="0.35">
      <c r="A1063" s="2"/>
    </row>
    <row r="1064" spans="1:1" x14ac:dyDescent="0.35">
      <c r="A1064" s="2"/>
    </row>
    <row r="1065" spans="1:1" x14ac:dyDescent="0.35">
      <c r="A1065" s="2"/>
    </row>
    <row r="1066" spans="1:1" x14ac:dyDescent="0.35">
      <c r="A1066" s="2"/>
    </row>
    <row r="1067" spans="1:1" x14ac:dyDescent="0.35">
      <c r="A1067" s="2"/>
    </row>
    <row r="1068" spans="1:1" x14ac:dyDescent="0.35">
      <c r="A1068" s="2"/>
    </row>
    <row r="1069" spans="1:1" x14ac:dyDescent="0.35">
      <c r="A1069" s="2"/>
    </row>
    <row r="1070" spans="1:1" x14ac:dyDescent="0.35">
      <c r="A1070" s="2"/>
    </row>
    <row r="1071" spans="1:1" x14ac:dyDescent="0.35">
      <c r="A1071" s="2"/>
    </row>
    <row r="1072" spans="1:1" x14ac:dyDescent="0.35">
      <c r="A1072" s="2"/>
    </row>
    <row r="1073" spans="1:1" x14ac:dyDescent="0.35">
      <c r="A1073" s="2"/>
    </row>
    <row r="1074" spans="1:1" x14ac:dyDescent="0.35">
      <c r="A1074" s="2"/>
    </row>
    <row r="1075" spans="1:1" x14ac:dyDescent="0.35">
      <c r="A1075" s="2"/>
    </row>
    <row r="1076" spans="1:1" x14ac:dyDescent="0.35">
      <c r="A1076" s="2"/>
    </row>
    <row r="1077" spans="1:1" x14ac:dyDescent="0.35">
      <c r="A1077" s="2"/>
    </row>
    <row r="1078" spans="1:1" x14ac:dyDescent="0.35">
      <c r="A1078" s="2"/>
    </row>
    <row r="1079" spans="1:1" x14ac:dyDescent="0.35">
      <c r="A1079" s="2"/>
    </row>
    <row r="1080" spans="1:1" x14ac:dyDescent="0.35">
      <c r="A1080" s="2"/>
    </row>
    <row r="1081" spans="1:1" x14ac:dyDescent="0.35">
      <c r="A1081" s="2"/>
    </row>
    <row r="1082" spans="1:1" x14ac:dyDescent="0.35">
      <c r="A1082" s="2"/>
    </row>
    <row r="1083" spans="1:1" x14ac:dyDescent="0.35">
      <c r="A1083" s="2"/>
    </row>
    <row r="1084" spans="1:1" x14ac:dyDescent="0.35">
      <c r="A1084" s="2"/>
    </row>
    <row r="1085" spans="1:1" x14ac:dyDescent="0.35">
      <c r="A1085" s="2"/>
    </row>
    <row r="1086" spans="1:1" x14ac:dyDescent="0.35">
      <c r="A1086" s="2"/>
    </row>
    <row r="1087" spans="1:1" x14ac:dyDescent="0.35">
      <c r="A1087" s="2"/>
    </row>
    <row r="1088" spans="1:1" x14ac:dyDescent="0.35">
      <c r="A1088" s="2"/>
    </row>
    <row r="1089" spans="1:1" x14ac:dyDescent="0.35">
      <c r="A1089" s="2"/>
    </row>
    <row r="1090" spans="1:1" x14ac:dyDescent="0.35">
      <c r="A1090" s="2"/>
    </row>
    <row r="1091" spans="1:1" x14ac:dyDescent="0.35">
      <c r="A1091" s="2"/>
    </row>
    <row r="1092" spans="1:1" x14ac:dyDescent="0.35">
      <c r="A1092" s="2"/>
    </row>
    <row r="1093" spans="1:1" x14ac:dyDescent="0.35">
      <c r="A1093" s="2"/>
    </row>
    <row r="1094" spans="1:1" x14ac:dyDescent="0.35">
      <c r="A1094" s="2"/>
    </row>
    <row r="1095" spans="1:1" x14ac:dyDescent="0.35">
      <c r="A1095" s="2"/>
    </row>
    <row r="1096" spans="1:1" x14ac:dyDescent="0.35">
      <c r="A1096" s="2"/>
    </row>
    <row r="1097" spans="1:1" x14ac:dyDescent="0.35">
      <c r="A1097" s="2"/>
    </row>
    <row r="1098" spans="1:1" x14ac:dyDescent="0.35">
      <c r="A1098" s="2"/>
    </row>
    <row r="1099" spans="1:1" x14ac:dyDescent="0.35">
      <c r="A1099" s="2"/>
    </row>
    <row r="1100" spans="1:1" x14ac:dyDescent="0.35">
      <c r="A1100" s="2"/>
    </row>
    <row r="1101" spans="1:1" x14ac:dyDescent="0.35">
      <c r="A1101" s="2"/>
    </row>
    <row r="1102" spans="1:1" x14ac:dyDescent="0.35">
      <c r="A1102" s="2"/>
    </row>
    <row r="1103" spans="1:1" x14ac:dyDescent="0.35">
      <c r="A110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96537-905E-465F-B18A-73541178628D}">
  <sheetPr>
    <tabColor theme="2" tint="-9.9978637043366805E-2"/>
  </sheetPr>
  <dimension ref="A1:AK36"/>
  <sheetViews>
    <sheetView topLeftCell="A7" zoomScale="70" zoomScaleNormal="70" workbookViewId="0">
      <selection activeCell="A27" sqref="A27:G28"/>
    </sheetView>
  </sheetViews>
  <sheetFormatPr baseColWidth="10" defaultRowHeight="14.5" x14ac:dyDescent="0.35"/>
  <cols>
    <col min="1" max="1" width="15.1796875" style="1" customWidth="1"/>
    <col min="2" max="2" width="10.90625" style="1"/>
    <col min="3" max="3" width="10.54296875" style="1" customWidth="1"/>
    <col min="4" max="4" width="17.453125" style="1" customWidth="1"/>
    <col min="5" max="8" width="10.90625" style="1"/>
    <col min="9" max="9" width="15.81640625" style="1" customWidth="1"/>
    <col min="10" max="31" width="10.90625" style="1"/>
    <col min="32" max="32" width="16.08984375" style="1" customWidth="1"/>
    <col min="33" max="34" width="10.90625" style="1"/>
    <col min="35" max="35" width="17.08984375" style="1" customWidth="1"/>
    <col min="36" max="16384" width="10.90625" style="1"/>
  </cols>
  <sheetData>
    <row r="1" spans="1:37" ht="37.5" customHeight="1" thickBot="1" x14ac:dyDescent="0.4">
      <c r="A1" s="7"/>
      <c r="B1" s="92" t="s">
        <v>55</v>
      </c>
      <c r="C1" s="93"/>
      <c r="D1" s="93"/>
      <c r="E1" s="93"/>
      <c r="F1" s="93"/>
      <c r="G1" s="94"/>
      <c r="H1" s="3"/>
      <c r="I1" s="7"/>
      <c r="J1" s="92" t="s">
        <v>56</v>
      </c>
      <c r="K1" s="93"/>
      <c r="L1" s="93"/>
      <c r="M1" s="93"/>
      <c r="N1" s="93"/>
      <c r="O1" s="94"/>
      <c r="AF1" s="105" t="s">
        <v>9</v>
      </c>
      <c r="AG1" s="106"/>
      <c r="AH1" s="107"/>
      <c r="AI1" s="105" t="s">
        <v>9</v>
      </c>
      <c r="AJ1" s="106"/>
      <c r="AK1" s="107"/>
    </row>
    <row r="2" spans="1:37" x14ac:dyDescent="0.35">
      <c r="A2" s="95" t="s">
        <v>0</v>
      </c>
      <c r="B2" s="96"/>
      <c r="C2" s="97">
        <v>44971</v>
      </c>
      <c r="D2" s="98"/>
      <c r="E2" s="98"/>
      <c r="F2" s="98"/>
      <c r="G2" s="99"/>
      <c r="H2" s="5"/>
      <c r="I2" s="95" t="s">
        <v>0</v>
      </c>
      <c r="J2" s="96"/>
      <c r="K2" s="97">
        <v>44985</v>
      </c>
      <c r="L2" s="98"/>
      <c r="M2" s="98"/>
      <c r="N2" s="98"/>
      <c r="O2" s="99"/>
      <c r="AF2" s="12"/>
      <c r="AG2" s="13" t="s">
        <v>27</v>
      </c>
      <c r="AH2" s="14" t="s">
        <v>28</v>
      </c>
      <c r="AI2" s="12"/>
      <c r="AJ2" s="13" t="s">
        <v>27</v>
      </c>
      <c r="AK2" s="14" t="s">
        <v>28</v>
      </c>
    </row>
    <row r="3" spans="1:37" x14ac:dyDescent="0.35">
      <c r="A3" s="100" t="s">
        <v>1</v>
      </c>
      <c r="B3" s="101"/>
      <c r="C3" s="102" t="s">
        <v>2</v>
      </c>
      <c r="D3" s="103"/>
      <c r="E3" s="103"/>
      <c r="F3" s="103"/>
      <c r="G3" s="104"/>
      <c r="I3" s="100" t="s">
        <v>1</v>
      </c>
      <c r="J3" s="101"/>
      <c r="K3" s="102" t="s">
        <v>2</v>
      </c>
      <c r="L3" s="103"/>
      <c r="M3" s="103"/>
      <c r="N3" s="103"/>
      <c r="O3" s="104"/>
      <c r="AF3" s="19" t="s">
        <v>26</v>
      </c>
      <c r="AG3" s="6">
        <v>7.5</v>
      </c>
      <c r="AH3" s="10">
        <v>9</v>
      </c>
      <c r="AI3" s="19" t="s">
        <v>26</v>
      </c>
      <c r="AJ3" s="6">
        <v>7</v>
      </c>
      <c r="AK3" s="10">
        <v>9</v>
      </c>
    </row>
    <row r="4" spans="1:37" ht="22" x14ac:dyDescent="0.35">
      <c r="A4" s="79" t="s">
        <v>3</v>
      </c>
      <c r="B4" s="80"/>
      <c r="C4" s="81" t="s">
        <v>4</v>
      </c>
      <c r="D4" s="82"/>
      <c r="E4" s="82"/>
      <c r="F4" s="82"/>
      <c r="G4" s="83"/>
      <c r="I4" s="79" t="s">
        <v>3</v>
      </c>
      <c r="J4" s="80"/>
      <c r="K4" s="81" t="s">
        <v>4</v>
      </c>
      <c r="L4" s="82"/>
      <c r="M4" s="82"/>
      <c r="N4" s="82"/>
      <c r="O4" s="83"/>
      <c r="AF4" s="19" t="s">
        <v>30</v>
      </c>
      <c r="AG4" s="6"/>
      <c r="AH4" s="10">
        <v>3500</v>
      </c>
      <c r="AI4" s="19" t="s">
        <v>30</v>
      </c>
      <c r="AJ4" s="6"/>
      <c r="AK4" s="10">
        <v>3500</v>
      </c>
    </row>
    <row r="5" spans="1:37" ht="22.5" thickBot="1" x14ac:dyDescent="0.4">
      <c r="A5" s="84" t="s">
        <v>5</v>
      </c>
      <c r="B5" s="85"/>
      <c r="C5" s="86" t="s">
        <v>17</v>
      </c>
      <c r="D5" s="87"/>
      <c r="E5" s="87"/>
      <c r="F5" s="87"/>
      <c r="G5" s="88"/>
      <c r="I5" s="84" t="s">
        <v>5</v>
      </c>
      <c r="J5" s="85"/>
      <c r="K5" s="86" t="s">
        <v>17</v>
      </c>
      <c r="L5" s="87"/>
      <c r="M5" s="87"/>
      <c r="N5" s="87"/>
      <c r="O5" s="88"/>
      <c r="AF5" s="19" t="s">
        <v>31</v>
      </c>
      <c r="AG5" s="6"/>
      <c r="AH5" s="10">
        <v>100</v>
      </c>
      <c r="AI5" s="19" t="s">
        <v>31</v>
      </c>
      <c r="AJ5" s="6"/>
      <c r="AK5" s="10">
        <v>100</v>
      </c>
    </row>
    <row r="6" spans="1:37" ht="33" thickBot="1" x14ac:dyDescent="0.4">
      <c r="A6" s="89" t="s">
        <v>6</v>
      </c>
      <c r="B6" s="90"/>
      <c r="C6" s="90"/>
      <c r="D6" s="90"/>
      <c r="E6" s="90"/>
      <c r="F6" s="90"/>
      <c r="G6" s="91"/>
      <c r="H6" s="4"/>
      <c r="I6" s="89" t="s">
        <v>6</v>
      </c>
      <c r="J6" s="90"/>
      <c r="K6" s="90"/>
      <c r="L6" s="90"/>
      <c r="M6" s="90"/>
      <c r="N6" s="90"/>
      <c r="O6" s="91"/>
      <c r="AF6" s="19" t="s">
        <v>34</v>
      </c>
      <c r="AG6" s="6"/>
      <c r="AH6" s="10">
        <v>500</v>
      </c>
      <c r="AI6" s="19" t="s">
        <v>34</v>
      </c>
      <c r="AJ6" s="6"/>
      <c r="AK6" s="10">
        <v>500</v>
      </c>
    </row>
    <row r="7" spans="1:37" ht="39" x14ac:dyDescent="0.35">
      <c r="A7" s="16" t="s">
        <v>7</v>
      </c>
      <c r="B7" s="78" t="s">
        <v>8</v>
      </c>
      <c r="C7" s="78"/>
      <c r="D7" s="17" t="s">
        <v>9</v>
      </c>
      <c r="E7" s="17" t="s">
        <v>29</v>
      </c>
      <c r="F7" s="17" t="s">
        <v>10</v>
      </c>
      <c r="G7" s="18" t="s">
        <v>11</v>
      </c>
      <c r="I7" s="16" t="s">
        <v>7</v>
      </c>
      <c r="J7" s="78" t="s">
        <v>8</v>
      </c>
      <c r="K7" s="78"/>
      <c r="L7" s="17" t="s">
        <v>9</v>
      </c>
      <c r="M7" s="17" t="s">
        <v>29</v>
      </c>
      <c r="N7" s="17" t="s">
        <v>10</v>
      </c>
      <c r="O7" s="18" t="s">
        <v>11</v>
      </c>
      <c r="AF7" s="19" t="s">
        <v>32</v>
      </c>
      <c r="AG7" s="6"/>
      <c r="AH7" s="10">
        <v>150</v>
      </c>
      <c r="AI7" s="19" t="s">
        <v>32</v>
      </c>
      <c r="AJ7" s="6"/>
      <c r="AK7" s="10">
        <v>150</v>
      </c>
    </row>
    <row r="8" spans="1:37" ht="22" x14ac:dyDescent="0.35">
      <c r="A8" s="20" t="s">
        <v>26</v>
      </c>
      <c r="B8" s="70">
        <v>8.1999999999999993</v>
      </c>
      <c r="C8" s="70"/>
      <c r="D8" s="22" t="str">
        <f>AG3&amp;" - "&amp;AH3</f>
        <v>7,5 - 9</v>
      </c>
      <c r="E8" s="15">
        <v>8.5</v>
      </c>
      <c r="F8" s="15">
        <v>8</v>
      </c>
      <c r="G8" s="23" t="str">
        <f>AJ3&amp;" - "&amp;AK3</f>
        <v>7 - 9</v>
      </c>
      <c r="I8" s="20" t="s">
        <v>26</v>
      </c>
      <c r="J8" s="70">
        <v>8.9</v>
      </c>
      <c r="K8" s="70"/>
      <c r="L8" s="22" t="str">
        <f>AG3&amp;" - "&amp;AH3</f>
        <v>7,5 - 9</v>
      </c>
      <c r="M8" s="15">
        <v>8.9</v>
      </c>
      <c r="N8" s="15">
        <v>8.3000000000000007</v>
      </c>
      <c r="O8" s="23" t="str">
        <f>AJ3&amp;" - "&amp;AK3</f>
        <v>7 - 9</v>
      </c>
      <c r="AF8" s="19" t="s">
        <v>33</v>
      </c>
      <c r="AG8" s="6"/>
      <c r="AH8" s="10">
        <v>3</v>
      </c>
      <c r="AI8" s="19" t="s">
        <v>33</v>
      </c>
      <c r="AJ8" s="6"/>
      <c r="AK8" s="10">
        <v>3</v>
      </c>
    </row>
    <row r="9" spans="1:37" ht="24.5" x14ac:dyDescent="0.35">
      <c r="A9" s="21" t="s">
        <v>15</v>
      </c>
      <c r="B9" s="70">
        <v>1230</v>
      </c>
      <c r="C9" s="70"/>
      <c r="D9" s="22" t="str">
        <f>"&lt; "&amp;AH4</f>
        <v>&lt; 3500</v>
      </c>
      <c r="E9" s="15">
        <v>460</v>
      </c>
      <c r="F9" s="15">
        <v>280</v>
      </c>
      <c r="G9" s="23" t="str">
        <f>"&lt; "&amp;AK4</f>
        <v>&lt; 3500</v>
      </c>
      <c r="I9" s="21" t="s">
        <v>15</v>
      </c>
      <c r="J9" s="70">
        <v>1620</v>
      </c>
      <c r="K9" s="70"/>
      <c r="L9" s="22" t="str">
        <f>"&lt; "&amp;AH4</f>
        <v>&lt; 3500</v>
      </c>
      <c r="M9" s="15">
        <v>466</v>
      </c>
      <c r="N9" s="15">
        <v>280</v>
      </c>
      <c r="O9" s="23" t="str">
        <f>"&lt; "&amp;AK4</f>
        <v>&lt; 3500</v>
      </c>
      <c r="AF9" s="19" t="s">
        <v>25</v>
      </c>
      <c r="AG9" s="6"/>
      <c r="AH9" s="10"/>
      <c r="AI9" s="19" t="s">
        <v>25</v>
      </c>
      <c r="AJ9" s="6"/>
      <c r="AK9" s="10"/>
    </row>
    <row r="10" spans="1:37" ht="25" thickBot="1" x14ac:dyDescent="0.4">
      <c r="A10" s="21" t="s">
        <v>12</v>
      </c>
      <c r="B10" s="70">
        <v>200</v>
      </c>
      <c r="C10" s="70"/>
      <c r="D10" s="22" t="str">
        <f>"&lt; "&amp;AH5</f>
        <v>&lt; 100</v>
      </c>
      <c r="E10" s="15">
        <v>70</v>
      </c>
      <c r="F10" s="15">
        <v>60</v>
      </c>
      <c r="G10" s="23" t="str">
        <f>"&lt; "&amp;AK5</f>
        <v>&lt; 100</v>
      </c>
      <c r="I10" s="21" t="s">
        <v>12</v>
      </c>
      <c r="J10" s="70">
        <v>210</v>
      </c>
      <c r="K10" s="70"/>
      <c r="L10" s="22" t="str">
        <f>"&lt; "&amp;AH5</f>
        <v>&lt; 100</v>
      </c>
      <c r="M10" s="15">
        <v>70</v>
      </c>
      <c r="N10" s="15">
        <v>60</v>
      </c>
      <c r="O10" s="23" t="str">
        <f>"&lt; "&amp;AK5</f>
        <v>&lt; 100</v>
      </c>
      <c r="AF10" s="11"/>
      <c r="AG10" s="8"/>
      <c r="AH10" s="9"/>
      <c r="AI10" s="11"/>
      <c r="AJ10" s="8"/>
      <c r="AK10" s="9"/>
    </row>
    <row r="11" spans="1:37" ht="36.5" x14ac:dyDescent="0.35">
      <c r="A11" s="21" t="s">
        <v>13</v>
      </c>
      <c r="B11" s="70">
        <v>150</v>
      </c>
      <c r="C11" s="70"/>
      <c r="D11" s="22" t="str">
        <f>AH6&amp;" ppm"</f>
        <v>500 ppm</v>
      </c>
      <c r="E11" s="15">
        <v>120</v>
      </c>
      <c r="F11" s="15">
        <v>110</v>
      </c>
      <c r="G11" s="23" t="str">
        <f>AK6&amp;" ppm"</f>
        <v>500 ppm</v>
      </c>
      <c r="I11" s="21" t="s">
        <v>13</v>
      </c>
      <c r="J11" s="70">
        <v>160</v>
      </c>
      <c r="K11" s="70"/>
      <c r="L11" s="22" t="str">
        <f>AH6&amp;" ppm"</f>
        <v>500 ppm</v>
      </c>
      <c r="M11" s="15">
        <v>120</v>
      </c>
      <c r="N11" s="15">
        <v>110</v>
      </c>
      <c r="O11" s="23" t="str">
        <f>AK6&amp;" ppm"</f>
        <v>500 ppm</v>
      </c>
    </row>
    <row r="12" spans="1:37" ht="24.5" x14ac:dyDescent="0.35">
      <c r="A12" s="21" t="s">
        <v>14</v>
      </c>
      <c r="B12" s="70">
        <v>40</v>
      </c>
      <c r="C12" s="70"/>
      <c r="D12" s="22" t="str">
        <f>"&lt; "&amp;AH7&amp;" ppm"</f>
        <v>&lt; 150 ppm</v>
      </c>
      <c r="E12" s="15">
        <v>30</v>
      </c>
      <c r="F12" s="15">
        <v>30</v>
      </c>
      <c r="G12" s="23" t="str">
        <f>"&lt; "&amp;AK7&amp;" ppm"</f>
        <v>&lt; 150 ppm</v>
      </c>
      <c r="I12" s="21" t="s">
        <v>14</v>
      </c>
      <c r="J12" s="70">
        <v>40</v>
      </c>
      <c r="K12" s="70"/>
      <c r="L12" s="22" t="str">
        <f>"&lt; "&amp;AH7&amp;" ppm"</f>
        <v>&lt; 150 ppm</v>
      </c>
      <c r="M12" s="15">
        <v>30</v>
      </c>
      <c r="N12" s="15">
        <v>20</v>
      </c>
      <c r="O12" s="23" t="str">
        <f>"&lt; "&amp;AK7&amp;" ppm"</f>
        <v>&lt; 150 ppm</v>
      </c>
    </row>
    <row r="13" spans="1:37" ht="24.5" x14ac:dyDescent="0.35">
      <c r="A13" s="21" t="s">
        <v>16</v>
      </c>
      <c r="B13" s="70">
        <v>0.56000000000000005</v>
      </c>
      <c r="C13" s="70"/>
      <c r="D13" s="22" t="str">
        <f>"&lt; "&amp;AH8&amp;" ppm"</f>
        <v>&lt; 3 ppm</v>
      </c>
      <c r="E13" s="15">
        <v>2.27</v>
      </c>
      <c r="F13" s="15">
        <v>2.1</v>
      </c>
      <c r="G13" s="23" t="str">
        <f>"&lt; "&amp;AK8&amp;" ppm"</f>
        <v>&lt; 3 ppm</v>
      </c>
      <c r="I13" s="21" t="s">
        <v>16</v>
      </c>
      <c r="J13" s="70">
        <v>0.52</v>
      </c>
      <c r="K13" s="70"/>
      <c r="L13" s="22" t="str">
        <f>"&lt; "&amp;AH8&amp;" ppm"</f>
        <v>&lt; 3 ppm</v>
      </c>
      <c r="M13" s="15">
        <v>2.5</v>
      </c>
      <c r="N13" s="15">
        <v>2.6</v>
      </c>
      <c r="O13" s="23" t="str">
        <f>"&lt; "&amp;AK8&amp;" ppm"</f>
        <v>&lt; 3 ppm</v>
      </c>
    </row>
    <row r="14" spans="1:37" x14ac:dyDescent="0.35">
      <c r="A14" s="21" t="s">
        <v>25</v>
      </c>
      <c r="B14" s="71">
        <v>0</v>
      </c>
      <c r="C14" s="71"/>
      <c r="D14" s="22" t="str">
        <f>"&lt; "&amp;AH9&amp;" ppm"</f>
        <v>&lt;  ppm</v>
      </c>
      <c r="E14" s="15">
        <v>0</v>
      </c>
      <c r="F14" s="15">
        <v>0</v>
      </c>
      <c r="G14" s="23" t="str">
        <f>"&lt; "&amp;AK9&amp;" ppm"</f>
        <v>&lt;  ppm</v>
      </c>
      <c r="I14" s="21" t="s">
        <v>25</v>
      </c>
      <c r="J14" s="71">
        <v>0</v>
      </c>
      <c r="K14" s="71"/>
      <c r="L14" s="22" t="str">
        <f>"&lt; "&amp;AH9&amp;" ppm"</f>
        <v>&lt;  ppm</v>
      </c>
      <c r="M14" s="15">
        <v>0</v>
      </c>
      <c r="N14" s="15">
        <v>0</v>
      </c>
      <c r="O14" s="23" t="str">
        <f>"&lt; "&amp;AK9&amp;" ppm"</f>
        <v>&lt;  ppm</v>
      </c>
    </row>
    <row r="15" spans="1:37" ht="15" thickBot="1" x14ac:dyDescent="0.4">
      <c r="A15" s="72" t="s">
        <v>24</v>
      </c>
      <c r="B15" s="73"/>
      <c r="C15" s="73"/>
      <c r="D15" s="73"/>
      <c r="E15" s="73"/>
      <c r="F15" s="73"/>
      <c r="G15" s="74"/>
      <c r="I15" s="72" t="s">
        <v>24</v>
      </c>
      <c r="J15" s="73"/>
      <c r="K15" s="73"/>
      <c r="L15" s="73"/>
      <c r="M15" s="73"/>
      <c r="N15" s="73"/>
      <c r="O15" s="74"/>
    </row>
    <row r="16" spans="1:37" x14ac:dyDescent="0.35">
      <c r="A16" s="75" t="s">
        <v>88</v>
      </c>
      <c r="B16" s="76"/>
      <c r="C16" s="76"/>
      <c r="D16" s="76"/>
      <c r="E16" s="76"/>
      <c r="F16" s="76"/>
      <c r="G16" s="77"/>
      <c r="I16" s="75" t="s">
        <v>89</v>
      </c>
      <c r="J16" s="76"/>
      <c r="K16" s="76"/>
      <c r="L16" s="76"/>
      <c r="M16" s="76"/>
      <c r="N16" s="76"/>
      <c r="O16" s="77"/>
    </row>
    <row r="17" spans="1:15" x14ac:dyDescent="0.35">
      <c r="A17" s="58"/>
      <c r="B17" s="59"/>
      <c r="C17" s="59"/>
      <c r="D17" s="59"/>
      <c r="E17" s="59"/>
      <c r="F17" s="59"/>
      <c r="G17" s="60"/>
      <c r="I17" s="58"/>
      <c r="J17" s="59"/>
      <c r="K17" s="59"/>
      <c r="L17" s="59"/>
      <c r="M17" s="59"/>
      <c r="N17" s="59"/>
      <c r="O17" s="60"/>
    </row>
    <row r="18" spans="1:15" x14ac:dyDescent="0.35">
      <c r="A18" s="58" t="s">
        <v>90</v>
      </c>
      <c r="B18" s="59"/>
      <c r="C18" s="59"/>
      <c r="D18" s="59"/>
      <c r="E18" s="59"/>
      <c r="F18" s="59"/>
      <c r="G18" s="60"/>
      <c r="I18" s="58" t="s">
        <v>19</v>
      </c>
      <c r="J18" s="59"/>
      <c r="K18" s="59"/>
      <c r="L18" s="59"/>
      <c r="M18" s="59"/>
      <c r="N18" s="59"/>
      <c r="O18" s="60"/>
    </row>
    <row r="19" spans="1:15" x14ac:dyDescent="0.35">
      <c r="A19" s="58"/>
      <c r="B19" s="59"/>
      <c r="C19" s="59"/>
      <c r="D19" s="59"/>
      <c r="E19" s="59"/>
      <c r="F19" s="59"/>
      <c r="G19" s="60"/>
      <c r="I19" s="58"/>
      <c r="J19" s="59"/>
      <c r="K19" s="59"/>
      <c r="L19" s="59"/>
      <c r="M19" s="59"/>
      <c r="N19" s="59"/>
      <c r="O19" s="60"/>
    </row>
    <row r="20" spans="1:15" x14ac:dyDescent="0.35">
      <c r="A20" s="61" t="s">
        <v>20</v>
      </c>
      <c r="B20" s="62"/>
      <c r="C20" s="62"/>
      <c r="D20" s="62"/>
      <c r="E20" s="62"/>
      <c r="F20" s="62"/>
      <c r="G20" s="63"/>
      <c r="I20" s="61" t="s">
        <v>20</v>
      </c>
      <c r="J20" s="62"/>
      <c r="K20" s="62"/>
      <c r="L20" s="62"/>
      <c r="M20" s="62"/>
      <c r="N20" s="62"/>
      <c r="O20" s="63"/>
    </row>
    <row r="21" spans="1:15" x14ac:dyDescent="0.35">
      <c r="A21" s="61"/>
      <c r="B21" s="62"/>
      <c r="C21" s="62"/>
      <c r="D21" s="62"/>
      <c r="E21" s="62"/>
      <c r="F21" s="62"/>
      <c r="G21" s="63"/>
      <c r="I21" s="61"/>
      <c r="J21" s="62"/>
      <c r="K21" s="62"/>
      <c r="L21" s="62"/>
      <c r="M21" s="62"/>
      <c r="N21" s="62"/>
      <c r="O21" s="63"/>
    </row>
    <row r="22" spans="1:15" x14ac:dyDescent="0.35">
      <c r="A22" s="61" t="s">
        <v>21</v>
      </c>
      <c r="B22" s="62"/>
      <c r="C22" s="62"/>
      <c r="D22" s="62"/>
      <c r="E22" s="62"/>
      <c r="F22" s="62"/>
      <c r="G22" s="63"/>
      <c r="I22" s="61" t="s">
        <v>21</v>
      </c>
      <c r="J22" s="62"/>
      <c r="K22" s="62"/>
      <c r="L22" s="62"/>
      <c r="M22" s="62"/>
      <c r="N22" s="62"/>
      <c r="O22" s="63"/>
    </row>
    <row r="23" spans="1:15" ht="15" thickBot="1" x14ac:dyDescent="0.4">
      <c r="A23" s="64"/>
      <c r="B23" s="65"/>
      <c r="C23" s="65"/>
      <c r="D23" s="65"/>
      <c r="E23" s="65"/>
      <c r="F23" s="65"/>
      <c r="G23" s="66"/>
      <c r="I23" s="64"/>
      <c r="J23" s="65"/>
      <c r="K23" s="65"/>
      <c r="L23" s="65"/>
      <c r="M23" s="65"/>
      <c r="N23" s="65"/>
      <c r="O23" s="66"/>
    </row>
    <row r="24" spans="1:15" ht="15" thickBot="1" x14ac:dyDescent="0.4">
      <c r="A24" s="46" t="s">
        <v>23</v>
      </c>
      <c r="B24" s="47"/>
      <c r="C24" s="47"/>
      <c r="D24" s="47"/>
      <c r="E24" s="47"/>
      <c r="F24" s="47"/>
      <c r="G24" s="48"/>
      <c r="I24" s="46" t="s">
        <v>23</v>
      </c>
      <c r="J24" s="47"/>
      <c r="K24" s="47"/>
      <c r="L24" s="47"/>
      <c r="M24" s="47"/>
      <c r="N24" s="47"/>
      <c r="O24" s="48"/>
    </row>
    <row r="25" spans="1:15" x14ac:dyDescent="0.35">
      <c r="A25" s="67" t="s">
        <v>91</v>
      </c>
      <c r="B25" s="68"/>
      <c r="C25" s="68"/>
      <c r="D25" s="68"/>
      <c r="E25" s="68"/>
      <c r="F25" s="68"/>
      <c r="G25" s="69"/>
      <c r="I25" s="67" t="s">
        <v>18</v>
      </c>
      <c r="J25" s="68"/>
      <c r="K25" s="68"/>
      <c r="L25" s="68"/>
      <c r="M25" s="68"/>
      <c r="N25" s="68"/>
      <c r="O25" s="69"/>
    </row>
    <row r="26" spans="1:15" x14ac:dyDescent="0.35">
      <c r="A26" s="37"/>
      <c r="B26" s="38"/>
      <c r="C26" s="38"/>
      <c r="D26" s="38"/>
      <c r="E26" s="38"/>
      <c r="F26" s="38"/>
      <c r="G26" s="39"/>
      <c r="I26" s="37"/>
      <c r="J26" s="38"/>
      <c r="K26" s="38"/>
      <c r="L26" s="38"/>
      <c r="M26" s="38"/>
      <c r="N26" s="38"/>
      <c r="O26" s="39"/>
    </row>
    <row r="27" spans="1:15" x14ac:dyDescent="0.35">
      <c r="A27" s="37" t="s">
        <v>19</v>
      </c>
      <c r="B27" s="38"/>
      <c r="C27" s="38"/>
      <c r="D27" s="38"/>
      <c r="E27" s="38"/>
      <c r="F27" s="38"/>
      <c r="G27" s="39"/>
      <c r="I27" s="37" t="s">
        <v>19</v>
      </c>
      <c r="J27" s="38"/>
      <c r="K27" s="38"/>
      <c r="L27" s="38"/>
      <c r="M27" s="38"/>
      <c r="N27" s="38"/>
      <c r="O27" s="39"/>
    </row>
    <row r="28" spans="1:15" x14ac:dyDescent="0.35">
      <c r="A28" s="37"/>
      <c r="B28" s="38"/>
      <c r="C28" s="38"/>
      <c r="D28" s="38"/>
      <c r="E28" s="38"/>
      <c r="F28" s="38"/>
      <c r="G28" s="39"/>
      <c r="I28" s="37"/>
      <c r="J28" s="38"/>
      <c r="K28" s="38"/>
      <c r="L28" s="38"/>
      <c r="M28" s="38"/>
      <c r="N28" s="38"/>
      <c r="O28" s="39"/>
    </row>
    <row r="29" spans="1:15" x14ac:dyDescent="0.35">
      <c r="A29" s="40" t="s">
        <v>20</v>
      </c>
      <c r="B29" s="41"/>
      <c r="C29" s="41"/>
      <c r="D29" s="41"/>
      <c r="E29" s="41"/>
      <c r="F29" s="41"/>
      <c r="G29" s="42"/>
      <c r="I29" s="40" t="s">
        <v>20</v>
      </c>
      <c r="J29" s="41"/>
      <c r="K29" s="41"/>
      <c r="L29" s="41"/>
      <c r="M29" s="41"/>
      <c r="N29" s="41"/>
      <c r="O29" s="42"/>
    </row>
    <row r="30" spans="1:15" x14ac:dyDescent="0.35">
      <c r="A30" s="40"/>
      <c r="B30" s="41"/>
      <c r="C30" s="41"/>
      <c r="D30" s="41"/>
      <c r="E30" s="41"/>
      <c r="F30" s="41"/>
      <c r="G30" s="42"/>
      <c r="I30" s="40"/>
      <c r="J30" s="41"/>
      <c r="K30" s="41"/>
      <c r="L30" s="41"/>
      <c r="M30" s="41"/>
      <c r="N30" s="41"/>
      <c r="O30" s="42"/>
    </row>
    <row r="31" spans="1:15" x14ac:dyDescent="0.35">
      <c r="A31" s="40" t="s">
        <v>21</v>
      </c>
      <c r="B31" s="41"/>
      <c r="C31" s="41"/>
      <c r="D31" s="41"/>
      <c r="E31" s="41"/>
      <c r="F31" s="41"/>
      <c r="G31" s="42"/>
      <c r="I31" s="40" t="s">
        <v>21</v>
      </c>
      <c r="J31" s="41"/>
      <c r="K31" s="41"/>
      <c r="L31" s="41"/>
      <c r="M31" s="41"/>
      <c r="N31" s="41"/>
      <c r="O31" s="42"/>
    </row>
    <row r="32" spans="1:15" ht="15" thickBot="1" x14ac:dyDescent="0.4">
      <c r="A32" s="43"/>
      <c r="B32" s="44"/>
      <c r="C32" s="44"/>
      <c r="D32" s="44"/>
      <c r="E32" s="44"/>
      <c r="F32" s="44"/>
      <c r="G32" s="45"/>
      <c r="I32" s="43"/>
      <c r="J32" s="44"/>
      <c r="K32" s="44"/>
      <c r="L32" s="44"/>
      <c r="M32" s="44"/>
      <c r="N32" s="44"/>
      <c r="O32" s="45"/>
    </row>
    <row r="33" spans="1:15" ht="15" thickBot="1" x14ac:dyDescent="0.4">
      <c r="A33" s="46" t="s">
        <v>22</v>
      </c>
      <c r="B33" s="47"/>
      <c r="C33" s="47"/>
      <c r="D33" s="47"/>
      <c r="E33" s="47"/>
      <c r="F33" s="47"/>
      <c r="G33" s="48"/>
      <c r="I33" s="46" t="s">
        <v>22</v>
      </c>
      <c r="J33" s="47"/>
      <c r="K33" s="47"/>
      <c r="L33" s="47"/>
      <c r="M33" s="47"/>
      <c r="N33" s="47"/>
      <c r="O33" s="48"/>
    </row>
    <row r="34" spans="1:15" x14ac:dyDescent="0.35">
      <c r="A34" s="49" t="s">
        <v>85</v>
      </c>
      <c r="B34" s="50"/>
      <c r="C34" s="50"/>
      <c r="D34" s="50"/>
      <c r="E34" s="50"/>
      <c r="F34" s="50"/>
      <c r="G34" s="51"/>
      <c r="I34" s="49" t="s">
        <v>85</v>
      </c>
      <c r="J34" s="50"/>
      <c r="K34" s="50"/>
      <c r="L34" s="50"/>
      <c r="M34" s="50"/>
      <c r="N34" s="50"/>
      <c r="O34" s="51"/>
    </row>
    <row r="35" spans="1:15" x14ac:dyDescent="0.35">
      <c r="A35" s="52"/>
      <c r="B35" s="53"/>
      <c r="C35" s="53"/>
      <c r="D35" s="53"/>
      <c r="E35" s="53"/>
      <c r="F35" s="53"/>
      <c r="G35" s="54"/>
      <c r="I35" s="52"/>
      <c r="J35" s="53"/>
      <c r="K35" s="53"/>
      <c r="L35" s="53"/>
      <c r="M35" s="53"/>
      <c r="N35" s="53"/>
      <c r="O35" s="54"/>
    </row>
    <row r="36" spans="1:15" ht="15" thickBot="1" x14ac:dyDescent="0.4">
      <c r="A36" s="55"/>
      <c r="B36" s="56"/>
      <c r="C36" s="56"/>
      <c r="D36" s="56"/>
      <c r="E36" s="56"/>
      <c r="F36" s="56"/>
      <c r="G36" s="57"/>
      <c r="I36" s="55"/>
      <c r="J36" s="56"/>
      <c r="K36" s="56"/>
      <c r="L36" s="56"/>
      <c r="M36" s="56"/>
      <c r="N36" s="56"/>
      <c r="O36" s="57"/>
    </row>
  </sheetData>
  <mergeCells count="62">
    <mergeCell ref="B7:C7"/>
    <mergeCell ref="B1:G1"/>
    <mergeCell ref="AF1:AH1"/>
    <mergeCell ref="AI1:AK1"/>
    <mergeCell ref="A2:B2"/>
    <mergeCell ref="C2:G2"/>
    <mergeCell ref="A3:B3"/>
    <mergeCell ref="C3:G3"/>
    <mergeCell ref="A4:B4"/>
    <mergeCell ref="C4:G4"/>
    <mergeCell ref="A5:B5"/>
    <mergeCell ref="C5:G5"/>
    <mergeCell ref="A6:G6"/>
    <mergeCell ref="J1:O1"/>
    <mergeCell ref="I2:J2"/>
    <mergeCell ref="K2:O2"/>
    <mergeCell ref="A22:G23"/>
    <mergeCell ref="B8:C8"/>
    <mergeCell ref="B9:C9"/>
    <mergeCell ref="B10:C10"/>
    <mergeCell ref="B11:C11"/>
    <mergeCell ref="B12:C12"/>
    <mergeCell ref="B13:C13"/>
    <mergeCell ref="B14:C14"/>
    <mergeCell ref="A15:G15"/>
    <mergeCell ref="A16:G17"/>
    <mergeCell ref="A18:G19"/>
    <mergeCell ref="A20:G21"/>
    <mergeCell ref="A34:G36"/>
    <mergeCell ref="A24:G24"/>
    <mergeCell ref="A25:G26"/>
    <mergeCell ref="A27:G28"/>
    <mergeCell ref="A29:G30"/>
    <mergeCell ref="A31:G32"/>
    <mergeCell ref="A33:G33"/>
    <mergeCell ref="I3:J3"/>
    <mergeCell ref="K3:O3"/>
    <mergeCell ref="I4:J4"/>
    <mergeCell ref="K4:O4"/>
    <mergeCell ref="I5:J5"/>
    <mergeCell ref="K5:O5"/>
    <mergeCell ref="I6:O6"/>
    <mergeCell ref="J7:K7"/>
    <mergeCell ref="J8:K8"/>
    <mergeCell ref="J9:K9"/>
    <mergeCell ref="J10:K10"/>
    <mergeCell ref="J11:K11"/>
    <mergeCell ref="J12:K12"/>
    <mergeCell ref="J13:K13"/>
    <mergeCell ref="J14:K14"/>
    <mergeCell ref="I15:O15"/>
    <mergeCell ref="I16:O17"/>
    <mergeCell ref="I18:O19"/>
    <mergeCell ref="I20:O21"/>
    <mergeCell ref="I22:O23"/>
    <mergeCell ref="I24:O24"/>
    <mergeCell ref="I34:O36"/>
    <mergeCell ref="I25:O26"/>
    <mergeCell ref="I27:O28"/>
    <mergeCell ref="I29:O30"/>
    <mergeCell ref="I31:O32"/>
    <mergeCell ref="I33:O33"/>
  </mergeCells>
  <conditionalFormatting sqref="B8:C8">
    <cfRule type="cellIs" dxfId="659" priority="78" operator="lessThan">
      <formula>$AG$3</formula>
    </cfRule>
    <cfRule type="cellIs" dxfId="658" priority="77" operator="greaterThan">
      <formula>$AH$3</formula>
    </cfRule>
    <cfRule type="cellIs" dxfId="657" priority="76" operator="between">
      <formula>$AG$3</formula>
      <formula>$AH$3</formula>
    </cfRule>
  </conditionalFormatting>
  <conditionalFormatting sqref="B9:C9">
    <cfRule type="cellIs" dxfId="656" priority="80" operator="lessThan">
      <formula>$AH$4</formula>
    </cfRule>
    <cfRule type="cellIs" dxfId="655" priority="79" operator="greaterThanOrEqual">
      <formula>$AH$4</formula>
    </cfRule>
  </conditionalFormatting>
  <conditionalFormatting sqref="B10:C10">
    <cfRule type="cellIs" dxfId="654" priority="82" operator="lessThan">
      <formula>$AH$5</formula>
    </cfRule>
    <cfRule type="cellIs" dxfId="653" priority="81" operator="greaterThanOrEqual">
      <formula>$AH$5</formula>
    </cfRule>
  </conditionalFormatting>
  <conditionalFormatting sqref="B11:C11">
    <cfRule type="cellIs" dxfId="652" priority="83" operator="greaterThanOrEqual">
      <formula>$AH$6</formula>
    </cfRule>
    <cfRule type="cellIs" dxfId="651" priority="84" operator="lessThan">
      <formula>$AH$6</formula>
    </cfRule>
  </conditionalFormatting>
  <conditionalFormatting sqref="B12:C12">
    <cfRule type="cellIs" dxfId="650" priority="86" operator="lessThan">
      <formula>$AH$7</formula>
    </cfRule>
    <cfRule type="cellIs" dxfId="649" priority="85" operator="greaterThanOrEqual">
      <formula>$AH$7</formula>
    </cfRule>
  </conditionalFormatting>
  <conditionalFormatting sqref="B13:C13">
    <cfRule type="cellIs" dxfId="648" priority="88" operator="lessThan">
      <formula>$AH$8</formula>
    </cfRule>
    <cfRule type="cellIs" dxfId="647" priority="87" operator="greaterThanOrEqual">
      <formula>$AH$8</formula>
    </cfRule>
  </conditionalFormatting>
  <conditionalFormatting sqref="B14:C14">
    <cfRule type="cellIs" dxfId="646" priority="90" operator="lessThan">
      <formula>$AH$9</formula>
    </cfRule>
    <cfRule type="cellIs" dxfId="645" priority="89" operator="greaterThanOrEqual">
      <formula>$AH$9</formula>
    </cfRule>
  </conditionalFormatting>
  <conditionalFormatting sqref="E8:F8">
    <cfRule type="cellIs" dxfId="644" priority="72" operator="lessThan">
      <formula>$AJ$3</formula>
    </cfRule>
    <cfRule type="cellIs" dxfId="643" priority="71" operator="greaterThan">
      <formula>$AK$3</formula>
    </cfRule>
    <cfRule type="cellIs" dxfId="642" priority="70" operator="between">
      <formula>$AJ$3</formula>
      <formula>$AK$3</formula>
    </cfRule>
  </conditionalFormatting>
  <conditionalFormatting sqref="E9:F9">
    <cfRule type="cellIs" dxfId="641" priority="57" operator="lessThan">
      <formula>$AK$4</formula>
    </cfRule>
    <cfRule type="cellIs" dxfId="640" priority="56" operator="greaterThanOrEqual">
      <formula>$AK$4</formula>
    </cfRule>
  </conditionalFormatting>
  <conditionalFormatting sqref="E10:F10">
    <cfRule type="cellIs" dxfId="639" priority="55" operator="lessThan">
      <formula>$AK$5</formula>
    </cfRule>
    <cfRule type="cellIs" dxfId="638" priority="54" operator="greaterThanOrEqual">
      <formula>$AK$5</formula>
    </cfRule>
  </conditionalFormatting>
  <conditionalFormatting sqref="E11:F11">
    <cfRule type="cellIs" dxfId="637" priority="53" operator="lessThan">
      <formula>$AK$6</formula>
    </cfRule>
    <cfRule type="cellIs" dxfId="636" priority="52" operator="greaterThanOrEqual">
      <formula>$AK$6</formula>
    </cfRule>
  </conditionalFormatting>
  <conditionalFormatting sqref="E12:F12">
    <cfRule type="cellIs" dxfId="635" priority="51" operator="lessThan">
      <formula>$AK$7</formula>
    </cfRule>
    <cfRule type="cellIs" dxfId="634" priority="50" operator="greaterThanOrEqual">
      <formula>$AK$7</formula>
    </cfRule>
  </conditionalFormatting>
  <conditionalFormatting sqref="E13:F13">
    <cfRule type="cellIs" dxfId="633" priority="49" operator="lessThan">
      <formula>$AK$8</formula>
    </cfRule>
    <cfRule type="cellIs" dxfId="632" priority="48" operator="greaterThanOrEqual">
      <formula>$AK$8</formula>
    </cfRule>
  </conditionalFormatting>
  <conditionalFormatting sqref="E14:F14">
    <cfRule type="cellIs" dxfId="631" priority="46" operator="lessThanOrEqual">
      <formula>$AK$9</formula>
    </cfRule>
    <cfRule type="cellIs" dxfId="630" priority="47" operator="lessThan">
      <formula>$AK$9</formula>
    </cfRule>
  </conditionalFormatting>
  <conditionalFormatting sqref="J8:K8">
    <cfRule type="cellIs" dxfId="629" priority="33" operator="lessThan">
      <formula>$AG$3</formula>
    </cfRule>
    <cfRule type="cellIs" dxfId="628" priority="32" operator="greaterThan">
      <formula>$AH$3</formula>
    </cfRule>
    <cfRule type="cellIs" dxfId="627" priority="31" operator="between">
      <formula>$AG$3</formula>
      <formula>$AH$3</formula>
    </cfRule>
  </conditionalFormatting>
  <conditionalFormatting sqref="J9:K9">
    <cfRule type="cellIs" dxfId="626" priority="35" operator="lessThan">
      <formula>$AH$4</formula>
    </cfRule>
    <cfRule type="cellIs" dxfId="625" priority="34" operator="greaterThanOrEqual">
      <formula>$AH$4</formula>
    </cfRule>
  </conditionalFormatting>
  <conditionalFormatting sqref="J10:K10">
    <cfRule type="cellIs" dxfId="624" priority="37" operator="lessThan">
      <formula>$AH$5</formula>
    </cfRule>
    <cfRule type="cellIs" dxfId="623" priority="36" operator="greaterThanOrEqual">
      <formula>$AH$5</formula>
    </cfRule>
  </conditionalFormatting>
  <conditionalFormatting sqref="J11:K11">
    <cfRule type="cellIs" dxfId="622" priority="39" operator="lessThan">
      <formula>$AH$6</formula>
    </cfRule>
    <cfRule type="cellIs" dxfId="621" priority="38" operator="greaterThanOrEqual">
      <formula>$AH$6</formula>
    </cfRule>
  </conditionalFormatting>
  <conditionalFormatting sqref="J12:K12">
    <cfRule type="cellIs" dxfId="620" priority="41" operator="lessThan">
      <formula>$AH$7</formula>
    </cfRule>
    <cfRule type="cellIs" dxfId="619" priority="40" operator="greaterThanOrEqual">
      <formula>$AH$7</formula>
    </cfRule>
  </conditionalFormatting>
  <conditionalFormatting sqref="J13:K13">
    <cfRule type="cellIs" dxfId="618" priority="43" operator="lessThan">
      <formula>$AH$8</formula>
    </cfRule>
    <cfRule type="cellIs" dxfId="617" priority="42" operator="greaterThanOrEqual">
      <formula>$AH$8</formula>
    </cfRule>
  </conditionalFormatting>
  <conditionalFormatting sqref="J14:K14">
    <cfRule type="cellIs" dxfId="616" priority="45" operator="lessThan">
      <formula>$AH$9</formula>
    </cfRule>
    <cfRule type="cellIs" dxfId="615" priority="44" operator="greaterThanOrEqual">
      <formula>$AH$9</formula>
    </cfRule>
  </conditionalFormatting>
  <conditionalFormatting sqref="M8:N8">
    <cfRule type="cellIs" dxfId="614" priority="27" operator="lessThan">
      <formula>$AJ$3</formula>
    </cfRule>
    <cfRule type="cellIs" dxfId="613" priority="26" operator="greaterThan">
      <formula>$AK$3</formula>
    </cfRule>
    <cfRule type="cellIs" dxfId="612" priority="25" operator="between">
      <formula>$AJ$3</formula>
      <formula>$AK$3</formula>
    </cfRule>
  </conditionalFormatting>
  <conditionalFormatting sqref="M9:N9">
    <cfRule type="cellIs" dxfId="611" priority="12" operator="lessThan">
      <formula>$AK$4</formula>
    </cfRule>
    <cfRule type="cellIs" dxfId="610" priority="11" operator="greaterThanOrEqual">
      <formula>$AK$4</formula>
    </cfRule>
  </conditionalFormatting>
  <conditionalFormatting sqref="M10:N10">
    <cfRule type="cellIs" dxfId="609" priority="10" operator="lessThan">
      <formula>$AK$5</formula>
    </cfRule>
    <cfRule type="cellIs" dxfId="608" priority="9" operator="greaterThanOrEqual">
      <formula>$AK$5</formula>
    </cfRule>
  </conditionalFormatting>
  <conditionalFormatting sqref="M11:N11">
    <cfRule type="cellIs" dxfId="607" priority="8" operator="lessThan">
      <formula>$AK$6</formula>
    </cfRule>
    <cfRule type="cellIs" dxfId="606" priority="7" operator="greaterThanOrEqual">
      <formula>$AK$6</formula>
    </cfRule>
  </conditionalFormatting>
  <conditionalFormatting sqref="M12:N12">
    <cfRule type="cellIs" dxfId="605" priority="6" operator="lessThan">
      <formula>$AK$7</formula>
    </cfRule>
    <cfRule type="cellIs" dxfId="604" priority="5" operator="greaterThanOrEqual">
      <formula>$AK$7</formula>
    </cfRule>
  </conditionalFormatting>
  <conditionalFormatting sqref="M13:N13">
    <cfRule type="cellIs" dxfId="603" priority="4" operator="lessThan">
      <formula>$AK$8</formula>
    </cfRule>
    <cfRule type="cellIs" dxfId="602" priority="3" operator="greaterThanOrEqual">
      <formula>$AK$8</formula>
    </cfRule>
  </conditionalFormatting>
  <conditionalFormatting sqref="M14:N14">
    <cfRule type="cellIs" dxfId="601" priority="2" operator="lessThan">
      <formula>$AK$9</formula>
    </cfRule>
    <cfRule type="cellIs" dxfId="600" priority="1" operator="lessThanOrEqual">
      <formula>$AK$9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F3FD82-CDB1-4D96-8DB3-E4E41BE8EE94}">
          <x14:formula1>
            <xm:f>'Calendario 2023'!$B$1:$B$28</xm:f>
          </x14:formula1>
          <xm:sqref>C2:G2 K2:O2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0252E-B77B-40E9-B4C8-57DC09C8FA50}">
  <sheetPr>
    <tabColor theme="5" tint="0.79998168889431442"/>
  </sheetPr>
  <dimension ref="A1:AK36"/>
  <sheetViews>
    <sheetView topLeftCell="A13" zoomScale="70" zoomScaleNormal="70" workbookViewId="0">
      <selection activeCell="E11" sqref="E11"/>
    </sheetView>
  </sheetViews>
  <sheetFormatPr baseColWidth="10" defaultRowHeight="14.5" x14ac:dyDescent="0.35"/>
  <cols>
    <col min="1" max="1" width="15.1796875" style="1" customWidth="1"/>
    <col min="2" max="2" width="10.90625" style="1"/>
    <col min="3" max="3" width="10.54296875" style="1" customWidth="1"/>
    <col min="4" max="4" width="17.453125" style="1" customWidth="1"/>
    <col min="5" max="8" width="10.90625" style="1"/>
    <col min="9" max="9" width="15.36328125" style="1" customWidth="1"/>
    <col min="10" max="31" width="10.90625" style="1"/>
    <col min="32" max="32" width="16.08984375" style="1" customWidth="1"/>
    <col min="33" max="34" width="10.90625" style="1"/>
    <col min="35" max="35" width="17.08984375" style="1" customWidth="1"/>
    <col min="36" max="16384" width="10.90625" style="1"/>
  </cols>
  <sheetData>
    <row r="1" spans="1:37" ht="37.5" customHeight="1" thickBot="1" x14ac:dyDescent="0.4">
      <c r="A1" s="7"/>
      <c r="B1" s="92" t="s">
        <v>57</v>
      </c>
      <c r="C1" s="93"/>
      <c r="D1" s="93"/>
      <c r="E1" s="93"/>
      <c r="F1" s="93"/>
      <c r="G1" s="94"/>
      <c r="H1" s="3"/>
      <c r="I1" s="7"/>
      <c r="J1" s="92" t="s">
        <v>58</v>
      </c>
      <c r="K1" s="93"/>
      <c r="L1" s="93"/>
      <c r="M1" s="93"/>
      <c r="N1" s="93"/>
      <c r="O1" s="94"/>
      <c r="AF1" s="105" t="s">
        <v>9</v>
      </c>
      <c r="AG1" s="106"/>
      <c r="AH1" s="107"/>
      <c r="AI1" s="105" t="s">
        <v>9</v>
      </c>
      <c r="AJ1" s="106"/>
      <c r="AK1" s="107"/>
    </row>
    <row r="2" spans="1:37" x14ac:dyDescent="0.35">
      <c r="A2" s="95" t="s">
        <v>0</v>
      </c>
      <c r="B2" s="96"/>
      <c r="C2" s="97">
        <v>45001</v>
      </c>
      <c r="D2" s="98"/>
      <c r="E2" s="98"/>
      <c r="F2" s="98"/>
      <c r="G2" s="99"/>
      <c r="H2" s="5"/>
      <c r="I2" s="95" t="s">
        <v>0</v>
      </c>
      <c r="J2" s="96"/>
      <c r="K2" s="97">
        <v>45016</v>
      </c>
      <c r="L2" s="98"/>
      <c r="M2" s="98"/>
      <c r="N2" s="98"/>
      <c r="O2" s="99"/>
      <c r="AF2" s="12"/>
      <c r="AG2" s="13" t="s">
        <v>27</v>
      </c>
      <c r="AH2" s="14" t="s">
        <v>28</v>
      </c>
      <c r="AI2" s="12"/>
      <c r="AJ2" s="13" t="s">
        <v>27</v>
      </c>
      <c r="AK2" s="14" t="s">
        <v>28</v>
      </c>
    </row>
    <row r="3" spans="1:37" x14ac:dyDescent="0.35">
      <c r="A3" s="100" t="s">
        <v>1</v>
      </c>
      <c r="B3" s="101"/>
      <c r="C3" s="102" t="s">
        <v>92</v>
      </c>
      <c r="D3" s="103"/>
      <c r="E3" s="103"/>
      <c r="F3" s="103"/>
      <c r="G3" s="104"/>
      <c r="I3" s="100" t="s">
        <v>1</v>
      </c>
      <c r="J3" s="101"/>
      <c r="K3" s="102" t="s">
        <v>2</v>
      </c>
      <c r="L3" s="103"/>
      <c r="M3" s="103"/>
      <c r="N3" s="103"/>
      <c r="O3" s="104"/>
      <c r="AF3" s="19" t="s">
        <v>26</v>
      </c>
      <c r="AG3" s="6">
        <v>7.5</v>
      </c>
      <c r="AH3" s="10">
        <v>9</v>
      </c>
      <c r="AI3" s="19" t="s">
        <v>26</v>
      </c>
      <c r="AJ3" s="6">
        <v>7</v>
      </c>
      <c r="AK3" s="10">
        <v>9</v>
      </c>
    </row>
    <row r="4" spans="1:37" ht="22" x14ac:dyDescent="0.35">
      <c r="A4" s="79" t="s">
        <v>3</v>
      </c>
      <c r="B4" s="80"/>
      <c r="C4" s="81" t="s">
        <v>4</v>
      </c>
      <c r="D4" s="82"/>
      <c r="E4" s="82"/>
      <c r="F4" s="82"/>
      <c r="G4" s="83"/>
      <c r="I4" s="79" t="s">
        <v>3</v>
      </c>
      <c r="J4" s="80"/>
      <c r="K4" s="81" t="s">
        <v>4</v>
      </c>
      <c r="L4" s="82"/>
      <c r="M4" s="82"/>
      <c r="N4" s="82"/>
      <c r="O4" s="83"/>
      <c r="AF4" s="19" t="s">
        <v>30</v>
      </c>
      <c r="AG4" s="6"/>
      <c r="AH4" s="10">
        <v>3500</v>
      </c>
      <c r="AI4" s="19" t="s">
        <v>30</v>
      </c>
      <c r="AJ4" s="6"/>
      <c r="AK4" s="10">
        <v>3500</v>
      </c>
    </row>
    <row r="5" spans="1:37" ht="22.5" thickBot="1" x14ac:dyDescent="0.4">
      <c r="A5" s="84" t="s">
        <v>5</v>
      </c>
      <c r="B5" s="85"/>
      <c r="C5" s="86" t="s">
        <v>17</v>
      </c>
      <c r="D5" s="87"/>
      <c r="E5" s="87"/>
      <c r="F5" s="87"/>
      <c r="G5" s="88"/>
      <c r="I5" s="84" t="s">
        <v>5</v>
      </c>
      <c r="J5" s="85"/>
      <c r="K5" s="86" t="s">
        <v>17</v>
      </c>
      <c r="L5" s="87"/>
      <c r="M5" s="87"/>
      <c r="N5" s="87"/>
      <c r="O5" s="88"/>
      <c r="AF5" s="19" t="s">
        <v>31</v>
      </c>
      <c r="AG5" s="6"/>
      <c r="AH5" s="10">
        <v>100</v>
      </c>
      <c r="AI5" s="19" t="s">
        <v>31</v>
      </c>
      <c r="AJ5" s="6"/>
      <c r="AK5" s="10">
        <v>100</v>
      </c>
    </row>
    <row r="6" spans="1:37" ht="33" thickBot="1" x14ac:dyDescent="0.4">
      <c r="A6" s="89" t="s">
        <v>6</v>
      </c>
      <c r="B6" s="90"/>
      <c r="C6" s="90"/>
      <c r="D6" s="90"/>
      <c r="E6" s="90"/>
      <c r="F6" s="90"/>
      <c r="G6" s="91"/>
      <c r="H6" s="4"/>
      <c r="I6" s="89" t="s">
        <v>6</v>
      </c>
      <c r="J6" s="90"/>
      <c r="K6" s="90"/>
      <c r="L6" s="90"/>
      <c r="M6" s="90"/>
      <c r="N6" s="90"/>
      <c r="O6" s="91"/>
      <c r="AF6" s="19" t="s">
        <v>34</v>
      </c>
      <c r="AG6" s="6"/>
      <c r="AH6" s="10">
        <v>500</v>
      </c>
      <c r="AI6" s="19" t="s">
        <v>34</v>
      </c>
      <c r="AJ6" s="6"/>
      <c r="AK6" s="10">
        <v>500</v>
      </c>
    </row>
    <row r="7" spans="1:37" ht="39" x14ac:dyDescent="0.35">
      <c r="A7" s="16" t="s">
        <v>7</v>
      </c>
      <c r="B7" s="78" t="s">
        <v>8</v>
      </c>
      <c r="C7" s="78"/>
      <c r="D7" s="17" t="s">
        <v>9</v>
      </c>
      <c r="E7" s="17" t="s">
        <v>29</v>
      </c>
      <c r="F7" s="17" t="s">
        <v>10</v>
      </c>
      <c r="G7" s="18" t="s">
        <v>11</v>
      </c>
      <c r="I7" s="16" t="s">
        <v>7</v>
      </c>
      <c r="J7" s="78" t="s">
        <v>8</v>
      </c>
      <c r="K7" s="78"/>
      <c r="L7" s="17" t="s">
        <v>9</v>
      </c>
      <c r="M7" s="17" t="s">
        <v>29</v>
      </c>
      <c r="N7" s="17" t="s">
        <v>10</v>
      </c>
      <c r="O7" s="18" t="s">
        <v>11</v>
      </c>
      <c r="AF7" s="19" t="s">
        <v>32</v>
      </c>
      <c r="AG7" s="6"/>
      <c r="AH7" s="10">
        <v>150</v>
      </c>
      <c r="AI7" s="19" t="s">
        <v>32</v>
      </c>
      <c r="AJ7" s="6"/>
      <c r="AK7" s="10">
        <v>150</v>
      </c>
    </row>
    <row r="8" spans="1:37" ht="22" x14ac:dyDescent="0.35">
      <c r="A8" s="20" t="s">
        <v>26</v>
      </c>
      <c r="B8" s="70">
        <v>8.6999999999999993</v>
      </c>
      <c r="C8" s="70"/>
      <c r="D8" s="22" t="str">
        <f>AG3&amp;" - "&amp;AH3</f>
        <v>7,5 - 9</v>
      </c>
      <c r="E8" s="15">
        <v>8.8000000000000007</v>
      </c>
      <c r="F8" s="15">
        <v>8.3000000000000007</v>
      </c>
      <c r="G8" s="23" t="str">
        <f>AJ3&amp;" - "&amp;AK3</f>
        <v>7 - 9</v>
      </c>
      <c r="I8" s="20" t="s">
        <v>26</v>
      </c>
      <c r="J8" s="70">
        <v>8.9</v>
      </c>
      <c r="K8" s="70"/>
      <c r="L8" s="22" t="str">
        <f>AG3&amp;" - "&amp;AH3</f>
        <v>7,5 - 9</v>
      </c>
      <c r="M8" s="15">
        <v>8.6999999999999993</v>
      </c>
      <c r="N8" s="15">
        <v>8.5</v>
      </c>
      <c r="O8" s="23" t="str">
        <f>AJ3&amp;" - "&amp;AK3</f>
        <v>7 - 9</v>
      </c>
      <c r="AF8" s="19" t="s">
        <v>33</v>
      </c>
      <c r="AG8" s="6"/>
      <c r="AH8" s="10">
        <v>3</v>
      </c>
      <c r="AI8" s="19" t="s">
        <v>33</v>
      </c>
      <c r="AJ8" s="6"/>
      <c r="AK8" s="10">
        <v>3</v>
      </c>
    </row>
    <row r="9" spans="1:37" ht="24.5" x14ac:dyDescent="0.35">
      <c r="A9" s="21" t="s">
        <v>15</v>
      </c>
      <c r="B9" s="70">
        <v>1169</v>
      </c>
      <c r="C9" s="70"/>
      <c r="D9" s="22" t="str">
        <f>"&lt; "&amp;AH4</f>
        <v>&lt; 3500</v>
      </c>
      <c r="E9" s="15">
        <v>440</v>
      </c>
      <c r="F9" s="15">
        <v>290</v>
      </c>
      <c r="G9" s="23" t="str">
        <f>"&lt; "&amp;AK4</f>
        <v>&lt; 3500</v>
      </c>
      <c r="I9" s="21" t="s">
        <v>15</v>
      </c>
      <c r="J9" s="70">
        <v>1300</v>
      </c>
      <c r="K9" s="70"/>
      <c r="L9" s="22" t="str">
        <f>"&lt; "&amp;AH4</f>
        <v>&lt; 3500</v>
      </c>
      <c r="M9" s="15">
        <v>580</v>
      </c>
      <c r="N9" s="15">
        <v>270</v>
      </c>
      <c r="O9" s="23" t="str">
        <f>"&lt; "&amp;AK4</f>
        <v>&lt; 3500</v>
      </c>
      <c r="AF9" s="19" t="s">
        <v>25</v>
      </c>
      <c r="AG9" s="6"/>
      <c r="AH9" s="10"/>
      <c r="AI9" s="19" t="s">
        <v>25</v>
      </c>
      <c r="AJ9" s="6"/>
      <c r="AK9" s="10"/>
    </row>
    <row r="10" spans="1:37" ht="25" thickBot="1" x14ac:dyDescent="0.4">
      <c r="A10" s="21" t="s">
        <v>12</v>
      </c>
      <c r="B10" s="70">
        <v>180</v>
      </c>
      <c r="C10" s="70"/>
      <c r="D10" s="22" t="str">
        <f>"&lt; "&amp;AH5</f>
        <v>&lt; 100</v>
      </c>
      <c r="E10" s="15"/>
      <c r="F10" s="15"/>
      <c r="G10" s="23" t="str">
        <f>"&lt; "&amp;AK5</f>
        <v>&lt; 100</v>
      </c>
      <c r="I10" s="21" t="s">
        <v>12</v>
      </c>
      <c r="J10" s="70"/>
      <c r="K10" s="70"/>
      <c r="L10" s="22" t="str">
        <f>"&lt; "&amp;AH5</f>
        <v>&lt; 100</v>
      </c>
      <c r="M10" s="15"/>
      <c r="N10" s="15"/>
      <c r="O10" s="23" t="str">
        <f>"&lt; "&amp;AK5</f>
        <v>&lt; 100</v>
      </c>
      <c r="AF10" s="11"/>
      <c r="AG10" s="8"/>
      <c r="AH10" s="9"/>
      <c r="AI10" s="11"/>
      <c r="AJ10" s="8"/>
      <c r="AK10" s="9"/>
    </row>
    <row r="11" spans="1:37" ht="36.5" x14ac:dyDescent="0.35">
      <c r="A11" s="21" t="s">
        <v>13</v>
      </c>
      <c r="B11" s="70"/>
      <c r="C11" s="70"/>
      <c r="D11" s="22" t="str">
        <f>AH6&amp;" ppm"</f>
        <v>500 ppm</v>
      </c>
      <c r="E11" s="15"/>
      <c r="F11" s="15"/>
      <c r="G11" s="23" t="str">
        <f>AK6&amp;" ppm"</f>
        <v>500 ppm</v>
      </c>
      <c r="I11" s="21" t="s">
        <v>13</v>
      </c>
      <c r="J11" s="70"/>
      <c r="K11" s="70"/>
      <c r="L11" s="22" t="str">
        <f>AH6&amp;" ppm"</f>
        <v>500 ppm</v>
      </c>
      <c r="M11" s="15"/>
      <c r="N11" s="15"/>
      <c r="O11" s="23" t="str">
        <f>AK6&amp;" ppm"</f>
        <v>500 ppm</v>
      </c>
    </row>
    <row r="12" spans="1:37" ht="24.5" x14ac:dyDescent="0.35">
      <c r="A12" s="21" t="s">
        <v>14</v>
      </c>
      <c r="B12" s="70"/>
      <c r="C12" s="70"/>
      <c r="D12" s="22" t="str">
        <f>"&lt; "&amp;AH7&amp;" ppm"</f>
        <v>&lt; 150 ppm</v>
      </c>
      <c r="E12" s="15"/>
      <c r="F12" s="15"/>
      <c r="G12" s="23" t="str">
        <f>"&lt; "&amp;AK7&amp;" ppm"</f>
        <v>&lt; 150 ppm</v>
      </c>
      <c r="I12" s="21" t="s">
        <v>14</v>
      </c>
      <c r="J12" s="70"/>
      <c r="K12" s="70"/>
      <c r="L12" s="22" t="str">
        <f>"&lt; "&amp;AH7&amp;" ppm"</f>
        <v>&lt; 150 ppm</v>
      </c>
      <c r="M12" s="15"/>
      <c r="N12" s="15"/>
      <c r="O12" s="23" t="str">
        <f>"&lt; "&amp;AK7&amp;" ppm"</f>
        <v>&lt; 150 ppm</v>
      </c>
    </row>
    <row r="13" spans="1:37" ht="24.5" x14ac:dyDescent="0.35">
      <c r="A13" s="21" t="s">
        <v>16</v>
      </c>
      <c r="B13" s="70"/>
      <c r="C13" s="70"/>
      <c r="D13" s="22" t="str">
        <f>"&lt; "&amp;AH8&amp;" ppm"</f>
        <v>&lt; 3 ppm</v>
      </c>
      <c r="E13" s="15"/>
      <c r="F13" s="15"/>
      <c r="G13" s="23" t="str">
        <f>"&lt; "&amp;AK8&amp;" ppm"</f>
        <v>&lt; 3 ppm</v>
      </c>
      <c r="I13" s="21" t="s">
        <v>16</v>
      </c>
      <c r="J13" s="70"/>
      <c r="K13" s="70"/>
      <c r="L13" s="22" t="str">
        <f>"&lt; "&amp;AH8&amp;" ppm"</f>
        <v>&lt; 3 ppm</v>
      </c>
      <c r="M13" s="15"/>
      <c r="N13" s="15"/>
      <c r="O13" s="23" t="str">
        <f>"&lt; "&amp;AK8&amp;" ppm"</f>
        <v>&lt; 3 ppm</v>
      </c>
    </row>
    <row r="14" spans="1:37" x14ac:dyDescent="0.35">
      <c r="A14" s="21" t="s">
        <v>25</v>
      </c>
      <c r="B14" s="71"/>
      <c r="C14" s="71"/>
      <c r="D14" s="22" t="str">
        <f>"&lt; "&amp;AH9&amp;" ppm"</f>
        <v>&lt;  ppm</v>
      </c>
      <c r="E14" s="15"/>
      <c r="F14" s="15"/>
      <c r="G14" s="23" t="str">
        <f>"&lt; "&amp;AK9&amp;" ppm"</f>
        <v>&lt;  ppm</v>
      </c>
      <c r="I14" s="21" t="s">
        <v>25</v>
      </c>
      <c r="J14" s="71"/>
      <c r="K14" s="71"/>
      <c r="L14" s="22" t="str">
        <f>"&lt; "&amp;AH9&amp;" ppm"</f>
        <v>&lt;  ppm</v>
      </c>
      <c r="M14" s="15"/>
      <c r="N14" s="15"/>
      <c r="O14" s="23" t="str">
        <f>"&lt; "&amp;AK9&amp;" ppm"</f>
        <v>&lt;  ppm</v>
      </c>
    </row>
    <row r="15" spans="1:37" ht="15" thickBot="1" x14ac:dyDescent="0.4">
      <c r="A15" s="72" t="s">
        <v>24</v>
      </c>
      <c r="B15" s="73"/>
      <c r="C15" s="73"/>
      <c r="D15" s="73"/>
      <c r="E15" s="73"/>
      <c r="F15" s="73"/>
      <c r="G15" s="74"/>
      <c r="I15" s="72" t="s">
        <v>24</v>
      </c>
      <c r="J15" s="73"/>
      <c r="K15" s="73"/>
      <c r="L15" s="73"/>
      <c r="M15" s="73"/>
      <c r="N15" s="73"/>
      <c r="O15" s="74"/>
    </row>
    <row r="16" spans="1:37" x14ac:dyDescent="0.35">
      <c r="A16" s="75" t="s">
        <v>104</v>
      </c>
      <c r="B16" s="76"/>
      <c r="C16" s="76"/>
      <c r="D16" s="76"/>
      <c r="E16" s="76"/>
      <c r="F16" s="76"/>
      <c r="G16" s="77"/>
      <c r="I16" s="75" t="s">
        <v>96</v>
      </c>
      <c r="J16" s="76"/>
      <c r="K16" s="76"/>
      <c r="L16" s="76"/>
      <c r="M16" s="76"/>
      <c r="N16" s="76"/>
      <c r="O16" s="77"/>
    </row>
    <row r="17" spans="1:15" x14ac:dyDescent="0.35">
      <c r="A17" s="58"/>
      <c r="B17" s="59"/>
      <c r="C17" s="59"/>
      <c r="D17" s="59"/>
      <c r="E17" s="59"/>
      <c r="F17" s="59"/>
      <c r="G17" s="60"/>
      <c r="I17" s="58"/>
      <c r="J17" s="59"/>
      <c r="K17" s="59"/>
      <c r="L17" s="59"/>
      <c r="M17" s="59"/>
      <c r="N17" s="59"/>
      <c r="O17" s="60"/>
    </row>
    <row r="18" spans="1:15" x14ac:dyDescent="0.35">
      <c r="A18" s="58" t="s">
        <v>105</v>
      </c>
      <c r="B18" s="59"/>
      <c r="C18" s="59"/>
      <c r="D18" s="59"/>
      <c r="E18" s="59"/>
      <c r="F18" s="59"/>
      <c r="G18" s="60"/>
      <c r="I18" s="58" t="s">
        <v>106</v>
      </c>
      <c r="J18" s="59"/>
      <c r="K18" s="59"/>
      <c r="L18" s="59"/>
      <c r="M18" s="59"/>
      <c r="N18" s="59"/>
      <c r="O18" s="60"/>
    </row>
    <row r="19" spans="1:15" x14ac:dyDescent="0.35">
      <c r="A19" s="58"/>
      <c r="B19" s="59"/>
      <c r="C19" s="59"/>
      <c r="D19" s="59"/>
      <c r="E19" s="59"/>
      <c r="F19" s="59"/>
      <c r="G19" s="60"/>
      <c r="I19" s="58"/>
      <c r="J19" s="59"/>
      <c r="K19" s="59"/>
      <c r="L19" s="59"/>
      <c r="M19" s="59"/>
      <c r="N19" s="59"/>
      <c r="O19" s="60"/>
    </row>
    <row r="20" spans="1:15" x14ac:dyDescent="0.35">
      <c r="A20" s="61" t="s">
        <v>20</v>
      </c>
      <c r="B20" s="62"/>
      <c r="C20" s="62"/>
      <c r="D20" s="62"/>
      <c r="E20" s="62"/>
      <c r="F20" s="62"/>
      <c r="G20" s="63"/>
      <c r="I20" s="61" t="s">
        <v>20</v>
      </c>
      <c r="J20" s="62"/>
      <c r="K20" s="62"/>
      <c r="L20" s="62"/>
      <c r="M20" s="62"/>
      <c r="N20" s="62"/>
      <c r="O20" s="63"/>
    </row>
    <row r="21" spans="1:15" x14ac:dyDescent="0.35">
      <c r="A21" s="61"/>
      <c r="B21" s="62"/>
      <c r="C21" s="62"/>
      <c r="D21" s="62"/>
      <c r="E21" s="62"/>
      <c r="F21" s="62"/>
      <c r="G21" s="63"/>
      <c r="I21" s="61"/>
      <c r="J21" s="62"/>
      <c r="K21" s="62"/>
      <c r="L21" s="62"/>
      <c r="M21" s="62"/>
      <c r="N21" s="62"/>
      <c r="O21" s="63"/>
    </row>
    <row r="22" spans="1:15" x14ac:dyDescent="0.35">
      <c r="A22" s="61" t="s">
        <v>21</v>
      </c>
      <c r="B22" s="62"/>
      <c r="C22" s="62"/>
      <c r="D22" s="62"/>
      <c r="E22" s="62"/>
      <c r="F22" s="62"/>
      <c r="G22" s="63"/>
      <c r="I22" s="61" t="s">
        <v>21</v>
      </c>
      <c r="J22" s="62"/>
      <c r="K22" s="62"/>
      <c r="L22" s="62"/>
      <c r="M22" s="62"/>
      <c r="N22" s="62"/>
      <c r="O22" s="63"/>
    </row>
    <row r="23" spans="1:15" ht="15" thickBot="1" x14ac:dyDescent="0.4">
      <c r="A23" s="64"/>
      <c r="B23" s="65"/>
      <c r="C23" s="65"/>
      <c r="D23" s="65"/>
      <c r="E23" s="65"/>
      <c r="F23" s="65"/>
      <c r="G23" s="66"/>
      <c r="I23" s="64"/>
      <c r="J23" s="65"/>
      <c r="K23" s="65"/>
      <c r="L23" s="65"/>
      <c r="M23" s="65"/>
      <c r="N23" s="65"/>
      <c r="O23" s="66"/>
    </row>
    <row r="24" spans="1:15" ht="15" thickBot="1" x14ac:dyDescent="0.4">
      <c r="A24" s="46" t="s">
        <v>23</v>
      </c>
      <c r="B24" s="47"/>
      <c r="C24" s="47"/>
      <c r="D24" s="47"/>
      <c r="E24" s="47"/>
      <c r="F24" s="47"/>
      <c r="G24" s="48"/>
      <c r="I24" s="46" t="s">
        <v>23</v>
      </c>
      <c r="J24" s="47"/>
      <c r="K24" s="47"/>
      <c r="L24" s="47"/>
      <c r="M24" s="47"/>
      <c r="N24" s="47"/>
      <c r="O24" s="48"/>
    </row>
    <row r="25" spans="1:15" x14ac:dyDescent="0.35">
      <c r="A25" s="67" t="s">
        <v>94</v>
      </c>
      <c r="B25" s="68"/>
      <c r="C25" s="68"/>
      <c r="D25" s="68"/>
      <c r="E25" s="68"/>
      <c r="F25" s="68"/>
      <c r="G25" s="69"/>
      <c r="I25" s="67" t="s">
        <v>101</v>
      </c>
      <c r="J25" s="68"/>
      <c r="K25" s="68"/>
      <c r="L25" s="68"/>
      <c r="M25" s="68"/>
      <c r="N25" s="68"/>
      <c r="O25" s="69"/>
    </row>
    <row r="26" spans="1:15" x14ac:dyDescent="0.35">
      <c r="A26" s="37"/>
      <c r="B26" s="38"/>
      <c r="C26" s="38"/>
      <c r="D26" s="38"/>
      <c r="E26" s="38"/>
      <c r="F26" s="38"/>
      <c r="G26" s="39"/>
      <c r="I26" s="37"/>
      <c r="J26" s="38"/>
      <c r="K26" s="38"/>
      <c r="L26" s="38"/>
      <c r="M26" s="38"/>
      <c r="N26" s="38"/>
      <c r="O26" s="39"/>
    </row>
    <row r="27" spans="1:15" x14ac:dyDescent="0.35">
      <c r="A27" s="37" t="s">
        <v>95</v>
      </c>
      <c r="B27" s="38"/>
      <c r="C27" s="38"/>
      <c r="D27" s="38"/>
      <c r="E27" s="38"/>
      <c r="F27" s="38"/>
      <c r="G27" s="39"/>
      <c r="I27" s="37" t="s">
        <v>107</v>
      </c>
      <c r="J27" s="38"/>
      <c r="K27" s="38"/>
      <c r="L27" s="38"/>
      <c r="M27" s="38"/>
      <c r="N27" s="38"/>
      <c r="O27" s="39"/>
    </row>
    <row r="28" spans="1:15" x14ac:dyDescent="0.35">
      <c r="A28" s="37"/>
      <c r="B28" s="38"/>
      <c r="C28" s="38"/>
      <c r="D28" s="38"/>
      <c r="E28" s="38"/>
      <c r="F28" s="38"/>
      <c r="G28" s="39"/>
      <c r="I28" s="37"/>
      <c r="J28" s="38"/>
      <c r="K28" s="38"/>
      <c r="L28" s="38"/>
      <c r="M28" s="38"/>
      <c r="N28" s="38"/>
      <c r="O28" s="39"/>
    </row>
    <row r="29" spans="1:15" x14ac:dyDescent="0.35">
      <c r="A29" s="40" t="s">
        <v>103</v>
      </c>
      <c r="B29" s="41"/>
      <c r="C29" s="41"/>
      <c r="D29" s="41"/>
      <c r="E29" s="41"/>
      <c r="F29" s="41"/>
      <c r="G29" s="42"/>
      <c r="I29" s="40" t="s">
        <v>20</v>
      </c>
      <c r="J29" s="41"/>
      <c r="K29" s="41"/>
      <c r="L29" s="41"/>
      <c r="M29" s="41"/>
      <c r="N29" s="41"/>
      <c r="O29" s="42"/>
    </row>
    <row r="30" spans="1:15" x14ac:dyDescent="0.35">
      <c r="A30" s="40"/>
      <c r="B30" s="41"/>
      <c r="C30" s="41"/>
      <c r="D30" s="41"/>
      <c r="E30" s="41"/>
      <c r="F30" s="41"/>
      <c r="G30" s="42"/>
      <c r="I30" s="40"/>
      <c r="J30" s="41"/>
      <c r="K30" s="41"/>
      <c r="L30" s="41"/>
      <c r="M30" s="41"/>
      <c r="N30" s="41"/>
      <c r="O30" s="42"/>
    </row>
    <row r="31" spans="1:15" x14ac:dyDescent="0.35">
      <c r="A31" s="40" t="s">
        <v>21</v>
      </c>
      <c r="B31" s="41"/>
      <c r="C31" s="41"/>
      <c r="D31" s="41"/>
      <c r="E31" s="41"/>
      <c r="F31" s="41"/>
      <c r="G31" s="42"/>
      <c r="I31" s="40" t="s">
        <v>21</v>
      </c>
      <c r="J31" s="41"/>
      <c r="K31" s="41"/>
      <c r="L31" s="41"/>
      <c r="M31" s="41"/>
      <c r="N31" s="41"/>
      <c r="O31" s="42"/>
    </row>
    <row r="32" spans="1:15" ht="15" thickBot="1" x14ac:dyDescent="0.4">
      <c r="A32" s="43"/>
      <c r="B32" s="44"/>
      <c r="C32" s="44"/>
      <c r="D32" s="44"/>
      <c r="E32" s="44"/>
      <c r="F32" s="44"/>
      <c r="G32" s="45"/>
      <c r="I32" s="43"/>
      <c r="J32" s="44"/>
      <c r="K32" s="44"/>
      <c r="L32" s="44"/>
      <c r="M32" s="44"/>
      <c r="N32" s="44"/>
      <c r="O32" s="45"/>
    </row>
    <row r="33" spans="1:15" ht="15" thickBot="1" x14ac:dyDescent="0.4">
      <c r="A33" s="46" t="s">
        <v>22</v>
      </c>
      <c r="B33" s="47"/>
      <c r="C33" s="47"/>
      <c r="D33" s="47"/>
      <c r="E33" s="47"/>
      <c r="F33" s="47"/>
      <c r="G33" s="48"/>
      <c r="I33" s="46" t="s">
        <v>22</v>
      </c>
      <c r="J33" s="47"/>
      <c r="K33" s="47"/>
      <c r="L33" s="47"/>
      <c r="M33" s="47"/>
      <c r="N33" s="47"/>
      <c r="O33" s="48"/>
    </row>
    <row r="34" spans="1:15" x14ac:dyDescent="0.35">
      <c r="A34" s="49"/>
      <c r="B34" s="50"/>
      <c r="C34" s="50"/>
      <c r="D34" s="50"/>
      <c r="E34" s="50"/>
      <c r="F34" s="50"/>
      <c r="G34" s="51"/>
      <c r="I34" s="49"/>
      <c r="J34" s="50"/>
      <c r="K34" s="50"/>
      <c r="L34" s="50"/>
      <c r="M34" s="50"/>
      <c r="N34" s="50"/>
      <c r="O34" s="51"/>
    </row>
    <row r="35" spans="1:15" x14ac:dyDescent="0.35">
      <c r="A35" s="52"/>
      <c r="B35" s="53"/>
      <c r="C35" s="53"/>
      <c r="D35" s="53"/>
      <c r="E35" s="53"/>
      <c r="F35" s="53"/>
      <c r="G35" s="54"/>
      <c r="I35" s="52"/>
      <c r="J35" s="53"/>
      <c r="K35" s="53"/>
      <c r="L35" s="53"/>
      <c r="M35" s="53"/>
      <c r="N35" s="53"/>
      <c r="O35" s="54"/>
    </row>
    <row r="36" spans="1:15" ht="15" thickBot="1" x14ac:dyDescent="0.4">
      <c r="A36" s="55"/>
      <c r="B36" s="56"/>
      <c r="C36" s="56"/>
      <c r="D36" s="56"/>
      <c r="E36" s="56"/>
      <c r="F36" s="56"/>
      <c r="G36" s="57"/>
      <c r="I36" s="55"/>
      <c r="J36" s="56"/>
      <c r="K36" s="56"/>
      <c r="L36" s="56"/>
      <c r="M36" s="56"/>
      <c r="N36" s="56"/>
      <c r="O36" s="57"/>
    </row>
  </sheetData>
  <mergeCells count="62">
    <mergeCell ref="B7:C7"/>
    <mergeCell ref="B1:G1"/>
    <mergeCell ref="AF1:AH1"/>
    <mergeCell ref="AI1:AK1"/>
    <mergeCell ref="A2:B2"/>
    <mergeCell ref="C2:G2"/>
    <mergeCell ref="A3:B3"/>
    <mergeCell ref="C3:G3"/>
    <mergeCell ref="A4:B4"/>
    <mergeCell ref="C4:G4"/>
    <mergeCell ref="A5:B5"/>
    <mergeCell ref="C5:G5"/>
    <mergeCell ref="A6:G6"/>
    <mergeCell ref="J1:O1"/>
    <mergeCell ref="I2:J2"/>
    <mergeCell ref="K2:O2"/>
    <mergeCell ref="A22:G23"/>
    <mergeCell ref="B8:C8"/>
    <mergeCell ref="B9:C9"/>
    <mergeCell ref="B10:C10"/>
    <mergeCell ref="B11:C11"/>
    <mergeCell ref="B12:C12"/>
    <mergeCell ref="B13:C13"/>
    <mergeCell ref="B14:C14"/>
    <mergeCell ref="A15:G15"/>
    <mergeCell ref="A16:G17"/>
    <mergeCell ref="A18:G19"/>
    <mergeCell ref="A20:G21"/>
    <mergeCell ref="A34:G36"/>
    <mergeCell ref="A24:G24"/>
    <mergeCell ref="A25:G26"/>
    <mergeCell ref="A27:G28"/>
    <mergeCell ref="A29:G30"/>
    <mergeCell ref="A31:G32"/>
    <mergeCell ref="A33:G33"/>
    <mergeCell ref="I3:J3"/>
    <mergeCell ref="K3:O3"/>
    <mergeCell ref="I4:J4"/>
    <mergeCell ref="K4:O4"/>
    <mergeCell ref="I5:J5"/>
    <mergeCell ref="K5:O5"/>
    <mergeCell ref="I6:O6"/>
    <mergeCell ref="J7:K7"/>
    <mergeCell ref="J8:K8"/>
    <mergeCell ref="J9:K9"/>
    <mergeCell ref="J10:K10"/>
    <mergeCell ref="J11:K11"/>
    <mergeCell ref="J12:K12"/>
    <mergeCell ref="J13:K13"/>
    <mergeCell ref="J14:K14"/>
    <mergeCell ref="I15:O15"/>
    <mergeCell ref="I16:O17"/>
    <mergeCell ref="I18:O19"/>
    <mergeCell ref="I20:O21"/>
    <mergeCell ref="I22:O23"/>
    <mergeCell ref="I24:O24"/>
    <mergeCell ref="I34:O36"/>
    <mergeCell ref="I25:O26"/>
    <mergeCell ref="I27:O28"/>
    <mergeCell ref="I29:O30"/>
    <mergeCell ref="I31:O32"/>
    <mergeCell ref="I33:O33"/>
  </mergeCells>
  <conditionalFormatting sqref="B8:C8">
    <cfRule type="cellIs" dxfId="599" priority="78" operator="lessThan">
      <formula>$AG$3</formula>
    </cfRule>
    <cfRule type="cellIs" dxfId="598" priority="77" operator="greaterThan">
      <formula>$AH$3</formula>
    </cfRule>
    <cfRule type="cellIs" dxfId="597" priority="76" operator="between">
      <formula>$AG$3</formula>
      <formula>$AH$3</formula>
    </cfRule>
  </conditionalFormatting>
  <conditionalFormatting sqref="B9:C9">
    <cfRule type="cellIs" dxfId="596" priority="80" operator="lessThan">
      <formula>$AH$4</formula>
    </cfRule>
    <cfRule type="cellIs" dxfId="595" priority="79" operator="greaterThanOrEqual">
      <formula>$AH$4</formula>
    </cfRule>
  </conditionalFormatting>
  <conditionalFormatting sqref="B10:C10">
    <cfRule type="cellIs" dxfId="594" priority="82" operator="lessThan">
      <formula>$AH$5</formula>
    </cfRule>
    <cfRule type="cellIs" dxfId="593" priority="81" operator="greaterThanOrEqual">
      <formula>$AH$5</formula>
    </cfRule>
  </conditionalFormatting>
  <conditionalFormatting sqref="B11:C11">
    <cfRule type="cellIs" dxfId="592" priority="83" operator="greaterThanOrEqual">
      <formula>$AH$6</formula>
    </cfRule>
    <cfRule type="cellIs" dxfId="591" priority="84" operator="lessThan">
      <formula>$AH$6</formula>
    </cfRule>
  </conditionalFormatting>
  <conditionalFormatting sqref="B12:C12">
    <cfRule type="cellIs" dxfId="590" priority="86" operator="lessThan">
      <formula>$AH$7</formula>
    </cfRule>
    <cfRule type="cellIs" dxfId="589" priority="85" operator="greaterThanOrEqual">
      <formula>$AH$7</formula>
    </cfRule>
  </conditionalFormatting>
  <conditionalFormatting sqref="B13:C13">
    <cfRule type="cellIs" dxfId="588" priority="88" operator="lessThan">
      <formula>$AH$8</formula>
    </cfRule>
    <cfRule type="cellIs" dxfId="587" priority="87" operator="greaterThanOrEqual">
      <formula>$AH$8</formula>
    </cfRule>
  </conditionalFormatting>
  <conditionalFormatting sqref="B14:C14">
    <cfRule type="cellIs" dxfId="586" priority="90" operator="lessThan">
      <formula>$AH$9</formula>
    </cfRule>
    <cfRule type="cellIs" dxfId="585" priority="89" operator="greaterThanOrEqual">
      <formula>$AH$9</formula>
    </cfRule>
  </conditionalFormatting>
  <conditionalFormatting sqref="E8:F8">
    <cfRule type="cellIs" dxfId="584" priority="72" operator="lessThan">
      <formula>$AJ$3</formula>
    </cfRule>
    <cfRule type="cellIs" dxfId="583" priority="71" operator="greaterThan">
      <formula>$AK$3</formula>
    </cfRule>
    <cfRule type="cellIs" dxfId="582" priority="70" operator="between">
      <formula>$AJ$3</formula>
      <formula>$AK$3</formula>
    </cfRule>
  </conditionalFormatting>
  <conditionalFormatting sqref="E9:F9">
    <cfRule type="cellIs" dxfId="581" priority="57" operator="lessThan">
      <formula>$AK$4</formula>
    </cfRule>
    <cfRule type="cellIs" dxfId="580" priority="56" operator="greaterThanOrEqual">
      <formula>$AK$4</formula>
    </cfRule>
  </conditionalFormatting>
  <conditionalFormatting sqref="E10:F10">
    <cfRule type="cellIs" dxfId="579" priority="55" operator="lessThan">
      <formula>$AK$5</formula>
    </cfRule>
    <cfRule type="cellIs" dxfId="578" priority="54" operator="greaterThanOrEqual">
      <formula>$AK$5</formula>
    </cfRule>
  </conditionalFormatting>
  <conditionalFormatting sqref="E11:F11">
    <cfRule type="cellIs" dxfId="577" priority="53" operator="lessThan">
      <formula>$AK$6</formula>
    </cfRule>
    <cfRule type="cellIs" dxfId="576" priority="52" operator="greaterThanOrEqual">
      <formula>$AK$6</formula>
    </cfRule>
  </conditionalFormatting>
  <conditionalFormatting sqref="E12:F12">
    <cfRule type="cellIs" dxfId="575" priority="51" operator="lessThan">
      <formula>$AK$7</formula>
    </cfRule>
    <cfRule type="cellIs" dxfId="574" priority="50" operator="greaterThanOrEqual">
      <formula>$AK$7</formula>
    </cfRule>
  </conditionalFormatting>
  <conditionalFormatting sqref="E13:F13">
    <cfRule type="cellIs" dxfId="573" priority="49" operator="lessThan">
      <formula>$AK$8</formula>
    </cfRule>
    <cfRule type="cellIs" dxfId="572" priority="48" operator="greaterThanOrEqual">
      <formula>$AK$8</formula>
    </cfRule>
  </conditionalFormatting>
  <conditionalFormatting sqref="E14:F14">
    <cfRule type="cellIs" dxfId="571" priority="46" operator="lessThanOrEqual">
      <formula>$AK$9</formula>
    </cfRule>
    <cfRule type="cellIs" dxfId="570" priority="47" operator="lessThan">
      <formula>$AK$9</formula>
    </cfRule>
  </conditionalFormatting>
  <conditionalFormatting sqref="J8:K8">
    <cfRule type="cellIs" dxfId="569" priority="33" operator="lessThan">
      <formula>$AG$3</formula>
    </cfRule>
    <cfRule type="cellIs" dxfId="568" priority="32" operator="greaterThan">
      <formula>$AH$3</formula>
    </cfRule>
    <cfRule type="cellIs" dxfId="567" priority="31" operator="between">
      <formula>$AG$3</formula>
      <formula>$AH$3</formula>
    </cfRule>
  </conditionalFormatting>
  <conditionalFormatting sqref="J9:K9">
    <cfRule type="cellIs" dxfId="566" priority="35" operator="lessThan">
      <formula>$AH$4</formula>
    </cfRule>
    <cfRule type="cellIs" dxfId="565" priority="34" operator="greaterThanOrEqual">
      <formula>$AH$4</formula>
    </cfRule>
  </conditionalFormatting>
  <conditionalFormatting sqref="J10:K10">
    <cfRule type="cellIs" dxfId="564" priority="37" operator="lessThan">
      <formula>$AH$5</formula>
    </cfRule>
    <cfRule type="cellIs" dxfId="563" priority="36" operator="greaterThanOrEqual">
      <formula>$AH$5</formula>
    </cfRule>
  </conditionalFormatting>
  <conditionalFormatting sqref="J11:K11">
    <cfRule type="cellIs" dxfId="562" priority="39" operator="lessThan">
      <formula>$AH$6</formula>
    </cfRule>
    <cfRule type="cellIs" dxfId="561" priority="38" operator="greaterThanOrEqual">
      <formula>$AH$6</formula>
    </cfRule>
  </conditionalFormatting>
  <conditionalFormatting sqref="J12:K12">
    <cfRule type="cellIs" dxfId="560" priority="41" operator="lessThan">
      <formula>$AH$7</formula>
    </cfRule>
    <cfRule type="cellIs" dxfId="559" priority="40" operator="greaterThanOrEqual">
      <formula>$AH$7</formula>
    </cfRule>
  </conditionalFormatting>
  <conditionalFormatting sqref="J13:K13">
    <cfRule type="cellIs" dxfId="558" priority="43" operator="lessThan">
      <formula>$AH$8</formula>
    </cfRule>
    <cfRule type="cellIs" dxfId="557" priority="42" operator="greaterThanOrEqual">
      <formula>$AH$8</formula>
    </cfRule>
  </conditionalFormatting>
  <conditionalFormatting sqref="J14:K14">
    <cfRule type="cellIs" dxfId="556" priority="45" operator="lessThan">
      <formula>$AH$9</formula>
    </cfRule>
    <cfRule type="cellIs" dxfId="555" priority="44" operator="greaterThanOrEqual">
      <formula>$AH$9</formula>
    </cfRule>
  </conditionalFormatting>
  <conditionalFormatting sqref="M8:N8">
    <cfRule type="cellIs" dxfId="554" priority="27" operator="lessThan">
      <formula>$AJ$3</formula>
    </cfRule>
    <cfRule type="cellIs" dxfId="553" priority="26" operator="greaterThan">
      <formula>$AK$3</formula>
    </cfRule>
    <cfRule type="cellIs" dxfId="552" priority="25" operator="between">
      <formula>$AJ$3</formula>
      <formula>$AK$3</formula>
    </cfRule>
  </conditionalFormatting>
  <conditionalFormatting sqref="M9:N9">
    <cfRule type="cellIs" dxfId="551" priority="12" operator="lessThan">
      <formula>$AK$4</formula>
    </cfRule>
    <cfRule type="cellIs" dxfId="550" priority="11" operator="greaterThanOrEqual">
      <formula>$AK$4</formula>
    </cfRule>
  </conditionalFormatting>
  <conditionalFormatting sqref="M10:N10">
    <cfRule type="cellIs" dxfId="549" priority="10" operator="lessThan">
      <formula>$AK$5</formula>
    </cfRule>
    <cfRule type="cellIs" dxfId="548" priority="9" operator="greaterThanOrEqual">
      <formula>$AK$5</formula>
    </cfRule>
  </conditionalFormatting>
  <conditionalFormatting sqref="M11:N11">
    <cfRule type="cellIs" dxfId="547" priority="8" operator="lessThan">
      <formula>$AK$6</formula>
    </cfRule>
    <cfRule type="cellIs" dxfId="546" priority="7" operator="greaterThanOrEqual">
      <formula>$AK$6</formula>
    </cfRule>
  </conditionalFormatting>
  <conditionalFormatting sqref="M12:N12">
    <cfRule type="cellIs" dxfId="545" priority="6" operator="lessThan">
      <formula>$AK$7</formula>
    </cfRule>
    <cfRule type="cellIs" dxfId="544" priority="5" operator="greaterThanOrEqual">
      <formula>$AK$7</formula>
    </cfRule>
  </conditionalFormatting>
  <conditionalFormatting sqref="M13:N13">
    <cfRule type="cellIs" dxfId="543" priority="4" operator="lessThan">
      <formula>$AK$8</formula>
    </cfRule>
    <cfRule type="cellIs" dxfId="542" priority="3" operator="greaterThanOrEqual">
      <formula>$AK$8</formula>
    </cfRule>
  </conditionalFormatting>
  <conditionalFormatting sqref="M14:N14">
    <cfRule type="cellIs" dxfId="541" priority="2" operator="lessThan">
      <formula>$AK$9</formula>
    </cfRule>
    <cfRule type="cellIs" dxfId="540" priority="1" operator="lessThanOrEqual">
      <formula>$AK$9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632C12-6DD9-4569-B2E0-63AFD6D1EAAF}">
          <x14:formula1>
            <xm:f>'Calendario 2023'!$C$1:$C$31</xm:f>
          </x14:formula1>
          <xm:sqref>C2:G2 K2:O2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DDF4-D29C-46C7-874C-F35B737E1468}">
  <sheetPr>
    <tabColor theme="6" tint="0.79998168889431442"/>
  </sheetPr>
  <dimension ref="A1:AK36"/>
  <sheetViews>
    <sheetView zoomScale="70" zoomScaleNormal="70" workbookViewId="0">
      <selection activeCell="K2" sqref="K2:O2"/>
    </sheetView>
  </sheetViews>
  <sheetFormatPr baseColWidth="10" defaultRowHeight="14.5" x14ac:dyDescent="0.35"/>
  <cols>
    <col min="1" max="1" width="15.1796875" style="1" customWidth="1"/>
    <col min="2" max="2" width="10.90625" style="1"/>
    <col min="3" max="3" width="10.54296875" style="1" customWidth="1"/>
    <col min="4" max="4" width="17.453125" style="1" customWidth="1"/>
    <col min="5" max="8" width="10.90625" style="1"/>
    <col min="9" max="9" width="15.1796875" style="1" customWidth="1"/>
    <col min="10" max="31" width="10.90625" style="1"/>
    <col min="32" max="32" width="16.08984375" style="1" customWidth="1"/>
    <col min="33" max="34" width="10.90625" style="1"/>
    <col min="35" max="35" width="17.08984375" style="1" customWidth="1"/>
    <col min="36" max="16384" width="10.90625" style="1"/>
  </cols>
  <sheetData>
    <row r="1" spans="1:37" ht="37.5" customHeight="1" thickBot="1" x14ac:dyDescent="0.4">
      <c r="A1" s="7"/>
      <c r="B1" s="92" t="s">
        <v>59</v>
      </c>
      <c r="C1" s="93"/>
      <c r="D1" s="93"/>
      <c r="E1" s="93"/>
      <c r="F1" s="93"/>
      <c r="G1" s="94"/>
      <c r="H1" s="3"/>
      <c r="I1" s="7"/>
      <c r="J1" s="92" t="s">
        <v>60</v>
      </c>
      <c r="K1" s="93"/>
      <c r="L1" s="93"/>
      <c r="M1" s="93"/>
      <c r="N1" s="93"/>
      <c r="O1" s="94"/>
      <c r="AF1" s="105" t="s">
        <v>9</v>
      </c>
      <c r="AG1" s="106"/>
      <c r="AH1" s="107"/>
      <c r="AI1" s="105" t="s">
        <v>9</v>
      </c>
      <c r="AJ1" s="106"/>
      <c r="AK1" s="107"/>
    </row>
    <row r="2" spans="1:37" x14ac:dyDescent="0.35">
      <c r="A2" s="95" t="s">
        <v>0</v>
      </c>
      <c r="B2" s="96"/>
      <c r="C2" s="97">
        <v>45028</v>
      </c>
      <c r="D2" s="98"/>
      <c r="E2" s="98"/>
      <c r="F2" s="98"/>
      <c r="G2" s="99"/>
      <c r="H2" s="5"/>
      <c r="I2" s="95" t="s">
        <v>0</v>
      </c>
      <c r="J2" s="96"/>
      <c r="K2" s="97">
        <v>45037</v>
      </c>
      <c r="L2" s="98"/>
      <c r="M2" s="98"/>
      <c r="N2" s="98"/>
      <c r="O2" s="99"/>
      <c r="AF2" s="12"/>
      <c r="AG2" s="13" t="s">
        <v>27</v>
      </c>
      <c r="AH2" s="14" t="s">
        <v>28</v>
      </c>
      <c r="AI2" s="12"/>
      <c r="AJ2" s="13" t="s">
        <v>27</v>
      </c>
      <c r="AK2" s="14" t="s">
        <v>28</v>
      </c>
    </row>
    <row r="3" spans="1:37" x14ac:dyDescent="0.35">
      <c r="A3" s="100" t="s">
        <v>1</v>
      </c>
      <c r="B3" s="101"/>
      <c r="C3" s="102" t="s">
        <v>2</v>
      </c>
      <c r="D3" s="103"/>
      <c r="E3" s="103"/>
      <c r="F3" s="103"/>
      <c r="G3" s="104"/>
      <c r="I3" s="100" t="s">
        <v>1</v>
      </c>
      <c r="J3" s="101"/>
      <c r="K3" s="102" t="s">
        <v>2</v>
      </c>
      <c r="L3" s="103"/>
      <c r="M3" s="103"/>
      <c r="N3" s="103"/>
      <c r="O3" s="104"/>
      <c r="AF3" s="19" t="s">
        <v>26</v>
      </c>
      <c r="AG3" s="6">
        <v>7.5</v>
      </c>
      <c r="AH3" s="10">
        <v>9</v>
      </c>
      <c r="AI3" s="19" t="s">
        <v>26</v>
      </c>
      <c r="AJ3" s="6">
        <v>7</v>
      </c>
      <c r="AK3" s="10">
        <v>9</v>
      </c>
    </row>
    <row r="4" spans="1:37" ht="22" x14ac:dyDescent="0.35">
      <c r="A4" s="79" t="s">
        <v>3</v>
      </c>
      <c r="B4" s="80"/>
      <c r="C4" s="81" t="s">
        <v>4</v>
      </c>
      <c r="D4" s="82"/>
      <c r="E4" s="82"/>
      <c r="F4" s="82"/>
      <c r="G4" s="83"/>
      <c r="I4" s="79" t="s">
        <v>3</v>
      </c>
      <c r="J4" s="80"/>
      <c r="K4" s="81" t="s">
        <v>4</v>
      </c>
      <c r="L4" s="82"/>
      <c r="M4" s="82"/>
      <c r="N4" s="82"/>
      <c r="O4" s="83"/>
      <c r="AF4" s="19" t="s">
        <v>30</v>
      </c>
      <c r="AG4" s="6"/>
      <c r="AH4" s="10">
        <v>3500</v>
      </c>
      <c r="AI4" s="19" t="s">
        <v>30</v>
      </c>
      <c r="AJ4" s="6"/>
      <c r="AK4" s="10">
        <v>3500</v>
      </c>
    </row>
    <row r="5" spans="1:37" ht="22.5" thickBot="1" x14ac:dyDescent="0.4">
      <c r="A5" s="84" t="s">
        <v>5</v>
      </c>
      <c r="B5" s="85"/>
      <c r="C5" s="86" t="s">
        <v>17</v>
      </c>
      <c r="D5" s="87"/>
      <c r="E5" s="87"/>
      <c r="F5" s="87"/>
      <c r="G5" s="88"/>
      <c r="I5" s="84" t="s">
        <v>5</v>
      </c>
      <c r="J5" s="85"/>
      <c r="K5" s="86" t="s">
        <v>17</v>
      </c>
      <c r="L5" s="87"/>
      <c r="M5" s="87"/>
      <c r="N5" s="87"/>
      <c r="O5" s="88"/>
      <c r="AF5" s="19" t="s">
        <v>31</v>
      </c>
      <c r="AG5" s="6"/>
      <c r="AH5" s="10">
        <v>100</v>
      </c>
      <c r="AI5" s="19" t="s">
        <v>31</v>
      </c>
      <c r="AJ5" s="6"/>
      <c r="AK5" s="10">
        <v>100</v>
      </c>
    </row>
    <row r="6" spans="1:37" ht="33" thickBot="1" x14ac:dyDescent="0.4">
      <c r="A6" s="89" t="s">
        <v>6</v>
      </c>
      <c r="B6" s="90"/>
      <c r="C6" s="90"/>
      <c r="D6" s="90"/>
      <c r="E6" s="90"/>
      <c r="F6" s="90"/>
      <c r="G6" s="91"/>
      <c r="H6" s="4"/>
      <c r="I6" s="89" t="s">
        <v>6</v>
      </c>
      <c r="J6" s="90"/>
      <c r="K6" s="90"/>
      <c r="L6" s="90"/>
      <c r="M6" s="90"/>
      <c r="N6" s="90"/>
      <c r="O6" s="91"/>
      <c r="AF6" s="19" t="s">
        <v>34</v>
      </c>
      <c r="AG6" s="6"/>
      <c r="AH6" s="10">
        <v>500</v>
      </c>
      <c r="AI6" s="19" t="s">
        <v>34</v>
      </c>
      <c r="AJ6" s="6"/>
      <c r="AK6" s="10">
        <v>500</v>
      </c>
    </row>
    <row r="7" spans="1:37" ht="39" x14ac:dyDescent="0.35">
      <c r="A7" s="16" t="s">
        <v>7</v>
      </c>
      <c r="B7" s="78" t="s">
        <v>8</v>
      </c>
      <c r="C7" s="78"/>
      <c r="D7" s="17" t="s">
        <v>9</v>
      </c>
      <c r="E7" s="17" t="s">
        <v>29</v>
      </c>
      <c r="F7" s="17" t="s">
        <v>10</v>
      </c>
      <c r="G7" s="18" t="s">
        <v>11</v>
      </c>
      <c r="I7" s="16" t="s">
        <v>7</v>
      </c>
      <c r="J7" s="78" t="s">
        <v>8</v>
      </c>
      <c r="K7" s="78"/>
      <c r="L7" s="17" t="s">
        <v>9</v>
      </c>
      <c r="M7" s="17" t="s">
        <v>29</v>
      </c>
      <c r="N7" s="17" t="s">
        <v>10</v>
      </c>
      <c r="O7" s="18" t="s">
        <v>11</v>
      </c>
      <c r="AF7" s="19" t="s">
        <v>32</v>
      </c>
      <c r="AG7" s="6"/>
      <c r="AH7" s="10">
        <v>150</v>
      </c>
      <c r="AI7" s="19" t="s">
        <v>32</v>
      </c>
      <c r="AJ7" s="6"/>
      <c r="AK7" s="10">
        <v>150</v>
      </c>
    </row>
    <row r="8" spans="1:37" ht="22" x14ac:dyDescent="0.35">
      <c r="A8" s="20" t="s">
        <v>26</v>
      </c>
      <c r="B8" s="70"/>
      <c r="C8" s="70"/>
      <c r="D8" s="22" t="str">
        <f>AG3&amp;" - "&amp;AH3</f>
        <v>7,5 - 9</v>
      </c>
      <c r="E8" s="15"/>
      <c r="F8" s="15"/>
      <c r="G8" s="23" t="str">
        <f>AJ3&amp;" - "&amp;AK3</f>
        <v>7 - 9</v>
      </c>
      <c r="I8" s="20" t="s">
        <v>26</v>
      </c>
      <c r="J8" s="70"/>
      <c r="K8" s="70"/>
      <c r="L8" s="22" t="str">
        <f>AG3&amp;" - "&amp;AH3</f>
        <v>7,5 - 9</v>
      </c>
      <c r="M8" s="15"/>
      <c r="N8" s="15"/>
      <c r="O8" s="23" t="str">
        <f>AJ3&amp;" - "&amp;AK3</f>
        <v>7 - 9</v>
      </c>
      <c r="AF8" s="19" t="s">
        <v>33</v>
      </c>
      <c r="AG8" s="6"/>
      <c r="AH8" s="10">
        <v>3</v>
      </c>
      <c r="AI8" s="19" t="s">
        <v>33</v>
      </c>
      <c r="AJ8" s="6"/>
      <c r="AK8" s="10">
        <v>3</v>
      </c>
    </row>
    <row r="9" spans="1:37" ht="24.5" x14ac:dyDescent="0.35">
      <c r="A9" s="21" t="s">
        <v>15</v>
      </c>
      <c r="B9" s="70"/>
      <c r="C9" s="70"/>
      <c r="D9" s="22" t="str">
        <f>"&lt; "&amp;AH4</f>
        <v>&lt; 3500</v>
      </c>
      <c r="E9" s="15"/>
      <c r="F9" s="15"/>
      <c r="G9" s="23" t="str">
        <f>"&lt; "&amp;AK4</f>
        <v>&lt; 3500</v>
      </c>
      <c r="I9" s="21" t="s">
        <v>15</v>
      </c>
      <c r="J9" s="70"/>
      <c r="K9" s="70"/>
      <c r="L9" s="22" t="str">
        <f>"&lt; "&amp;AH4</f>
        <v>&lt; 3500</v>
      </c>
      <c r="M9" s="15"/>
      <c r="N9" s="15"/>
      <c r="O9" s="23" t="str">
        <f>"&lt; "&amp;AK4</f>
        <v>&lt; 3500</v>
      </c>
      <c r="AF9" s="19" t="s">
        <v>25</v>
      </c>
      <c r="AG9" s="6"/>
      <c r="AH9" s="10"/>
      <c r="AI9" s="19" t="s">
        <v>25</v>
      </c>
      <c r="AJ9" s="6"/>
      <c r="AK9" s="10"/>
    </row>
    <row r="10" spans="1:37" ht="25" thickBot="1" x14ac:dyDescent="0.4">
      <c r="A10" s="21" t="s">
        <v>12</v>
      </c>
      <c r="B10" s="70"/>
      <c r="C10" s="70"/>
      <c r="D10" s="22" t="str">
        <f>"&lt; "&amp;AH5</f>
        <v>&lt; 100</v>
      </c>
      <c r="E10" s="15"/>
      <c r="F10" s="15"/>
      <c r="G10" s="23" t="str">
        <f>"&lt; "&amp;AK5</f>
        <v>&lt; 100</v>
      </c>
      <c r="I10" s="21" t="s">
        <v>12</v>
      </c>
      <c r="J10" s="70"/>
      <c r="K10" s="70"/>
      <c r="L10" s="22" t="str">
        <f>"&lt; "&amp;AH5</f>
        <v>&lt; 100</v>
      </c>
      <c r="M10" s="15"/>
      <c r="N10" s="15"/>
      <c r="O10" s="23" t="str">
        <f>"&lt; "&amp;AK5</f>
        <v>&lt; 100</v>
      </c>
      <c r="AF10" s="11"/>
      <c r="AG10" s="8"/>
      <c r="AH10" s="9"/>
      <c r="AI10" s="11"/>
      <c r="AJ10" s="8"/>
      <c r="AK10" s="9"/>
    </row>
    <row r="11" spans="1:37" ht="36.5" x14ac:dyDescent="0.35">
      <c r="A11" s="21" t="s">
        <v>13</v>
      </c>
      <c r="B11" s="70"/>
      <c r="C11" s="70"/>
      <c r="D11" s="22" t="str">
        <f>AH6&amp;" ppm"</f>
        <v>500 ppm</v>
      </c>
      <c r="E11" s="15"/>
      <c r="F11" s="15"/>
      <c r="G11" s="23" t="str">
        <f>AK6&amp;" ppm"</f>
        <v>500 ppm</v>
      </c>
      <c r="I11" s="21" t="s">
        <v>13</v>
      </c>
      <c r="J11" s="70"/>
      <c r="K11" s="70"/>
      <c r="L11" s="22" t="str">
        <f>AH6&amp;" ppm"</f>
        <v>500 ppm</v>
      </c>
      <c r="M11" s="15"/>
      <c r="N11" s="15"/>
      <c r="O11" s="23" t="str">
        <f>AK6&amp;" ppm"</f>
        <v>500 ppm</v>
      </c>
    </row>
    <row r="12" spans="1:37" ht="24.5" x14ac:dyDescent="0.35">
      <c r="A12" s="21" t="s">
        <v>14</v>
      </c>
      <c r="B12" s="70"/>
      <c r="C12" s="70"/>
      <c r="D12" s="22" t="str">
        <f>"&lt; "&amp;AH7&amp;" ppm"</f>
        <v>&lt; 150 ppm</v>
      </c>
      <c r="E12" s="15"/>
      <c r="F12" s="15"/>
      <c r="G12" s="23" t="str">
        <f>"&lt; "&amp;AK7&amp;" ppm"</f>
        <v>&lt; 150 ppm</v>
      </c>
      <c r="I12" s="21" t="s">
        <v>14</v>
      </c>
      <c r="J12" s="70"/>
      <c r="K12" s="70"/>
      <c r="L12" s="22" t="str">
        <f>"&lt; "&amp;AH7&amp;" ppm"</f>
        <v>&lt; 150 ppm</v>
      </c>
      <c r="M12" s="15"/>
      <c r="N12" s="15"/>
      <c r="O12" s="23" t="str">
        <f>"&lt; "&amp;AK7&amp;" ppm"</f>
        <v>&lt; 150 ppm</v>
      </c>
    </row>
    <row r="13" spans="1:37" ht="24.5" x14ac:dyDescent="0.35">
      <c r="A13" s="21" t="s">
        <v>16</v>
      </c>
      <c r="B13" s="70"/>
      <c r="C13" s="70"/>
      <c r="D13" s="22" t="str">
        <f>"&lt; "&amp;AH8&amp;" ppm"</f>
        <v>&lt; 3 ppm</v>
      </c>
      <c r="E13" s="15"/>
      <c r="F13" s="15"/>
      <c r="G13" s="23" t="str">
        <f>"&lt; "&amp;AK8&amp;" ppm"</f>
        <v>&lt; 3 ppm</v>
      </c>
      <c r="I13" s="21" t="s">
        <v>16</v>
      </c>
      <c r="J13" s="70"/>
      <c r="K13" s="70"/>
      <c r="L13" s="22" t="str">
        <f>"&lt; "&amp;AH8&amp;" ppm"</f>
        <v>&lt; 3 ppm</v>
      </c>
      <c r="M13" s="15"/>
      <c r="N13" s="15"/>
      <c r="O13" s="23" t="str">
        <f>"&lt; "&amp;AK8&amp;" ppm"</f>
        <v>&lt; 3 ppm</v>
      </c>
    </row>
    <row r="14" spans="1:37" x14ac:dyDescent="0.35">
      <c r="A14" s="21" t="s">
        <v>25</v>
      </c>
      <c r="B14" s="71"/>
      <c r="C14" s="71"/>
      <c r="D14" s="22" t="str">
        <f>"&lt; "&amp;AH9&amp;" ppm"</f>
        <v>&lt;  ppm</v>
      </c>
      <c r="E14" s="15"/>
      <c r="F14" s="15"/>
      <c r="G14" s="23" t="str">
        <f>"&lt; "&amp;AK9&amp;" ppm"</f>
        <v>&lt;  ppm</v>
      </c>
      <c r="I14" s="21" t="s">
        <v>25</v>
      </c>
      <c r="J14" s="71"/>
      <c r="K14" s="71"/>
      <c r="L14" s="22" t="str">
        <f>"&lt; "&amp;AH9&amp;" ppm"</f>
        <v>&lt;  ppm</v>
      </c>
      <c r="M14" s="15"/>
      <c r="N14" s="15"/>
      <c r="O14" s="23" t="str">
        <f>"&lt; "&amp;AK9&amp;" ppm"</f>
        <v>&lt;  ppm</v>
      </c>
    </row>
    <row r="15" spans="1:37" ht="15" thickBot="1" x14ac:dyDescent="0.4">
      <c r="A15" s="72" t="s">
        <v>24</v>
      </c>
      <c r="B15" s="73"/>
      <c r="C15" s="73"/>
      <c r="D15" s="73"/>
      <c r="E15" s="73"/>
      <c r="F15" s="73"/>
      <c r="G15" s="74"/>
      <c r="I15" s="72" t="s">
        <v>24</v>
      </c>
      <c r="J15" s="73"/>
      <c r="K15" s="73"/>
      <c r="L15" s="73"/>
      <c r="M15" s="73"/>
      <c r="N15" s="73"/>
      <c r="O15" s="74"/>
    </row>
    <row r="16" spans="1:37" x14ac:dyDescent="0.35">
      <c r="A16" s="75" t="s">
        <v>18</v>
      </c>
      <c r="B16" s="76"/>
      <c r="C16" s="76"/>
      <c r="D16" s="76"/>
      <c r="E16" s="76"/>
      <c r="F16" s="76"/>
      <c r="G16" s="77"/>
      <c r="I16" s="75" t="s">
        <v>18</v>
      </c>
      <c r="J16" s="76"/>
      <c r="K16" s="76"/>
      <c r="L16" s="76"/>
      <c r="M16" s="76"/>
      <c r="N16" s="76"/>
      <c r="O16" s="77"/>
    </row>
    <row r="17" spans="1:15" x14ac:dyDescent="0.35">
      <c r="A17" s="58"/>
      <c r="B17" s="59"/>
      <c r="C17" s="59"/>
      <c r="D17" s="59"/>
      <c r="E17" s="59"/>
      <c r="F17" s="59"/>
      <c r="G17" s="60"/>
      <c r="I17" s="58"/>
      <c r="J17" s="59"/>
      <c r="K17" s="59"/>
      <c r="L17" s="59"/>
      <c r="M17" s="59"/>
      <c r="N17" s="59"/>
      <c r="O17" s="60"/>
    </row>
    <row r="18" spans="1:15" x14ac:dyDescent="0.35">
      <c r="A18" s="58" t="s">
        <v>19</v>
      </c>
      <c r="B18" s="59"/>
      <c r="C18" s="59"/>
      <c r="D18" s="59"/>
      <c r="E18" s="59"/>
      <c r="F18" s="59"/>
      <c r="G18" s="60"/>
      <c r="I18" s="58" t="s">
        <v>19</v>
      </c>
      <c r="J18" s="59"/>
      <c r="K18" s="59"/>
      <c r="L18" s="59"/>
      <c r="M18" s="59"/>
      <c r="N18" s="59"/>
      <c r="O18" s="60"/>
    </row>
    <row r="19" spans="1:15" x14ac:dyDescent="0.35">
      <c r="A19" s="58"/>
      <c r="B19" s="59"/>
      <c r="C19" s="59"/>
      <c r="D19" s="59"/>
      <c r="E19" s="59"/>
      <c r="F19" s="59"/>
      <c r="G19" s="60"/>
      <c r="I19" s="58"/>
      <c r="J19" s="59"/>
      <c r="K19" s="59"/>
      <c r="L19" s="59"/>
      <c r="M19" s="59"/>
      <c r="N19" s="59"/>
      <c r="O19" s="60"/>
    </row>
    <row r="20" spans="1:15" x14ac:dyDescent="0.35">
      <c r="A20" s="61" t="s">
        <v>20</v>
      </c>
      <c r="B20" s="62"/>
      <c r="C20" s="62"/>
      <c r="D20" s="62"/>
      <c r="E20" s="62"/>
      <c r="F20" s="62"/>
      <c r="G20" s="63"/>
      <c r="I20" s="61" t="s">
        <v>20</v>
      </c>
      <c r="J20" s="62"/>
      <c r="K20" s="62"/>
      <c r="L20" s="62"/>
      <c r="M20" s="62"/>
      <c r="N20" s="62"/>
      <c r="O20" s="63"/>
    </row>
    <row r="21" spans="1:15" x14ac:dyDescent="0.35">
      <c r="A21" s="61"/>
      <c r="B21" s="62"/>
      <c r="C21" s="62"/>
      <c r="D21" s="62"/>
      <c r="E21" s="62"/>
      <c r="F21" s="62"/>
      <c r="G21" s="63"/>
      <c r="I21" s="61"/>
      <c r="J21" s="62"/>
      <c r="K21" s="62"/>
      <c r="L21" s="62"/>
      <c r="M21" s="62"/>
      <c r="N21" s="62"/>
      <c r="O21" s="63"/>
    </row>
    <row r="22" spans="1:15" x14ac:dyDescent="0.35">
      <c r="A22" s="61" t="s">
        <v>21</v>
      </c>
      <c r="B22" s="62"/>
      <c r="C22" s="62"/>
      <c r="D22" s="62"/>
      <c r="E22" s="62"/>
      <c r="F22" s="62"/>
      <c r="G22" s="63"/>
      <c r="I22" s="61" t="s">
        <v>21</v>
      </c>
      <c r="J22" s="62"/>
      <c r="K22" s="62"/>
      <c r="L22" s="62"/>
      <c r="M22" s="62"/>
      <c r="N22" s="62"/>
      <c r="O22" s="63"/>
    </row>
    <row r="23" spans="1:15" ht="15" thickBot="1" x14ac:dyDescent="0.4">
      <c r="A23" s="64"/>
      <c r="B23" s="65"/>
      <c r="C23" s="65"/>
      <c r="D23" s="65"/>
      <c r="E23" s="65"/>
      <c r="F23" s="65"/>
      <c r="G23" s="66"/>
      <c r="I23" s="64"/>
      <c r="J23" s="65"/>
      <c r="K23" s="65"/>
      <c r="L23" s="65"/>
      <c r="M23" s="65"/>
      <c r="N23" s="65"/>
      <c r="O23" s="66"/>
    </row>
    <row r="24" spans="1:15" ht="15" thickBot="1" x14ac:dyDescent="0.4">
      <c r="A24" s="46" t="s">
        <v>23</v>
      </c>
      <c r="B24" s="47"/>
      <c r="C24" s="47"/>
      <c r="D24" s="47"/>
      <c r="E24" s="47"/>
      <c r="F24" s="47"/>
      <c r="G24" s="48"/>
      <c r="I24" s="46" t="s">
        <v>23</v>
      </c>
      <c r="J24" s="47"/>
      <c r="K24" s="47"/>
      <c r="L24" s="47"/>
      <c r="M24" s="47"/>
      <c r="N24" s="47"/>
      <c r="O24" s="48"/>
    </row>
    <row r="25" spans="1:15" x14ac:dyDescent="0.35">
      <c r="A25" s="67" t="s">
        <v>18</v>
      </c>
      <c r="B25" s="68"/>
      <c r="C25" s="68"/>
      <c r="D25" s="68"/>
      <c r="E25" s="68"/>
      <c r="F25" s="68"/>
      <c r="G25" s="69"/>
      <c r="I25" s="67" t="s">
        <v>18</v>
      </c>
      <c r="J25" s="68"/>
      <c r="K25" s="68"/>
      <c r="L25" s="68"/>
      <c r="M25" s="68"/>
      <c r="N25" s="68"/>
      <c r="O25" s="69"/>
    </row>
    <row r="26" spans="1:15" x14ac:dyDescent="0.35">
      <c r="A26" s="37"/>
      <c r="B26" s="38"/>
      <c r="C26" s="38"/>
      <c r="D26" s="38"/>
      <c r="E26" s="38"/>
      <c r="F26" s="38"/>
      <c r="G26" s="39"/>
      <c r="I26" s="37"/>
      <c r="J26" s="38"/>
      <c r="K26" s="38"/>
      <c r="L26" s="38"/>
      <c r="M26" s="38"/>
      <c r="N26" s="38"/>
      <c r="O26" s="39"/>
    </row>
    <row r="27" spans="1:15" x14ac:dyDescent="0.35">
      <c r="A27" s="37" t="s">
        <v>19</v>
      </c>
      <c r="B27" s="38"/>
      <c r="C27" s="38"/>
      <c r="D27" s="38"/>
      <c r="E27" s="38"/>
      <c r="F27" s="38"/>
      <c r="G27" s="39"/>
      <c r="I27" s="37" t="s">
        <v>19</v>
      </c>
      <c r="J27" s="38"/>
      <c r="K27" s="38"/>
      <c r="L27" s="38"/>
      <c r="M27" s="38"/>
      <c r="N27" s="38"/>
      <c r="O27" s="39"/>
    </row>
    <row r="28" spans="1:15" x14ac:dyDescent="0.35">
      <c r="A28" s="37"/>
      <c r="B28" s="38"/>
      <c r="C28" s="38"/>
      <c r="D28" s="38"/>
      <c r="E28" s="38"/>
      <c r="F28" s="38"/>
      <c r="G28" s="39"/>
      <c r="I28" s="37"/>
      <c r="J28" s="38"/>
      <c r="K28" s="38"/>
      <c r="L28" s="38"/>
      <c r="M28" s="38"/>
      <c r="N28" s="38"/>
      <c r="O28" s="39"/>
    </row>
    <row r="29" spans="1:15" x14ac:dyDescent="0.35">
      <c r="A29" s="40" t="s">
        <v>20</v>
      </c>
      <c r="B29" s="41"/>
      <c r="C29" s="41"/>
      <c r="D29" s="41"/>
      <c r="E29" s="41"/>
      <c r="F29" s="41"/>
      <c r="G29" s="42"/>
      <c r="I29" s="40" t="s">
        <v>20</v>
      </c>
      <c r="J29" s="41"/>
      <c r="K29" s="41"/>
      <c r="L29" s="41"/>
      <c r="M29" s="41"/>
      <c r="N29" s="41"/>
      <c r="O29" s="42"/>
    </row>
    <row r="30" spans="1:15" x14ac:dyDescent="0.35">
      <c r="A30" s="40"/>
      <c r="B30" s="41"/>
      <c r="C30" s="41"/>
      <c r="D30" s="41"/>
      <c r="E30" s="41"/>
      <c r="F30" s="41"/>
      <c r="G30" s="42"/>
      <c r="I30" s="40"/>
      <c r="J30" s="41"/>
      <c r="K30" s="41"/>
      <c r="L30" s="41"/>
      <c r="M30" s="41"/>
      <c r="N30" s="41"/>
      <c r="O30" s="42"/>
    </row>
    <row r="31" spans="1:15" x14ac:dyDescent="0.35">
      <c r="A31" s="40" t="s">
        <v>21</v>
      </c>
      <c r="B31" s="41"/>
      <c r="C31" s="41"/>
      <c r="D31" s="41"/>
      <c r="E31" s="41"/>
      <c r="F31" s="41"/>
      <c r="G31" s="42"/>
      <c r="I31" s="40" t="s">
        <v>21</v>
      </c>
      <c r="J31" s="41"/>
      <c r="K31" s="41"/>
      <c r="L31" s="41"/>
      <c r="M31" s="41"/>
      <c r="N31" s="41"/>
      <c r="O31" s="42"/>
    </row>
    <row r="32" spans="1:15" ht="15" thickBot="1" x14ac:dyDescent="0.4">
      <c r="A32" s="43"/>
      <c r="B32" s="44"/>
      <c r="C32" s="44"/>
      <c r="D32" s="44"/>
      <c r="E32" s="44"/>
      <c r="F32" s="44"/>
      <c r="G32" s="45"/>
      <c r="I32" s="43"/>
      <c r="J32" s="44"/>
      <c r="K32" s="44"/>
      <c r="L32" s="44"/>
      <c r="M32" s="44"/>
      <c r="N32" s="44"/>
      <c r="O32" s="45"/>
    </row>
    <row r="33" spans="1:15" ht="15" thickBot="1" x14ac:dyDescent="0.4">
      <c r="A33" s="46" t="s">
        <v>22</v>
      </c>
      <c r="B33" s="47"/>
      <c r="C33" s="47"/>
      <c r="D33" s="47"/>
      <c r="E33" s="47"/>
      <c r="F33" s="47"/>
      <c r="G33" s="48"/>
      <c r="I33" s="46" t="s">
        <v>22</v>
      </c>
      <c r="J33" s="47"/>
      <c r="K33" s="47"/>
      <c r="L33" s="47"/>
      <c r="M33" s="47"/>
      <c r="N33" s="47"/>
      <c r="O33" s="48"/>
    </row>
    <row r="34" spans="1:15" x14ac:dyDescent="0.35">
      <c r="A34" s="49"/>
      <c r="B34" s="50"/>
      <c r="C34" s="50"/>
      <c r="D34" s="50"/>
      <c r="E34" s="50"/>
      <c r="F34" s="50"/>
      <c r="G34" s="51"/>
      <c r="I34" s="49"/>
      <c r="J34" s="50"/>
      <c r="K34" s="50"/>
      <c r="L34" s="50"/>
      <c r="M34" s="50"/>
      <c r="N34" s="50"/>
      <c r="O34" s="51"/>
    </row>
    <row r="35" spans="1:15" x14ac:dyDescent="0.35">
      <c r="A35" s="52"/>
      <c r="B35" s="53"/>
      <c r="C35" s="53"/>
      <c r="D35" s="53"/>
      <c r="E35" s="53"/>
      <c r="F35" s="53"/>
      <c r="G35" s="54"/>
      <c r="I35" s="52"/>
      <c r="J35" s="53"/>
      <c r="K35" s="53"/>
      <c r="L35" s="53"/>
      <c r="M35" s="53"/>
      <c r="N35" s="53"/>
      <c r="O35" s="54"/>
    </row>
    <row r="36" spans="1:15" ht="15" thickBot="1" x14ac:dyDescent="0.4">
      <c r="A36" s="55"/>
      <c r="B36" s="56"/>
      <c r="C36" s="56"/>
      <c r="D36" s="56"/>
      <c r="E36" s="56"/>
      <c r="F36" s="56"/>
      <c r="G36" s="57"/>
      <c r="I36" s="55"/>
      <c r="J36" s="56"/>
      <c r="K36" s="56"/>
      <c r="L36" s="56"/>
      <c r="M36" s="56"/>
      <c r="N36" s="56"/>
      <c r="O36" s="57"/>
    </row>
  </sheetData>
  <mergeCells count="62">
    <mergeCell ref="B7:C7"/>
    <mergeCell ref="B1:G1"/>
    <mergeCell ref="AF1:AH1"/>
    <mergeCell ref="AI1:AK1"/>
    <mergeCell ref="A2:B2"/>
    <mergeCell ref="C2:G2"/>
    <mergeCell ref="A3:B3"/>
    <mergeCell ref="C3:G3"/>
    <mergeCell ref="A4:B4"/>
    <mergeCell ref="C4:G4"/>
    <mergeCell ref="A5:B5"/>
    <mergeCell ref="C5:G5"/>
    <mergeCell ref="A6:G6"/>
    <mergeCell ref="J1:O1"/>
    <mergeCell ref="I2:J2"/>
    <mergeCell ref="K2:O2"/>
    <mergeCell ref="A22:G23"/>
    <mergeCell ref="B8:C8"/>
    <mergeCell ref="B9:C9"/>
    <mergeCell ref="B10:C10"/>
    <mergeCell ref="B11:C11"/>
    <mergeCell ref="B12:C12"/>
    <mergeCell ref="B13:C13"/>
    <mergeCell ref="B14:C14"/>
    <mergeCell ref="A15:G15"/>
    <mergeCell ref="A16:G17"/>
    <mergeCell ref="A18:G19"/>
    <mergeCell ref="A20:G21"/>
    <mergeCell ref="A34:G36"/>
    <mergeCell ref="A24:G24"/>
    <mergeCell ref="A25:G26"/>
    <mergeCell ref="A27:G28"/>
    <mergeCell ref="A29:G30"/>
    <mergeCell ref="A31:G32"/>
    <mergeCell ref="A33:G33"/>
    <mergeCell ref="I3:J3"/>
    <mergeCell ref="K3:O3"/>
    <mergeCell ref="I4:J4"/>
    <mergeCell ref="K4:O4"/>
    <mergeCell ref="I5:J5"/>
    <mergeCell ref="K5:O5"/>
    <mergeCell ref="I6:O6"/>
    <mergeCell ref="J7:K7"/>
    <mergeCell ref="J8:K8"/>
    <mergeCell ref="J9:K9"/>
    <mergeCell ref="J10:K10"/>
    <mergeCell ref="J11:K11"/>
    <mergeCell ref="J12:K12"/>
    <mergeCell ref="J13:K13"/>
    <mergeCell ref="J14:K14"/>
    <mergeCell ref="I15:O15"/>
    <mergeCell ref="I16:O17"/>
    <mergeCell ref="I18:O19"/>
    <mergeCell ref="I20:O21"/>
    <mergeCell ref="I22:O23"/>
    <mergeCell ref="I24:O24"/>
    <mergeCell ref="I34:O36"/>
    <mergeCell ref="I25:O26"/>
    <mergeCell ref="I27:O28"/>
    <mergeCell ref="I29:O30"/>
    <mergeCell ref="I31:O32"/>
    <mergeCell ref="I33:O33"/>
  </mergeCells>
  <conditionalFormatting sqref="B8:C8">
    <cfRule type="cellIs" dxfId="539" priority="78" operator="lessThan">
      <formula>$AG$3</formula>
    </cfRule>
    <cfRule type="cellIs" dxfId="538" priority="77" operator="greaterThan">
      <formula>$AH$3</formula>
    </cfRule>
    <cfRule type="cellIs" dxfId="537" priority="76" operator="between">
      <formula>$AG$3</formula>
      <formula>$AH$3</formula>
    </cfRule>
  </conditionalFormatting>
  <conditionalFormatting sqref="B9:C9">
    <cfRule type="cellIs" dxfId="536" priority="80" operator="lessThan">
      <formula>$AH$4</formula>
    </cfRule>
    <cfRule type="cellIs" dxfId="535" priority="79" operator="greaterThanOrEqual">
      <formula>$AH$4</formula>
    </cfRule>
  </conditionalFormatting>
  <conditionalFormatting sqref="B10:C10">
    <cfRule type="cellIs" dxfId="534" priority="82" operator="lessThan">
      <formula>$AH$5</formula>
    </cfRule>
    <cfRule type="cellIs" dxfId="533" priority="81" operator="greaterThanOrEqual">
      <formula>$AH$5</formula>
    </cfRule>
  </conditionalFormatting>
  <conditionalFormatting sqref="B11:C11">
    <cfRule type="cellIs" dxfId="532" priority="83" operator="greaterThanOrEqual">
      <formula>$AH$6</formula>
    </cfRule>
    <cfRule type="cellIs" dxfId="531" priority="84" operator="lessThan">
      <formula>$AH$6</formula>
    </cfRule>
  </conditionalFormatting>
  <conditionalFormatting sqref="B12:C12">
    <cfRule type="cellIs" dxfId="530" priority="86" operator="lessThan">
      <formula>$AH$7</formula>
    </cfRule>
    <cfRule type="cellIs" dxfId="529" priority="85" operator="greaterThanOrEqual">
      <formula>$AH$7</formula>
    </cfRule>
  </conditionalFormatting>
  <conditionalFormatting sqref="B13:C13">
    <cfRule type="cellIs" dxfId="528" priority="88" operator="lessThan">
      <formula>$AH$8</formula>
    </cfRule>
    <cfRule type="cellIs" dxfId="527" priority="87" operator="greaterThanOrEqual">
      <formula>$AH$8</formula>
    </cfRule>
  </conditionalFormatting>
  <conditionalFormatting sqref="B14:C14">
    <cfRule type="cellIs" dxfId="526" priority="90" operator="lessThan">
      <formula>$AH$9</formula>
    </cfRule>
    <cfRule type="cellIs" dxfId="525" priority="89" operator="greaterThanOrEqual">
      <formula>$AH$9</formula>
    </cfRule>
  </conditionalFormatting>
  <conditionalFormatting sqref="E8:F8">
    <cfRule type="cellIs" dxfId="524" priority="72" operator="lessThan">
      <formula>$AJ$3</formula>
    </cfRule>
    <cfRule type="cellIs" dxfId="523" priority="71" operator="greaterThan">
      <formula>$AK$3</formula>
    </cfRule>
    <cfRule type="cellIs" dxfId="522" priority="70" operator="between">
      <formula>$AJ$3</formula>
      <formula>$AK$3</formula>
    </cfRule>
  </conditionalFormatting>
  <conditionalFormatting sqref="E9:F9">
    <cfRule type="cellIs" dxfId="521" priority="57" operator="lessThan">
      <formula>$AK$4</formula>
    </cfRule>
    <cfRule type="cellIs" dxfId="520" priority="56" operator="greaterThanOrEqual">
      <formula>$AK$4</formula>
    </cfRule>
  </conditionalFormatting>
  <conditionalFormatting sqref="E10:F10">
    <cfRule type="cellIs" dxfId="519" priority="55" operator="lessThan">
      <formula>$AK$5</formula>
    </cfRule>
    <cfRule type="cellIs" dxfId="518" priority="54" operator="greaterThanOrEqual">
      <formula>$AK$5</formula>
    </cfRule>
  </conditionalFormatting>
  <conditionalFormatting sqref="E11:F11">
    <cfRule type="cellIs" dxfId="517" priority="53" operator="lessThan">
      <formula>$AK$6</formula>
    </cfRule>
    <cfRule type="cellIs" dxfId="516" priority="52" operator="greaterThanOrEqual">
      <formula>$AK$6</formula>
    </cfRule>
  </conditionalFormatting>
  <conditionalFormatting sqref="E12:F12">
    <cfRule type="cellIs" dxfId="515" priority="51" operator="lessThan">
      <formula>$AK$7</formula>
    </cfRule>
    <cfRule type="cellIs" dxfId="514" priority="50" operator="greaterThanOrEqual">
      <formula>$AK$7</formula>
    </cfRule>
  </conditionalFormatting>
  <conditionalFormatting sqref="E13:F13">
    <cfRule type="cellIs" dxfId="513" priority="49" operator="lessThan">
      <formula>$AK$8</formula>
    </cfRule>
    <cfRule type="cellIs" dxfId="512" priority="48" operator="greaterThanOrEqual">
      <formula>$AK$8</formula>
    </cfRule>
  </conditionalFormatting>
  <conditionalFormatting sqref="E14:F14">
    <cfRule type="cellIs" dxfId="511" priority="46" operator="lessThanOrEqual">
      <formula>$AK$9</formula>
    </cfRule>
    <cfRule type="cellIs" dxfId="510" priority="47" operator="lessThan">
      <formula>$AK$9</formula>
    </cfRule>
  </conditionalFormatting>
  <conditionalFormatting sqref="J8:K8">
    <cfRule type="cellIs" dxfId="509" priority="33" operator="lessThan">
      <formula>$AG$3</formula>
    </cfRule>
    <cfRule type="cellIs" dxfId="508" priority="32" operator="greaterThan">
      <formula>$AH$3</formula>
    </cfRule>
    <cfRule type="cellIs" dxfId="507" priority="31" operator="between">
      <formula>$AG$3</formula>
      <formula>$AH$3</formula>
    </cfRule>
  </conditionalFormatting>
  <conditionalFormatting sqref="J9:K9">
    <cfRule type="cellIs" dxfId="506" priority="35" operator="lessThan">
      <formula>$AH$4</formula>
    </cfRule>
    <cfRule type="cellIs" dxfId="505" priority="34" operator="greaterThanOrEqual">
      <formula>$AH$4</formula>
    </cfRule>
  </conditionalFormatting>
  <conditionalFormatting sqref="J10:K10">
    <cfRule type="cellIs" dxfId="504" priority="37" operator="lessThan">
      <formula>$AH$5</formula>
    </cfRule>
    <cfRule type="cellIs" dxfId="503" priority="36" operator="greaterThanOrEqual">
      <formula>$AH$5</formula>
    </cfRule>
  </conditionalFormatting>
  <conditionalFormatting sqref="J11:K11">
    <cfRule type="cellIs" dxfId="502" priority="39" operator="lessThan">
      <formula>$AH$6</formula>
    </cfRule>
    <cfRule type="cellIs" dxfId="501" priority="38" operator="greaterThanOrEqual">
      <formula>$AH$6</formula>
    </cfRule>
  </conditionalFormatting>
  <conditionalFormatting sqref="J12:K12">
    <cfRule type="cellIs" dxfId="500" priority="41" operator="lessThan">
      <formula>$AH$7</formula>
    </cfRule>
    <cfRule type="cellIs" dxfId="499" priority="40" operator="greaterThanOrEqual">
      <formula>$AH$7</formula>
    </cfRule>
  </conditionalFormatting>
  <conditionalFormatting sqref="J13:K13">
    <cfRule type="cellIs" dxfId="498" priority="43" operator="lessThan">
      <formula>$AH$8</formula>
    </cfRule>
    <cfRule type="cellIs" dxfId="497" priority="42" operator="greaterThanOrEqual">
      <formula>$AH$8</formula>
    </cfRule>
  </conditionalFormatting>
  <conditionalFormatting sqref="J14:K14">
    <cfRule type="cellIs" dxfId="496" priority="45" operator="lessThan">
      <formula>$AH$9</formula>
    </cfRule>
    <cfRule type="cellIs" dxfId="495" priority="44" operator="greaterThanOrEqual">
      <formula>$AH$9</formula>
    </cfRule>
  </conditionalFormatting>
  <conditionalFormatting sqref="M8:N8">
    <cfRule type="cellIs" dxfId="494" priority="27" operator="lessThan">
      <formula>$AJ$3</formula>
    </cfRule>
    <cfRule type="cellIs" dxfId="493" priority="26" operator="greaterThan">
      <formula>$AK$3</formula>
    </cfRule>
    <cfRule type="cellIs" dxfId="492" priority="25" operator="between">
      <formula>$AJ$3</formula>
      <formula>$AK$3</formula>
    </cfRule>
  </conditionalFormatting>
  <conditionalFormatting sqref="M9:N9">
    <cfRule type="cellIs" dxfId="491" priority="12" operator="lessThan">
      <formula>$AK$4</formula>
    </cfRule>
    <cfRule type="cellIs" dxfId="490" priority="11" operator="greaterThanOrEqual">
      <formula>$AK$4</formula>
    </cfRule>
  </conditionalFormatting>
  <conditionalFormatting sqref="M10:N10">
    <cfRule type="cellIs" dxfId="489" priority="10" operator="lessThan">
      <formula>$AK$5</formula>
    </cfRule>
    <cfRule type="cellIs" dxfId="488" priority="9" operator="greaterThanOrEqual">
      <formula>$AK$5</formula>
    </cfRule>
  </conditionalFormatting>
  <conditionalFormatting sqref="M11:N11">
    <cfRule type="cellIs" dxfId="487" priority="8" operator="lessThan">
      <formula>$AK$6</formula>
    </cfRule>
    <cfRule type="cellIs" dxfId="486" priority="7" operator="greaterThanOrEqual">
      <formula>$AK$6</formula>
    </cfRule>
  </conditionalFormatting>
  <conditionalFormatting sqref="M12:N12">
    <cfRule type="cellIs" dxfId="485" priority="6" operator="lessThan">
      <formula>$AK$7</formula>
    </cfRule>
    <cfRule type="cellIs" dxfId="484" priority="5" operator="greaterThanOrEqual">
      <formula>$AK$7</formula>
    </cfRule>
  </conditionalFormatting>
  <conditionalFormatting sqref="M13:N13">
    <cfRule type="cellIs" dxfId="483" priority="4" operator="lessThan">
      <formula>$AK$8</formula>
    </cfRule>
    <cfRule type="cellIs" dxfId="482" priority="3" operator="greaterThanOrEqual">
      <formula>$AK$8</formula>
    </cfRule>
  </conditionalFormatting>
  <conditionalFormatting sqref="M14:N14">
    <cfRule type="cellIs" dxfId="481" priority="2" operator="lessThan">
      <formula>$AK$9</formula>
    </cfRule>
    <cfRule type="cellIs" dxfId="480" priority="1" operator="lessThanOrEqual">
      <formula>$AK$9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B9A558-C7A9-40FF-B6ED-9023B6F09549}">
          <x14:formula1>
            <xm:f>'Calendario 2023'!$D$1:$D$30</xm:f>
          </x14:formula1>
          <xm:sqref>C2:G2 K2:O2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39F18-52E3-4657-9609-8AE78E8F4147}">
  <sheetPr>
    <tabColor theme="7" tint="0.79998168889431442"/>
  </sheetPr>
  <dimension ref="A1:AK36"/>
  <sheetViews>
    <sheetView topLeftCell="A7" zoomScale="70" zoomScaleNormal="70" workbookViewId="0">
      <selection activeCell="J9" sqref="J9:K9"/>
    </sheetView>
  </sheetViews>
  <sheetFormatPr baseColWidth="10" defaultRowHeight="14.5" x14ac:dyDescent="0.35"/>
  <cols>
    <col min="1" max="1" width="15.1796875" style="1" customWidth="1"/>
    <col min="2" max="2" width="10.90625" style="1"/>
    <col min="3" max="3" width="10.54296875" style="1" customWidth="1"/>
    <col min="4" max="4" width="17.453125" style="1" customWidth="1"/>
    <col min="5" max="8" width="10.90625" style="1"/>
    <col min="9" max="9" width="15.1796875" style="1" customWidth="1"/>
    <col min="10" max="31" width="10.90625" style="1"/>
    <col min="32" max="32" width="16.08984375" style="1" customWidth="1"/>
    <col min="33" max="34" width="10.90625" style="1"/>
    <col min="35" max="35" width="17.08984375" style="1" customWidth="1"/>
    <col min="36" max="16384" width="10.90625" style="1"/>
  </cols>
  <sheetData>
    <row r="1" spans="1:37" ht="37.5" customHeight="1" thickBot="1" x14ac:dyDescent="0.4">
      <c r="A1" s="7"/>
      <c r="B1" s="92" t="s">
        <v>61</v>
      </c>
      <c r="C1" s="93"/>
      <c r="D1" s="93"/>
      <c r="E1" s="93"/>
      <c r="F1" s="93"/>
      <c r="G1" s="94"/>
      <c r="H1" s="3"/>
      <c r="I1" s="7"/>
      <c r="J1" s="92" t="s">
        <v>62</v>
      </c>
      <c r="K1" s="93"/>
      <c r="L1" s="93"/>
      <c r="M1" s="93"/>
      <c r="N1" s="93"/>
      <c r="O1" s="94"/>
      <c r="AF1" s="105" t="s">
        <v>9</v>
      </c>
      <c r="AG1" s="106"/>
      <c r="AH1" s="107"/>
      <c r="AI1" s="105" t="s">
        <v>9</v>
      </c>
      <c r="AJ1" s="106"/>
      <c r="AK1" s="107"/>
    </row>
    <row r="2" spans="1:37" x14ac:dyDescent="0.35">
      <c r="A2" s="95" t="s">
        <v>0</v>
      </c>
      <c r="B2" s="96"/>
      <c r="C2" s="97">
        <v>45058</v>
      </c>
      <c r="D2" s="98"/>
      <c r="E2" s="98"/>
      <c r="F2" s="98"/>
      <c r="G2" s="99"/>
      <c r="H2" s="5"/>
      <c r="I2" s="95" t="s">
        <v>0</v>
      </c>
      <c r="J2" s="96"/>
      <c r="K2" s="97">
        <v>45075</v>
      </c>
      <c r="L2" s="98"/>
      <c r="M2" s="98"/>
      <c r="N2" s="98"/>
      <c r="O2" s="99"/>
      <c r="AF2" s="12"/>
      <c r="AG2" s="13" t="s">
        <v>27</v>
      </c>
      <c r="AH2" s="14" t="s">
        <v>28</v>
      </c>
      <c r="AI2" s="12"/>
      <c r="AJ2" s="13" t="s">
        <v>27</v>
      </c>
      <c r="AK2" s="14" t="s">
        <v>28</v>
      </c>
    </row>
    <row r="3" spans="1:37" x14ac:dyDescent="0.35">
      <c r="A3" s="100" t="s">
        <v>1</v>
      </c>
      <c r="B3" s="101"/>
      <c r="C3" s="102" t="s">
        <v>2</v>
      </c>
      <c r="D3" s="103"/>
      <c r="E3" s="103"/>
      <c r="F3" s="103"/>
      <c r="G3" s="104"/>
      <c r="I3" s="100" t="s">
        <v>1</v>
      </c>
      <c r="J3" s="101"/>
      <c r="K3" s="102" t="s">
        <v>2</v>
      </c>
      <c r="L3" s="103"/>
      <c r="M3" s="103"/>
      <c r="N3" s="103"/>
      <c r="O3" s="104"/>
      <c r="AF3" s="19" t="s">
        <v>26</v>
      </c>
      <c r="AG3" s="6">
        <v>7.5</v>
      </c>
      <c r="AH3" s="10">
        <v>9</v>
      </c>
      <c r="AI3" s="19" t="s">
        <v>26</v>
      </c>
      <c r="AJ3" s="6">
        <v>7</v>
      </c>
      <c r="AK3" s="10">
        <v>9</v>
      </c>
    </row>
    <row r="4" spans="1:37" ht="22" x14ac:dyDescent="0.35">
      <c r="A4" s="79" t="s">
        <v>3</v>
      </c>
      <c r="B4" s="80"/>
      <c r="C4" s="81" t="s">
        <v>4</v>
      </c>
      <c r="D4" s="82"/>
      <c r="E4" s="82"/>
      <c r="F4" s="82"/>
      <c r="G4" s="83"/>
      <c r="I4" s="79" t="s">
        <v>3</v>
      </c>
      <c r="J4" s="80"/>
      <c r="K4" s="81" t="s">
        <v>4</v>
      </c>
      <c r="L4" s="82"/>
      <c r="M4" s="82"/>
      <c r="N4" s="82"/>
      <c r="O4" s="83"/>
      <c r="AF4" s="19" t="s">
        <v>30</v>
      </c>
      <c r="AG4" s="6"/>
      <c r="AH4" s="10">
        <v>3500</v>
      </c>
      <c r="AI4" s="19" t="s">
        <v>30</v>
      </c>
      <c r="AJ4" s="6"/>
      <c r="AK4" s="10">
        <v>3500</v>
      </c>
    </row>
    <row r="5" spans="1:37" ht="22.5" thickBot="1" x14ac:dyDescent="0.4">
      <c r="A5" s="84" t="s">
        <v>5</v>
      </c>
      <c r="B5" s="85"/>
      <c r="C5" s="86" t="s">
        <v>17</v>
      </c>
      <c r="D5" s="87"/>
      <c r="E5" s="87"/>
      <c r="F5" s="87"/>
      <c r="G5" s="88"/>
      <c r="I5" s="84" t="s">
        <v>5</v>
      </c>
      <c r="J5" s="85"/>
      <c r="K5" s="86" t="s">
        <v>17</v>
      </c>
      <c r="L5" s="87"/>
      <c r="M5" s="87"/>
      <c r="N5" s="87"/>
      <c r="O5" s="88"/>
      <c r="AF5" s="19" t="s">
        <v>31</v>
      </c>
      <c r="AG5" s="6"/>
      <c r="AH5" s="10">
        <v>100</v>
      </c>
      <c r="AI5" s="19" t="s">
        <v>31</v>
      </c>
      <c r="AJ5" s="6"/>
      <c r="AK5" s="10">
        <v>100</v>
      </c>
    </row>
    <row r="6" spans="1:37" ht="33" thickBot="1" x14ac:dyDescent="0.4">
      <c r="A6" s="89" t="s">
        <v>6</v>
      </c>
      <c r="B6" s="90"/>
      <c r="C6" s="90"/>
      <c r="D6" s="90"/>
      <c r="E6" s="90"/>
      <c r="F6" s="90"/>
      <c r="G6" s="91"/>
      <c r="H6" s="4"/>
      <c r="I6" s="89" t="s">
        <v>6</v>
      </c>
      <c r="J6" s="90"/>
      <c r="K6" s="90"/>
      <c r="L6" s="90"/>
      <c r="M6" s="90"/>
      <c r="N6" s="90"/>
      <c r="O6" s="91"/>
      <c r="AF6" s="19" t="s">
        <v>34</v>
      </c>
      <c r="AG6" s="6"/>
      <c r="AH6" s="10">
        <v>500</v>
      </c>
      <c r="AI6" s="19" t="s">
        <v>34</v>
      </c>
      <c r="AJ6" s="6"/>
      <c r="AK6" s="10">
        <v>500</v>
      </c>
    </row>
    <row r="7" spans="1:37" ht="39" x14ac:dyDescent="0.35">
      <c r="A7" s="16" t="s">
        <v>7</v>
      </c>
      <c r="B7" s="78" t="s">
        <v>8</v>
      </c>
      <c r="C7" s="78"/>
      <c r="D7" s="17" t="s">
        <v>9</v>
      </c>
      <c r="E7" s="17" t="s">
        <v>29</v>
      </c>
      <c r="F7" s="17" t="s">
        <v>10</v>
      </c>
      <c r="G7" s="18" t="s">
        <v>11</v>
      </c>
      <c r="I7" s="16" t="s">
        <v>7</v>
      </c>
      <c r="J7" s="78" t="s">
        <v>8</v>
      </c>
      <c r="K7" s="78"/>
      <c r="L7" s="17" t="s">
        <v>9</v>
      </c>
      <c r="M7" s="17" t="s">
        <v>29</v>
      </c>
      <c r="N7" s="17" t="s">
        <v>10</v>
      </c>
      <c r="O7" s="18" t="s">
        <v>11</v>
      </c>
      <c r="AF7" s="19" t="s">
        <v>32</v>
      </c>
      <c r="AG7" s="6"/>
      <c r="AH7" s="10">
        <v>150</v>
      </c>
      <c r="AI7" s="19" t="s">
        <v>32</v>
      </c>
      <c r="AJ7" s="6"/>
      <c r="AK7" s="10">
        <v>150</v>
      </c>
    </row>
    <row r="8" spans="1:37" ht="22" x14ac:dyDescent="0.35">
      <c r="A8" s="20" t="s">
        <v>26</v>
      </c>
      <c r="B8" s="70"/>
      <c r="C8" s="70"/>
      <c r="D8" s="22" t="str">
        <f>AG3&amp;" - "&amp;AH3</f>
        <v>7,5 - 9</v>
      </c>
      <c r="E8" s="15"/>
      <c r="F8" s="15"/>
      <c r="G8" s="23" t="str">
        <f>AJ3&amp;" - "&amp;AK3</f>
        <v>7 - 9</v>
      </c>
      <c r="I8" s="20" t="s">
        <v>26</v>
      </c>
      <c r="J8" s="70"/>
      <c r="K8" s="70"/>
      <c r="L8" s="22" t="str">
        <f>AG3&amp;" - "&amp;AH3</f>
        <v>7,5 - 9</v>
      </c>
      <c r="M8" s="15"/>
      <c r="N8" s="15"/>
      <c r="O8" s="23" t="str">
        <f>AJ3&amp;" - "&amp;AK3</f>
        <v>7 - 9</v>
      </c>
      <c r="AF8" s="19" t="s">
        <v>33</v>
      </c>
      <c r="AG8" s="6"/>
      <c r="AH8" s="10">
        <v>3</v>
      </c>
      <c r="AI8" s="19" t="s">
        <v>33</v>
      </c>
      <c r="AJ8" s="6"/>
      <c r="AK8" s="10">
        <v>3</v>
      </c>
    </row>
    <row r="9" spans="1:37" ht="24.5" x14ac:dyDescent="0.35">
      <c r="A9" s="21" t="s">
        <v>15</v>
      </c>
      <c r="B9" s="70"/>
      <c r="C9" s="70"/>
      <c r="D9" s="22" t="str">
        <f>"&lt; "&amp;AH4</f>
        <v>&lt; 3500</v>
      </c>
      <c r="E9" s="15"/>
      <c r="F9" s="15"/>
      <c r="G9" s="23" t="str">
        <f>"&lt; "&amp;AK4</f>
        <v>&lt; 3500</v>
      </c>
      <c r="I9" s="21" t="s">
        <v>15</v>
      </c>
      <c r="J9" s="70"/>
      <c r="K9" s="70"/>
      <c r="L9" s="22" t="str">
        <f>"&lt; "&amp;AH4</f>
        <v>&lt; 3500</v>
      </c>
      <c r="M9" s="15"/>
      <c r="N9" s="15"/>
      <c r="O9" s="23" t="str">
        <f>"&lt; "&amp;AK4</f>
        <v>&lt; 3500</v>
      </c>
      <c r="AF9" s="19" t="s">
        <v>25</v>
      </c>
      <c r="AG9" s="6"/>
      <c r="AH9" s="10"/>
      <c r="AI9" s="19" t="s">
        <v>25</v>
      </c>
      <c r="AJ9" s="6"/>
      <c r="AK9" s="10"/>
    </row>
    <row r="10" spans="1:37" ht="25" thickBot="1" x14ac:dyDescent="0.4">
      <c r="A10" s="21" t="s">
        <v>12</v>
      </c>
      <c r="B10" s="70"/>
      <c r="C10" s="70"/>
      <c r="D10" s="22" t="str">
        <f>"&lt; "&amp;AH5</f>
        <v>&lt; 100</v>
      </c>
      <c r="E10" s="15"/>
      <c r="F10" s="15"/>
      <c r="G10" s="23" t="str">
        <f>"&lt; "&amp;AK5</f>
        <v>&lt; 100</v>
      </c>
      <c r="I10" s="21" t="s">
        <v>12</v>
      </c>
      <c r="J10" s="70"/>
      <c r="K10" s="70"/>
      <c r="L10" s="22" t="str">
        <f>"&lt; "&amp;AH5</f>
        <v>&lt; 100</v>
      </c>
      <c r="M10" s="15"/>
      <c r="N10" s="15"/>
      <c r="O10" s="23" t="str">
        <f>"&lt; "&amp;AK5</f>
        <v>&lt; 100</v>
      </c>
      <c r="AF10" s="11"/>
      <c r="AG10" s="8"/>
      <c r="AH10" s="9"/>
      <c r="AI10" s="11"/>
      <c r="AJ10" s="8"/>
      <c r="AK10" s="9"/>
    </row>
    <row r="11" spans="1:37" ht="36.5" x14ac:dyDescent="0.35">
      <c r="A11" s="21" t="s">
        <v>13</v>
      </c>
      <c r="B11" s="70"/>
      <c r="C11" s="70"/>
      <c r="D11" s="22" t="str">
        <f>AH6&amp;" ppm"</f>
        <v>500 ppm</v>
      </c>
      <c r="E11" s="15"/>
      <c r="F11" s="15"/>
      <c r="G11" s="23" t="str">
        <f>AK6&amp;" ppm"</f>
        <v>500 ppm</v>
      </c>
      <c r="I11" s="21" t="s">
        <v>13</v>
      </c>
      <c r="J11" s="70"/>
      <c r="K11" s="70"/>
      <c r="L11" s="22" t="str">
        <f>AH6&amp;" ppm"</f>
        <v>500 ppm</v>
      </c>
      <c r="M11" s="15"/>
      <c r="N11" s="15"/>
      <c r="O11" s="23" t="str">
        <f>AK6&amp;" ppm"</f>
        <v>500 ppm</v>
      </c>
    </row>
    <row r="12" spans="1:37" ht="24.5" x14ac:dyDescent="0.35">
      <c r="A12" s="21" t="s">
        <v>14</v>
      </c>
      <c r="B12" s="70"/>
      <c r="C12" s="70"/>
      <c r="D12" s="22" t="str">
        <f>"&lt; "&amp;AH7&amp;" ppm"</f>
        <v>&lt; 150 ppm</v>
      </c>
      <c r="E12" s="15"/>
      <c r="F12" s="15"/>
      <c r="G12" s="23" t="str">
        <f>"&lt; "&amp;AK7&amp;" ppm"</f>
        <v>&lt; 150 ppm</v>
      </c>
      <c r="I12" s="21" t="s">
        <v>14</v>
      </c>
      <c r="J12" s="70"/>
      <c r="K12" s="70"/>
      <c r="L12" s="22" t="str">
        <f>"&lt; "&amp;AH7&amp;" ppm"</f>
        <v>&lt; 150 ppm</v>
      </c>
      <c r="M12" s="15"/>
      <c r="N12" s="15"/>
      <c r="O12" s="23" t="str">
        <f>"&lt; "&amp;AK7&amp;" ppm"</f>
        <v>&lt; 150 ppm</v>
      </c>
    </row>
    <row r="13" spans="1:37" ht="24.5" x14ac:dyDescent="0.35">
      <c r="A13" s="21" t="s">
        <v>16</v>
      </c>
      <c r="B13" s="70"/>
      <c r="C13" s="70"/>
      <c r="D13" s="22" t="str">
        <f>"&lt; "&amp;AH8&amp;" ppm"</f>
        <v>&lt; 3 ppm</v>
      </c>
      <c r="E13" s="15"/>
      <c r="F13" s="15"/>
      <c r="G13" s="23" t="str">
        <f>"&lt; "&amp;AK8&amp;" ppm"</f>
        <v>&lt; 3 ppm</v>
      </c>
      <c r="I13" s="21" t="s">
        <v>16</v>
      </c>
      <c r="J13" s="70"/>
      <c r="K13" s="70"/>
      <c r="L13" s="22" t="str">
        <f>"&lt; "&amp;AH8&amp;" ppm"</f>
        <v>&lt; 3 ppm</v>
      </c>
      <c r="M13" s="15"/>
      <c r="N13" s="15"/>
      <c r="O13" s="23" t="str">
        <f>"&lt; "&amp;AK8&amp;" ppm"</f>
        <v>&lt; 3 ppm</v>
      </c>
    </row>
    <row r="14" spans="1:37" x14ac:dyDescent="0.35">
      <c r="A14" s="21" t="s">
        <v>25</v>
      </c>
      <c r="B14" s="71"/>
      <c r="C14" s="71"/>
      <c r="D14" s="22" t="str">
        <f>"&lt; "&amp;AH9&amp;" ppm"</f>
        <v>&lt;  ppm</v>
      </c>
      <c r="E14" s="15"/>
      <c r="F14" s="15"/>
      <c r="G14" s="23" t="str">
        <f>"&lt; "&amp;AK9&amp;" ppm"</f>
        <v>&lt;  ppm</v>
      </c>
      <c r="I14" s="21" t="s">
        <v>25</v>
      </c>
      <c r="J14" s="71"/>
      <c r="K14" s="71"/>
      <c r="L14" s="22" t="str">
        <f>"&lt; "&amp;AH9&amp;" ppm"</f>
        <v>&lt;  ppm</v>
      </c>
      <c r="M14" s="15"/>
      <c r="N14" s="15"/>
      <c r="O14" s="23" t="str">
        <f>"&lt; "&amp;AK9&amp;" ppm"</f>
        <v>&lt;  ppm</v>
      </c>
    </row>
    <row r="15" spans="1:37" ht="15" thickBot="1" x14ac:dyDescent="0.4">
      <c r="A15" s="72" t="s">
        <v>24</v>
      </c>
      <c r="B15" s="73"/>
      <c r="C15" s="73"/>
      <c r="D15" s="73"/>
      <c r="E15" s="73"/>
      <c r="F15" s="73"/>
      <c r="G15" s="74"/>
      <c r="I15" s="72" t="s">
        <v>24</v>
      </c>
      <c r="J15" s="73"/>
      <c r="K15" s="73"/>
      <c r="L15" s="73"/>
      <c r="M15" s="73"/>
      <c r="N15" s="73"/>
      <c r="O15" s="74"/>
    </row>
    <row r="16" spans="1:37" x14ac:dyDescent="0.35">
      <c r="A16" s="75" t="s">
        <v>18</v>
      </c>
      <c r="B16" s="76"/>
      <c r="C16" s="76"/>
      <c r="D16" s="76"/>
      <c r="E16" s="76"/>
      <c r="F16" s="76"/>
      <c r="G16" s="77"/>
      <c r="I16" s="75" t="s">
        <v>18</v>
      </c>
      <c r="J16" s="76"/>
      <c r="K16" s="76"/>
      <c r="L16" s="76"/>
      <c r="M16" s="76"/>
      <c r="N16" s="76"/>
      <c r="O16" s="77"/>
    </row>
    <row r="17" spans="1:15" x14ac:dyDescent="0.35">
      <c r="A17" s="58"/>
      <c r="B17" s="59"/>
      <c r="C17" s="59"/>
      <c r="D17" s="59"/>
      <c r="E17" s="59"/>
      <c r="F17" s="59"/>
      <c r="G17" s="60"/>
      <c r="I17" s="58"/>
      <c r="J17" s="59"/>
      <c r="K17" s="59"/>
      <c r="L17" s="59"/>
      <c r="M17" s="59"/>
      <c r="N17" s="59"/>
      <c r="O17" s="60"/>
    </row>
    <row r="18" spans="1:15" x14ac:dyDescent="0.35">
      <c r="A18" s="58" t="s">
        <v>19</v>
      </c>
      <c r="B18" s="59"/>
      <c r="C18" s="59"/>
      <c r="D18" s="59"/>
      <c r="E18" s="59"/>
      <c r="F18" s="59"/>
      <c r="G18" s="60"/>
      <c r="I18" s="58" t="s">
        <v>19</v>
      </c>
      <c r="J18" s="59"/>
      <c r="K18" s="59"/>
      <c r="L18" s="59"/>
      <c r="M18" s="59"/>
      <c r="N18" s="59"/>
      <c r="O18" s="60"/>
    </row>
    <row r="19" spans="1:15" x14ac:dyDescent="0.35">
      <c r="A19" s="58"/>
      <c r="B19" s="59"/>
      <c r="C19" s="59"/>
      <c r="D19" s="59"/>
      <c r="E19" s="59"/>
      <c r="F19" s="59"/>
      <c r="G19" s="60"/>
      <c r="I19" s="58"/>
      <c r="J19" s="59"/>
      <c r="K19" s="59"/>
      <c r="L19" s="59"/>
      <c r="M19" s="59"/>
      <c r="N19" s="59"/>
      <c r="O19" s="60"/>
    </row>
    <row r="20" spans="1:15" x14ac:dyDescent="0.35">
      <c r="A20" s="61" t="s">
        <v>20</v>
      </c>
      <c r="B20" s="62"/>
      <c r="C20" s="62"/>
      <c r="D20" s="62"/>
      <c r="E20" s="62"/>
      <c r="F20" s="62"/>
      <c r="G20" s="63"/>
      <c r="I20" s="61" t="s">
        <v>20</v>
      </c>
      <c r="J20" s="62"/>
      <c r="K20" s="62"/>
      <c r="L20" s="62"/>
      <c r="M20" s="62"/>
      <c r="N20" s="62"/>
      <c r="O20" s="63"/>
    </row>
    <row r="21" spans="1:15" x14ac:dyDescent="0.35">
      <c r="A21" s="61"/>
      <c r="B21" s="62"/>
      <c r="C21" s="62"/>
      <c r="D21" s="62"/>
      <c r="E21" s="62"/>
      <c r="F21" s="62"/>
      <c r="G21" s="63"/>
      <c r="I21" s="61"/>
      <c r="J21" s="62"/>
      <c r="K21" s="62"/>
      <c r="L21" s="62"/>
      <c r="M21" s="62"/>
      <c r="N21" s="62"/>
      <c r="O21" s="63"/>
    </row>
    <row r="22" spans="1:15" x14ac:dyDescent="0.35">
      <c r="A22" s="61" t="s">
        <v>21</v>
      </c>
      <c r="B22" s="62"/>
      <c r="C22" s="62"/>
      <c r="D22" s="62"/>
      <c r="E22" s="62"/>
      <c r="F22" s="62"/>
      <c r="G22" s="63"/>
      <c r="I22" s="61" t="s">
        <v>21</v>
      </c>
      <c r="J22" s="62"/>
      <c r="K22" s="62"/>
      <c r="L22" s="62"/>
      <c r="M22" s="62"/>
      <c r="N22" s="62"/>
      <c r="O22" s="63"/>
    </row>
    <row r="23" spans="1:15" ht="15" thickBot="1" x14ac:dyDescent="0.4">
      <c r="A23" s="64"/>
      <c r="B23" s="65"/>
      <c r="C23" s="65"/>
      <c r="D23" s="65"/>
      <c r="E23" s="65"/>
      <c r="F23" s="65"/>
      <c r="G23" s="66"/>
      <c r="I23" s="64"/>
      <c r="J23" s="65"/>
      <c r="K23" s="65"/>
      <c r="L23" s="65"/>
      <c r="M23" s="65"/>
      <c r="N23" s="65"/>
      <c r="O23" s="66"/>
    </row>
    <row r="24" spans="1:15" ht="15" thickBot="1" x14ac:dyDescent="0.4">
      <c r="A24" s="46" t="s">
        <v>23</v>
      </c>
      <c r="B24" s="47"/>
      <c r="C24" s="47"/>
      <c r="D24" s="47"/>
      <c r="E24" s="47"/>
      <c r="F24" s="47"/>
      <c r="G24" s="48"/>
      <c r="I24" s="46" t="s">
        <v>23</v>
      </c>
      <c r="J24" s="47"/>
      <c r="K24" s="47"/>
      <c r="L24" s="47"/>
      <c r="M24" s="47"/>
      <c r="N24" s="47"/>
      <c r="O24" s="48"/>
    </row>
    <row r="25" spans="1:15" x14ac:dyDescent="0.35">
      <c r="A25" s="67" t="s">
        <v>18</v>
      </c>
      <c r="B25" s="68"/>
      <c r="C25" s="68"/>
      <c r="D25" s="68"/>
      <c r="E25" s="68"/>
      <c r="F25" s="68"/>
      <c r="G25" s="69"/>
      <c r="I25" s="67" t="s">
        <v>18</v>
      </c>
      <c r="J25" s="68"/>
      <c r="K25" s="68"/>
      <c r="L25" s="68"/>
      <c r="M25" s="68"/>
      <c r="N25" s="68"/>
      <c r="O25" s="69"/>
    </row>
    <row r="26" spans="1:15" x14ac:dyDescent="0.35">
      <c r="A26" s="37"/>
      <c r="B26" s="38"/>
      <c r="C26" s="38"/>
      <c r="D26" s="38"/>
      <c r="E26" s="38"/>
      <c r="F26" s="38"/>
      <c r="G26" s="39"/>
      <c r="I26" s="37"/>
      <c r="J26" s="38"/>
      <c r="K26" s="38"/>
      <c r="L26" s="38"/>
      <c r="M26" s="38"/>
      <c r="N26" s="38"/>
      <c r="O26" s="39"/>
    </row>
    <row r="27" spans="1:15" x14ac:dyDescent="0.35">
      <c r="A27" s="37" t="s">
        <v>19</v>
      </c>
      <c r="B27" s="38"/>
      <c r="C27" s="38"/>
      <c r="D27" s="38"/>
      <c r="E27" s="38"/>
      <c r="F27" s="38"/>
      <c r="G27" s="39"/>
      <c r="I27" s="37" t="s">
        <v>19</v>
      </c>
      <c r="J27" s="38"/>
      <c r="K27" s="38"/>
      <c r="L27" s="38"/>
      <c r="M27" s="38"/>
      <c r="N27" s="38"/>
      <c r="O27" s="39"/>
    </row>
    <row r="28" spans="1:15" x14ac:dyDescent="0.35">
      <c r="A28" s="37"/>
      <c r="B28" s="38"/>
      <c r="C28" s="38"/>
      <c r="D28" s="38"/>
      <c r="E28" s="38"/>
      <c r="F28" s="38"/>
      <c r="G28" s="39"/>
      <c r="I28" s="37"/>
      <c r="J28" s="38"/>
      <c r="K28" s="38"/>
      <c r="L28" s="38"/>
      <c r="M28" s="38"/>
      <c r="N28" s="38"/>
      <c r="O28" s="39"/>
    </row>
    <row r="29" spans="1:15" x14ac:dyDescent="0.35">
      <c r="A29" s="40" t="s">
        <v>20</v>
      </c>
      <c r="B29" s="41"/>
      <c r="C29" s="41"/>
      <c r="D29" s="41"/>
      <c r="E29" s="41"/>
      <c r="F29" s="41"/>
      <c r="G29" s="42"/>
      <c r="I29" s="40" t="s">
        <v>20</v>
      </c>
      <c r="J29" s="41"/>
      <c r="K29" s="41"/>
      <c r="L29" s="41"/>
      <c r="M29" s="41"/>
      <c r="N29" s="41"/>
      <c r="O29" s="42"/>
    </row>
    <row r="30" spans="1:15" x14ac:dyDescent="0.35">
      <c r="A30" s="40"/>
      <c r="B30" s="41"/>
      <c r="C30" s="41"/>
      <c r="D30" s="41"/>
      <c r="E30" s="41"/>
      <c r="F30" s="41"/>
      <c r="G30" s="42"/>
      <c r="I30" s="40"/>
      <c r="J30" s="41"/>
      <c r="K30" s="41"/>
      <c r="L30" s="41"/>
      <c r="M30" s="41"/>
      <c r="N30" s="41"/>
      <c r="O30" s="42"/>
    </row>
    <row r="31" spans="1:15" x14ac:dyDescent="0.35">
      <c r="A31" s="40" t="s">
        <v>21</v>
      </c>
      <c r="B31" s="41"/>
      <c r="C31" s="41"/>
      <c r="D31" s="41"/>
      <c r="E31" s="41"/>
      <c r="F31" s="41"/>
      <c r="G31" s="42"/>
      <c r="I31" s="40" t="s">
        <v>21</v>
      </c>
      <c r="J31" s="41"/>
      <c r="K31" s="41"/>
      <c r="L31" s="41"/>
      <c r="M31" s="41"/>
      <c r="N31" s="41"/>
      <c r="O31" s="42"/>
    </row>
    <row r="32" spans="1:15" ht="15" thickBot="1" x14ac:dyDescent="0.4">
      <c r="A32" s="43"/>
      <c r="B32" s="44"/>
      <c r="C32" s="44"/>
      <c r="D32" s="44"/>
      <c r="E32" s="44"/>
      <c r="F32" s="44"/>
      <c r="G32" s="45"/>
      <c r="I32" s="43"/>
      <c r="J32" s="44"/>
      <c r="K32" s="44"/>
      <c r="L32" s="44"/>
      <c r="M32" s="44"/>
      <c r="N32" s="44"/>
      <c r="O32" s="45"/>
    </row>
    <row r="33" spans="1:15" ht="15" thickBot="1" x14ac:dyDescent="0.4">
      <c r="A33" s="46" t="s">
        <v>22</v>
      </c>
      <c r="B33" s="47"/>
      <c r="C33" s="47"/>
      <c r="D33" s="47"/>
      <c r="E33" s="47"/>
      <c r="F33" s="47"/>
      <c r="G33" s="48"/>
      <c r="I33" s="46" t="s">
        <v>22</v>
      </c>
      <c r="J33" s="47"/>
      <c r="K33" s="47"/>
      <c r="L33" s="47"/>
      <c r="M33" s="47"/>
      <c r="N33" s="47"/>
      <c r="O33" s="48"/>
    </row>
    <row r="34" spans="1:15" x14ac:dyDescent="0.35">
      <c r="A34" s="49"/>
      <c r="B34" s="50"/>
      <c r="C34" s="50"/>
      <c r="D34" s="50"/>
      <c r="E34" s="50"/>
      <c r="F34" s="50"/>
      <c r="G34" s="51"/>
      <c r="I34" s="49"/>
      <c r="J34" s="50"/>
      <c r="K34" s="50"/>
      <c r="L34" s="50"/>
      <c r="M34" s="50"/>
      <c r="N34" s="50"/>
      <c r="O34" s="51"/>
    </row>
    <row r="35" spans="1:15" x14ac:dyDescent="0.35">
      <c r="A35" s="52"/>
      <c r="B35" s="53"/>
      <c r="C35" s="53"/>
      <c r="D35" s="53"/>
      <c r="E35" s="53"/>
      <c r="F35" s="53"/>
      <c r="G35" s="54"/>
      <c r="I35" s="52"/>
      <c r="J35" s="53"/>
      <c r="K35" s="53"/>
      <c r="L35" s="53"/>
      <c r="M35" s="53"/>
      <c r="N35" s="53"/>
      <c r="O35" s="54"/>
    </row>
    <row r="36" spans="1:15" ht="15" thickBot="1" x14ac:dyDescent="0.4">
      <c r="A36" s="55"/>
      <c r="B36" s="56"/>
      <c r="C36" s="56"/>
      <c r="D36" s="56"/>
      <c r="E36" s="56"/>
      <c r="F36" s="56"/>
      <c r="G36" s="57"/>
      <c r="I36" s="55"/>
      <c r="J36" s="56"/>
      <c r="K36" s="56"/>
      <c r="L36" s="56"/>
      <c r="M36" s="56"/>
      <c r="N36" s="56"/>
      <c r="O36" s="57"/>
    </row>
  </sheetData>
  <mergeCells count="62">
    <mergeCell ref="B7:C7"/>
    <mergeCell ref="B1:G1"/>
    <mergeCell ref="AF1:AH1"/>
    <mergeCell ref="AI1:AK1"/>
    <mergeCell ref="A2:B2"/>
    <mergeCell ref="C2:G2"/>
    <mergeCell ref="A3:B3"/>
    <mergeCell ref="C3:G3"/>
    <mergeCell ref="A4:B4"/>
    <mergeCell ref="C4:G4"/>
    <mergeCell ref="A5:B5"/>
    <mergeCell ref="C5:G5"/>
    <mergeCell ref="A6:G6"/>
    <mergeCell ref="J1:O1"/>
    <mergeCell ref="I2:J2"/>
    <mergeCell ref="K2:O2"/>
    <mergeCell ref="A22:G23"/>
    <mergeCell ref="B8:C8"/>
    <mergeCell ref="B9:C9"/>
    <mergeCell ref="B10:C10"/>
    <mergeCell ref="B11:C11"/>
    <mergeCell ref="B12:C12"/>
    <mergeCell ref="B13:C13"/>
    <mergeCell ref="B14:C14"/>
    <mergeCell ref="A15:G15"/>
    <mergeCell ref="A16:G17"/>
    <mergeCell ref="A18:G19"/>
    <mergeCell ref="A20:G21"/>
    <mergeCell ref="A34:G36"/>
    <mergeCell ref="A24:G24"/>
    <mergeCell ref="A25:G26"/>
    <mergeCell ref="A27:G28"/>
    <mergeCell ref="A29:G30"/>
    <mergeCell ref="A31:G32"/>
    <mergeCell ref="A33:G33"/>
    <mergeCell ref="I3:J3"/>
    <mergeCell ref="K3:O3"/>
    <mergeCell ref="I4:J4"/>
    <mergeCell ref="K4:O4"/>
    <mergeCell ref="I5:J5"/>
    <mergeCell ref="K5:O5"/>
    <mergeCell ref="I6:O6"/>
    <mergeCell ref="J7:K7"/>
    <mergeCell ref="J8:K8"/>
    <mergeCell ref="J9:K9"/>
    <mergeCell ref="J10:K10"/>
    <mergeCell ref="J11:K11"/>
    <mergeCell ref="J12:K12"/>
    <mergeCell ref="J13:K13"/>
    <mergeCell ref="J14:K14"/>
    <mergeCell ref="I15:O15"/>
    <mergeCell ref="I16:O17"/>
    <mergeCell ref="I18:O19"/>
    <mergeCell ref="I20:O21"/>
    <mergeCell ref="I22:O23"/>
    <mergeCell ref="I24:O24"/>
    <mergeCell ref="I34:O36"/>
    <mergeCell ref="I25:O26"/>
    <mergeCell ref="I27:O28"/>
    <mergeCell ref="I29:O30"/>
    <mergeCell ref="I31:O32"/>
    <mergeCell ref="I33:O33"/>
  </mergeCells>
  <conditionalFormatting sqref="B8:C8">
    <cfRule type="cellIs" dxfId="479" priority="78" operator="lessThan">
      <formula>$AG$3</formula>
    </cfRule>
    <cfRule type="cellIs" dxfId="478" priority="77" operator="greaterThan">
      <formula>$AH$3</formula>
    </cfRule>
    <cfRule type="cellIs" dxfId="477" priority="76" operator="between">
      <formula>$AG$3</formula>
      <formula>$AH$3</formula>
    </cfRule>
  </conditionalFormatting>
  <conditionalFormatting sqref="B9:C9">
    <cfRule type="cellIs" dxfId="476" priority="80" operator="lessThan">
      <formula>$AH$4</formula>
    </cfRule>
    <cfRule type="cellIs" dxfId="475" priority="79" operator="greaterThanOrEqual">
      <formula>$AH$4</formula>
    </cfRule>
  </conditionalFormatting>
  <conditionalFormatting sqref="B10:C10">
    <cfRule type="cellIs" dxfId="474" priority="82" operator="lessThan">
      <formula>$AH$5</formula>
    </cfRule>
    <cfRule type="cellIs" dxfId="473" priority="81" operator="greaterThanOrEqual">
      <formula>$AH$5</formula>
    </cfRule>
  </conditionalFormatting>
  <conditionalFormatting sqref="B11:C11">
    <cfRule type="cellIs" dxfId="472" priority="83" operator="greaterThanOrEqual">
      <formula>$AH$6</formula>
    </cfRule>
    <cfRule type="cellIs" dxfId="471" priority="84" operator="lessThan">
      <formula>$AH$6</formula>
    </cfRule>
  </conditionalFormatting>
  <conditionalFormatting sqref="B12:C12">
    <cfRule type="cellIs" dxfId="470" priority="86" operator="lessThan">
      <formula>$AH$7</formula>
    </cfRule>
    <cfRule type="cellIs" dxfId="469" priority="85" operator="greaterThanOrEqual">
      <formula>$AH$7</formula>
    </cfRule>
  </conditionalFormatting>
  <conditionalFormatting sqref="B13:C13">
    <cfRule type="cellIs" dxfId="468" priority="88" operator="lessThan">
      <formula>$AH$8</formula>
    </cfRule>
    <cfRule type="cellIs" dxfId="467" priority="87" operator="greaterThanOrEqual">
      <formula>$AH$8</formula>
    </cfRule>
  </conditionalFormatting>
  <conditionalFormatting sqref="B14:C14">
    <cfRule type="cellIs" dxfId="466" priority="90" operator="lessThan">
      <formula>$AH$9</formula>
    </cfRule>
    <cfRule type="cellIs" dxfId="465" priority="89" operator="greaterThanOrEqual">
      <formula>$AH$9</formula>
    </cfRule>
  </conditionalFormatting>
  <conditionalFormatting sqref="E8:F8">
    <cfRule type="cellIs" dxfId="464" priority="72" operator="lessThan">
      <formula>$AJ$3</formula>
    </cfRule>
    <cfRule type="cellIs" dxfId="463" priority="71" operator="greaterThan">
      <formula>$AK$3</formula>
    </cfRule>
    <cfRule type="cellIs" dxfId="462" priority="70" operator="between">
      <formula>$AJ$3</formula>
      <formula>$AK$3</formula>
    </cfRule>
  </conditionalFormatting>
  <conditionalFormatting sqref="E9:F9">
    <cfRule type="cellIs" dxfId="461" priority="57" operator="lessThan">
      <formula>$AK$4</formula>
    </cfRule>
    <cfRule type="cellIs" dxfId="460" priority="56" operator="greaterThanOrEqual">
      <formula>$AK$4</formula>
    </cfRule>
  </conditionalFormatting>
  <conditionalFormatting sqref="E10:F10">
    <cfRule type="cellIs" dxfId="459" priority="55" operator="lessThan">
      <formula>$AK$5</formula>
    </cfRule>
    <cfRule type="cellIs" dxfId="458" priority="54" operator="greaterThanOrEqual">
      <formula>$AK$5</formula>
    </cfRule>
  </conditionalFormatting>
  <conditionalFormatting sqref="E11:F11">
    <cfRule type="cellIs" dxfId="457" priority="53" operator="lessThan">
      <formula>$AK$6</formula>
    </cfRule>
    <cfRule type="cellIs" dxfId="456" priority="52" operator="greaterThanOrEqual">
      <formula>$AK$6</formula>
    </cfRule>
  </conditionalFormatting>
  <conditionalFormatting sqref="E12:F12">
    <cfRule type="cellIs" dxfId="455" priority="51" operator="lessThan">
      <formula>$AK$7</formula>
    </cfRule>
    <cfRule type="cellIs" dxfId="454" priority="50" operator="greaterThanOrEqual">
      <formula>$AK$7</formula>
    </cfRule>
  </conditionalFormatting>
  <conditionalFormatting sqref="E13:F13">
    <cfRule type="cellIs" dxfId="453" priority="49" operator="lessThan">
      <formula>$AK$8</formula>
    </cfRule>
    <cfRule type="cellIs" dxfId="452" priority="48" operator="greaterThanOrEqual">
      <formula>$AK$8</formula>
    </cfRule>
  </conditionalFormatting>
  <conditionalFormatting sqref="E14:F14">
    <cfRule type="cellIs" dxfId="451" priority="46" operator="lessThanOrEqual">
      <formula>$AK$9</formula>
    </cfRule>
    <cfRule type="cellIs" dxfId="450" priority="47" operator="lessThan">
      <formula>$AK$9</formula>
    </cfRule>
  </conditionalFormatting>
  <conditionalFormatting sqref="J8:K8">
    <cfRule type="cellIs" dxfId="449" priority="33" operator="lessThan">
      <formula>$AG$3</formula>
    </cfRule>
    <cfRule type="cellIs" dxfId="448" priority="32" operator="greaterThan">
      <formula>$AH$3</formula>
    </cfRule>
    <cfRule type="cellIs" dxfId="447" priority="31" operator="between">
      <formula>$AG$3</formula>
      <formula>$AH$3</formula>
    </cfRule>
  </conditionalFormatting>
  <conditionalFormatting sqref="J9:K9">
    <cfRule type="cellIs" dxfId="446" priority="35" operator="lessThan">
      <formula>$AH$4</formula>
    </cfRule>
    <cfRule type="cellIs" dxfId="445" priority="34" operator="greaterThanOrEqual">
      <formula>$AH$4</formula>
    </cfRule>
  </conditionalFormatting>
  <conditionalFormatting sqref="J10:K10">
    <cfRule type="cellIs" dxfId="444" priority="37" operator="lessThan">
      <formula>$AH$5</formula>
    </cfRule>
    <cfRule type="cellIs" dxfId="443" priority="36" operator="greaterThanOrEqual">
      <formula>$AH$5</formula>
    </cfRule>
  </conditionalFormatting>
  <conditionalFormatting sqref="J11:K11">
    <cfRule type="cellIs" dxfId="442" priority="39" operator="lessThan">
      <formula>$AH$6</formula>
    </cfRule>
    <cfRule type="cellIs" dxfId="441" priority="38" operator="greaterThanOrEqual">
      <formula>$AH$6</formula>
    </cfRule>
  </conditionalFormatting>
  <conditionalFormatting sqref="J12:K12">
    <cfRule type="cellIs" dxfId="440" priority="41" operator="lessThan">
      <formula>$AH$7</formula>
    </cfRule>
    <cfRule type="cellIs" dxfId="439" priority="40" operator="greaterThanOrEqual">
      <formula>$AH$7</formula>
    </cfRule>
  </conditionalFormatting>
  <conditionalFormatting sqref="J13:K13">
    <cfRule type="cellIs" dxfId="438" priority="43" operator="lessThan">
      <formula>$AH$8</formula>
    </cfRule>
    <cfRule type="cellIs" dxfId="437" priority="42" operator="greaterThanOrEqual">
      <formula>$AH$8</formula>
    </cfRule>
  </conditionalFormatting>
  <conditionalFormatting sqref="J14:K14">
    <cfRule type="cellIs" dxfId="436" priority="45" operator="lessThan">
      <formula>$AH$9</formula>
    </cfRule>
    <cfRule type="cellIs" dxfId="435" priority="44" operator="greaterThanOrEqual">
      <formula>$AH$9</formula>
    </cfRule>
  </conditionalFormatting>
  <conditionalFormatting sqref="M8:N8">
    <cfRule type="cellIs" dxfId="434" priority="27" operator="lessThan">
      <formula>$AJ$3</formula>
    </cfRule>
    <cfRule type="cellIs" dxfId="433" priority="26" operator="greaterThan">
      <formula>$AK$3</formula>
    </cfRule>
    <cfRule type="cellIs" dxfId="432" priority="25" operator="between">
      <formula>$AJ$3</formula>
      <formula>$AK$3</formula>
    </cfRule>
  </conditionalFormatting>
  <conditionalFormatting sqref="M9:N9">
    <cfRule type="cellIs" dxfId="431" priority="12" operator="lessThan">
      <formula>$AK$4</formula>
    </cfRule>
    <cfRule type="cellIs" dxfId="430" priority="11" operator="greaterThanOrEqual">
      <formula>$AK$4</formula>
    </cfRule>
  </conditionalFormatting>
  <conditionalFormatting sqref="M10:N10">
    <cfRule type="cellIs" dxfId="429" priority="10" operator="lessThan">
      <formula>$AK$5</formula>
    </cfRule>
    <cfRule type="cellIs" dxfId="428" priority="9" operator="greaterThanOrEqual">
      <formula>$AK$5</formula>
    </cfRule>
  </conditionalFormatting>
  <conditionalFormatting sqref="M11:N11">
    <cfRule type="cellIs" dxfId="427" priority="8" operator="lessThan">
      <formula>$AK$6</formula>
    </cfRule>
    <cfRule type="cellIs" dxfId="426" priority="7" operator="greaterThanOrEqual">
      <formula>$AK$6</formula>
    </cfRule>
  </conditionalFormatting>
  <conditionalFormatting sqref="M12:N12">
    <cfRule type="cellIs" dxfId="425" priority="6" operator="lessThan">
      <formula>$AK$7</formula>
    </cfRule>
    <cfRule type="cellIs" dxfId="424" priority="5" operator="greaterThanOrEqual">
      <formula>$AK$7</formula>
    </cfRule>
  </conditionalFormatting>
  <conditionalFormatting sqref="M13:N13">
    <cfRule type="cellIs" dxfId="423" priority="4" operator="lessThan">
      <formula>$AK$8</formula>
    </cfRule>
    <cfRule type="cellIs" dxfId="422" priority="3" operator="greaterThanOrEqual">
      <formula>$AK$8</formula>
    </cfRule>
  </conditionalFormatting>
  <conditionalFormatting sqref="M14:N14">
    <cfRule type="cellIs" dxfId="421" priority="2" operator="lessThan">
      <formula>$AK$9</formula>
    </cfRule>
    <cfRule type="cellIs" dxfId="420" priority="1" operator="lessThanOrEqual">
      <formula>$AK$9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73BD9B-0763-440A-9AF2-1C9621513E19}">
          <x14:formula1>
            <xm:f>'Calendario 2023'!$E$1:$E$31</xm:f>
          </x14:formula1>
          <xm:sqref>C2:G2 K2:O2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4FC8E-487A-438C-9013-BB542ACFC3E8}">
  <sheetPr>
    <tabColor theme="8" tint="0.79998168889431442"/>
  </sheetPr>
  <dimension ref="A1:AK36"/>
  <sheetViews>
    <sheetView tabSelected="1" zoomScale="70" zoomScaleNormal="70" workbookViewId="0">
      <selection activeCell="G7" sqref="G7"/>
    </sheetView>
  </sheetViews>
  <sheetFormatPr baseColWidth="10" defaultRowHeight="14.5" x14ac:dyDescent="0.35"/>
  <cols>
    <col min="1" max="1" width="15.1796875" style="1" customWidth="1"/>
    <col min="2" max="2" width="10.90625" style="1"/>
    <col min="3" max="3" width="10.54296875" style="1" customWidth="1"/>
    <col min="4" max="4" width="17.453125" style="1" customWidth="1"/>
    <col min="5" max="8" width="10.90625" style="1"/>
    <col min="9" max="9" width="16" style="1" customWidth="1"/>
    <col min="10" max="31" width="10.90625" style="1"/>
    <col min="32" max="32" width="16.08984375" style="1" customWidth="1"/>
    <col min="33" max="34" width="10.90625" style="1"/>
    <col min="35" max="35" width="17.08984375" style="1" customWidth="1"/>
    <col min="36" max="16384" width="10.90625" style="1"/>
  </cols>
  <sheetData>
    <row r="1" spans="1:37" ht="37.5" customHeight="1" thickBot="1" x14ac:dyDescent="0.4">
      <c r="A1" s="7"/>
      <c r="B1" s="92" t="s">
        <v>63</v>
      </c>
      <c r="C1" s="93"/>
      <c r="D1" s="93"/>
      <c r="E1" s="93"/>
      <c r="F1" s="93"/>
      <c r="G1" s="94"/>
      <c r="H1" s="3"/>
      <c r="I1" s="7"/>
      <c r="J1" s="92" t="s">
        <v>64</v>
      </c>
      <c r="K1" s="93"/>
      <c r="L1" s="93"/>
      <c r="M1" s="93"/>
      <c r="N1" s="93"/>
      <c r="O1" s="94"/>
      <c r="AF1" s="105" t="s">
        <v>9</v>
      </c>
      <c r="AG1" s="106"/>
      <c r="AH1" s="107"/>
      <c r="AI1" s="105" t="s">
        <v>9</v>
      </c>
      <c r="AJ1" s="106"/>
      <c r="AK1" s="107"/>
    </row>
    <row r="2" spans="1:37" x14ac:dyDescent="0.35">
      <c r="A2" s="95" t="s">
        <v>0</v>
      </c>
      <c r="B2" s="96"/>
      <c r="C2" s="97"/>
      <c r="D2" s="98"/>
      <c r="E2" s="98"/>
      <c r="F2" s="98"/>
      <c r="G2" s="99"/>
      <c r="H2" s="5"/>
      <c r="I2" s="95" t="s">
        <v>0</v>
      </c>
      <c r="J2" s="96"/>
      <c r="K2" s="97">
        <v>45105</v>
      </c>
      <c r="L2" s="98"/>
      <c r="M2" s="98"/>
      <c r="N2" s="98"/>
      <c r="O2" s="99"/>
      <c r="AF2" s="12"/>
      <c r="AG2" s="13" t="s">
        <v>27</v>
      </c>
      <c r="AH2" s="14" t="s">
        <v>28</v>
      </c>
      <c r="AI2" s="12"/>
      <c r="AJ2" s="13" t="s">
        <v>27</v>
      </c>
      <c r="AK2" s="14" t="s">
        <v>28</v>
      </c>
    </row>
    <row r="3" spans="1:37" x14ac:dyDescent="0.35">
      <c r="A3" s="100" t="s">
        <v>1</v>
      </c>
      <c r="B3" s="101"/>
      <c r="C3" s="102" t="s">
        <v>2</v>
      </c>
      <c r="D3" s="103"/>
      <c r="E3" s="103"/>
      <c r="F3" s="103"/>
      <c r="G3" s="104"/>
      <c r="I3" s="100" t="s">
        <v>1</v>
      </c>
      <c r="J3" s="101"/>
      <c r="K3" s="102" t="s">
        <v>2</v>
      </c>
      <c r="L3" s="103"/>
      <c r="M3" s="103"/>
      <c r="N3" s="103"/>
      <c r="O3" s="104"/>
      <c r="AF3" s="19" t="s">
        <v>26</v>
      </c>
      <c r="AG3" s="6">
        <v>7.5</v>
      </c>
      <c r="AH3" s="10">
        <v>9</v>
      </c>
      <c r="AI3" s="19" t="s">
        <v>26</v>
      </c>
      <c r="AJ3" s="6">
        <v>7</v>
      </c>
      <c r="AK3" s="10">
        <v>9</v>
      </c>
    </row>
    <row r="4" spans="1:37" ht="22" x14ac:dyDescent="0.35">
      <c r="A4" s="79" t="s">
        <v>3</v>
      </c>
      <c r="B4" s="80"/>
      <c r="C4" s="81" t="s">
        <v>4</v>
      </c>
      <c r="D4" s="82"/>
      <c r="E4" s="82"/>
      <c r="F4" s="82"/>
      <c r="G4" s="83"/>
      <c r="I4" s="79" t="s">
        <v>3</v>
      </c>
      <c r="J4" s="80"/>
      <c r="K4" s="81" t="s">
        <v>4</v>
      </c>
      <c r="L4" s="82"/>
      <c r="M4" s="82"/>
      <c r="N4" s="82"/>
      <c r="O4" s="83"/>
      <c r="AF4" s="19" t="s">
        <v>30</v>
      </c>
      <c r="AG4" s="6"/>
      <c r="AH4" s="10">
        <v>3500</v>
      </c>
      <c r="AI4" s="19" t="s">
        <v>30</v>
      </c>
      <c r="AJ4" s="6"/>
      <c r="AK4" s="10">
        <v>3500</v>
      </c>
    </row>
    <row r="5" spans="1:37" ht="22.5" thickBot="1" x14ac:dyDescent="0.4">
      <c r="A5" s="84" t="s">
        <v>5</v>
      </c>
      <c r="B5" s="85"/>
      <c r="C5" s="86" t="s">
        <v>17</v>
      </c>
      <c r="D5" s="87"/>
      <c r="E5" s="87"/>
      <c r="F5" s="87"/>
      <c r="G5" s="88"/>
      <c r="I5" s="84" t="s">
        <v>5</v>
      </c>
      <c r="J5" s="85"/>
      <c r="K5" s="86" t="s">
        <v>17</v>
      </c>
      <c r="L5" s="87"/>
      <c r="M5" s="87"/>
      <c r="N5" s="87"/>
      <c r="O5" s="88"/>
      <c r="AF5" s="19" t="s">
        <v>31</v>
      </c>
      <c r="AG5" s="6"/>
      <c r="AH5" s="10">
        <v>100</v>
      </c>
      <c r="AI5" s="19" t="s">
        <v>31</v>
      </c>
      <c r="AJ5" s="6"/>
      <c r="AK5" s="10">
        <v>100</v>
      </c>
    </row>
    <row r="6" spans="1:37" ht="33" thickBot="1" x14ac:dyDescent="0.4">
      <c r="A6" s="89" t="s">
        <v>6</v>
      </c>
      <c r="B6" s="90"/>
      <c r="C6" s="90"/>
      <c r="D6" s="90"/>
      <c r="E6" s="90"/>
      <c r="F6" s="90"/>
      <c r="G6" s="91"/>
      <c r="H6" s="4"/>
      <c r="I6" s="89" t="s">
        <v>6</v>
      </c>
      <c r="J6" s="90"/>
      <c r="K6" s="90"/>
      <c r="L6" s="90"/>
      <c r="M6" s="90"/>
      <c r="N6" s="90"/>
      <c r="O6" s="91"/>
      <c r="AF6" s="19" t="s">
        <v>34</v>
      </c>
      <c r="AG6" s="6"/>
      <c r="AH6" s="10">
        <v>500</v>
      </c>
      <c r="AI6" s="19" t="s">
        <v>34</v>
      </c>
      <c r="AJ6" s="6"/>
      <c r="AK6" s="10">
        <v>500</v>
      </c>
    </row>
    <row r="7" spans="1:37" ht="39" x14ac:dyDescent="0.35">
      <c r="A7" s="16" t="s">
        <v>7</v>
      </c>
      <c r="B7" s="78" t="s">
        <v>8</v>
      </c>
      <c r="C7" s="78"/>
      <c r="D7" s="17" t="s">
        <v>9</v>
      </c>
      <c r="E7" s="17" t="s">
        <v>29</v>
      </c>
      <c r="F7" s="17" t="s">
        <v>10</v>
      </c>
      <c r="G7" s="18" t="s">
        <v>11</v>
      </c>
      <c r="I7" s="16" t="s">
        <v>7</v>
      </c>
      <c r="J7" s="78" t="s">
        <v>8</v>
      </c>
      <c r="K7" s="78"/>
      <c r="L7" s="17" t="s">
        <v>9</v>
      </c>
      <c r="M7" s="17" t="s">
        <v>29</v>
      </c>
      <c r="N7" s="17" t="s">
        <v>10</v>
      </c>
      <c r="O7" s="18" t="s">
        <v>11</v>
      </c>
      <c r="AF7" s="19" t="s">
        <v>32</v>
      </c>
      <c r="AG7" s="6"/>
      <c r="AH7" s="10">
        <v>150</v>
      </c>
      <c r="AI7" s="19" t="s">
        <v>32</v>
      </c>
      <c r="AJ7" s="6"/>
      <c r="AK7" s="10">
        <v>150</v>
      </c>
    </row>
    <row r="8" spans="1:37" ht="22" x14ac:dyDescent="0.35">
      <c r="A8" s="20" t="s">
        <v>26</v>
      </c>
      <c r="B8" s="70"/>
      <c r="C8" s="70"/>
      <c r="D8" s="22" t="str">
        <f>AG3&amp;" - "&amp;AH3</f>
        <v>7,5 - 9</v>
      </c>
      <c r="E8" s="15"/>
      <c r="F8" s="15"/>
      <c r="G8" s="23" t="str">
        <f>AJ3&amp;" - "&amp;AK3</f>
        <v>7 - 9</v>
      </c>
      <c r="I8" s="20" t="s">
        <v>26</v>
      </c>
      <c r="J8" s="70"/>
      <c r="K8" s="70"/>
      <c r="L8" s="22" t="str">
        <f>AG3&amp;" - "&amp;AH3</f>
        <v>7,5 - 9</v>
      </c>
      <c r="M8" s="15"/>
      <c r="N8" s="15"/>
      <c r="O8" s="23" t="str">
        <f>AJ3&amp;" - "&amp;AK3</f>
        <v>7 - 9</v>
      </c>
      <c r="AF8" s="19" t="s">
        <v>33</v>
      </c>
      <c r="AG8" s="6"/>
      <c r="AH8" s="10">
        <v>3</v>
      </c>
      <c r="AI8" s="19" t="s">
        <v>33</v>
      </c>
      <c r="AJ8" s="6"/>
      <c r="AK8" s="10">
        <v>3</v>
      </c>
    </row>
    <row r="9" spans="1:37" ht="24.5" x14ac:dyDescent="0.35">
      <c r="A9" s="21" t="s">
        <v>15</v>
      </c>
      <c r="B9" s="70"/>
      <c r="C9" s="70"/>
      <c r="D9" s="22" t="str">
        <f>"&lt; "&amp;AH4</f>
        <v>&lt; 3500</v>
      </c>
      <c r="E9" s="15"/>
      <c r="F9" s="15"/>
      <c r="G9" s="23" t="str">
        <f>"&lt; "&amp;AK4</f>
        <v>&lt; 3500</v>
      </c>
      <c r="I9" s="21" t="s">
        <v>15</v>
      </c>
      <c r="J9" s="70"/>
      <c r="K9" s="70"/>
      <c r="L9" s="22" t="str">
        <f>"&lt; "&amp;AH4</f>
        <v>&lt; 3500</v>
      </c>
      <c r="M9" s="15"/>
      <c r="N9" s="15"/>
      <c r="O9" s="23" t="str">
        <f>"&lt; "&amp;AK4</f>
        <v>&lt; 3500</v>
      </c>
      <c r="AF9" s="19" t="s">
        <v>25</v>
      </c>
      <c r="AG9" s="6"/>
      <c r="AH9" s="10"/>
      <c r="AI9" s="19" t="s">
        <v>25</v>
      </c>
      <c r="AJ9" s="6"/>
      <c r="AK9" s="10"/>
    </row>
    <row r="10" spans="1:37" ht="25" thickBot="1" x14ac:dyDescent="0.4">
      <c r="A10" s="21" t="s">
        <v>12</v>
      </c>
      <c r="B10" s="70"/>
      <c r="C10" s="70"/>
      <c r="D10" s="22" t="str">
        <f>"&lt; "&amp;AH5</f>
        <v>&lt; 100</v>
      </c>
      <c r="E10" s="15"/>
      <c r="F10" s="15"/>
      <c r="G10" s="23" t="str">
        <f>"&lt; "&amp;AK5</f>
        <v>&lt; 100</v>
      </c>
      <c r="I10" s="21" t="s">
        <v>12</v>
      </c>
      <c r="J10" s="70"/>
      <c r="K10" s="70"/>
      <c r="L10" s="22" t="str">
        <f>"&lt; "&amp;AH5</f>
        <v>&lt; 100</v>
      </c>
      <c r="M10" s="15"/>
      <c r="N10" s="15"/>
      <c r="O10" s="23" t="str">
        <f>"&lt; "&amp;AK5</f>
        <v>&lt; 100</v>
      </c>
      <c r="AF10" s="11"/>
      <c r="AG10" s="8"/>
      <c r="AH10" s="9"/>
      <c r="AI10" s="11"/>
      <c r="AJ10" s="8"/>
      <c r="AK10" s="9"/>
    </row>
    <row r="11" spans="1:37" ht="36.5" x14ac:dyDescent="0.35">
      <c r="A11" s="21" t="s">
        <v>13</v>
      </c>
      <c r="B11" s="70"/>
      <c r="C11" s="70"/>
      <c r="D11" s="22" t="str">
        <f>AH6&amp;" ppm"</f>
        <v>500 ppm</v>
      </c>
      <c r="E11" s="15"/>
      <c r="F11" s="15"/>
      <c r="G11" s="23" t="str">
        <f>AK6&amp;" ppm"</f>
        <v>500 ppm</v>
      </c>
      <c r="I11" s="21" t="s">
        <v>13</v>
      </c>
      <c r="J11" s="70"/>
      <c r="K11" s="70"/>
      <c r="L11" s="22" t="str">
        <f>AH6&amp;" ppm"</f>
        <v>500 ppm</v>
      </c>
      <c r="M11" s="15"/>
      <c r="N11" s="15"/>
      <c r="O11" s="23" t="str">
        <f>AK6&amp;" ppm"</f>
        <v>500 ppm</v>
      </c>
    </row>
    <row r="12" spans="1:37" ht="24.5" x14ac:dyDescent="0.35">
      <c r="A12" s="21" t="s">
        <v>14</v>
      </c>
      <c r="B12" s="70"/>
      <c r="C12" s="70"/>
      <c r="D12" s="22" t="str">
        <f>"&lt; "&amp;AH7&amp;" ppm"</f>
        <v>&lt; 150 ppm</v>
      </c>
      <c r="E12" s="15"/>
      <c r="F12" s="15"/>
      <c r="G12" s="23" t="str">
        <f>"&lt; "&amp;AK7&amp;" ppm"</f>
        <v>&lt; 150 ppm</v>
      </c>
      <c r="I12" s="21" t="s">
        <v>14</v>
      </c>
      <c r="J12" s="70"/>
      <c r="K12" s="70"/>
      <c r="L12" s="22" t="str">
        <f>"&lt; "&amp;AH7&amp;" ppm"</f>
        <v>&lt; 150 ppm</v>
      </c>
      <c r="M12" s="15"/>
      <c r="N12" s="15"/>
      <c r="O12" s="23" t="str">
        <f>"&lt; "&amp;AK7&amp;" ppm"</f>
        <v>&lt; 150 ppm</v>
      </c>
    </row>
    <row r="13" spans="1:37" ht="24.5" x14ac:dyDescent="0.35">
      <c r="A13" s="21" t="s">
        <v>16</v>
      </c>
      <c r="B13" s="70"/>
      <c r="C13" s="70"/>
      <c r="D13" s="22" t="str">
        <f>"&lt; "&amp;AH8&amp;" ppm"</f>
        <v>&lt; 3 ppm</v>
      </c>
      <c r="E13" s="15"/>
      <c r="F13" s="15"/>
      <c r="G13" s="23" t="str">
        <f>"&lt; "&amp;AK8&amp;" ppm"</f>
        <v>&lt; 3 ppm</v>
      </c>
      <c r="I13" s="21" t="s">
        <v>16</v>
      </c>
      <c r="J13" s="70"/>
      <c r="K13" s="70"/>
      <c r="L13" s="22" t="str">
        <f>"&lt; "&amp;AH8&amp;" ppm"</f>
        <v>&lt; 3 ppm</v>
      </c>
      <c r="M13" s="15"/>
      <c r="N13" s="15"/>
      <c r="O13" s="23" t="str">
        <f>"&lt; "&amp;AK8&amp;" ppm"</f>
        <v>&lt; 3 ppm</v>
      </c>
    </row>
    <row r="14" spans="1:37" x14ac:dyDescent="0.35">
      <c r="A14" s="21" t="s">
        <v>25</v>
      </c>
      <c r="B14" s="71"/>
      <c r="C14" s="71"/>
      <c r="D14" s="22" t="str">
        <f>"&lt; "&amp;AH9&amp;" ppm"</f>
        <v>&lt;  ppm</v>
      </c>
      <c r="E14" s="15"/>
      <c r="F14" s="15"/>
      <c r="G14" s="23" t="str">
        <f>"&lt; "&amp;AK9&amp;" ppm"</f>
        <v>&lt;  ppm</v>
      </c>
      <c r="I14" s="21" t="s">
        <v>25</v>
      </c>
      <c r="J14" s="71"/>
      <c r="K14" s="71"/>
      <c r="L14" s="22" t="str">
        <f>"&lt; "&amp;AH9&amp;" ppm"</f>
        <v>&lt;  ppm</v>
      </c>
      <c r="M14" s="15"/>
      <c r="N14" s="15"/>
      <c r="O14" s="23" t="str">
        <f>"&lt; "&amp;AK9&amp;" ppm"</f>
        <v>&lt;  ppm</v>
      </c>
    </row>
    <row r="15" spans="1:37" ht="15" thickBot="1" x14ac:dyDescent="0.4">
      <c r="A15" s="72" t="s">
        <v>24</v>
      </c>
      <c r="B15" s="73"/>
      <c r="C15" s="73"/>
      <c r="D15" s="73"/>
      <c r="E15" s="73"/>
      <c r="F15" s="73"/>
      <c r="G15" s="74"/>
      <c r="I15" s="72" t="s">
        <v>24</v>
      </c>
      <c r="J15" s="73"/>
      <c r="K15" s="73"/>
      <c r="L15" s="73"/>
      <c r="M15" s="73"/>
      <c r="N15" s="73"/>
      <c r="O15" s="74"/>
    </row>
    <row r="16" spans="1:37" x14ac:dyDescent="0.35">
      <c r="A16" s="75" t="s">
        <v>18</v>
      </c>
      <c r="B16" s="76"/>
      <c r="C16" s="76"/>
      <c r="D16" s="76"/>
      <c r="E16" s="76"/>
      <c r="F16" s="76"/>
      <c r="G16" s="77"/>
      <c r="I16" s="75" t="s">
        <v>18</v>
      </c>
      <c r="J16" s="76"/>
      <c r="K16" s="76"/>
      <c r="L16" s="76"/>
      <c r="M16" s="76"/>
      <c r="N16" s="76"/>
      <c r="O16" s="77"/>
    </row>
    <row r="17" spans="1:15" x14ac:dyDescent="0.35">
      <c r="A17" s="58"/>
      <c r="B17" s="59"/>
      <c r="C17" s="59"/>
      <c r="D17" s="59"/>
      <c r="E17" s="59"/>
      <c r="F17" s="59"/>
      <c r="G17" s="60"/>
      <c r="I17" s="58"/>
      <c r="J17" s="59"/>
      <c r="K17" s="59"/>
      <c r="L17" s="59"/>
      <c r="M17" s="59"/>
      <c r="N17" s="59"/>
      <c r="O17" s="60"/>
    </row>
    <row r="18" spans="1:15" x14ac:dyDescent="0.35">
      <c r="A18" s="58" t="s">
        <v>19</v>
      </c>
      <c r="B18" s="59"/>
      <c r="C18" s="59"/>
      <c r="D18" s="59"/>
      <c r="E18" s="59"/>
      <c r="F18" s="59"/>
      <c r="G18" s="60"/>
      <c r="I18" s="58" t="s">
        <v>19</v>
      </c>
      <c r="J18" s="59"/>
      <c r="K18" s="59"/>
      <c r="L18" s="59"/>
      <c r="M18" s="59"/>
      <c r="N18" s="59"/>
      <c r="O18" s="60"/>
    </row>
    <row r="19" spans="1:15" x14ac:dyDescent="0.35">
      <c r="A19" s="58"/>
      <c r="B19" s="59"/>
      <c r="C19" s="59"/>
      <c r="D19" s="59"/>
      <c r="E19" s="59"/>
      <c r="F19" s="59"/>
      <c r="G19" s="60"/>
      <c r="I19" s="58"/>
      <c r="J19" s="59"/>
      <c r="K19" s="59"/>
      <c r="L19" s="59"/>
      <c r="M19" s="59"/>
      <c r="N19" s="59"/>
      <c r="O19" s="60"/>
    </row>
    <row r="20" spans="1:15" x14ac:dyDescent="0.35">
      <c r="A20" s="61" t="s">
        <v>20</v>
      </c>
      <c r="B20" s="62"/>
      <c r="C20" s="62"/>
      <c r="D20" s="62"/>
      <c r="E20" s="62"/>
      <c r="F20" s="62"/>
      <c r="G20" s="63"/>
      <c r="I20" s="61" t="s">
        <v>20</v>
      </c>
      <c r="J20" s="62"/>
      <c r="K20" s="62"/>
      <c r="L20" s="62"/>
      <c r="M20" s="62"/>
      <c r="N20" s="62"/>
      <c r="O20" s="63"/>
    </row>
    <row r="21" spans="1:15" x14ac:dyDescent="0.35">
      <c r="A21" s="61"/>
      <c r="B21" s="62"/>
      <c r="C21" s="62"/>
      <c r="D21" s="62"/>
      <c r="E21" s="62"/>
      <c r="F21" s="62"/>
      <c r="G21" s="63"/>
      <c r="I21" s="61"/>
      <c r="J21" s="62"/>
      <c r="K21" s="62"/>
      <c r="L21" s="62"/>
      <c r="M21" s="62"/>
      <c r="N21" s="62"/>
      <c r="O21" s="63"/>
    </row>
    <row r="22" spans="1:15" x14ac:dyDescent="0.35">
      <c r="A22" s="61" t="s">
        <v>21</v>
      </c>
      <c r="B22" s="62"/>
      <c r="C22" s="62"/>
      <c r="D22" s="62"/>
      <c r="E22" s="62"/>
      <c r="F22" s="62"/>
      <c r="G22" s="63"/>
      <c r="I22" s="61" t="s">
        <v>21</v>
      </c>
      <c r="J22" s="62"/>
      <c r="K22" s="62"/>
      <c r="L22" s="62"/>
      <c r="M22" s="62"/>
      <c r="N22" s="62"/>
      <c r="O22" s="63"/>
    </row>
    <row r="23" spans="1:15" ht="15" thickBot="1" x14ac:dyDescent="0.4">
      <c r="A23" s="64"/>
      <c r="B23" s="65"/>
      <c r="C23" s="65"/>
      <c r="D23" s="65"/>
      <c r="E23" s="65"/>
      <c r="F23" s="65"/>
      <c r="G23" s="66"/>
      <c r="I23" s="64"/>
      <c r="J23" s="65"/>
      <c r="K23" s="65"/>
      <c r="L23" s="65"/>
      <c r="M23" s="65"/>
      <c r="N23" s="65"/>
      <c r="O23" s="66"/>
    </row>
    <row r="24" spans="1:15" ht="15" thickBot="1" x14ac:dyDescent="0.4">
      <c r="A24" s="46" t="s">
        <v>23</v>
      </c>
      <c r="B24" s="47"/>
      <c r="C24" s="47"/>
      <c r="D24" s="47"/>
      <c r="E24" s="47"/>
      <c r="F24" s="47"/>
      <c r="G24" s="48"/>
      <c r="I24" s="46" t="s">
        <v>23</v>
      </c>
      <c r="J24" s="47"/>
      <c r="K24" s="47"/>
      <c r="L24" s="47"/>
      <c r="M24" s="47"/>
      <c r="N24" s="47"/>
      <c r="O24" s="48"/>
    </row>
    <row r="25" spans="1:15" x14ac:dyDescent="0.35">
      <c r="A25" s="67" t="s">
        <v>18</v>
      </c>
      <c r="B25" s="68"/>
      <c r="C25" s="68"/>
      <c r="D25" s="68"/>
      <c r="E25" s="68"/>
      <c r="F25" s="68"/>
      <c r="G25" s="69"/>
      <c r="I25" s="67" t="s">
        <v>18</v>
      </c>
      <c r="J25" s="68"/>
      <c r="K25" s="68"/>
      <c r="L25" s="68"/>
      <c r="M25" s="68"/>
      <c r="N25" s="68"/>
      <c r="O25" s="69"/>
    </row>
    <row r="26" spans="1:15" x14ac:dyDescent="0.35">
      <c r="A26" s="37"/>
      <c r="B26" s="38"/>
      <c r="C26" s="38"/>
      <c r="D26" s="38"/>
      <c r="E26" s="38"/>
      <c r="F26" s="38"/>
      <c r="G26" s="39"/>
      <c r="I26" s="37"/>
      <c r="J26" s="38"/>
      <c r="K26" s="38"/>
      <c r="L26" s="38"/>
      <c r="M26" s="38"/>
      <c r="N26" s="38"/>
      <c r="O26" s="39"/>
    </row>
    <row r="27" spans="1:15" x14ac:dyDescent="0.35">
      <c r="A27" s="37" t="s">
        <v>19</v>
      </c>
      <c r="B27" s="38"/>
      <c r="C27" s="38"/>
      <c r="D27" s="38"/>
      <c r="E27" s="38"/>
      <c r="F27" s="38"/>
      <c r="G27" s="39"/>
      <c r="I27" s="37" t="s">
        <v>19</v>
      </c>
      <c r="J27" s="38"/>
      <c r="K27" s="38"/>
      <c r="L27" s="38"/>
      <c r="M27" s="38"/>
      <c r="N27" s="38"/>
      <c r="O27" s="39"/>
    </row>
    <row r="28" spans="1:15" x14ac:dyDescent="0.35">
      <c r="A28" s="37"/>
      <c r="B28" s="38"/>
      <c r="C28" s="38"/>
      <c r="D28" s="38"/>
      <c r="E28" s="38"/>
      <c r="F28" s="38"/>
      <c r="G28" s="39"/>
      <c r="I28" s="37"/>
      <c r="J28" s="38"/>
      <c r="K28" s="38"/>
      <c r="L28" s="38"/>
      <c r="M28" s="38"/>
      <c r="N28" s="38"/>
      <c r="O28" s="39"/>
    </row>
    <row r="29" spans="1:15" x14ac:dyDescent="0.35">
      <c r="A29" s="40" t="s">
        <v>20</v>
      </c>
      <c r="B29" s="41"/>
      <c r="C29" s="41"/>
      <c r="D29" s="41"/>
      <c r="E29" s="41"/>
      <c r="F29" s="41"/>
      <c r="G29" s="42"/>
      <c r="I29" s="40" t="s">
        <v>20</v>
      </c>
      <c r="J29" s="41"/>
      <c r="K29" s="41"/>
      <c r="L29" s="41"/>
      <c r="M29" s="41"/>
      <c r="N29" s="41"/>
      <c r="O29" s="42"/>
    </row>
    <row r="30" spans="1:15" x14ac:dyDescent="0.35">
      <c r="A30" s="40"/>
      <c r="B30" s="41"/>
      <c r="C30" s="41"/>
      <c r="D30" s="41"/>
      <c r="E30" s="41"/>
      <c r="F30" s="41"/>
      <c r="G30" s="42"/>
      <c r="I30" s="40"/>
      <c r="J30" s="41"/>
      <c r="K30" s="41"/>
      <c r="L30" s="41"/>
      <c r="M30" s="41"/>
      <c r="N30" s="41"/>
      <c r="O30" s="42"/>
    </row>
    <row r="31" spans="1:15" x14ac:dyDescent="0.35">
      <c r="A31" s="40" t="s">
        <v>21</v>
      </c>
      <c r="B31" s="41"/>
      <c r="C31" s="41"/>
      <c r="D31" s="41"/>
      <c r="E31" s="41"/>
      <c r="F31" s="41"/>
      <c r="G31" s="42"/>
      <c r="I31" s="40" t="s">
        <v>21</v>
      </c>
      <c r="J31" s="41"/>
      <c r="K31" s="41"/>
      <c r="L31" s="41"/>
      <c r="M31" s="41"/>
      <c r="N31" s="41"/>
      <c r="O31" s="42"/>
    </row>
    <row r="32" spans="1:15" ht="15" thickBot="1" x14ac:dyDescent="0.4">
      <c r="A32" s="43"/>
      <c r="B32" s="44"/>
      <c r="C32" s="44"/>
      <c r="D32" s="44"/>
      <c r="E32" s="44"/>
      <c r="F32" s="44"/>
      <c r="G32" s="45"/>
      <c r="I32" s="43"/>
      <c r="J32" s="44"/>
      <c r="K32" s="44"/>
      <c r="L32" s="44"/>
      <c r="M32" s="44"/>
      <c r="N32" s="44"/>
      <c r="O32" s="45"/>
    </row>
    <row r="33" spans="1:15" ht="15" thickBot="1" x14ac:dyDescent="0.4">
      <c r="A33" s="46" t="s">
        <v>22</v>
      </c>
      <c r="B33" s="47"/>
      <c r="C33" s="47"/>
      <c r="D33" s="47"/>
      <c r="E33" s="47"/>
      <c r="F33" s="47"/>
      <c r="G33" s="48"/>
      <c r="I33" s="46" t="s">
        <v>22</v>
      </c>
      <c r="J33" s="47"/>
      <c r="K33" s="47"/>
      <c r="L33" s="47"/>
      <c r="M33" s="47"/>
      <c r="N33" s="47"/>
      <c r="O33" s="48"/>
    </row>
    <row r="34" spans="1:15" x14ac:dyDescent="0.35">
      <c r="A34" s="49"/>
      <c r="B34" s="50"/>
      <c r="C34" s="50"/>
      <c r="D34" s="50"/>
      <c r="E34" s="50"/>
      <c r="F34" s="50"/>
      <c r="G34" s="51"/>
      <c r="I34" s="49"/>
      <c r="J34" s="50"/>
      <c r="K34" s="50"/>
      <c r="L34" s="50"/>
      <c r="M34" s="50"/>
      <c r="N34" s="50"/>
      <c r="O34" s="51"/>
    </row>
    <row r="35" spans="1:15" x14ac:dyDescent="0.35">
      <c r="A35" s="52"/>
      <c r="B35" s="53"/>
      <c r="C35" s="53"/>
      <c r="D35" s="53"/>
      <c r="E35" s="53"/>
      <c r="F35" s="53"/>
      <c r="G35" s="54"/>
      <c r="I35" s="52"/>
      <c r="J35" s="53"/>
      <c r="K35" s="53"/>
      <c r="L35" s="53"/>
      <c r="M35" s="53"/>
      <c r="N35" s="53"/>
      <c r="O35" s="54"/>
    </row>
    <row r="36" spans="1:15" ht="15" thickBot="1" x14ac:dyDescent="0.4">
      <c r="A36" s="55"/>
      <c r="B36" s="56"/>
      <c r="C36" s="56"/>
      <c r="D36" s="56"/>
      <c r="E36" s="56"/>
      <c r="F36" s="56"/>
      <c r="G36" s="57"/>
      <c r="I36" s="55"/>
      <c r="J36" s="56"/>
      <c r="K36" s="56"/>
      <c r="L36" s="56"/>
      <c r="M36" s="56"/>
      <c r="N36" s="56"/>
      <c r="O36" s="57"/>
    </row>
  </sheetData>
  <mergeCells count="62">
    <mergeCell ref="B7:C7"/>
    <mergeCell ref="B1:G1"/>
    <mergeCell ref="AF1:AH1"/>
    <mergeCell ref="AI1:AK1"/>
    <mergeCell ref="A2:B2"/>
    <mergeCell ref="C2:G2"/>
    <mergeCell ref="A3:B3"/>
    <mergeCell ref="C3:G3"/>
    <mergeCell ref="A4:B4"/>
    <mergeCell ref="C4:G4"/>
    <mergeCell ref="A5:B5"/>
    <mergeCell ref="C5:G5"/>
    <mergeCell ref="A6:G6"/>
    <mergeCell ref="J1:O1"/>
    <mergeCell ref="I2:J2"/>
    <mergeCell ref="K2:O2"/>
    <mergeCell ref="A22:G23"/>
    <mergeCell ref="B8:C8"/>
    <mergeCell ref="B9:C9"/>
    <mergeCell ref="B10:C10"/>
    <mergeCell ref="B11:C11"/>
    <mergeCell ref="B12:C12"/>
    <mergeCell ref="B13:C13"/>
    <mergeCell ref="B14:C14"/>
    <mergeCell ref="A15:G15"/>
    <mergeCell ref="A16:G17"/>
    <mergeCell ref="A18:G19"/>
    <mergeCell ref="A20:G21"/>
    <mergeCell ref="A34:G36"/>
    <mergeCell ref="A24:G24"/>
    <mergeCell ref="A25:G26"/>
    <mergeCell ref="A27:G28"/>
    <mergeCell ref="A29:G30"/>
    <mergeCell ref="A31:G32"/>
    <mergeCell ref="A33:G33"/>
    <mergeCell ref="I3:J3"/>
    <mergeCell ref="K3:O3"/>
    <mergeCell ref="I4:J4"/>
    <mergeCell ref="K4:O4"/>
    <mergeCell ref="I5:J5"/>
    <mergeCell ref="K5:O5"/>
    <mergeCell ref="I6:O6"/>
    <mergeCell ref="J7:K7"/>
    <mergeCell ref="J8:K8"/>
    <mergeCell ref="J9:K9"/>
    <mergeCell ref="J10:K10"/>
    <mergeCell ref="J11:K11"/>
    <mergeCell ref="J12:K12"/>
    <mergeCell ref="J13:K13"/>
    <mergeCell ref="J14:K14"/>
    <mergeCell ref="I15:O15"/>
    <mergeCell ref="I16:O17"/>
    <mergeCell ref="I18:O19"/>
    <mergeCell ref="I20:O21"/>
    <mergeCell ref="I22:O23"/>
    <mergeCell ref="I24:O24"/>
    <mergeCell ref="I34:O36"/>
    <mergeCell ref="I25:O26"/>
    <mergeCell ref="I27:O28"/>
    <mergeCell ref="I29:O30"/>
    <mergeCell ref="I31:O32"/>
    <mergeCell ref="I33:O33"/>
  </mergeCells>
  <conditionalFormatting sqref="B8:C8">
    <cfRule type="cellIs" dxfId="419" priority="78" operator="lessThan">
      <formula>$AG$3</formula>
    </cfRule>
    <cfRule type="cellIs" dxfId="418" priority="77" operator="greaterThan">
      <formula>$AH$3</formula>
    </cfRule>
    <cfRule type="cellIs" dxfId="417" priority="76" operator="between">
      <formula>$AG$3</formula>
      <formula>$AH$3</formula>
    </cfRule>
  </conditionalFormatting>
  <conditionalFormatting sqref="B9:C9">
    <cfRule type="cellIs" dxfId="416" priority="80" operator="lessThan">
      <formula>$AH$4</formula>
    </cfRule>
    <cfRule type="cellIs" dxfId="415" priority="79" operator="greaterThanOrEqual">
      <formula>$AH$4</formula>
    </cfRule>
  </conditionalFormatting>
  <conditionalFormatting sqref="B10:C10">
    <cfRule type="cellIs" dxfId="414" priority="82" operator="lessThan">
      <formula>$AH$5</formula>
    </cfRule>
    <cfRule type="cellIs" dxfId="413" priority="81" operator="greaterThanOrEqual">
      <formula>$AH$5</formula>
    </cfRule>
  </conditionalFormatting>
  <conditionalFormatting sqref="B11:C11">
    <cfRule type="cellIs" dxfId="412" priority="83" operator="greaterThanOrEqual">
      <formula>$AH$6</formula>
    </cfRule>
    <cfRule type="cellIs" dxfId="411" priority="84" operator="lessThan">
      <formula>$AH$6</formula>
    </cfRule>
  </conditionalFormatting>
  <conditionalFormatting sqref="B12:C12">
    <cfRule type="cellIs" dxfId="410" priority="86" operator="lessThan">
      <formula>$AH$7</formula>
    </cfRule>
    <cfRule type="cellIs" dxfId="409" priority="85" operator="greaterThanOrEqual">
      <formula>$AH$7</formula>
    </cfRule>
  </conditionalFormatting>
  <conditionalFormatting sqref="B13:C13">
    <cfRule type="cellIs" dxfId="408" priority="88" operator="lessThan">
      <formula>$AH$8</formula>
    </cfRule>
    <cfRule type="cellIs" dxfId="407" priority="87" operator="greaterThanOrEqual">
      <formula>$AH$8</formula>
    </cfRule>
  </conditionalFormatting>
  <conditionalFormatting sqref="B14:C14">
    <cfRule type="cellIs" dxfId="406" priority="90" operator="lessThan">
      <formula>$AH$9</formula>
    </cfRule>
    <cfRule type="cellIs" dxfId="405" priority="89" operator="greaterThanOrEqual">
      <formula>$AH$9</formula>
    </cfRule>
  </conditionalFormatting>
  <conditionalFormatting sqref="E8:F8">
    <cfRule type="cellIs" dxfId="404" priority="72" operator="lessThan">
      <formula>$AJ$3</formula>
    </cfRule>
    <cfRule type="cellIs" dxfId="403" priority="71" operator="greaterThan">
      <formula>$AK$3</formula>
    </cfRule>
    <cfRule type="cellIs" dxfId="402" priority="70" operator="between">
      <formula>$AJ$3</formula>
      <formula>$AK$3</formula>
    </cfRule>
  </conditionalFormatting>
  <conditionalFormatting sqref="E9:F9">
    <cfRule type="cellIs" dxfId="401" priority="57" operator="lessThan">
      <formula>$AK$4</formula>
    </cfRule>
    <cfRule type="cellIs" dxfId="400" priority="56" operator="greaterThanOrEqual">
      <formula>$AK$4</formula>
    </cfRule>
  </conditionalFormatting>
  <conditionalFormatting sqref="E10:F10">
    <cfRule type="cellIs" dxfId="399" priority="55" operator="lessThan">
      <formula>$AK$5</formula>
    </cfRule>
    <cfRule type="cellIs" dxfId="398" priority="54" operator="greaterThanOrEqual">
      <formula>$AK$5</formula>
    </cfRule>
  </conditionalFormatting>
  <conditionalFormatting sqref="E11:F11">
    <cfRule type="cellIs" dxfId="397" priority="53" operator="lessThan">
      <formula>$AK$6</formula>
    </cfRule>
    <cfRule type="cellIs" dxfId="396" priority="52" operator="greaterThanOrEqual">
      <formula>$AK$6</formula>
    </cfRule>
  </conditionalFormatting>
  <conditionalFormatting sqref="E12:F12">
    <cfRule type="cellIs" dxfId="395" priority="51" operator="lessThan">
      <formula>$AK$7</formula>
    </cfRule>
    <cfRule type="cellIs" dxfId="394" priority="50" operator="greaterThanOrEqual">
      <formula>$AK$7</formula>
    </cfRule>
  </conditionalFormatting>
  <conditionalFormatting sqref="E13:F13">
    <cfRule type="cellIs" dxfId="393" priority="49" operator="lessThan">
      <formula>$AK$8</formula>
    </cfRule>
    <cfRule type="cellIs" dxfId="392" priority="48" operator="greaterThanOrEqual">
      <formula>$AK$8</formula>
    </cfRule>
  </conditionalFormatting>
  <conditionalFormatting sqref="E14:F14">
    <cfRule type="cellIs" dxfId="391" priority="46" operator="lessThanOrEqual">
      <formula>$AK$9</formula>
    </cfRule>
    <cfRule type="cellIs" dxfId="390" priority="47" operator="lessThan">
      <formula>$AK$9</formula>
    </cfRule>
  </conditionalFormatting>
  <conditionalFormatting sqref="J8:K8">
    <cfRule type="cellIs" dxfId="389" priority="33" operator="lessThan">
      <formula>$AG$3</formula>
    </cfRule>
    <cfRule type="cellIs" dxfId="388" priority="32" operator="greaterThan">
      <formula>$AH$3</formula>
    </cfRule>
    <cfRule type="cellIs" dxfId="387" priority="31" operator="between">
      <formula>$AG$3</formula>
      <formula>$AH$3</formula>
    </cfRule>
  </conditionalFormatting>
  <conditionalFormatting sqref="J9:K9">
    <cfRule type="cellIs" dxfId="386" priority="35" operator="lessThan">
      <formula>$AH$4</formula>
    </cfRule>
    <cfRule type="cellIs" dxfId="385" priority="34" operator="greaterThanOrEqual">
      <formula>$AH$4</formula>
    </cfRule>
  </conditionalFormatting>
  <conditionalFormatting sqref="J10:K10">
    <cfRule type="cellIs" dxfId="384" priority="37" operator="lessThan">
      <formula>$AH$5</formula>
    </cfRule>
    <cfRule type="cellIs" dxfId="383" priority="36" operator="greaterThanOrEqual">
      <formula>$AH$5</formula>
    </cfRule>
  </conditionalFormatting>
  <conditionalFormatting sqref="J11:K11">
    <cfRule type="cellIs" dxfId="382" priority="39" operator="lessThan">
      <formula>$AH$6</formula>
    </cfRule>
    <cfRule type="cellIs" dxfId="381" priority="38" operator="greaterThanOrEqual">
      <formula>$AH$6</formula>
    </cfRule>
  </conditionalFormatting>
  <conditionalFormatting sqref="J12:K12">
    <cfRule type="cellIs" dxfId="380" priority="41" operator="lessThan">
      <formula>$AH$7</formula>
    </cfRule>
    <cfRule type="cellIs" dxfId="379" priority="40" operator="greaterThanOrEqual">
      <formula>$AH$7</formula>
    </cfRule>
  </conditionalFormatting>
  <conditionalFormatting sqref="J13:K13">
    <cfRule type="cellIs" dxfId="378" priority="43" operator="lessThan">
      <formula>$AH$8</formula>
    </cfRule>
    <cfRule type="cellIs" dxfId="377" priority="42" operator="greaterThanOrEqual">
      <formula>$AH$8</formula>
    </cfRule>
  </conditionalFormatting>
  <conditionalFormatting sqref="J14:K14">
    <cfRule type="cellIs" dxfId="376" priority="45" operator="lessThan">
      <formula>$AH$9</formula>
    </cfRule>
    <cfRule type="cellIs" dxfId="375" priority="44" operator="greaterThanOrEqual">
      <formula>$AH$9</formula>
    </cfRule>
  </conditionalFormatting>
  <conditionalFormatting sqref="M8:N8">
    <cfRule type="cellIs" dxfId="374" priority="27" operator="lessThan">
      <formula>$AJ$3</formula>
    </cfRule>
    <cfRule type="cellIs" dxfId="373" priority="26" operator="greaterThan">
      <formula>$AK$3</formula>
    </cfRule>
    <cfRule type="cellIs" dxfId="372" priority="25" operator="between">
      <formula>$AJ$3</formula>
      <formula>$AK$3</formula>
    </cfRule>
  </conditionalFormatting>
  <conditionalFormatting sqref="M9:N9">
    <cfRule type="cellIs" dxfId="371" priority="12" operator="lessThan">
      <formula>$AK$4</formula>
    </cfRule>
    <cfRule type="cellIs" dxfId="370" priority="11" operator="greaterThanOrEqual">
      <formula>$AK$4</formula>
    </cfRule>
  </conditionalFormatting>
  <conditionalFormatting sqref="M10:N10">
    <cfRule type="cellIs" dxfId="369" priority="10" operator="lessThan">
      <formula>$AK$5</formula>
    </cfRule>
    <cfRule type="cellIs" dxfId="368" priority="9" operator="greaterThanOrEqual">
      <formula>$AK$5</formula>
    </cfRule>
  </conditionalFormatting>
  <conditionalFormatting sqref="M11:N11">
    <cfRule type="cellIs" dxfId="367" priority="8" operator="lessThan">
      <formula>$AK$6</formula>
    </cfRule>
    <cfRule type="cellIs" dxfId="366" priority="7" operator="greaterThanOrEqual">
      <formula>$AK$6</formula>
    </cfRule>
  </conditionalFormatting>
  <conditionalFormatting sqref="M12:N12">
    <cfRule type="cellIs" dxfId="365" priority="6" operator="lessThan">
      <formula>$AK$7</formula>
    </cfRule>
    <cfRule type="cellIs" dxfId="364" priority="5" operator="greaterThanOrEqual">
      <formula>$AK$7</formula>
    </cfRule>
  </conditionalFormatting>
  <conditionalFormatting sqref="M13:N13">
    <cfRule type="cellIs" dxfId="363" priority="4" operator="lessThan">
      <formula>$AK$8</formula>
    </cfRule>
    <cfRule type="cellIs" dxfId="362" priority="3" operator="greaterThanOrEqual">
      <formula>$AK$8</formula>
    </cfRule>
  </conditionalFormatting>
  <conditionalFormatting sqref="M14:N14">
    <cfRule type="cellIs" dxfId="361" priority="2" operator="lessThan">
      <formula>$AK$9</formula>
    </cfRule>
    <cfRule type="cellIs" dxfId="360" priority="1" operator="lessThanOrEqual">
      <formula>$AK$9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8436D1B-4199-4953-A11E-047251C3768C}">
          <x14:formula1>
            <xm:f>'Calendario 2023'!$F$1:$F$30</xm:f>
          </x14:formula1>
          <xm:sqref>C2:G2 K2:O2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4CE13-9FDA-44A5-B470-9D7D2DD9AE33}">
  <sheetPr>
    <tabColor theme="9" tint="0.79998168889431442"/>
  </sheetPr>
  <dimension ref="A1:AK36"/>
  <sheetViews>
    <sheetView zoomScale="70" zoomScaleNormal="70" workbookViewId="0">
      <selection activeCell="P6" sqref="P6"/>
    </sheetView>
  </sheetViews>
  <sheetFormatPr baseColWidth="10" defaultRowHeight="14.5" x14ac:dyDescent="0.35"/>
  <cols>
    <col min="1" max="1" width="15.1796875" style="1" customWidth="1"/>
    <col min="2" max="2" width="10.90625" style="1"/>
    <col min="3" max="3" width="10.54296875" style="1" customWidth="1"/>
    <col min="4" max="4" width="17.453125" style="1" customWidth="1"/>
    <col min="5" max="8" width="10.90625" style="1"/>
    <col min="9" max="9" width="15.7265625" style="1" customWidth="1"/>
    <col min="10" max="31" width="10.90625" style="1"/>
    <col min="32" max="32" width="16.08984375" style="1" customWidth="1"/>
    <col min="33" max="34" width="10.90625" style="1"/>
    <col min="35" max="35" width="17.08984375" style="1" customWidth="1"/>
    <col min="36" max="16384" width="10.90625" style="1"/>
  </cols>
  <sheetData>
    <row r="1" spans="1:37" ht="37.5" customHeight="1" thickBot="1" x14ac:dyDescent="0.4">
      <c r="A1" s="7"/>
      <c r="B1" s="92" t="s">
        <v>65</v>
      </c>
      <c r="C1" s="93"/>
      <c r="D1" s="93"/>
      <c r="E1" s="93"/>
      <c r="F1" s="93"/>
      <c r="G1" s="94"/>
      <c r="H1" s="3"/>
      <c r="I1" s="7"/>
      <c r="J1" s="92" t="s">
        <v>66</v>
      </c>
      <c r="K1" s="93"/>
      <c r="L1" s="93"/>
      <c r="M1" s="93"/>
      <c r="N1" s="93"/>
      <c r="O1" s="94"/>
      <c r="AF1" s="105" t="s">
        <v>9</v>
      </c>
      <c r="AG1" s="106"/>
      <c r="AH1" s="107"/>
      <c r="AI1" s="105" t="s">
        <v>9</v>
      </c>
      <c r="AJ1" s="106"/>
      <c r="AK1" s="107"/>
    </row>
    <row r="2" spans="1:37" x14ac:dyDescent="0.35">
      <c r="A2" s="95" t="s">
        <v>0</v>
      </c>
      <c r="B2" s="96"/>
      <c r="C2" s="97"/>
      <c r="D2" s="98"/>
      <c r="E2" s="98"/>
      <c r="F2" s="98"/>
      <c r="G2" s="99"/>
      <c r="H2" s="5"/>
      <c r="I2" s="95" t="s">
        <v>0</v>
      </c>
      <c r="J2" s="96"/>
      <c r="K2" s="97"/>
      <c r="L2" s="98"/>
      <c r="M2" s="98"/>
      <c r="N2" s="98"/>
      <c r="O2" s="99"/>
      <c r="AF2" s="12"/>
      <c r="AG2" s="13" t="s">
        <v>27</v>
      </c>
      <c r="AH2" s="14" t="s">
        <v>28</v>
      </c>
      <c r="AI2" s="12"/>
      <c r="AJ2" s="13" t="s">
        <v>27</v>
      </c>
      <c r="AK2" s="14" t="s">
        <v>28</v>
      </c>
    </row>
    <row r="3" spans="1:37" x14ac:dyDescent="0.35">
      <c r="A3" s="100" t="s">
        <v>1</v>
      </c>
      <c r="B3" s="101"/>
      <c r="C3" s="102" t="s">
        <v>2</v>
      </c>
      <c r="D3" s="103"/>
      <c r="E3" s="103"/>
      <c r="F3" s="103"/>
      <c r="G3" s="104"/>
      <c r="I3" s="100" t="s">
        <v>1</v>
      </c>
      <c r="J3" s="101"/>
      <c r="K3" s="102" t="s">
        <v>2</v>
      </c>
      <c r="L3" s="103"/>
      <c r="M3" s="103"/>
      <c r="N3" s="103"/>
      <c r="O3" s="104"/>
      <c r="AF3" s="19" t="s">
        <v>26</v>
      </c>
      <c r="AG3" s="6">
        <v>7.5</v>
      </c>
      <c r="AH3" s="10">
        <v>9</v>
      </c>
      <c r="AI3" s="19" t="s">
        <v>26</v>
      </c>
      <c r="AJ3" s="6">
        <v>7</v>
      </c>
      <c r="AK3" s="10">
        <v>9</v>
      </c>
    </row>
    <row r="4" spans="1:37" ht="22" x14ac:dyDescent="0.35">
      <c r="A4" s="79" t="s">
        <v>3</v>
      </c>
      <c r="B4" s="80"/>
      <c r="C4" s="81" t="s">
        <v>4</v>
      </c>
      <c r="D4" s="82"/>
      <c r="E4" s="82"/>
      <c r="F4" s="82"/>
      <c r="G4" s="83"/>
      <c r="I4" s="79" t="s">
        <v>3</v>
      </c>
      <c r="J4" s="80"/>
      <c r="K4" s="81" t="s">
        <v>4</v>
      </c>
      <c r="L4" s="82"/>
      <c r="M4" s="82"/>
      <c r="N4" s="82"/>
      <c r="O4" s="83"/>
      <c r="AF4" s="19" t="s">
        <v>30</v>
      </c>
      <c r="AG4" s="6"/>
      <c r="AH4" s="10">
        <v>3500</v>
      </c>
      <c r="AI4" s="19" t="s">
        <v>30</v>
      </c>
      <c r="AJ4" s="6"/>
      <c r="AK4" s="10">
        <v>3500</v>
      </c>
    </row>
    <row r="5" spans="1:37" ht="22.5" thickBot="1" x14ac:dyDescent="0.4">
      <c r="A5" s="84" t="s">
        <v>5</v>
      </c>
      <c r="B5" s="85"/>
      <c r="C5" s="86" t="s">
        <v>17</v>
      </c>
      <c r="D5" s="87"/>
      <c r="E5" s="87"/>
      <c r="F5" s="87"/>
      <c r="G5" s="88"/>
      <c r="I5" s="84" t="s">
        <v>5</v>
      </c>
      <c r="J5" s="85"/>
      <c r="K5" s="86" t="s">
        <v>17</v>
      </c>
      <c r="L5" s="87"/>
      <c r="M5" s="87"/>
      <c r="N5" s="87"/>
      <c r="O5" s="88"/>
      <c r="AF5" s="19" t="s">
        <v>31</v>
      </c>
      <c r="AG5" s="6"/>
      <c r="AH5" s="10">
        <v>100</v>
      </c>
      <c r="AI5" s="19" t="s">
        <v>31</v>
      </c>
      <c r="AJ5" s="6"/>
      <c r="AK5" s="10">
        <v>100</v>
      </c>
    </row>
    <row r="6" spans="1:37" ht="33" thickBot="1" x14ac:dyDescent="0.4">
      <c r="A6" s="89" t="s">
        <v>6</v>
      </c>
      <c r="B6" s="90"/>
      <c r="C6" s="90"/>
      <c r="D6" s="90"/>
      <c r="E6" s="90"/>
      <c r="F6" s="90"/>
      <c r="G6" s="91"/>
      <c r="H6" s="4"/>
      <c r="I6" s="89" t="s">
        <v>6</v>
      </c>
      <c r="J6" s="90"/>
      <c r="K6" s="90"/>
      <c r="L6" s="90"/>
      <c r="M6" s="90"/>
      <c r="N6" s="90"/>
      <c r="O6" s="91"/>
      <c r="AF6" s="19" t="s">
        <v>34</v>
      </c>
      <c r="AG6" s="6"/>
      <c r="AH6" s="10">
        <v>500</v>
      </c>
      <c r="AI6" s="19" t="s">
        <v>34</v>
      </c>
      <c r="AJ6" s="6"/>
      <c r="AK6" s="10">
        <v>500</v>
      </c>
    </row>
    <row r="7" spans="1:37" ht="39" x14ac:dyDescent="0.35">
      <c r="A7" s="16" t="s">
        <v>7</v>
      </c>
      <c r="B7" s="78" t="s">
        <v>8</v>
      </c>
      <c r="C7" s="78"/>
      <c r="D7" s="17" t="s">
        <v>9</v>
      </c>
      <c r="E7" s="17" t="s">
        <v>29</v>
      </c>
      <c r="F7" s="17" t="s">
        <v>10</v>
      </c>
      <c r="G7" s="18" t="s">
        <v>11</v>
      </c>
      <c r="I7" s="16" t="s">
        <v>7</v>
      </c>
      <c r="J7" s="78" t="s">
        <v>8</v>
      </c>
      <c r="K7" s="78"/>
      <c r="L7" s="17" t="s">
        <v>9</v>
      </c>
      <c r="M7" s="17" t="s">
        <v>29</v>
      </c>
      <c r="N7" s="17" t="s">
        <v>10</v>
      </c>
      <c r="O7" s="18" t="s">
        <v>11</v>
      </c>
      <c r="AF7" s="19" t="s">
        <v>32</v>
      </c>
      <c r="AG7" s="6"/>
      <c r="AH7" s="10">
        <v>150</v>
      </c>
      <c r="AI7" s="19" t="s">
        <v>32</v>
      </c>
      <c r="AJ7" s="6"/>
      <c r="AK7" s="10">
        <v>150</v>
      </c>
    </row>
    <row r="8" spans="1:37" ht="22" x14ac:dyDescent="0.35">
      <c r="A8" s="20" t="s">
        <v>26</v>
      </c>
      <c r="B8" s="70"/>
      <c r="C8" s="70"/>
      <c r="D8" s="22" t="str">
        <f>AG3&amp;" - "&amp;AH3</f>
        <v>7,5 - 9</v>
      </c>
      <c r="E8" s="15"/>
      <c r="F8" s="15"/>
      <c r="G8" s="23" t="str">
        <f>AJ3&amp;" - "&amp;AK3</f>
        <v>7 - 9</v>
      </c>
      <c r="I8" s="20" t="s">
        <v>26</v>
      </c>
      <c r="J8" s="70"/>
      <c r="K8" s="70"/>
      <c r="L8" s="22" t="str">
        <f>AG3&amp;" - "&amp;AH3</f>
        <v>7,5 - 9</v>
      </c>
      <c r="M8" s="15"/>
      <c r="N8" s="15"/>
      <c r="O8" s="23" t="str">
        <f>AJ3&amp;" - "&amp;AK3</f>
        <v>7 - 9</v>
      </c>
      <c r="AF8" s="19" t="s">
        <v>33</v>
      </c>
      <c r="AG8" s="6"/>
      <c r="AH8" s="10">
        <v>3</v>
      </c>
      <c r="AI8" s="19" t="s">
        <v>33</v>
      </c>
      <c r="AJ8" s="6"/>
      <c r="AK8" s="10">
        <v>3</v>
      </c>
    </row>
    <row r="9" spans="1:37" ht="24.5" x14ac:dyDescent="0.35">
      <c r="A9" s="21" t="s">
        <v>15</v>
      </c>
      <c r="B9" s="70"/>
      <c r="C9" s="70"/>
      <c r="D9" s="22" t="str">
        <f>"&lt; "&amp;AH4</f>
        <v>&lt; 3500</v>
      </c>
      <c r="E9" s="15"/>
      <c r="F9" s="15"/>
      <c r="G9" s="23" t="str">
        <f>"&lt; "&amp;AK4</f>
        <v>&lt; 3500</v>
      </c>
      <c r="I9" s="21" t="s">
        <v>15</v>
      </c>
      <c r="J9" s="70"/>
      <c r="K9" s="70"/>
      <c r="L9" s="22" t="str">
        <f>"&lt; "&amp;AH4</f>
        <v>&lt; 3500</v>
      </c>
      <c r="M9" s="15"/>
      <c r="N9" s="15"/>
      <c r="O9" s="23" t="str">
        <f>"&lt; "&amp;AK4</f>
        <v>&lt; 3500</v>
      </c>
      <c r="AF9" s="19" t="s">
        <v>25</v>
      </c>
      <c r="AG9" s="6"/>
      <c r="AH9" s="10"/>
      <c r="AI9" s="19" t="s">
        <v>25</v>
      </c>
      <c r="AJ9" s="6"/>
      <c r="AK9" s="10"/>
    </row>
    <row r="10" spans="1:37" ht="25" thickBot="1" x14ac:dyDescent="0.4">
      <c r="A10" s="21" t="s">
        <v>12</v>
      </c>
      <c r="B10" s="70"/>
      <c r="C10" s="70"/>
      <c r="D10" s="22" t="str">
        <f>"&lt; "&amp;AH5</f>
        <v>&lt; 100</v>
      </c>
      <c r="E10" s="15"/>
      <c r="F10" s="15"/>
      <c r="G10" s="23" t="str">
        <f>"&lt; "&amp;AK5</f>
        <v>&lt; 100</v>
      </c>
      <c r="I10" s="21" t="s">
        <v>12</v>
      </c>
      <c r="J10" s="70"/>
      <c r="K10" s="70"/>
      <c r="L10" s="22" t="str">
        <f>"&lt; "&amp;AH5</f>
        <v>&lt; 100</v>
      </c>
      <c r="M10" s="15"/>
      <c r="N10" s="15"/>
      <c r="O10" s="23" t="str">
        <f>"&lt; "&amp;AK5</f>
        <v>&lt; 100</v>
      </c>
      <c r="AF10" s="11"/>
      <c r="AG10" s="8"/>
      <c r="AH10" s="9"/>
      <c r="AI10" s="11"/>
      <c r="AJ10" s="8"/>
      <c r="AK10" s="9"/>
    </row>
    <row r="11" spans="1:37" ht="36.5" x14ac:dyDescent="0.35">
      <c r="A11" s="21" t="s">
        <v>13</v>
      </c>
      <c r="B11" s="70"/>
      <c r="C11" s="70"/>
      <c r="D11" s="22" t="str">
        <f>AH6&amp;" ppm"</f>
        <v>500 ppm</v>
      </c>
      <c r="E11" s="15"/>
      <c r="F11" s="15"/>
      <c r="G11" s="23" t="str">
        <f>AK6&amp;" ppm"</f>
        <v>500 ppm</v>
      </c>
      <c r="I11" s="21" t="s">
        <v>13</v>
      </c>
      <c r="J11" s="70"/>
      <c r="K11" s="70"/>
      <c r="L11" s="22" t="str">
        <f>AH6&amp;" ppm"</f>
        <v>500 ppm</v>
      </c>
      <c r="M11" s="15"/>
      <c r="N11" s="15"/>
      <c r="O11" s="23" t="str">
        <f>AK6&amp;" ppm"</f>
        <v>500 ppm</v>
      </c>
    </row>
    <row r="12" spans="1:37" ht="24.5" x14ac:dyDescent="0.35">
      <c r="A12" s="21" t="s">
        <v>14</v>
      </c>
      <c r="B12" s="70"/>
      <c r="C12" s="70"/>
      <c r="D12" s="22" t="str">
        <f>"&lt; "&amp;AH7&amp;" ppm"</f>
        <v>&lt; 150 ppm</v>
      </c>
      <c r="E12" s="15"/>
      <c r="F12" s="15"/>
      <c r="G12" s="23" t="str">
        <f>"&lt; "&amp;AK7&amp;" ppm"</f>
        <v>&lt; 150 ppm</v>
      </c>
      <c r="I12" s="21" t="s">
        <v>14</v>
      </c>
      <c r="J12" s="70"/>
      <c r="K12" s="70"/>
      <c r="L12" s="22" t="str">
        <f>"&lt; "&amp;AH7&amp;" ppm"</f>
        <v>&lt; 150 ppm</v>
      </c>
      <c r="M12" s="15"/>
      <c r="N12" s="15"/>
      <c r="O12" s="23" t="str">
        <f>"&lt; "&amp;AK7&amp;" ppm"</f>
        <v>&lt; 150 ppm</v>
      </c>
    </row>
    <row r="13" spans="1:37" ht="24.5" x14ac:dyDescent="0.35">
      <c r="A13" s="21" t="s">
        <v>16</v>
      </c>
      <c r="B13" s="70"/>
      <c r="C13" s="70"/>
      <c r="D13" s="22" t="str">
        <f>"&lt; "&amp;AH8&amp;" ppm"</f>
        <v>&lt; 3 ppm</v>
      </c>
      <c r="E13" s="15"/>
      <c r="F13" s="15"/>
      <c r="G13" s="23" t="str">
        <f>"&lt; "&amp;AK8&amp;" ppm"</f>
        <v>&lt; 3 ppm</v>
      </c>
      <c r="I13" s="21" t="s">
        <v>16</v>
      </c>
      <c r="J13" s="70"/>
      <c r="K13" s="70"/>
      <c r="L13" s="22" t="str">
        <f>"&lt; "&amp;AH8&amp;" ppm"</f>
        <v>&lt; 3 ppm</v>
      </c>
      <c r="M13" s="15"/>
      <c r="N13" s="15"/>
      <c r="O13" s="23" t="str">
        <f>"&lt; "&amp;AK8&amp;" ppm"</f>
        <v>&lt; 3 ppm</v>
      </c>
    </row>
    <row r="14" spans="1:37" x14ac:dyDescent="0.35">
      <c r="A14" s="21" t="s">
        <v>25</v>
      </c>
      <c r="B14" s="71"/>
      <c r="C14" s="71"/>
      <c r="D14" s="22" t="str">
        <f>"&lt; "&amp;AH9&amp;" ppm"</f>
        <v>&lt;  ppm</v>
      </c>
      <c r="E14" s="15"/>
      <c r="F14" s="15"/>
      <c r="G14" s="23" t="str">
        <f>"&lt; "&amp;AK9&amp;" ppm"</f>
        <v>&lt;  ppm</v>
      </c>
      <c r="I14" s="21" t="s">
        <v>25</v>
      </c>
      <c r="J14" s="71"/>
      <c r="K14" s="71"/>
      <c r="L14" s="22" t="str">
        <f>"&lt; "&amp;AH9&amp;" ppm"</f>
        <v>&lt;  ppm</v>
      </c>
      <c r="M14" s="15"/>
      <c r="N14" s="15"/>
      <c r="O14" s="23" t="str">
        <f>"&lt; "&amp;AK9&amp;" ppm"</f>
        <v>&lt;  ppm</v>
      </c>
    </row>
    <row r="15" spans="1:37" ht="15" thickBot="1" x14ac:dyDescent="0.4">
      <c r="A15" s="72" t="s">
        <v>24</v>
      </c>
      <c r="B15" s="73"/>
      <c r="C15" s="73"/>
      <c r="D15" s="73"/>
      <c r="E15" s="73"/>
      <c r="F15" s="73"/>
      <c r="G15" s="74"/>
      <c r="I15" s="72" t="s">
        <v>24</v>
      </c>
      <c r="J15" s="73"/>
      <c r="K15" s="73"/>
      <c r="L15" s="73"/>
      <c r="M15" s="73"/>
      <c r="N15" s="73"/>
      <c r="O15" s="74"/>
    </row>
    <row r="16" spans="1:37" x14ac:dyDescent="0.35">
      <c r="A16" s="75" t="s">
        <v>18</v>
      </c>
      <c r="B16" s="76"/>
      <c r="C16" s="76"/>
      <c r="D16" s="76"/>
      <c r="E16" s="76"/>
      <c r="F16" s="76"/>
      <c r="G16" s="77"/>
      <c r="I16" s="75" t="s">
        <v>18</v>
      </c>
      <c r="J16" s="76"/>
      <c r="K16" s="76"/>
      <c r="L16" s="76"/>
      <c r="M16" s="76"/>
      <c r="N16" s="76"/>
      <c r="O16" s="77"/>
    </row>
    <row r="17" spans="1:15" x14ac:dyDescent="0.35">
      <c r="A17" s="58"/>
      <c r="B17" s="59"/>
      <c r="C17" s="59"/>
      <c r="D17" s="59"/>
      <c r="E17" s="59"/>
      <c r="F17" s="59"/>
      <c r="G17" s="60"/>
      <c r="I17" s="58"/>
      <c r="J17" s="59"/>
      <c r="K17" s="59"/>
      <c r="L17" s="59"/>
      <c r="M17" s="59"/>
      <c r="N17" s="59"/>
      <c r="O17" s="60"/>
    </row>
    <row r="18" spans="1:15" x14ac:dyDescent="0.35">
      <c r="A18" s="58" t="s">
        <v>19</v>
      </c>
      <c r="B18" s="59"/>
      <c r="C18" s="59"/>
      <c r="D18" s="59"/>
      <c r="E18" s="59"/>
      <c r="F18" s="59"/>
      <c r="G18" s="60"/>
      <c r="I18" s="58" t="s">
        <v>19</v>
      </c>
      <c r="J18" s="59"/>
      <c r="K18" s="59"/>
      <c r="L18" s="59"/>
      <c r="M18" s="59"/>
      <c r="N18" s="59"/>
      <c r="O18" s="60"/>
    </row>
    <row r="19" spans="1:15" x14ac:dyDescent="0.35">
      <c r="A19" s="58"/>
      <c r="B19" s="59"/>
      <c r="C19" s="59"/>
      <c r="D19" s="59"/>
      <c r="E19" s="59"/>
      <c r="F19" s="59"/>
      <c r="G19" s="60"/>
      <c r="I19" s="58"/>
      <c r="J19" s="59"/>
      <c r="K19" s="59"/>
      <c r="L19" s="59"/>
      <c r="M19" s="59"/>
      <c r="N19" s="59"/>
      <c r="O19" s="60"/>
    </row>
    <row r="20" spans="1:15" x14ac:dyDescent="0.35">
      <c r="A20" s="61" t="s">
        <v>20</v>
      </c>
      <c r="B20" s="62"/>
      <c r="C20" s="62"/>
      <c r="D20" s="62"/>
      <c r="E20" s="62"/>
      <c r="F20" s="62"/>
      <c r="G20" s="63"/>
      <c r="I20" s="61" t="s">
        <v>20</v>
      </c>
      <c r="J20" s="62"/>
      <c r="K20" s="62"/>
      <c r="L20" s="62"/>
      <c r="M20" s="62"/>
      <c r="N20" s="62"/>
      <c r="O20" s="63"/>
    </row>
    <row r="21" spans="1:15" x14ac:dyDescent="0.35">
      <c r="A21" s="61"/>
      <c r="B21" s="62"/>
      <c r="C21" s="62"/>
      <c r="D21" s="62"/>
      <c r="E21" s="62"/>
      <c r="F21" s="62"/>
      <c r="G21" s="63"/>
      <c r="I21" s="61"/>
      <c r="J21" s="62"/>
      <c r="K21" s="62"/>
      <c r="L21" s="62"/>
      <c r="M21" s="62"/>
      <c r="N21" s="62"/>
      <c r="O21" s="63"/>
    </row>
    <row r="22" spans="1:15" x14ac:dyDescent="0.35">
      <c r="A22" s="61" t="s">
        <v>21</v>
      </c>
      <c r="B22" s="62"/>
      <c r="C22" s="62"/>
      <c r="D22" s="62"/>
      <c r="E22" s="62"/>
      <c r="F22" s="62"/>
      <c r="G22" s="63"/>
      <c r="I22" s="61" t="s">
        <v>21</v>
      </c>
      <c r="J22" s="62"/>
      <c r="K22" s="62"/>
      <c r="L22" s="62"/>
      <c r="M22" s="62"/>
      <c r="N22" s="62"/>
      <c r="O22" s="63"/>
    </row>
    <row r="23" spans="1:15" ht="15" thickBot="1" x14ac:dyDescent="0.4">
      <c r="A23" s="64"/>
      <c r="B23" s="65"/>
      <c r="C23" s="65"/>
      <c r="D23" s="65"/>
      <c r="E23" s="65"/>
      <c r="F23" s="65"/>
      <c r="G23" s="66"/>
      <c r="I23" s="64"/>
      <c r="J23" s="65"/>
      <c r="K23" s="65"/>
      <c r="L23" s="65"/>
      <c r="M23" s="65"/>
      <c r="N23" s="65"/>
      <c r="O23" s="66"/>
    </row>
    <row r="24" spans="1:15" ht="15" thickBot="1" x14ac:dyDescent="0.4">
      <c r="A24" s="46" t="s">
        <v>23</v>
      </c>
      <c r="B24" s="47"/>
      <c r="C24" s="47"/>
      <c r="D24" s="47"/>
      <c r="E24" s="47"/>
      <c r="F24" s="47"/>
      <c r="G24" s="48"/>
      <c r="I24" s="46" t="s">
        <v>23</v>
      </c>
      <c r="J24" s="47"/>
      <c r="K24" s="47"/>
      <c r="L24" s="47"/>
      <c r="M24" s="47"/>
      <c r="N24" s="47"/>
      <c r="O24" s="48"/>
    </row>
    <row r="25" spans="1:15" x14ac:dyDescent="0.35">
      <c r="A25" s="67" t="s">
        <v>18</v>
      </c>
      <c r="B25" s="68"/>
      <c r="C25" s="68"/>
      <c r="D25" s="68"/>
      <c r="E25" s="68"/>
      <c r="F25" s="68"/>
      <c r="G25" s="69"/>
      <c r="I25" s="67" t="s">
        <v>18</v>
      </c>
      <c r="J25" s="68"/>
      <c r="K25" s="68"/>
      <c r="L25" s="68"/>
      <c r="M25" s="68"/>
      <c r="N25" s="68"/>
      <c r="O25" s="69"/>
    </row>
    <row r="26" spans="1:15" x14ac:dyDescent="0.35">
      <c r="A26" s="37"/>
      <c r="B26" s="38"/>
      <c r="C26" s="38"/>
      <c r="D26" s="38"/>
      <c r="E26" s="38"/>
      <c r="F26" s="38"/>
      <c r="G26" s="39"/>
      <c r="I26" s="37"/>
      <c r="J26" s="38"/>
      <c r="K26" s="38"/>
      <c r="L26" s="38"/>
      <c r="M26" s="38"/>
      <c r="N26" s="38"/>
      <c r="O26" s="39"/>
    </row>
    <row r="27" spans="1:15" x14ac:dyDescent="0.35">
      <c r="A27" s="37" t="s">
        <v>19</v>
      </c>
      <c r="B27" s="38"/>
      <c r="C27" s="38"/>
      <c r="D27" s="38"/>
      <c r="E27" s="38"/>
      <c r="F27" s="38"/>
      <c r="G27" s="39"/>
      <c r="I27" s="37" t="s">
        <v>19</v>
      </c>
      <c r="J27" s="38"/>
      <c r="K27" s="38"/>
      <c r="L27" s="38"/>
      <c r="M27" s="38"/>
      <c r="N27" s="38"/>
      <c r="O27" s="39"/>
    </row>
    <row r="28" spans="1:15" x14ac:dyDescent="0.35">
      <c r="A28" s="37"/>
      <c r="B28" s="38"/>
      <c r="C28" s="38"/>
      <c r="D28" s="38"/>
      <c r="E28" s="38"/>
      <c r="F28" s="38"/>
      <c r="G28" s="39"/>
      <c r="I28" s="37"/>
      <c r="J28" s="38"/>
      <c r="K28" s="38"/>
      <c r="L28" s="38"/>
      <c r="M28" s="38"/>
      <c r="N28" s="38"/>
      <c r="O28" s="39"/>
    </row>
    <row r="29" spans="1:15" x14ac:dyDescent="0.35">
      <c r="A29" s="40" t="s">
        <v>20</v>
      </c>
      <c r="B29" s="41"/>
      <c r="C29" s="41"/>
      <c r="D29" s="41"/>
      <c r="E29" s="41"/>
      <c r="F29" s="41"/>
      <c r="G29" s="42"/>
      <c r="I29" s="40" t="s">
        <v>20</v>
      </c>
      <c r="J29" s="41"/>
      <c r="K29" s="41"/>
      <c r="L29" s="41"/>
      <c r="M29" s="41"/>
      <c r="N29" s="41"/>
      <c r="O29" s="42"/>
    </row>
    <row r="30" spans="1:15" x14ac:dyDescent="0.35">
      <c r="A30" s="40"/>
      <c r="B30" s="41"/>
      <c r="C30" s="41"/>
      <c r="D30" s="41"/>
      <c r="E30" s="41"/>
      <c r="F30" s="41"/>
      <c r="G30" s="42"/>
      <c r="I30" s="40"/>
      <c r="J30" s="41"/>
      <c r="K30" s="41"/>
      <c r="L30" s="41"/>
      <c r="M30" s="41"/>
      <c r="N30" s="41"/>
      <c r="O30" s="42"/>
    </row>
    <row r="31" spans="1:15" x14ac:dyDescent="0.35">
      <c r="A31" s="40" t="s">
        <v>21</v>
      </c>
      <c r="B31" s="41"/>
      <c r="C31" s="41"/>
      <c r="D31" s="41"/>
      <c r="E31" s="41"/>
      <c r="F31" s="41"/>
      <c r="G31" s="42"/>
      <c r="I31" s="40" t="s">
        <v>21</v>
      </c>
      <c r="J31" s="41"/>
      <c r="K31" s="41"/>
      <c r="L31" s="41"/>
      <c r="M31" s="41"/>
      <c r="N31" s="41"/>
      <c r="O31" s="42"/>
    </row>
    <row r="32" spans="1:15" ht="15" thickBot="1" x14ac:dyDescent="0.4">
      <c r="A32" s="43"/>
      <c r="B32" s="44"/>
      <c r="C32" s="44"/>
      <c r="D32" s="44"/>
      <c r="E32" s="44"/>
      <c r="F32" s="44"/>
      <c r="G32" s="45"/>
      <c r="I32" s="43"/>
      <c r="J32" s="44"/>
      <c r="K32" s="44"/>
      <c r="L32" s="44"/>
      <c r="M32" s="44"/>
      <c r="N32" s="44"/>
      <c r="O32" s="45"/>
    </row>
    <row r="33" spans="1:15" ht="15" thickBot="1" x14ac:dyDescent="0.4">
      <c r="A33" s="46" t="s">
        <v>22</v>
      </c>
      <c r="B33" s="47"/>
      <c r="C33" s="47"/>
      <c r="D33" s="47"/>
      <c r="E33" s="47"/>
      <c r="F33" s="47"/>
      <c r="G33" s="48"/>
      <c r="I33" s="46" t="s">
        <v>22</v>
      </c>
      <c r="J33" s="47"/>
      <c r="K33" s="47"/>
      <c r="L33" s="47"/>
      <c r="M33" s="47"/>
      <c r="N33" s="47"/>
      <c r="O33" s="48"/>
    </row>
    <row r="34" spans="1:15" x14ac:dyDescent="0.35">
      <c r="A34" s="49"/>
      <c r="B34" s="50"/>
      <c r="C34" s="50"/>
      <c r="D34" s="50"/>
      <c r="E34" s="50"/>
      <c r="F34" s="50"/>
      <c r="G34" s="51"/>
      <c r="I34" s="49"/>
      <c r="J34" s="50"/>
      <c r="K34" s="50"/>
      <c r="L34" s="50"/>
      <c r="M34" s="50"/>
      <c r="N34" s="50"/>
      <c r="O34" s="51"/>
    </row>
    <row r="35" spans="1:15" x14ac:dyDescent="0.35">
      <c r="A35" s="52"/>
      <c r="B35" s="53"/>
      <c r="C35" s="53"/>
      <c r="D35" s="53"/>
      <c r="E35" s="53"/>
      <c r="F35" s="53"/>
      <c r="G35" s="54"/>
      <c r="I35" s="52"/>
      <c r="J35" s="53"/>
      <c r="K35" s="53"/>
      <c r="L35" s="53"/>
      <c r="M35" s="53"/>
      <c r="N35" s="53"/>
      <c r="O35" s="54"/>
    </row>
    <row r="36" spans="1:15" ht="15" thickBot="1" x14ac:dyDescent="0.4">
      <c r="A36" s="55"/>
      <c r="B36" s="56"/>
      <c r="C36" s="56"/>
      <c r="D36" s="56"/>
      <c r="E36" s="56"/>
      <c r="F36" s="56"/>
      <c r="G36" s="57"/>
      <c r="I36" s="55"/>
      <c r="J36" s="56"/>
      <c r="K36" s="56"/>
      <c r="L36" s="56"/>
      <c r="M36" s="56"/>
      <c r="N36" s="56"/>
      <c r="O36" s="57"/>
    </row>
  </sheetData>
  <mergeCells count="62">
    <mergeCell ref="B7:C7"/>
    <mergeCell ref="B1:G1"/>
    <mergeCell ref="AF1:AH1"/>
    <mergeCell ref="AI1:AK1"/>
    <mergeCell ref="A2:B2"/>
    <mergeCell ref="C2:G2"/>
    <mergeCell ref="A3:B3"/>
    <mergeCell ref="C3:G3"/>
    <mergeCell ref="A4:B4"/>
    <mergeCell ref="C4:G4"/>
    <mergeCell ref="A5:B5"/>
    <mergeCell ref="C5:G5"/>
    <mergeCell ref="A6:G6"/>
    <mergeCell ref="J1:O1"/>
    <mergeCell ref="I2:J2"/>
    <mergeCell ref="K2:O2"/>
    <mergeCell ref="A22:G23"/>
    <mergeCell ref="B8:C8"/>
    <mergeCell ref="B9:C9"/>
    <mergeCell ref="B10:C10"/>
    <mergeCell ref="B11:C11"/>
    <mergeCell ref="B12:C12"/>
    <mergeCell ref="B13:C13"/>
    <mergeCell ref="B14:C14"/>
    <mergeCell ref="A15:G15"/>
    <mergeCell ref="A16:G17"/>
    <mergeCell ref="A18:G19"/>
    <mergeCell ref="A20:G21"/>
    <mergeCell ref="A34:G36"/>
    <mergeCell ref="A24:G24"/>
    <mergeCell ref="A25:G26"/>
    <mergeCell ref="A27:G28"/>
    <mergeCell ref="A29:G30"/>
    <mergeCell ref="A31:G32"/>
    <mergeCell ref="A33:G33"/>
    <mergeCell ref="I3:J3"/>
    <mergeCell ref="K3:O3"/>
    <mergeCell ref="I4:J4"/>
    <mergeCell ref="K4:O4"/>
    <mergeCell ref="I5:J5"/>
    <mergeCell ref="K5:O5"/>
    <mergeCell ref="I6:O6"/>
    <mergeCell ref="J7:K7"/>
    <mergeCell ref="J8:K8"/>
    <mergeCell ref="J9:K9"/>
    <mergeCell ref="J10:K10"/>
    <mergeCell ref="J11:K11"/>
    <mergeCell ref="J12:K12"/>
    <mergeCell ref="J13:K13"/>
    <mergeCell ref="J14:K14"/>
    <mergeCell ref="I15:O15"/>
    <mergeCell ref="I16:O17"/>
    <mergeCell ref="I18:O19"/>
    <mergeCell ref="I20:O21"/>
    <mergeCell ref="I22:O23"/>
    <mergeCell ref="I24:O24"/>
    <mergeCell ref="I34:O36"/>
    <mergeCell ref="I25:O26"/>
    <mergeCell ref="I27:O28"/>
    <mergeCell ref="I29:O30"/>
    <mergeCell ref="I31:O32"/>
    <mergeCell ref="I33:O33"/>
  </mergeCells>
  <conditionalFormatting sqref="B8:C8">
    <cfRule type="cellIs" dxfId="359" priority="78" operator="lessThan">
      <formula>$AG$3</formula>
    </cfRule>
    <cfRule type="cellIs" dxfId="358" priority="77" operator="greaterThan">
      <formula>$AH$3</formula>
    </cfRule>
    <cfRule type="cellIs" dxfId="357" priority="76" operator="between">
      <formula>$AG$3</formula>
      <formula>$AH$3</formula>
    </cfRule>
  </conditionalFormatting>
  <conditionalFormatting sqref="B9:C9">
    <cfRule type="cellIs" dxfId="356" priority="80" operator="lessThan">
      <formula>$AH$4</formula>
    </cfRule>
    <cfRule type="cellIs" dxfId="355" priority="79" operator="greaterThanOrEqual">
      <formula>$AH$4</formula>
    </cfRule>
  </conditionalFormatting>
  <conditionalFormatting sqref="B10:C10">
    <cfRule type="cellIs" dxfId="354" priority="82" operator="lessThan">
      <formula>$AH$5</formula>
    </cfRule>
    <cfRule type="cellIs" dxfId="353" priority="81" operator="greaterThanOrEqual">
      <formula>$AH$5</formula>
    </cfRule>
  </conditionalFormatting>
  <conditionalFormatting sqref="B11:C11">
    <cfRule type="cellIs" dxfId="352" priority="83" operator="greaterThanOrEqual">
      <formula>$AH$6</formula>
    </cfRule>
    <cfRule type="cellIs" dxfId="351" priority="84" operator="lessThan">
      <formula>$AH$6</formula>
    </cfRule>
  </conditionalFormatting>
  <conditionalFormatting sqref="B12:C12">
    <cfRule type="cellIs" dxfId="350" priority="86" operator="lessThan">
      <formula>$AH$7</formula>
    </cfRule>
    <cfRule type="cellIs" dxfId="349" priority="85" operator="greaterThanOrEqual">
      <formula>$AH$7</formula>
    </cfRule>
  </conditionalFormatting>
  <conditionalFormatting sqref="B13:C13">
    <cfRule type="cellIs" dxfId="348" priority="88" operator="lessThan">
      <formula>$AH$8</formula>
    </cfRule>
    <cfRule type="cellIs" dxfId="347" priority="87" operator="greaterThanOrEqual">
      <formula>$AH$8</formula>
    </cfRule>
  </conditionalFormatting>
  <conditionalFormatting sqref="B14:C14">
    <cfRule type="cellIs" dxfId="346" priority="90" operator="lessThan">
      <formula>$AH$9</formula>
    </cfRule>
    <cfRule type="cellIs" dxfId="345" priority="89" operator="greaterThanOrEqual">
      <formula>$AH$9</formula>
    </cfRule>
  </conditionalFormatting>
  <conditionalFormatting sqref="E8:F8">
    <cfRule type="cellIs" dxfId="344" priority="72" operator="lessThan">
      <formula>$AJ$3</formula>
    </cfRule>
    <cfRule type="cellIs" dxfId="343" priority="71" operator="greaterThan">
      <formula>$AK$3</formula>
    </cfRule>
    <cfRule type="cellIs" dxfId="342" priority="70" operator="between">
      <formula>$AJ$3</formula>
      <formula>$AK$3</formula>
    </cfRule>
  </conditionalFormatting>
  <conditionalFormatting sqref="E9:F9">
    <cfRule type="cellIs" dxfId="341" priority="57" operator="lessThan">
      <formula>$AK$4</formula>
    </cfRule>
    <cfRule type="cellIs" dxfId="340" priority="56" operator="greaterThanOrEqual">
      <formula>$AK$4</formula>
    </cfRule>
  </conditionalFormatting>
  <conditionalFormatting sqref="E10:F10">
    <cfRule type="cellIs" dxfId="339" priority="55" operator="lessThan">
      <formula>$AK$5</formula>
    </cfRule>
    <cfRule type="cellIs" dxfId="338" priority="54" operator="greaterThanOrEqual">
      <formula>$AK$5</formula>
    </cfRule>
  </conditionalFormatting>
  <conditionalFormatting sqref="E11:F11">
    <cfRule type="cellIs" dxfId="337" priority="53" operator="lessThan">
      <formula>$AK$6</formula>
    </cfRule>
    <cfRule type="cellIs" dxfId="336" priority="52" operator="greaterThanOrEqual">
      <formula>$AK$6</formula>
    </cfRule>
  </conditionalFormatting>
  <conditionalFormatting sqref="E12:F12">
    <cfRule type="cellIs" dxfId="335" priority="51" operator="lessThan">
      <formula>$AK$7</formula>
    </cfRule>
    <cfRule type="cellIs" dxfId="334" priority="50" operator="greaterThanOrEqual">
      <formula>$AK$7</formula>
    </cfRule>
  </conditionalFormatting>
  <conditionalFormatting sqref="E13:F13">
    <cfRule type="cellIs" dxfId="333" priority="49" operator="lessThan">
      <formula>$AK$8</formula>
    </cfRule>
    <cfRule type="cellIs" dxfId="332" priority="48" operator="greaterThanOrEqual">
      <formula>$AK$8</formula>
    </cfRule>
  </conditionalFormatting>
  <conditionalFormatting sqref="E14:F14">
    <cfRule type="cellIs" dxfId="331" priority="46" operator="lessThanOrEqual">
      <formula>$AK$9</formula>
    </cfRule>
    <cfRule type="cellIs" dxfId="330" priority="47" operator="lessThan">
      <formula>$AK$9</formula>
    </cfRule>
  </conditionalFormatting>
  <conditionalFormatting sqref="J8:K8">
    <cfRule type="cellIs" dxfId="329" priority="33" operator="lessThan">
      <formula>$AG$3</formula>
    </cfRule>
    <cfRule type="cellIs" dxfId="328" priority="32" operator="greaterThan">
      <formula>$AH$3</formula>
    </cfRule>
    <cfRule type="cellIs" dxfId="327" priority="31" operator="between">
      <formula>$AG$3</formula>
      <formula>$AH$3</formula>
    </cfRule>
  </conditionalFormatting>
  <conditionalFormatting sqref="J9:K9">
    <cfRule type="cellIs" dxfId="326" priority="35" operator="lessThan">
      <formula>$AH$4</formula>
    </cfRule>
    <cfRule type="cellIs" dxfId="325" priority="34" operator="greaterThanOrEqual">
      <formula>$AH$4</formula>
    </cfRule>
  </conditionalFormatting>
  <conditionalFormatting sqref="J10:K10">
    <cfRule type="cellIs" dxfId="324" priority="37" operator="lessThan">
      <formula>$AH$5</formula>
    </cfRule>
    <cfRule type="cellIs" dxfId="323" priority="36" operator="greaterThanOrEqual">
      <formula>$AH$5</formula>
    </cfRule>
  </conditionalFormatting>
  <conditionalFormatting sqref="J11:K11">
    <cfRule type="cellIs" dxfId="322" priority="39" operator="lessThan">
      <formula>$AH$6</formula>
    </cfRule>
    <cfRule type="cellIs" dxfId="321" priority="38" operator="greaterThanOrEqual">
      <formula>$AH$6</formula>
    </cfRule>
  </conditionalFormatting>
  <conditionalFormatting sqref="J12:K12">
    <cfRule type="cellIs" dxfId="320" priority="41" operator="lessThan">
      <formula>$AH$7</formula>
    </cfRule>
    <cfRule type="cellIs" dxfId="319" priority="40" operator="greaterThanOrEqual">
      <formula>$AH$7</formula>
    </cfRule>
  </conditionalFormatting>
  <conditionalFormatting sqref="J13:K13">
    <cfRule type="cellIs" dxfId="318" priority="43" operator="lessThan">
      <formula>$AH$8</formula>
    </cfRule>
    <cfRule type="cellIs" dxfId="317" priority="42" operator="greaterThanOrEqual">
      <formula>$AH$8</formula>
    </cfRule>
  </conditionalFormatting>
  <conditionalFormatting sqref="J14:K14">
    <cfRule type="cellIs" dxfId="316" priority="45" operator="lessThan">
      <formula>$AH$9</formula>
    </cfRule>
    <cfRule type="cellIs" dxfId="315" priority="44" operator="greaterThanOrEqual">
      <formula>$AH$9</formula>
    </cfRule>
  </conditionalFormatting>
  <conditionalFormatting sqref="M8:N8">
    <cfRule type="cellIs" dxfId="314" priority="27" operator="lessThan">
      <formula>$AJ$3</formula>
    </cfRule>
    <cfRule type="cellIs" dxfId="313" priority="26" operator="greaterThan">
      <formula>$AK$3</formula>
    </cfRule>
    <cfRule type="cellIs" dxfId="312" priority="25" operator="between">
      <formula>$AJ$3</formula>
      <formula>$AK$3</formula>
    </cfRule>
  </conditionalFormatting>
  <conditionalFormatting sqref="M9:N9">
    <cfRule type="cellIs" dxfId="311" priority="12" operator="lessThan">
      <formula>$AK$4</formula>
    </cfRule>
    <cfRule type="cellIs" dxfId="310" priority="11" operator="greaterThanOrEqual">
      <formula>$AK$4</formula>
    </cfRule>
  </conditionalFormatting>
  <conditionalFormatting sqref="M10:N10">
    <cfRule type="cellIs" dxfId="309" priority="10" operator="lessThan">
      <formula>$AK$5</formula>
    </cfRule>
    <cfRule type="cellIs" dxfId="308" priority="9" operator="greaterThanOrEqual">
      <formula>$AK$5</formula>
    </cfRule>
  </conditionalFormatting>
  <conditionalFormatting sqref="M11:N11">
    <cfRule type="cellIs" dxfId="307" priority="8" operator="lessThan">
      <formula>$AK$6</formula>
    </cfRule>
    <cfRule type="cellIs" dxfId="306" priority="7" operator="greaterThanOrEqual">
      <formula>$AK$6</formula>
    </cfRule>
  </conditionalFormatting>
  <conditionalFormatting sqref="M12:N12">
    <cfRule type="cellIs" dxfId="305" priority="6" operator="lessThan">
      <formula>$AK$7</formula>
    </cfRule>
    <cfRule type="cellIs" dxfId="304" priority="5" operator="greaterThanOrEqual">
      <formula>$AK$7</formula>
    </cfRule>
  </conditionalFormatting>
  <conditionalFormatting sqref="M13:N13">
    <cfRule type="cellIs" dxfId="303" priority="4" operator="lessThan">
      <formula>$AK$8</formula>
    </cfRule>
    <cfRule type="cellIs" dxfId="302" priority="3" operator="greaterThanOrEqual">
      <formula>$AK$8</formula>
    </cfRule>
  </conditionalFormatting>
  <conditionalFormatting sqref="M14:N14">
    <cfRule type="cellIs" dxfId="301" priority="2" operator="lessThan">
      <formula>$AK$9</formula>
    </cfRule>
    <cfRule type="cellIs" dxfId="300" priority="1" operator="lessThanOrEqual">
      <formula>$AK$9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859B0CC-38D5-4558-9E47-C2DCB425CC18}">
          <x14:formula1>
            <xm:f>'Calendario 2023'!$G$1:$G$31</xm:f>
          </x14:formula1>
          <xm:sqref>C2:G2 K2:O2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088C-5C5F-4D16-B5AA-B683B001A157}">
  <sheetPr>
    <tabColor theme="3" tint="0.79998168889431442"/>
  </sheetPr>
  <dimension ref="A1:AK36"/>
  <sheetViews>
    <sheetView zoomScale="70" zoomScaleNormal="70" workbookViewId="0">
      <selection activeCell="J1" sqref="J1:O1"/>
    </sheetView>
  </sheetViews>
  <sheetFormatPr baseColWidth="10" defaultRowHeight="14.5" x14ac:dyDescent="0.35"/>
  <cols>
    <col min="1" max="1" width="15.1796875" style="1" customWidth="1"/>
    <col min="2" max="2" width="10.90625" style="1"/>
    <col min="3" max="3" width="10.54296875" style="1" customWidth="1"/>
    <col min="4" max="4" width="17.453125" style="1" customWidth="1"/>
    <col min="5" max="8" width="10.90625" style="1"/>
    <col min="9" max="9" width="15.81640625" style="1" customWidth="1"/>
    <col min="10" max="31" width="10.90625" style="1"/>
    <col min="32" max="32" width="16.08984375" style="1" customWidth="1"/>
    <col min="33" max="34" width="10.90625" style="1"/>
    <col min="35" max="35" width="17.08984375" style="1" customWidth="1"/>
    <col min="36" max="16384" width="10.90625" style="1"/>
  </cols>
  <sheetData>
    <row r="1" spans="1:37" ht="37.5" customHeight="1" thickBot="1" x14ac:dyDescent="0.4">
      <c r="A1" s="7"/>
      <c r="B1" s="92" t="s">
        <v>67</v>
      </c>
      <c r="C1" s="93"/>
      <c r="D1" s="93"/>
      <c r="E1" s="93"/>
      <c r="F1" s="93"/>
      <c r="G1" s="94"/>
      <c r="H1" s="3"/>
      <c r="I1" s="7"/>
      <c r="J1" s="92" t="s">
        <v>68</v>
      </c>
      <c r="K1" s="93"/>
      <c r="L1" s="93"/>
      <c r="M1" s="93"/>
      <c r="N1" s="93"/>
      <c r="O1" s="94"/>
      <c r="AF1" s="105" t="s">
        <v>9</v>
      </c>
      <c r="AG1" s="106"/>
      <c r="AH1" s="107"/>
      <c r="AI1" s="105" t="s">
        <v>9</v>
      </c>
      <c r="AJ1" s="106"/>
      <c r="AK1" s="107"/>
    </row>
    <row r="2" spans="1:37" x14ac:dyDescent="0.35">
      <c r="A2" s="95" t="s">
        <v>0</v>
      </c>
      <c r="B2" s="96"/>
      <c r="C2" s="97"/>
      <c r="D2" s="98"/>
      <c r="E2" s="98"/>
      <c r="F2" s="98"/>
      <c r="G2" s="99"/>
      <c r="H2" s="5"/>
      <c r="I2" s="95" t="s">
        <v>0</v>
      </c>
      <c r="J2" s="96"/>
      <c r="K2" s="97"/>
      <c r="L2" s="98"/>
      <c r="M2" s="98"/>
      <c r="N2" s="98"/>
      <c r="O2" s="99"/>
      <c r="AF2" s="12"/>
      <c r="AG2" s="13" t="s">
        <v>27</v>
      </c>
      <c r="AH2" s="14" t="s">
        <v>28</v>
      </c>
      <c r="AI2" s="12"/>
      <c r="AJ2" s="13" t="s">
        <v>27</v>
      </c>
      <c r="AK2" s="14" t="s">
        <v>28</v>
      </c>
    </row>
    <row r="3" spans="1:37" x14ac:dyDescent="0.35">
      <c r="A3" s="100" t="s">
        <v>1</v>
      </c>
      <c r="B3" s="101"/>
      <c r="C3" s="102" t="s">
        <v>2</v>
      </c>
      <c r="D3" s="103"/>
      <c r="E3" s="103"/>
      <c r="F3" s="103"/>
      <c r="G3" s="104"/>
      <c r="I3" s="100" t="s">
        <v>1</v>
      </c>
      <c r="J3" s="101"/>
      <c r="K3" s="102" t="s">
        <v>2</v>
      </c>
      <c r="L3" s="103"/>
      <c r="M3" s="103"/>
      <c r="N3" s="103"/>
      <c r="O3" s="104"/>
      <c r="AF3" s="19" t="s">
        <v>26</v>
      </c>
      <c r="AG3" s="6">
        <v>7.5</v>
      </c>
      <c r="AH3" s="10">
        <v>9</v>
      </c>
      <c r="AI3" s="19" t="s">
        <v>26</v>
      </c>
      <c r="AJ3" s="6">
        <v>7</v>
      </c>
      <c r="AK3" s="10">
        <v>9</v>
      </c>
    </row>
    <row r="4" spans="1:37" ht="22" x14ac:dyDescent="0.35">
      <c r="A4" s="79" t="s">
        <v>3</v>
      </c>
      <c r="B4" s="80"/>
      <c r="C4" s="81" t="s">
        <v>4</v>
      </c>
      <c r="D4" s="82"/>
      <c r="E4" s="82"/>
      <c r="F4" s="82"/>
      <c r="G4" s="83"/>
      <c r="I4" s="79" t="s">
        <v>3</v>
      </c>
      <c r="J4" s="80"/>
      <c r="K4" s="81" t="s">
        <v>4</v>
      </c>
      <c r="L4" s="82"/>
      <c r="M4" s="82"/>
      <c r="N4" s="82"/>
      <c r="O4" s="83"/>
      <c r="AF4" s="19" t="s">
        <v>30</v>
      </c>
      <c r="AG4" s="6"/>
      <c r="AH4" s="10">
        <v>3500</v>
      </c>
      <c r="AI4" s="19" t="s">
        <v>30</v>
      </c>
      <c r="AJ4" s="6"/>
      <c r="AK4" s="10">
        <v>3500</v>
      </c>
    </row>
    <row r="5" spans="1:37" ht="22.5" thickBot="1" x14ac:dyDescent="0.4">
      <c r="A5" s="84" t="s">
        <v>5</v>
      </c>
      <c r="B5" s="85"/>
      <c r="C5" s="86" t="s">
        <v>17</v>
      </c>
      <c r="D5" s="87"/>
      <c r="E5" s="87"/>
      <c r="F5" s="87"/>
      <c r="G5" s="88"/>
      <c r="I5" s="84" t="s">
        <v>5</v>
      </c>
      <c r="J5" s="85"/>
      <c r="K5" s="86" t="s">
        <v>17</v>
      </c>
      <c r="L5" s="87"/>
      <c r="M5" s="87"/>
      <c r="N5" s="87"/>
      <c r="O5" s="88"/>
      <c r="AF5" s="19" t="s">
        <v>31</v>
      </c>
      <c r="AG5" s="6"/>
      <c r="AH5" s="10">
        <v>100</v>
      </c>
      <c r="AI5" s="19" t="s">
        <v>31</v>
      </c>
      <c r="AJ5" s="6"/>
      <c r="AK5" s="10">
        <v>100</v>
      </c>
    </row>
    <row r="6" spans="1:37" ht="33" thickBot="1" x14ac:dyDescent="0.4">
      <c r="A6" s="89" t="s">
        <v>6</v>
      </c>
      <c r="B6" s="90"/>
      <c r="C6" s="90"/>
      <c r="D6" s="90"/>
      <c r="E6" s="90"/>
      <c r="F6" s="90"/>
      <c r="G6" s="91"/>
      <c r="H6" s="4"/>
      <c r="I6" s="89" t="s">
        <v>6</v>
      </c>
      <c r="J6" s="90"/>
      <c r="K6" s="90"/>
      <c r="L6" s="90"/>
      <c r="M6" s="90"/>
      <c r="N6" s="90"/>
      <c r="O6" s="91"/>
      <c r="AF6" s="19" t="s">
        <v>34</v>
      </c>
      <c r="AG6" s="6"/>
      <c r="AH6" s="10">
        <v>500</v>
      </c>
      <c r="AI6" s="19" t="s">
        <v>34</v>
      </c>
      <c r="AJ6" s="6"/>
      <c r="AK6" s="10">
        <v>500</v>
      </c>
    </row>
    <row r="7" spans="1:37" ht="39" x14ac:dyDescent="0.35">
      <c r="A7" s="16" t="s">
        <v>7</v>
      </c>
      <c r="B7" s="78" t="s">
        <v>8</v>
      </c>
      <c r="C7" s="78"/>
      <c r="D7" s="17" t="s">
        <v>9</v>
      </c>
      <c r="E7" s="17" t="s">
        <v>29</v>
      </c>
      <c r="F7" s="17" t="s">
        <v>10</v>
      </c>
      <c r="G7" s="18" t="s">
        <v>11</v>
      </c>
      <c r="I7" s="16" t="s">
        <v>7</v>
      </c>
      <c r="J7" s="78" t="s">
        <v>8</v>
      </c>
      <c r="K7" s="78"/>
      <c r="L7" s="17" t="s">
        <v>9</v>
      </c>
      <c r="M7" s="17" t="s">
        <v>29</v>
      </c>
      <c r="N7" s="17" t="s">
        <v>10</v>
      </c>
      <c r="O7" s="18" t="s">
        <v>11</v>
      </c>
      <c r="AF7" s="19" t="s">
        <v>32</v>
      </c>
      <c r="AG7" s="6"/>
      <c r="AH7" s="10">
        <v>150</v>
      </c>
      <c r="AI7" s="19" t="s">
        <v>32</v>
      </c>
      <c r="AJ7" s="6"/>
      <c r="AK7" s="10">
        <v>150</v>
      </c>
    </row>
    <row r="8" spans="1:37" ht="22" x14ac:dyDescent="0.35">
      <c r="A8" s="20" t="s">
        <v>26</v>
      </c>
      <c r="B8" s="70"/>
      <c r="C8" s="70"/>
      <c r="D8" s="22" t="str">
        <f>AG3&amp;" - "&amp;AH3</f>
        <v>7,5 - 9</v>
      </c>
      <c r="E8" s="15"/>
      <c r="F8" s="15"/>
      <c r="G8" s="23" t="str">
        <f>AJ3&amp;" - "&amp;AK3</f>
        <v>7 - 9</v>
      </c>
      <c r="I8" s="20" t="s">
        <v>26</v>
      </c>
      <c r="J8" s="70"/>
      <c r="K8" s="70"/>
      <c r="L8" s="22" t="str">
        <f>AG3&amp;" - "&amp;AH3</f>
        <v>7,5 - 9</v>
      </c>
      <c r="M8" s="15"/>
      <c r="N8" s="15"/>
      <c r="O8" s="23" t="str">
        <f>AJ3&amp;" - "&amp;AK3</f>
        <v>7 - 9</v>
      </c>
      <c r="AF8" s="19" t="s">
        <v>33</v>
      </c>
      <c r="AG8" s="6"/>
      <c r="AH8" s="10">
        <v>3</v>
      </c>
      <c r="AI8" s="19" t="s">
        <v>33</v>
      </c>
      <c r="AJ8" s="6"/>
      <c r="AK8" s="10">
        <v>3</v>
      </c>
    </row>
    <row r="9" spans="1:37" ht="24.5" x14ac:dyDescent="0.35">
      <c r="A9" s="21" t="s">
        <v>15</v>
      </c>
      <c r="B9" s="70"/>
      <c r="C9" s="70"/>
      <c r="D9" s="22" t="str">
        <f>"&lt; "&amp;AH4</f>
        <v>&lt; 3500</v>
      </c>
      <c r="E9" s="15"/>
      <c r="F9" s="15"/>
      <c r="G9" s="23" t="str">
        <f>"&lt; "&amp;AK4</f>
        <v>&lt; 3500</v>
      </c>
      <c r="I9" s="21" t="s">
        <v>15</v>
      </c>
      <c r="J9" s="70"/>
      <c r="K9" s="70"/>
      <c r="L9" s="22" t="str">
        <f>"&lt; "&amp;AH4</f>
        <v>&lt; 3500</v>
      </c>
      <c r="M9" s="15"/>
      <c r="N9" s="15"/>
      <c r="O9" s="23" t="str">
        <f>"&lt; "&amp;AK4</f>
        <v>&lt; 3500</v>
      </c>
      <c r="AF9" s="19" t="s">
        <v>25</v>
      </c>
      <c r="AG9" s="6"/>
      <c r="AH9" s="10"/>
      <c r="AI9" s="19" t="s">
        <v>25</v>
      </c>
      <c r="AJ9" s="6"/>
      <c r="AK9" s="10"/>
    </row>
    <row r="10" spans="1:37" ht="25" thickBot="1" x14ac:dyDescent="0.4">
      <c r="A10" s="21" t="s">
        <v>12</v>
      </c>
      <c r="B10" s="70"/>
      <c r="C10" s="70"/>
      <c r="D10" s="22" t="str">
        <f>"&lt; "&amp;AH5</f>
        <v>&lt; 100</v>
      </c>
      <c r="E10" s="15"/>
      <c r="F10" s="15"/>
      <c r="G10" s="23" t="str">
        <f>"&lt; "&amp;AK5</f>
        <v>&lt; 100</v>
      </c>
      <c r="I10" s="21" t="s">
        <v>12</v>
      </c>
      <c r="J10" s="70"/>
      <c r="K10" s="70"/>
      <c r="L10" s="22" t="str">
        <f>"&lt; "&amp;AH5</f>
        <v>&lt; 100</v>
      </c>
      <c r="M10" s="15"/>
      <c r="N10" s="15"/>
      <c r="O10" s="23" t="str">
        <f>"&lt; "&amp;AK5</f>
        <v>&lt; 100</v>
      </c>
      <c r="AF10" s="11"/>
      <c r="AG10" s="8"/>
      <c r="AH10" s="9"/>
      <c r="AI10" s="11"/>
      <c r="AJ10" s="8"/>
      <c r="AK10" s="9"/>
    </row>
    <row r="11" spans="1:37" ht="36.5" x14ac:dyDescent="0.35">
      <c r="A11" s="21" t="s">
        <v>13</v>
      </c>
      <c r="B11" s="70"/>
      <c r="C11" s="70"/>
      <c r="D11" s="22" t="str">
        <f>AH6&amp;" ppm"</f>
        <v>500 ppm</v>
      </c>
      <c r="E11" s="15"/>
      <c r="F11" s="15"/>
      <c r="G11" s="23" t="str">
        <f>AK6&amp;" ppm"</f>
        <v>500 ppm</v>
      </c>
      <c r="I11" s="21" t="s">
        <v>13</v>
      </c>
      <c r="J11" s="70"/>
      <c r="K11" s="70"/>
      <c r="L11" s="22" t="str">
        <f>AH6&amp;" ppm"</f>
        <v>500 ppm</v>
      </c>
      <c r="M11" s="15"/>
      <c r="N11" s="15"/>
      <c r="O11" s="23" t="str">
        <f>AK6&amp;" ppm"</f>
        <v>500 ppm</v>
      </c>
    </row>
    <row r="12" spans="1:37" ht="24.5" x14ac:dyDescent="0.35">
      <c r="A12" s="21" t="s">
        <v>14</v>
      </c>
      <c r="B12" s="70"/>
      <c r="C12" s="70"/>
      <c r="D12" s="22" t="str">
        <f>"&lt; "&amp;AH7&amp;" ppm"</f>
        <v>&lt; 150 ppm</v>
      </c>
      <c r="E12" s="15"/>
      <c r="F12" s="15"/>
      <c r="G12" s="23" t="str">
        <f>"&lt; "&amp;AK7&amp;" ppm"</f>
        <v>&lt; 150 ppm</v>
      </c>
      <c r="I12" s="21" t="s">
        <v>14</v>
      </c>
      <c r="J12" s="70"/>
      <c r="K12" s="70"/>
      <c r="L12" s="22" t="str">
        <f>"&lt; "&amp;AH7&amp;" ppm"</f>
        <v>&lt; 150 ppm</v>
      </c>
      <c r="M12" s="15"/>
      <c r="N12" s="15"/>
      <c r="O12" s="23" t="str">
        <f>"&lt; "&amp;AK7&amp;" ppm"</f>
        <v>&lt; 150 ppm</v>
      </c>
    </row>
    <row r="13" spans="1:37" ht="24.5" x14ac:dyDescent="0.35">
      <c r="A13" s="21" t="s">
        <v>16</v>
      </c>
      <c r="B13" s="70"/>
      <c r="C13" s="70"/>
      <c r="D13" s="22" t="str">
        <f>"&lt; "&amp;AH8&amp;" ppm"</f>
        <v>&lt; 3 ppm</v>
      </c>
      <c r="E13" s="15"/>
      <c r="F13" s="15"/>
      <c r="G13" s="23" t="str">
        <f>"&lt; "&amp;AK8&amp;" ppm"</f>
        <v>&lt; 3 ppm</v>
      </c>
      <c r="I13" s="21" t="s">
        <v>16</v>
      </c>
      <c r="J13" s="70"/>
      <c r="K13" s="70"/>
      <c r="L13" s="22" t="str">
        <f>"&lt; "&amp;AH8&amp;" ppm"</f>
        <v>&lt; 3 ppm</v>
      </c>
      <c r="M13" s="15"/>
      <c r="N13" s="15"/>
      <c r="O13" s="23" t="str">
        <f>"&lt; "&amp;AK8&amp;" ppm"</f>
        <v>&lt; 3 ppm</v>
      </c>
    </row>
    <row r="14" spans="1:37" x14ac:dyDescent="0.35">
      <c r="A14" s="21" t="s">
        <v>25</v>
      </c>
      <c r="B14" s="71"/>
      <c r="C14" s="71"/>
      <c r="D14" s="22" t="str">
        <f>"&lt; "&amp;AH9&amp;" ppm"</f>
        <v>&lt;  ppm</v>
      </c>
      <c r="E14" s="15"/>
      <c r="F14" s="15"/>
      <c r="G14" s="23" t="str">
        <f>"&lt; "&amp;AK9&amp;" ppm"</f>
        <v>&lt;  ppm</v>
      </c>
      <c r="I14" s="21" t="s">
        <v>25</v>
      </c>
      <c r="J14" s="71"/>
      <c r="K14" s="71"/>
      <c r="L14" s="22" t="str">
        <f>"&lt; "&amp;AH9&amp;" ppm"</f>
        <v>&lt;  ppm</v>
      </c>
      <c r="M14" s="15"/>
      <c r="N14" s="15"/>
      <c r="O14" s="23" t="str">
        <f>"&lt; "&amp;AK9&amp;" ppm"</f>
        <v>&lt;  ppm</v>
      </c>
    </row>
    <row r="15" spans="1:37" ht="15" thickBot="1" x14ac:dyDescent="0.4">
      <c r="A15" s="72" t="s">
        <v>24</v>
      </c>
      <c r="B15" s="73"/>
      <c r="C15" s="73"/>
      <c r="D15" s="73"/>
      <c r="E15" s="73"/>
      <c r="F15" s="73"/>
      <c r="G15" s="74"/>
      <c r="I15" s="72" t="s">
        <v>24</v>
      </c>
      <c r="J15" s="73"/>
      <c r="K15" s="73"/>
      <c r="L15" s="73"/>
      <c r="M15" s="73"/>
      <c r="N15" s="73"/>
      <c r="O15" s="74"/>
    </row>
    <row r="16" spans="1:37" x14ac:dyDescent="0.35">
      <c r="A16" s="75" t="s">
        <v>18</v>
      </c>
      <c r="B16" s="76"/>
      <c r="C16" s="76"/>
      <c r="D16" s="76"/>
      <c r="E16" s="76"/>
      <c r="F16" s="76"/>
      <c r="G16" s="77"/>
      <c r="I16" s="75" t="s">
        <v>18</v>
      </c>
      <c r="J16" s="76"/>
      <c r="K16" s="76"/>
      <c r="L16" s="76"/>
      <c r="M16" s="76"/>
      <c r="N16" s="76"/>
      <c r="O16" s="77"/>
    </row>
    <row r="17" spans="1:15" x14ac:dyDescent="0.35">
      <c r="A17" s="58"/>
      <c r="B17" s="59"/>
      <c r="C17" s="59"/>
      <c r="D17" s="59"/>
      <c r="E17" s="59"/>
      <c r="F17" s="59"/>
      <c r="G17" s="60"/>
      <c r="I17" s="58"/>
      <c r="J17" s="59"/>
      <c r="K17" s="59"/>
      <c r="L17" s="59"/>
      <c r="M17" s="59"/>
      <c r="N17" s="59"/>
      <c r="O17" s="60"/>
    </row>
    <row r="18" spans="1:15" x14ac:dyDescent="0.35">
      <c r="A18" s="58" t="s">
        <v>19</v>
      </c>
      <c r="B18" s="59"/>
      <c r="C18" s="59"/>
      <c r="D18" s="59"/>
      <c r="E18" s="59"/>
      <c r="F18" s="59"/>
      <c r="G18" s="60"/>
      <c r="I18" s="58" t="s">
        <v>19</v>
      </c>
      <c r="J18" s="59"/>
      <c r="K18" s="59"/>
      <c r="L18" s="59"/>
      <c r="M18" s="59"/>
      <c r="N18" s="59"/>
      <c r="O18" s="60"/>
    </row>
    <row r="19" spans="1:15" x14ac:dyDescent="0.35">
      <c r="A19" s="58"/>
      <c r="B19" s="59"/>
      <c r="C19" s="59"/>
      <c r="D19" s="59"/>
      <c r="E19" s="59"/>
      <c r="F19" s="59"/>
      <c r="G19" s="60"/>
      <c r="I19" s="58"/>
      <c r="J19" s="59"/>
      <c r="K19" s="59"/>
      <c r="L19" s="59"/>
      <c r="M19" s="59"/>
      <c r="N19" s="59"/>
      <c r="O19" s="60"/>
    </row>
    <row r="20" spans="1:15" x14ac:dyDescent="0.35">
      <c r="A20" s="61" t="s">
        <v>20</v>
      </c>
      <c r="B20" s="62"/>
      <c r="C20" s="62"/>
      <c r="D20" s="62"/>
      <c r="E20" s="62"/>
      <c r="F20" s="62"/>
      <c r="G20" s="63"/>
      <c r="I20" s="61" t="s">
        <v>20</v>
      </c>
      <c r="J20" s="62"/>
      <c r="K20" s="62"/>
      <c r="L20" s="62"/>
      <c r="M20" s="62"/>
      <c r="N20" s="62"/>
      <c r="O20" s="63"/>
    </row>
    <row r="21" spans="1:15" x14ac:dyDescent="0.35">
      <c r="A21" s="61"/>
      <c r="B21" s="62"/>
      <c r="C21" s="62"/>
      <c r="D21" s="62"/>
      <c r="E21" s="62"/>
      <c r="F21" s="62"/>
      <c r="G21" s="63"/>
      <c r="I21" s="61"/>
      <c r="J21" s="62"/>
      <c r="K21" s="62"/>
      <c r="L21" s="62"/>
      <c r="M21" s="62"/>
      <c r="N21" s="62"/>
      <c r="O21" s="63"/>
    </row>
    <row r="22" spans="1:15" x14ac:dyDescent="0.35">
      <c r="A22" s="61" t="s">
        <v>21</v>
      </c>
      <c r="B22" s="62"/>
      <c r="C22" s="62"/>
      <c r="D22" s="62"/>
      <c r="E22" s="62"/>
      <c r="F22" s="62"/>
      <c r="G22" s="63"/>
      <c r="I22" s="61" t="s">
        <v>21</v>
      </c>
      <c r="J22" s="62"/>
      <c r="K22" s="62"/>
      <c r="L22" s="62"/>
      <c r="M22" s="62"/>
      <c r="N22" s="62"/>
      <c r="O22" s="63"/>
    </row>
    <row r="23" spans="1:15" ht="15" thickBot="1" x14ac:dyDescent="0.4">
      <c r="A23" s="64"/>
      <c r="B23" s="65"/>
      <c r="C23" s="65"/>
      <c r="D23" s="65"/>
      <c r="E23" s="65"/>
      <c r="F23" s="65"/>
      <c r="G23" s="66"/>
      <c r="I23" s="64"/>
      <c r="J23" s="65"/>
      <c r="K23" s="65"/>
      <c r="L23" s="65"/>
      <c r="M23" s="65"/>
      <c r="N23" s="65"/>
      <c r="O23" s="66"/>
    </row>
    <row r="24" spans="1:15" ht="15" thickBot="1" x14ac:dyDescent="0.4">
      <c r="A24" s="46" t="s">
        <v>23</v>
      </c>
      <c r="B24" s="47"/>
      <c r="C24" s="47"/>
      <c r="D24" s="47"/>
      <c r="E24" s="47"/>
      <c r="F24" s="47"/>
      <c r="G24" s="48"/>
      <c r="I24" s="46" t="s">
        <v>23</v>
      </c>
      <c r="J24" s="47"/>
      <c r="K24" s="47"/>
      <c r="L24" s="47"/>
      <c r="M24" s="47"/>
      <c r="N24" s="47"/>
      <c r="O24" s="48"/>
    </row>
    <row r="25" spans="1:15" x14ac:dyDescent="0.35">
      <c r="A25" s="67" t="s">
        <v>18</v>
      </c>
      <c r="B25" s="68"/>
      <c r="C25" s="68"/>
      <c r="D25" s="68"/>
      <c r="E25" s="68"/>
      <c r="F25" s="68"/>
      <c r="G25" s="69"/>
      <c r="I25" s="67" t="s">
        <v>18</v>
      </c>
      <c r="J25" s="68"/>
      <c r="K25" s="68"/>
      <c r="L25" s="68"/>
      <c r="M25" s="68"/>
      <c r="N25" s="68"/>
      <c r="O25" s="69"/>
    </row>
    <row r="26" spans="1:15" x14ac:dyDescent="0.35">
      <c r="A26" s="37"/>
      <c r="B26" s="38"/>
      <c r="C26" s="38"/>
      <c r="D26" s="38"/>
      <c r="E26" s="38"/>
      <c r="F26" s="38"/>
      <c r="G26" s="39"/>
      <c r="I26" s="37"/>
      <c r="J26" s="38"/>
      <c r="K26" s="38"/>
      <c r="L26" s="38"/>
      <c r="M26" s="38"/>
      <c r="N26" s="38"/>
      <c r="O26" s="39"/>
    </row>
    <row r="27" spans="1:15" x14ac:dyDescent="0.35">
      <c r="A27" s="37" t="s">
        <v>19</v>
      </c>
      <c r="B27" s="38"/>
      <c r="C27" s="38"/>
      <c r="D27" s="38"/>
      <c r="E27" s="38"/>
      <c r="F27" s="38"/>
      <c r="G27" s="39"/>
      <c r="I27" s="37" t="s">
        <v>19</v>
      </c>
      <c r="J27" s="38"/>
      <c r="K27" s="38"/>
      <c r="L27" s="38"/>
      <c r="M27" s="38"/>
      <c r="N27" s="38"/>
      <c r="O27" s="39"/>
    </row>
    <row r="28" spans="1:15" x14ac:dyDescent="0.35">
      <c r="A28" s="37"/>
      <c r="B28" s="38"/>
      <c r="C28" s="38"/>
      <c r="D28" s="38"/>
      <c r="E28" s="38"/>
      <c r="F28" s="38"/>
      <c r="G28" s="39"/>
      <c r="I28" s="37"/>
      <c r="J28" s="38"/>
      <c r="K28" s="38"/>
      <c r="L28" s="38"/>
      <c r="M28" s="38"/>
      <c r="N28" s="38"/>
      <c r="O28" s="39"/>
    </row>
    <row r="29" spans="1:15" x14ac:dyDescent="0.35">
      <c r="A29" s="40" t="s">
        <v>20</v>
      </c>
      <c r="B29" s="41"/>
      <c r="C29" s="41"/>
      <c r="D29" s="41"/>
      <c r="E29" s="41"/>
      <c r="F29" s="41"/>
      <c r="G29" s="42"/>
      <c r="I29" s="40" t="s">
        <v>20</v>
      </c>
      <c r="J29" s="41"/>
      <c r="K29" s="41"/>
      <c r="L29" s="41"/>
      <c r="M29" s="41"/>
      <c r="N29" s="41"/>
      <c r="O29" s="42"/>
    </row>
    <row r="30" spans="1:15" x14ac:dyDescent="0.35">
      <c r="A30" s="40"/>
      <c r="B30" s="41"/>
      <c r="C30" s="41"/>
      <c r="D30" s="41"/>
      <c r="E30" s="41"/>
      <c r="F30" s="41"/>
      <c r="G30" s="42"/>
      <c r="I30" s="40"/>
      <c r="J30" s="41"/>
      <c r="K30" s="41"/>
      <c r="L30" s="41"/>
      <c r="M30" s="41"/>
      <c r="N30" s="41"/>
      <c r="O30" s="42"/>
    </row>
    <row r="31" spans="1:15" x14ac:dyDescent="0.35">
      <c r="A31" s="40" t="s">
        <v>21</v>
      </c>
      <c r="B31" s="41"/>
      <c r="C31" s="41"/>
      <c r="D31" s="41"/>
      <c r="E31" s="41"/>
      <c r="F31" s="41"/>
      <c r="G31" s="42"/>
      <c r="I31" s="40" t="s">
        <v>21</v>
      </c>
      <c r="J31" s="41"/>
      <c r="K31" s="41"/>
      <c r="L31" s="41"/>
      <c r="M31" s="41"/>
      <c r="N31" s="41"/>
      <c r="O31" s="42"/>
    </row>
    <row r="32" spans="1:15" ht="15" thickBot="1" x14ac:dyDescent="0.4">
      <c r="A32" s="43"/>
      <c r="B32" s="44"/>
      <c r="C32" s="44"/>
      <c r="D32" s="44"/>
      <c r="E32" s="44"/>
      <c r="F32" s="44"/>
      <c r="G32" s="45"/>
      <c r="I32" s="43"/>
      <c r="J32" s="44"/>
      <c r="K32" s="44"/>
      <c r="L32" s="44"/>
      <c r="M32" s="44"/>
      <c r="N32" s="44"/>
      <c r="O32" s="45"/>
    </row>
    <row r="33" spans="1:15" ht="15" thickBot="1" x14ac:dyDescent="0.4">
      <c r="A33" s="46" t="s">
        <v>22</v>
      </c>
      <c r="B33" s="47"/>
      <c r="C33" s="47"/>
      <c r="D33" s="47"/>
      <c r="E33" s="47"/>
      <c r="F33" s="47"/>
      <c r="G33" s="48"/>
      <c r="I33" s="46" t="s">
        <v>22</v>
      </c>
      <c r="J33" s="47"/>
      <c r="K33" s="47"/>
      <c r="L33" s="47"/>
      <c r="M33" s="47"/>
      <c r="N33" s="47"/>
      <c r="O33" s="48"/>
    </row>
    <row r="34" spans="1:15" x14ac:dyDescent="0.35">
      <c r="A34" s="49"/>
      <c r="B34" s="50"/>
      <c r="C34" s="50"/>
      <c r="D34" s="50"/>
      <c r="E34" s="50"/>
      <c r="F34" s="50"/>
      <c r="G34" s="51"/>
      <c r="I34" s="49"/>
      <c r="J34" s="50"/>
      <c r="K34" s="50"/>
      <c r="L34" s="50"/>
      <c r="M34" s="50"/>
      <c r="N34" s="50"/>
      <c r="O34" s="51"/>
    </row>
    <row r="35" spans="1:15" x14ac:dyDescent="0.35">
      <c r="A35" s="52"/>
      <c r="B35" s="53"/>
      <c r="C35" s="53"/>
      <c r="D35" s="53"/>
      <c r="E35" s="53"/>
      <c r="F35" s="53"/>
      <c r="G35" s="54"/>
      <c r="I35" s="52"/>
      <c r="J35" s="53"/>
      <c r="K35" s="53"/>
      <c r="L35" s="53"/>
      <c r="M35" s="53"/>
      <c r="N35" s="53"/>
      <c r="O35" s="54"/>
    </row>
    <row r="36" spans="1:15" ht="15" thickBot="1" x14ac:dyDescent="0.4">
      <c r="A36" s="55"/>
      <c r="B36" s="56"/>
      <c r="C36" s="56"/>
      <c r="D36" s="56"/>
      <c r="E36" s="56"/>
      <c r="F36" s="56"/>
      <c r="G36" s="57"/>
      <c r="I36" s="55"/>
      <c r="J36" s="56"/>
      <c r="K36" s="56"/>
      <c r="L36" s="56"/>
      <c r="M36" s="56"/>
      <c r="N36" s="56"/>
      <c r="O36" s="57"/>
    </row>
  </sheetData>
  <mergeCells count="62">
    <mergeCell ref="B7:C7"/>
    <mergeCell ref="B1:G1"/>
    <mergeCell ref="AF1:AH1"/>
    <mergeCell ref="AI1:AK1"/>
    <mergeCell ref="A2:B2"/>
    <mergeCell ref="C2:G2"/>
    <mergeCell ref="A3:B3"/>
    <mergeCell ref="C3:G3"/>
    <mergeCell ref="A4:B4"/>
    <mergeCell ref="C4:G4"/>
    <mergeCell ref="A5:B5"/>
    <mergeCell ref="C5:G5"/>
    <mergeCell ref="A6:G6"/>
    <mergeCell ref="J1:O1"/>
    <mergeCell ref="I2:J2"/>
    <mergeCell ref="K2:O2"/>
    <mergeCell ref="A22:G23"/>
    <mergeCell ref="B8:C8"/>
    <mergeCell ref="B9:C9"/>
    <mergeCell ref="B10:C10"/>
    <mergeCell ref="B11:C11"/>
    <mergeCell ref="B12:C12"/>
    <mergeCell ref="B13:C13"/>
    <mergeCell ref="B14:C14"/>
    <mergeCell ref="A15:G15"/>
    <mergeCell ref="A16:G17"/>
    <mergeCell ref="A18:G19"/>
    <mergeCell ref="A20:G21"/>
    <mergeCell ref="A34:G36"/>
    <mergeCell ref="A24:G24"/>
    <mergeCell ref="A25:G26"/>
    <mergeCell ref="A27:G28"/>
    <mergeCell ref="A29:G30"/>
    <mergeCell ref="A31:G32"/>
    <mergeCell ref="A33:G33"/>
    <mergeCell ref="I3:J3"/>
    <mergeCell ref="K3:O3"/>
    <mergeCell ref="I4:J4"/>
    <mergeCell ref="K4:O4"/>
    <mergeCell ref="I5:J5"/>
    <mergeCell ref="K5:O5"/>
    <mergeCell ref="I6:O6"/>
    <mergeCell ref="J7:K7"/>
    <mergeCell ref="J8:K8"/>
    <mergeCell ref="J9:K9"/>
    <mergeCell ref="J10:K10"/>
    <mergeCell ref="J11:K11"/>
    <mergeCell ref="J12:K12"/>
    <mergeCell ref="J13:K13"/>
    <mergeCell ref="J14:K14"/>
    <mergeCell ref="I15:O15"/>
    <mergeCell ref="I16:O17"/>
    <mergeCell ref="I18:O19"/>
    <mergeCell ref="I20:O21"/>
    <mergeCell ref="I22:O23"/>
    <mergeCell ref="I24:O24"/>
    <mergeCell ref="I34:O36"/>
    <mergeCell ref="I25:O26"/>
    <mergeCell ref="I27:O28"/>
    <mergeCell ref="I29:O30"/>
    <mergeCell ref="I31:O32"/>
    <mergeCell ref="I33:O33"/>
  </mergeCells>
  <conditionalFormatting sqref="B8:C8">
    <cfRule type="cellIs" dxfId="299" priority="78" operator="lessThan">
      <formula>$AG$3</formula>
    </cfRule>
    <cfRule type="cellIs" dxfId="298" priority="77" operator="greaterThan">
      <formula>$AH$3</formula>
    </cfRule>
    <cfRule type="cellIs" dxfId="297" priority="76" operator="between">
      <formula>$AG$3</formula>
      <formula>$AH$3</formula>
    </cfRule>
  </conditionalFormatting>
  <conditionalFormatting sqref="B9:C9">
    <cfRule type="cellIs" dxfId="296" priority="80" operator="lessThan">
      <formula>$AH$4</formula>
    </cfRule>
    <cfRule type="cellIs" dxfId="295" priority="79" operator="greaterThanOrEqual">
      <formula>$AH$4</formula>
    </cfRule>
  </conditionalFormatting>
  <conditionalFormatting sqref="B10:C10">
    <cfRule type="cellIs" dxfId="294" priority="82" operator="lessThan">
      <formula>$AH$5</formula>
    </cfRule>
    <cfRule type="cellIs" dxfId="293" priority="81" operator="greaterThanOrEqual">
      <formula>$AH$5</formula>
    </cfRule>
  </conditionalFormatting>
  <conditionalFormatting sqref="B11:C11">
    <cfRule type="cellIs" dxfId="292" priority="83" operator="greaterThanOrEqual">
      <formula>$AH$6</formula>
    </cfRule>
    <cfRule type="cellIs" dxfId="291" priority="84" operator="lessThan">
      <formula>$AH$6</formula>
    </cfRule>
  </conditionalFormatting>
  <conditionalFormatting sqref="B12:C12">
    <cfRule type="cellIs" dxfId="290" priority="86" operator="lessThan">
      <formula>$AH$7</formula>
    </cfRule>
    <cfRule type="cellIs" dxfId="289" priority="85" operator="greaterThanOrEqual">
      <formula>$AH$7</formula>
    </cfRule>
  </conditionalFormatting>
  <conditionalFormatting sqref="B13:C13">
    <cfRule type="cellIs" dxfId="288" priority="88" operator="lessThan">
      <formula>$AH$8</formula>
    </cfRule>
    <cfRule type="cellIs" dxfId="287" priority="87" operator="greaterThanOrEqual">
      <formula>$AH$8</formula>
    </cfRule>
  </conditionalFormatting>
  <conditionalFormatting sqref="B14:C14">
    <cfRule type="cellIs" dxfId="286" priority="90" operator="lessThan">
      <formula>$AH$9</formula>
    </cfRule>
    <cfRule type="cellIs" dxfId="285" priority="89" operator="greaterThanOrEqual">
      <formula>$AH$9</formula>
    </cfRule>
  </conditionalFormatting>
  <conditionalFormatting sqref="E8:F8">
    <cfRule type="cellIs" dxfId="284" priority="72" operator="lessThan">
      <formula>$AJ$3</formula>
    </cfRule>
    <cfRule type="cellIs" dxfId="283" priority="71" operator="greaterThan">
      <formula>$AK$3</formula>
    </cfRule>
    <cfRule type="cellIs" dxfId="282" priority="70" operator="between">
      <formula>$AJ$3</formula>
      <formula>$AK$3</formula>
    </cfRule>
  </conditionalFormatting>
  <conditionalFormatting sqref="E9:F9">
    <cfRule type="cellIs" dxfId="281" priority="57" operator="lessThan">
      <formula>$AK$4</formula>
    </cfRule>
    <cfRule type="cellIs" dxfId="280" priority="56" operator="greaterThanOrEqual">
      <formula>$AK$4</formula>
    </cfRule>
  </conditionalFormatting>
  <conditionalFormatting sqref="E10:F10">
    <cfRule type="cellIs" dxfId="279" priority="55" operator="lessThan">
      <formula>$AK$5</formula>
    </cfRule>
    <cfRule type="cellIs" dxfId="278" priority="54" operator="greaterThanOrEqual">
      <formula>$AK$5</formula>
    </cfRule>
  </conditionalFormatting>
  <conditionalFormatting sqref="E11:F11">
    <cfRule type="cellIs" dxfId="277" priority="53" operator="lessThan">
      <formula>$AK$6</formula>
    </cfRule>
    <cfRule type="cellIs" dxfId="276" priority="52" operator="greaterThanOrEqual">
      <formula>$AK$6</formula>
    </cfRule>
  </conditionalFormatting>
  <conditionalFormatting sqref="E12:F12">
    <cfRule type="cellIs" dxfId="275" priority="51" operator="lessThan">
      <formula>$AK$7</formula>
    </cfRule>
    <cfRule type="cellIs" dxfId="274" priority="50" operator="greaterThanOrEqual">
      <formula>$AK$7</formula>
    </cfRule>
  </conditionalFormatting>
  <conditionalFormatting sqref="E13:F13">
    <cfRule type="cellIs" dxfId="273" priority="49" operator="lessThan">
      <formula>$AK$8</formula>
    </cfRule>
    <cfRule type="cellIs" dxfId="272" priority="48" operator="greaterThanOrEqual">
      <formula>$AK$8</formula>
    </cfRule>
  </conditionalFormatting>
  <conditionalFormatting sqref="E14:F14">
    <cfRule type="cellIs" dxfId="271" priority="46" operator="lessThanOrEqual">
      <formula>$AK$9</formula>
    </cfRule>
    <cfRule type="cellIs" dxfId="270" priority="47" operator="lessThan">
      <formula>$AK$9</formula>
    </cfRule>
  </conditionalFormatting>
  <conditionalFormatting sqref="J8:K8">
    <cfRule type="cellIs" dxfId="269" priority="33" operator="lessThan">
      <formula>$AG$3</formula>
    </cfRule>
    <cfRule type="cellIs" dxfId="268" priority="32" operator="greaterThan">
      <formula>$AH$3</formula>
    </cfRule>
    <cfRule type="cellIs" dxfId="267" priority="31" operator="between">
      <formula>$AG$3</formula>
      <formula>$AH$3</formula>
    </cfRule>
  </conditionalFormatting>
  <conditionalFormatting sqref="J9:K9">
    <cfRule type="cellIs" dxfId="266" priority="35" operator="lessThan">
      <formula>$AH$4</formula>
    </cfRule>
    <cfRule type="cellIs" dxfId="265" priority="34" operator="greaterThanOrEqual">
      <formula>$AH$4</formula>
    </cfRule>
  </conditionalFormatting>
  <conditionalFormatting sqref="J10:K10">
    <cfRule type="cellIs" dxfId="264" priority="37" operator="lessThan">
      <formula>$AH$5</formula>
    </cfRule>
    <cfRule type="cellIs" dxfId="263" priority="36" operator="greaterThanOrEqual">
      <formula>$AH$5</formula>
    </cfRule>
  </conditionalFormatting>
  <conditionalFormatting sqref="J11:K11">
    <cfRule type="cellIs" dxfId="262" priority="39" operator="lessThan">
      <formula>$AH$6</formula>
    </cfRule>
    <cfRule type="cellIs" dxfId="261" priority="38" operator="greaterThanOrEqual">
      <formula>$AH$6</formula>
    </cfRule>
  </conditionalFormatting>
  <conditionalFormatting sqref="J12:K12">
    <cfRule type="cellIs" dxfId="260" priority="41" operator="lessThan">
      <formula>$AH$7</formula>
    </cfRule>
    <cfRule type="cellIs" dxfId="259" priority="40" operator="greaterThanOrEqual">
      <formula>$AH$7</formula>
    </cfRule>
  </conditionalFormatting>
  <conditionalFormatting sqref="J13:K13">
    <cfRule type="cellIs" dxfId="258" priority="43" operator="lessThan">
      <formula>$AH$8</formula>
    </cfRule>
    <cfRule type="cellIs" dxfId="257" priority="42" operator="greaterThanOrEqual">
      <formula>$AH$8</formula>
    </cfRule>
  </conditionalFormatting>
  <conditionalFormatting sqref="J14:K14">
    <cfRule type="cellIs" dxfId="256" priority="45" operator="lessThan">
      <formula>$AH$9</formula>
    </cfRule>
    <cfRule type="cellIs" dxfId="255" priority="44" operator="greaterThanOrEqual">
      <formula>$AH$9</formula>
    </cfRule>
  </conditionalFormatting>
  <conditionalFormatting sqref="M8:N8">
    <cfRule type="cellIs" dxfId="254" priority="27" operator="lessThan">
      <formula>$AJ$3</formula>
    </cfRule>
    <cfRule type="cellIs" dxfId="253" priority="26" operator="greaterThan">
      <formula>$AK$3</formula>
    </cfRule>
    <cfRule type="cellIs" dxfId="252" priority="25" operator="between">
      <formula>$AJ$3</formula>
      <formula>$AK$3</formula>
    </cfRule>
  </conditionalFormatting>
  <conditionalFormatting sqref="M9:N9">
    <cfRule type="cellIs" dxfId="251" priority="12" operator="lessThan">
      <formula>$AK$4</formula>
    </cfRule>
    <cfRule type="cellIs" dxfId="250" priority="11" operator="greaterThanOrEqual">
      <formula>$AK$4</formula>
    </cfRule>
  </conditionalFormatting>
  <conditionalFormatting sqref="M10:N10">
    <cfRule type="cellIs" dxfId="249" priority="10" operator="lessThan">
      <formula>$AK$5</formula>
    </cfRule>
    <cfRule type="cellIs" dxfId="248" priority="9" operator="greaterThanOrEqual">
      <formula>$AK$5</formula>
    </cfRule>
  </conditionalFormatting>
  <conditionalFormatting sqref="M11:N11">
    <cfRule type="cellIs" dxfId="247" priority="8" operator="lessThan">
      <formula>$AK$6</formula>
    </cfRule>
    <cfRule type="cellIs" dxfId="246" priority="7" operator="greaterThanOrEqual">
      <formula>$AK$6</formula>
    </cfRule>
  </conditionalFormatting>
  <conditionalFormatting sqref="M12:N12">
    <cfRule type="cellIs" dxfId="245" priority="6" operator="lessThan">
      <formula>$AK$7</formula>
    </cfRule>
    <cfRule type="cellIs" dxfId="244" priority="5" operator="greaterThanOrEqual">
      <formula>$AK$7</formula>
    </cfRule>
  </conditionalFormatting>
  <conditionalFormatting sqref="M13:N13">
    <cfRule type="cellIs" dxfId="243" priority="4" operator="lessThan">
      <formula>$AK$8</formula>
    </cfRule>
    <cfRule type="cellIs" dxfId="242" priority="3" operator="greaterThanOrEqual">
      <formula>$AK$8</formula>
    </cfRule>
  </conditionalFormatting>
  <conditionalFormatting sqref="M14:N14">
    <cfRule type="cellIs" dxfId="241" priority="2" operator="lessThan">
      <formula>$AK$9</formula>
    </cfRule>
    <cfRule type="cellIs" dxfId="240" priority="1" operator="lessThanOrEqual">
      <formula>$AK$9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B2D52E-26B2-472B-9487-114556741E45}">
          <x14:formula1>
            <xm:f>'Calendario 2023'!$H$1:$H$31</xm:f>
          </x14:formula1>
          <xm:sqref>C2:G2 K2:O2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F3537-E34E-40BA-A2B1-06864D85E119}">
  <sheetPr>
    <tabColor theme="4" tint="0.79998168889431442"/>
  </sheetPr>
  <dimension ref="A1:AK36"/>
  <sheetViews>
    <sheetView zoomScale="70" zoomScaleNormal="70" workbookViewId="0">
      <selection activeCell="J1" sqref="J1:O1"/>
    </sheetView>
  </sheetViews>
  <sheetFormatPr baseColWidth="10" defaultRowHeight="14.5" x14ac:dyDescent="0.35"/>
  <cols>
    <col min="1" max="1" width="15.1796875" style="1" customWidth="1"/>
    <col min="2" max="2" width="10.90625" style="1"/>
    <col min="3" max="3" width="10.54296875" style="1" customWidth="1"/>
    <col min="4" max="4" width="17.453125" style="1" customWidth="1"/>
    <col min="5" max="8" width="10.90625" style="1"/>
    <col min="9" max="9" width="14.90625" style="1" customWidth="1"/>
    <col min="10" max="31" width="10.90625" style="1"/>
    <col min="32" max="32" width="16.08984375" style="1" customWidth="1"/>
    <col min="33" max="34" width="10.90625" style="1"/>
    <col min="35" max="35" width="17.08984375" style="1" customWidth="1"/>
    <col min="36" max="16384" width="10.90625" style="1"/>
  </cols>
  <sheetData>
    <row r="1" spans="1:37" ht="37.5" customHeight="1" thickBot="1" x14ac:dyDescent="0.4">
      <c r="A1" s="7"/>
      <c r="B1" s="92" t="s">
        <v>69</v>
      </c>
      <c r="C1" s="93"/>
      <c r="D1" s="93"/>
      <c r="E1" s="93"/>
      <c r="F1" s="93"/>
      <c r="G1" s="94"/>
      <c r="H1" s="3"/>
      <c r="I1" s="7"/>
      <c r="J1" s="92" t="s">
        <v>70</v>
      </c>
      <c r="K1" s="93"/>
      <c r="L1" s="93"/>
      <c r="M1" s="93"/>
      <c r="N1" s="93"/>
      <c r="O1" s="94"/>
      <c r="AF1" s="105" t="s">
        <v>9</v>
      </c>
      <c r="AG1" s="106"/>
      <c r="AH1" s="107"/>
      <c r="AI1" s="105" t="s">
        <v>9</v>
      </c>
      <c r="AJ1" s="106"/>
      <c r="AK1" s="107"/>
    </row>
    <row r="2" spans="1:37" x14ac:dyDescent="0.35">
      <c r="A2" s="95" t="s">
        <v>0</v>
      </c>
      <c r="B2" s="96"/>
      <c r="C2" s="97"/>
      <c r="D2" s="98"/>
      <c r="E2" s="98"/>
      <c r="F2" s="98"/>
      <c r="G2" s="99"/>
      <c r="H2" s="5"/>
      <c r="I2" s="95" t="s">
        <v>0</v>
      </c>
      <c r="J2" s="96"/>
      <c r="K2" s="97"/>
      <c r="L2" s="98"/>
      <c r="M2" s="98"/>
      <c r="N2" s="98"/>
      <c r="O2" s="99"/>
      <c r="AF2" s="12"/>
      <c r="AG2" s="13" t="s">
        <v>27</v>
      </c>
      <c r="AH2" s="14" t="s">
        <v>28</v>
      </c>
      <c r="AI2" s="12"/>
      <c r="AJ2" s="13" t="s">
        <v>27</v>
      </c>
      <c r="AK2" s="14" t="s">
        <v>28</v>
      </c>
    </row>
    <row r="3" spans="1:37" x14ac:dyDescent="0.35">
      <c r="A3" s="100" t="s">
        <v>1</v>
      </c>
      <c r="B3" s="101"/>
      <c r="C3" s="102" t="s">
        <v>2</v>
      </c>
      <c r="D3" s="103"/>
      <c r="E3" s="103"/>
      <c r="F3" s="103"/>
      <c r="G3" s="104"/>
      <c r="I3" s="100" t="s">
        <v>1</v>
      </c>
      <c r="J3" s="101"/>
      <c r="K3" s="102" t="s">
        <v>2</v>
      </c>
      <c r="L3" s="103"/>
      <c r="M3" s="103"/>
      <c r="N3" s="103"/>
      <c r="O3" s="104"/>
      <c r="AF3" s="19" t="s">
        <v>26</v>
      </c>
      <c r="AG3" s="6">
        <v>7.5</v>
      </c>
      <c r="AH3" s="10">
        <v>9</v>
      </c>
      <c r="AI3" s="19" t="s">
        <v>26</v>
      </c>
      <c r="AJ3" s="6">
        <v>7</v>
      </c>
      <c r="AK3" s="10">
        <v>9</v>
      </c>
    </row>
    <row r="4" spans="1:37" ht="22" x14ac:dyDescent="0.35">
      <c r="A4" s="79" t="s">
        <v>3</v>
      </c>
      <c r="B4" s="80"/>
      <c r="C4" s="81" t="s">
        <v>4</v>
      </c>
      <c r="D4" s="82"/>
      <c r="E4" s="82"/>
      <c r="F4" s="82"/>
      <c r="G4" s="83"/>
      <c r="I4" s="79" t="s">
        <v>3</v>
      </c>
      <c r="J4" s="80"/>
      <c r="K4" s="81" t="s">
        <v>4</v>
      </c>
      <c r="L4" s="82"/>
      <c r="M4" s="82"/>
      <c r="N4" s="82"/>
      <c r="O4" s="83"/>
      <c r="AF4" s="19" t="s">
        <v>30</v>
      </c>
      <c r="AG4" s="6"/>
      <c r="AH4" s="10">
        <v>3500</v>
      </c>
      <c r="AI4" s="19" t="s">
        <v>30</v>
      </c>
      <c r="AJ4" s="6"/>
      <c r="AK4" s="10">
        <v>3500</v>
      </c>
    </row>
    <row r="5" spans="1:37" ht="22.5" thickBot="1" x14ac:dyDescent="0.4">
      <c r="A5" s="84" t="s">
        <v>5</v>
      </c>
      <c r="B5" s="85"/>
      <c r="C5" s="86" t="s">
        <v>17</v>
      </c>
      <c r="D5" s="87"/>
      <c r="E5" s="87"/>
      <c r="F5" s="87"/>
      <c r="G5" s="88"/>
      <c r="I5" s="84" t="s">
        <v>5</v>
      </c>
      <c r="J5" s="85"/>
      <c r="K5" s="86" t="s">
        <v>17</v>
      </c>
      <c r="L5" s="87"/>
      <c r="M5" s="87"/>
      <c r="N5" s="87"/>
      <c r="O5" s="88"/>
      <c r="AF5" s="19" t="s">
        <v>31</v>
      </c>
      <c r="AG5" s="6"/>
      <c r="AH5" s="10">
        <v>100</v>
      </c>
      <c r="AI5" s="19" t="s">
        <v>31</v>
      </c>
      <c r="AJ5" s="6"/>
      <c r="AK5" s="10">
        <v>100</v>
      </c>
    </row>
    <row r="6" spans="1:37" ht="33" thickBot="1" x14ac:dyDescent="0.4">
      <c r="A6" s="89" t="s">
        <v>6</v>
      </c>
      <c r="B6" s="90"/>
      <c r="C6" s="90"/>
      <c r="D6" s="90"/>
      <c r="E6" s="90"/>
      <c r="F6" s="90"/>
      <c r="G6" s="91"/>
      <c r="H6" s="4"/>
      <c r="I6" s="89" t="s">
        <v>6</v>
      </c>
      <c r="J6" s="90"/>
      <c r="K6" s="90"/>
      <c r="L6" s="90"/>
      <c r="M6" s="90"/>
      <c r="N6" s="90"/>
      <c r="O6" s="91"/>
      <c r="AF6" s="19" t="s">
        <v>34</v>
      </c>
      <c r="AG6" s="6"/>
      <c r="AH6" s="10">
        <v>500</v>
      </c>
      <c r="AI6" s="19" t="s">
        <v>34</v>
      </c>
      <c r="AJ6" s="6"/>
      <c r="AK6" s="10">
        <v>500</v>
      </c>
    </row>
    <row r="7" spans="1:37" ht="39" x14ac:dyDescent="0.35">
      <c r="A7" s="16" t="s">
        <v>7</v>
      </c>
      <c r="B7" s="78" t="s">
        <v>8</v>
      </c>
      <c r="C7" s="78"/>
      <c r="D7" s="17" t="s">
        <v>9</v>
      </c>
      <c r="E7" s="17" t="s">
        <v>29</v>
      </c>
      <c r="F7" s="17" t="s">
        <v>10</v>
      </c>
      <c r="G7" s="18" t="s">
        <v>11</v>
      </c>
      <c r="I7" s="16" t="s">
        <v>7</v>
      </c>
      <c r="J7" s="78" t="s">
        <v>8</v>
      </c>
      <c r="K7" s="78"/>
      <c r="L7" s="17" t="s">
        <v>9</v>
      </c>
      <c r="M7" s="17" t="s">
        <v>29</v>
      </c>
      <c r="N7" s="17" t="s">
        <v>10</v>
      </c>
      <c r="O7" s="18" t="s">
        <v>11</v>
      </c>
      <c r="AF7" s="19" t="s">
        <v>32</v>
      </c>
      <c r="AG7" s="6"/>
      <c r="AH7" s="10">
        <v>150</v>
      </c>
      <c r="AI7" s="19" t="s">
        <v>32</v>
      </c>
      <c r="AJ7" s="6"/>
      <c r="AK7" s="10">
        <v>150</v>
      </c>
    </row>
    <row r="8" spans="1:37" ht="22" x14ac:dyDescent="0.35">
      <c r="A8" s="20" t="s">
        <v>26</v>
      </c>
      <c r="B8" s="70"/>
      <c r="C8" s="70"/>
      <c r="D8" s="22" t="str">
        <f>AG3&amp;" - "&amp;AH3</f>
        <v>7,5 - 9</v>
      </c>
      <c r="E8" s="15"/>
      <c r="F8" s="15"/>
      <c r="G8" s="23" t="str">
        <f>AJ3&amp;" - "&amp;AK3</f>
        <v>7 - 9</v>
      </c>
      <c r="I8" s="20" t="s">
        <v>26</v>
      </c>
      <c r="J8" s="70"/>
      <c r="K8" s="70"/>
      <c r="L8" s="22" t="str">
        <f>AG3&amp;" - "&amp;AH3</f>
        <v>7,5 - 9</v>
      </c>
      <c r="M8" s="15"/>
      <c r="N8" s="15"/>
      <c r="O8" s="23" t="str">
        <f>AJ3&amp;" - "&amp;AK3</f>
        <v>7 - 9</v>
      </c>
      <c r="AF8" s="19" t="s">
        <v>33</v>
      </c>
      <c r="AG8" s="6"/>
      <c r="AH8" s="10">
        <v>3</v>
      </c>
      <c r="AI8" s="19" t="s">
        <v>33</v>
      </c>
      <c r="AJ8" s="6"/>
      <c r="AK8" s="10">
        <v>3</v>
      </c>
    </row>
    <row r="9" spans="1:37" ht="24.5" x14ac:dyDescent="0.35">
      <c r="A9" s="21" t="s">
        <v>15</v>
      </c>
      <c r="B9" s="70"/>
      <c r="C9" s="70"/>
      <c r="D9" s="22" t="str">
        <f>"&lt; "&amp;AH4</f>
        <v>&lt; 3500</v>
      </c>
      <c r="E9" s="15"/>
      <c r="F9" s="15"/>
      <c r="G9" s="23" t="str">
        <f>"&lt; "&amp;AK4</f>
        <v>&lt; 3500</v>
      </c>
      <c r="I9" s="21" t="s">
        <v>15</v>
      </c>
      <c r="J9" s="70"/>
      <c r="K9" s="70"/>
      <c r="L9" s="22" t="str">
        <f>"&lt; "&amp;AH4</f>
        <v>&lt; 3500</v>
      </c>
      <c r="M9" s="15"/>
      <c r="N9" s="15"/>
      <c r="O9" s="23" t="str">
        <f>"&lt; "&amp;AK4</f>
        <v>&lt; 3500</v>
      </c>
      <c r="AF9" s="19" t="s">
        <v>25</v>
      </c>
      <c r="AG9" s="6"/>
      <c r="AH9" s="10"/>
      <c r="AI9" s="19" t="s">
        <v>25</v>
      </c>
      <c r="AJ9" s="6"/>
      <c r="AK9" s="10"/>
    </row>
    <row r="10" spans="1:37" ht="25" thickBot="1" x14ac:dyDescent="0.4">
      <c r="A10" s="21" t="s">
        <v>12</v>
      </c>
      <c r="B10" s="70"/>
      <c r="C10" s="70"/>
      <c r="D10" s="22" t="str">
        <f>"&lt; "&amp;AH5</f>
        <v>&lt; 100</v>
      </c>
      <c r="E10" s="15"/>
      <c r="F10" s="15"/>
      <c r="G10" s="23" t="str">
        <f>"&lt; "&amp;AK5</f>
        <v>&lt; 100</v>
      </c>
      <c r="I10" s="21" t="s">
        <v>12</v>
      </c>
      <c r="J10" s="70"/>
      <c r="K10" s="70"/>
      <c r="L10" s="22" t="str">
        <f>"&lt; "&amp;AH5</f>
        <v>&lt; 100</v>
      </c>
      <c r="M10" s="15"/>
      <c r="N10" s="15"/>
      <c r="O10" s="23" t="str">
        <f>"&lt; "&amp;AK5</f>
        <v>&lt; 100</v>
      </c>
      <c r="AF10" s="11"/>
      <c r="AG10" s="8"/>
      <c r="AH10" s="9"/>
      <c r="AI10" s="11"/>
      <c r="AJ10" s="8"/>
      <c r="AK10" s="9"/>
    </row>
    <row r="11" spans="1:37" ht="36.5" x14ac:dyDescent="0.35">
      <c r="A11" s="21" t="s">
        <v>13</v>
      </c>
      <c r="B11" s="70"/>
      <c r="C11" s="70"/>
      <c r="D11" s="22" t="str">
        <f>AH6&amp;" ppm"</f>
        <v>500 ppm</v>
      </c>
      <c r="E11" s="15"/>
      <c r="F11" s="15"/>
      <c r="G11" s="23" t="str">
        <f>AK6&amp;" ppm"</f>
        <v>500 ppm</v>
      </c>
      <c r="I11" s="21" t="s">
        <v>13</v>
      </c>
      <c r="J11" s="70"/>
      <c r="K11" s="70"/>
      <c r="L11" s="22" t="str">
        <f>AH6&amp;" ppm"</f>
        <v>500 ppm</v>
      </c>
      <c r="M11" s="15"/>
      <c r="N11" s="15"/>
      <c r="O11" s="23" t="str">
        <f>AK6&amp;" ppm"</f>
        <v>500 ppm</v>
      </c>
    </row>
    <row r="12" spans="1:37" ht="24.5" x14ac:dyDescent="0.35">
      <c r="A12" s="21" t="s">
        <v>14</v>
      </c>
      <c r="B12" s="70"/>
      <c r="C12" s="70"/>
      <c r="D12" s="22" t="str">
        <f>"&lt; "&amp;AH7&amp;" ppm"</f>
        <v>&lt; 150 ppm</v>
      </c>
      <c r="E12" s="15"/>
      <c r="F12" s="15"/>
      <c r="G12" s="23" t="str">
        <f>"&lt; "&amp;AK7&amp;" ppm"</f>
        <v>&lt; 150 ppm</v>
      </c>
      <c r="I12" s="21" t="s">
        <v>14</v>
      </c>
      <c r="J12" s="70"/>
      <c r="K12" s="70"/>
      <c r="L12" s="22" t="str">
        <f>"&lt; "&amp;AH7&amp;" ppm"</f>
        <v>&lt; 150 ppm</v>
      </c>
      <c r="M12" s="15"/>
      <c r="N12" s="15"/>
      <c r="O12" s="23" t="str">
        <f>"&lt; "&amp;AK7&amp;" ppm"</f>
        <v>&lt; 150 ppm</v>
      </c>
    </row>
    <row r="13" spans="1:37" ht="24.5" x14ac:dyDescent="0.35">
      <c r="A13" s="21" t="s">
        <v>16</v>
      </c>
      <c r="B13" s="70"/>
      <c r="C13" s="70"/>
      <c r="D13" s="22" t="str">
        <f>"&lt; "&amp;AH8&amp;" ppm"</f>
        <v>&lt; 3 ppm</v>
      </c>
      <c r="E13" s="15"/>
      <c r="F13" s="15"/>
      <c r="G13" s="23" t="str">
        <f>"&lt; "&amp;AK8&amp;" ppm"</f>
        <v>&lt; 3 ppm</v>
      </c>
      <c r="I13" s="21" t="s">
        <v>16</v>
      </c>
      <c r="J13" s="70"/>
      <c r="K13" s="70"/>
      <c r="L13" s="22" t="str">
        <f>"&lt; "&amp;AH8&amp;" ppm"</f>
        <v>&lt; 3 ppm</v>
      </c>
      <c r="M13" s="15"/>
      <c r="N13" s="15"/>
      <c r="O13" s="23" t="str">
        <f>"&lt; "&amp;AK8&amp;" ppm"</f>
        <v>&lt; 3 ppm</v>
      </c>
    </row>
    <row r="14" spans="1:37" x14ac:dyDescent="0.35">
      <c r="A14" s="21" t="s">
        <v>25</v>
      </c>
      <c r="B14" s="71"/>
      <c r="C14" s="71"/>
      <c r="D14" s="22" t="str">
        <f>"&lt; "&amp;AH9&amp;" ppm"</f>
        <v>&lt;  ppm</v>
      </c>
      <c r="E14" s="15"/>
      <c r="F14" s="15"/>
      <c r="G14" s="23" t="str">
        <f>"&lt; "&amp;AK9&amp;" ppm"</f>
        <v>&lt;  ppm</v>
      </c>
      <c r="I14" s="21" t="s">
        <v>25</v>
      </c>
      <c r="J14" s="71"/>
      <c r="K14" s="71"/>
      <c r="L14" s="22" t="str">
        <f>"&lt; "&amp;AH9&amp;" ppm"</f>
        <v>&lt;  ppm</v>
      </c>
      <c r="M14" s="15"/>
      <c r="N14" s="15"/>
      <c r="O14" s="23" t="str">
        <f>"&lt; "&amp;AK9&amp;" ppm"</f>
        <v>&lt;  ppm</v>
      </c>
    </row>
    <row r="15" spans="1:37" ht="15" thickBot="1" x14ac:dyDescent="0.4">
      <c r="A15" s="72" t="s">
        <v>24</v>
      </c>
      <c r="B15" s="73"/>
      <c r="C15" s="73"/>
      <c r="D15" s="73"/>
      <c r="E15" s="73"/>
      <c r="F15" s="73"/>
      <c r="G15" s="74"/>
      <c r="I15" s="72" t="s">
        <v>24</v>
      </c>
      <c r="J15" s="73"/>
      <c r="K15" s="73"/>
      <c r="L15" s="73"/>
      <c r="M15" s="73"/>
      <c r="N15" s="73"/>
      <c r="O15" s="74"/>
    </row>
    <row r="16" spans="1:37" x14ac:dyDescent="0.35">
      <c r="A16" s="75" t="s">
        <v>18</v>
      </c>
      <c r="B16" s="76"/>
      <c r="C16" s="76"/>
      <c r="D16" s="76"/>
      <c r="E16" s="76"/>
      <c r="F16" s="76"/>
      <c r="G16" s="77"/>
      <c r="I16" s="75" t="s">
        <v>18</v>
      </c>
      <c r="J16" s="76"/>
      <c r="K16" s="76"/>
      <c r="L16" s="76"/>
      <c r="M16" s="76"/>
      <c r="N16" s="76"/>
      <c r="O16" s="77"/>
    </row>
    <row r="17" spans="1:15" x14ac:dyDescent="0.35">
      <c r="A17" s="58"/>
      <c r="B17" s="59"/>
      <c r="C17" s="59"/>
      <c r="D17" s="59"/>
      <c r="E17" s="59"/>
      <c r="F17" s="59"/>
      <c r="G17" s="60"/>
      <c r="I17" s="58"/>
      <c r="J17" s="59"/>
      <c r="K17" s="59"/>
      <c r="L17" s="59"/>
      <c r="M17" s="59"/>
      <c r="N17" s="59"/>
      <c r="O17" s="60"/>
    </row>
    <row r="18" spans="1:15" x14ac:dyDescent="0.35">
      <c r="A18" s="58" t="s">
        <v>19</v>
      </c>
      <c r="B18" s="59"/>
      <c r="C18" s="59"/>
      <c r="D18" s="59"/>
      <c r="E18" s="59"/>
      <c r="F18" s="59"/>
      <c r="G18" s="60"/>
      <c r="I18" s="58" t="s">
        <v>19</v>
      </c>
      <c r="J18" s="59"/>
      <c r="K18" s="59"/>
      <c r="L18" s="59"/>
      <c r="M18" s="59"/>
      <c r="N18" s="59"/>
      <c r="O18" s="60"/>
    </row>
    <row r="19" spans="1:15" x14ac:dyDescent="0.35">
      <c r="A19" s="58"/>
      <c r="B19" s="59"/>
      <c r="C19" s="59"/>
      <c r="D19" s="59"/>
      <c r="E19" s="59"/>
      <c r="F19" s="59"/>
      <c r="G19" s="60"/>
      <c r="I19" s="58"/>
      <c r="J19" s="59"/>
      <c r="K19" s="59"/>
      <c r="L19" s="59"/>
      <c r="M19" s="59"/>
      <c r="N19" s="59"/>
      <c r="O19" s="60"/>
    </row>
    <row r="20" spans="1:15" x14ac:dyDescent="0.35">
      <c r="A20" s="61" t="s">
        <v>20</v>
      </c>
      <c r="B20" s="62"/>
      <c r="C20" s="62"/>
      <c r="D20" s="62"/>
      <c r="E20" s="62"/>
      <c r="F20" s="62"/>
      <c r="G20" s="63"/>
      <c r="I20" s="61" t="s">
        <v>20</v>
      </c>
      <c r="J20" s="62"/>
      <c r="K20" s="62"/>
      <c r="L20" s="62"/>
      <c r="M20" s="62"/>
      <c r="N20" s="62"/>
      <c r="O20" s="63"/>
    </row>
    <row r="21" spans="1:15" x14ac:dyDescent="0.35">
      <c r="A21" s="61"/>
      <c r="B21" s="62"/>
      <c r="C21" s="62"/>
      <c r="D21" s="62"/>
      <c r="E21" s="62"/>
      <c r="F21" s="62"/>
      <c r="G21" s="63"/>
      <c r="I21" s="61"/>
      <c r="J21" s="62"/>
      <c r="K21" s="62"/>
      <c r="L21" s="62"/>
      <c r="M21" s="62"/>
      <c r="N21" s="62"/>
      <c r="O21" s="63"/>
    </row>
    <row r="22" spans="1:15" x14ac:dyDescent="0.35">
      <c r="A22" s="61" t="s">
        <v>21</v>
      </c>
      <c r="B22" s="62"/>
      <c r="C22" s="62"/>
      <c r="D22" s="62"/>
      <c r="E22" s="62"/>
      <c r="F22" s="62"/>
      <c r="G22" s="63"/>
      <c r="I22" s="61" t="s">
        <v>21</v>
      </c>
      <c r="J22" s="62"/>
      <c r="K22" s="62"/>
      <c r="L22" s="62"/>
      <c r="M22" s="62"/>
      <c r="N22" s="62"/>
      <c r="O22" s="63"/>
    </row>
    <row r="23" spans="1:15" ht="15" thickBot="1" x14ac:dyDescent="0.4">
      <c r="A23" s="64"/>
      <c r="B23" s="65"/>
      <c r="C23" s="65"/>
      <c r="D23" s="65"/>
      <c r="E23" s="65"/>
      <c r="F23" s="65"/>
      <c r="G23" s="66"/>
      <c r="I23" s="64"/>
      <c r="J23" s="65"/>
      <c r="K23" s="65"/>
      <c r="L23" s="65"/>
      <c r="M23" s="65"/>
      <c r="N23" s="65"/>
      <c r="O23" s="66"/>
    </row>
    <row r="24" spans="1:15" ht="15" thickBot="1" x14ac:dyDescent="0.4">
      <c r="A24" s="46" t="s">
        <v>23</v>
      </c>
      <c r="B24" s="47"/>
      <c r="C24" s="47"/>
      <c r="D24" s="47"/>
      <c r="E24" s="47"/>
      <c r="F24" s="47"/>
      <c r="G24" s="48"/>
      <c r="I24" s="46" t="s">
        <v>23</v>
      </c>
      <c r="J24" s="47"/>
      <c r="K24" s="47"/>
      <c r="L24" s="47"/>
      <c r="M24" s="47"/>
      <c r="N24" s="47"/>
      <c r="O24" s="48"/>
    </row>
    <row r="25" spans="1:15" x14ac:dyDescent="0.35">
      <c r="A25" s="67" t="s">
        <v>18</v>
      </c>
      <c r="B25" s="68"/>
      <c r="C25" s="68"/>
      <c r="D25" s="68"/>
      <c r="E25" s="68"/>
      <c r="F25" s="68"/>
      <c r="G25" s="69"/>
      <c r="I25" s="67" t="s">
        <v>18</v>
      </c>
      <c r="J25" s="68"/>
      <c r="K25" s="68"/>
      <c r="L25" s="68"/>
      <c r="M25" s="68"/>
      <c r="N25" s="68"/>
      <c r="O25" s="69"/>
    </row>
    <row r="26" spans="1:15" x14ac:dyDescent="0.35">
      <c r="A26" s="37"/>
      <c r="B26" s="38"/>
      <c r="C26" s="38"/>
      <c r="D26" s="38"/>
      <c r="E26" s="38"/>
      <c r="F26" s="38"/>
      <c r="G26" s="39"/>
      <c r="I26" s="37"/>
      <c r="J26" s="38"/>
      <c r="K26" s="38"/>
      <c r="L26" s="38"/>
      <c r="M26" s="38"/>
      <c r="N26" s="38"/>
      <c r="O26" s="39"/>
    </row>
    <row r="27" spans="1:15" x14ac:dyDescent="0.35">
      <c r="A27" s="37" t="s">
        <v>19</v>
      </c>
      <c r="B27" s="38"/>
      <c r="C27" s="38"/>
      <c r="D27" s="38"/>
      <c r="E27" s="38"/>
      <c r="F27" s="38"/>
      <c r="G27" s="39"/>
      <c r="I27" s="37" t="s">
        <v>19</v>
      </c>
      <c r="J27" s="38"/>
      <c r="K27" s="38"/>
      <c r="L27" s="38"/>
      <c r="M27" s="38"/>
      <c r="N27" s="38"/>
      <c r="O27" s="39"/>
    </row>
    <row r="28" spans="1:15" x14ac:dyDescent="0.35">
      <c r="A28" s="37"/>
      <c r="B28" s="38"/>
      <c r="C28" s="38"/>
      <c r="D28" s="38"/>
      <c r="E28" s="38"/>
      <c r="F28" s="38"/>
      <c r="G28" s="39"/>
      <c r="I28" s="37"/>
      <c r="J28" s="38"/>
      <c r="K28" s="38"/>
      <c r="L28" s="38"/>
      <c r="M28" s="38"/>
      <c r="N28" s="38"/>
      <c r="O28" s="39"/>
    </row>
    <row r="29" spans="1:15" x14ac:dyDescent="0.35">
      <c r="A29" s="40" t="s">
        <v>20</v>
      </c>
      <c r="B29" s="41"/>
      <c r="C29" s="41"/>
      <c r="D29" s="41"/>
      <c r="E29" s="41"/>
      <c r="F29" s="41"/>
      <c r="G29" s="42"/>
      <c r="I29" s="40" t="s">
        <v>20</v>
      </c>
      <c r="J29" s="41"/>
      <c r="K29" s="41"/>
      <c r="L29" s="41"/>
      <c r="M29" s="41"/>
      <c r="N29" s="41"/>
      <c r="O29" s="42"/>
    </row>
    <row r="30" spans="1:15" x14ac:dyDescent="0.35">
      <c r="A30" s="40"/>
      <c r="B30" s="41"/>
      <c r="C30" s="41"/>
      <c r="D30" s="41"/>
      <c r="E30" s="41"/>
      <c r="F30" s="41"/>
      <c r="G30" s="42"/>
      <c r="I30" s="40"/>
      <c r="J30" s="41"/>
      <c r="K30" s="41"/>
      <c r="L30" s="41"/>
      <c r="M30" s="41"/>
      <c r="N30" s="41"/>
      <c r="O30" s="42"/>
    </row>
    <row r="31" spans="1:15" x14ac:dyDescent="0.35">
      <c r="A31" s="40" t="s">
        <v>21</v>
      </c>
      <c r="B31" s="41"/>
      <c r="C31" s="41"/>
      <c r="D31" s="41"/>
      <c r="E31" s="41"/>
      <c r="F31" s="41"/>
      <c r="G31" s="42"/>
      <c r="I31" s="40" t="s">
        <v>21</v>
      </c>
      <c r="J31" s="41"/>
      <c r="K31" s="41"/>
      <c r="L31" s="41"/>
      <c r="M31" s="41"/>
      <c r="N31" s="41"/>
      <c r="O31" s="42"/>
    </row>
    <row r="32" spans="1:15" ht="15" thickBot="1" x14ac:dyDescent="0.4">
      <c r="A32" s="43"/>
      <c r="B32" s="44"/>
      <c r="C32" s="44"/>
      <c r="D32" s="44"/>
      <c r="E32" s="44"/>
      <c r="F32" s="44"/>
      <c r="G32" s="45"/>
      <c r="I32" s="43"/>
      <c r="J32" s="44"/>
      <c r="K32" s="44"/>
      <c r="L32" s="44"/>
      <c r="M32" s="44"/>
      <c r="N32" s="44"/>
      <c r="O32" s="45"/>
    </row>
    <row r="33" spans="1:15" ht="15" thickBot="1" x14ac:dyDescent="0.4">
      <c r="A33" s="46" t="s">
        <v>22</v>
      </c>
      <c r="B33" s="47"/>
      <c r="C33" s="47"/>
      <c r="D33" s="47"/>
      <c r="E33" s="47"/>
      <c r="F33" s="47"/>
      <c r="G33" s="48"/>
      <c r="I33" s="46" t="s">
        <v>22</v>
      </c>
      <c r="J33" s="47"/>
      <c r="K33" s="47"/>
      <c r="L33" s="47"/>
      <c r="M33" s="47"/>
      <c r="N33" s="47"/>
      <c r="O33" s="48"/>
    </row>
    <row r="34" spans="1:15" x14ac:dyDescent="0.35">
      <c r="A34" s="49"/>
      <c r="B34" s="50"/>
      <c r="C34" s="50"/>
      <c r="D34" s="50"/>
      <c r="E34" s="50"/>
      <c r="F34" s="50"/>
      <c r="G34" s="51"/>
      <c r="I34" s="49"/>
      <c r="J34" s="50"/>
      <c r="K34" s="50"/>
      <c r="L34" s="50"/>
      <c r="M34" s="50"/>
      <c r="N34" s="50"/>
      <c r="O34" s="51"/>
    </row>
    <row r="35" spans="1:15" x14ac:dyDescent="0.35">
      <c r="A35" s="52"/>
      <c r="B35" s="53"/>
      <c r="C35" s="53"/>
      <c r="D35" s="53"/>
      <c r="E35" s="53"/>
      <c r="F35" s="53"/>
      <c r="G35" s="54"/>
      <c r="I35" s="52"/>
      <c r="J35" s="53"/>
      <c r="K35" s="53"/>
      <c r="L35" s="53"/>
      <c r="M35" s="53"/>
      <c r="N35" s="53"/>
      <c r="O35" s="54"/>
    </row>
    <row r="36" spans="1:15" ht="15" thickBot="1" x14ac:dyDescent="0.4">
      <c r="A36" s="55"/>
      <c r="B36" s="56"/>
      <c r="C36" s="56"/>
      <c r="D36" s="56"/>
      <c r="E36" s="56"/>
      <c r="F36" s="56"/>
      <c r="G36" s="57"/>
      <c r="I36" s="55"/>
      <c r="J36" s="56"/>
      <c r="K36" s="56"/>
      <c r="L36" s="56"/>
      <c r="M36" s="56"/>
      <c r="N36" s="56"/>
      <c r="O36" s="57"/>
    </row>
  </sheetData>
  <mergeCells count="62">
    <mergeCell ref="B7:C7"/>
    <mergeCell ref="B1:G1"/>
    <mergeCell ref="AF1:AH1"/>
    <mergeCell ref="AI1:AK1"/>
    <mergeCell ref="A2:B2"/>
    <mergeCell ref="C2:G2"/>
    <mergeCell ref="A3:B3"/>
    <mergeCell ref="C3:G3"/>
    <mergeCell ref="A4:B4"/>
    <mergeCell ref="C4:G4"/>
    <mergeCell ref="A5:B5"/>
    <mergeCell ref="C5:G5"/>
    <mergeCell ref="A6:G6"/>
    <mergeCell ref="J1:O1"/>
    <mergeCell ref="I2:J2"/>
    <mergeCell ref="K2:O2"/>
    <mergeCell ref="A22:G23"/>
    <mergeCell ref="B8:C8"/>
    <mergeCell ref="B9:C9"/>
    <mergeCell ref="B10:C10"/>
    <mergeCell ref="B11:C11"/>
    <mergeCell ref="B12:C12"/>
    <mergeCell ref="B13:C13"/>
    <mergeCell ref="B14:C14"/>
    <mergeCell ref="A15:G15"/>
    <mergeCell ref="A16:G17"/>
    <mergeCell ref="A18:G19"/>
    <mergeCell ref="A20:G21"/>
    <mergeCell ref="A34:G36"/>
    <mergeCell ref="A24:G24"/>
    <mergeCell ref="A25:G26"/>
    <mergeCell ref="A27:G28"/>
    <mergeCell ref="A29:G30"/>
    <mergeCell ref="A31:G32"/>
    <mergeCell ref="A33:G33"/>
    <mergeCell ref="I3:J3"/>
    <mergeCell ref="K3:O3"/>
    <mergeCell ref="I4:J4"/>
    <mergeCell ref="K4:O4"/>
    <mergeCell ref="I5:J5"/>
    <mergeCell ref="K5:O5"/>
    <mergeCell ref="I6:O6"/>
    <mergeCell ref="J7:K7"/>
    <mergeCell ref="J8:K8"/>
    <mergeCell ref="J9:K9"/>
    <mergeCell ref="J10:K10"/>
    <mergeCell ref="J11:K11"/>
    <mergeCell ref="J12:K12"/>
    <mergeCell ref="J13:K13"/>
    <mergeCell ref="J14:K14"/>
    <mergeCell ref="I15:O15"/>
    <mergeCell ref="I16:O17"/>
    <mergeCell ref="I18:O19"/>
    <mergeCell ref="I20:O21"/>
    <mergeCell ref="I22:O23"/>
    <mergeCell ref="I24:O24"/>
    <mergeCell ref="I34:O36"/>
    <mergeCell ref="I25:O26"/>
    <mergeCell ref="I27:O28"/>
    <mergeCell ref="I29:O30"/>
    <mergeCell ref="I31:O32"/>
    <mergeCell ref="I33:O33"/>
  </mergeCells>
  <conditionalFormatting sqref="B8:C8">
    <cfRule type="cellIs" dxfId="239" priority="78" operator="lessThan">
      <formula>$AG$3</formula>
    </cfRule>
    <cfRule type="cellIs" dxfId="238" priority="77" operator="greaterThan">
      <formula>$AH$3</formula>
    </cfRule>
    <cfRule type="cellIs" dxfId="237" priority="76" operator="between">
      <formula>$AG$3</formula>
      <formula>$AH$3</formula>
    </cfRule>
  </conditionalFormatting>
  <conditionalFormatting sqref="B9:C9">
    <cfRule type="cellIs" dxfId="236" priority="80" operator="lessThan">
      <formula>$AH$4</formula>
    </cfRule>
    <cfRule type="cellIs" dxfId="235" priority="79" operator="greaterThanOrEqual">
      <formula>$AH$4</formula>
    </cfRule>
  </conditionalFormatting>
  <conditionalFormatting sqref="B10:C10">
    <cfRule type="cellIs" dxfId="234" priority="82" operator="lessThan">
      <formula>$AH$5</formula>
    </cfRule>
    <cfRule type="cellIs" dxfId="233" priority="81" operator="greaterThanOrEqual">
      <formula>$AH$5</formula>
    </cfRule>
  </conditionalFormatting>
  <conditionalFormatting sqref="B11:C11">
    <cfRule type="cellIs" dxfId="232" priority="83" operator="greaterThanOrEqual">
      <formula>$AH$6</formula>
    </cfRule>
    <cfRule type="cellIs" dxfId="231" priority="84" operator="lessThan">
      <formula>$AH$6</formula>
    </cfRule>
  </conditionalFormatting>
  <conditionalFormatting sqref="B12:C12">
    <cfRule type="cellIs" dxfId="230" priority="86" operator="lessThan">
      <formula>$AH$7</formula>
    </cfRule>
    <cfRule type="cellIs" dxfId="229" priority="85" operator="greaterThanOrEqual">
      <formula>$AH$7</formula>
    </cfRule>
  </conditionalFormatting>
  <conditionalFormatting sqref="B13:C13">
    <cfRule type="cellIs" dxfId="228" priority="88" operator="lessThan">
      <formula>$AH$8</formula>
    </cfRule>
    <cfRule type="cellIs" dxfId="227" priority="87" operator="greaterThanOrEqual">
      <formula>$AH$8</formula>
    </cfRule>
  </conditionalFormatting>
  <conditionalFormatting sqref="B14:C14">
    <cfRule type="cellIs" dxfId="226" priority="90" operator="lessThan">
      <formula>$AH$9</formula>
    </cfRule>
    <cfRule type="cellIs" dxfId="225" priority="89" operator="greaterThanOrEqual">
      <formula>$AH$9</formula>
    </cfRule>
  </conditionalFormatting>
  <conditionalFormatting sqref="E8:F8">
    <cfRule type="cellIs" dxfId="224" priority="72" operator="lessThan">
      <formula>$AJ$3</formula>
    </cfRule>
    <cfRule type="cellIs" dxfId="223" priority="71" operator="greaterThan">
      <formula>$AK$3</formula>
    </cfRule>
    <cfRule type="cellIs" dxfId="222" priority="70" operator="between">
      <formula>$AJ$3</formula>
      <formula>$AK$3</formula>
    </cfRule>
  </conditionalFormatting>
  <conditionalFormatting sqref="E9:F9">
    <cfRule type="cellIs" dxfId="221" priority="57" operator="lessThan">
      <formula>$AK$4</formula>
    </cfRule>
    <cfRule type="cellIs" dxfId="220" priority="56" operator="greaterThanOrEqual">
      <formula>$AK$4</formula>
    </cfRule>
  </conditionalFormatting>
  <conditionalFormatting sqref="E10:F10">
    <cfRule type="cellIs" dxfId="219" priority="55" operator="lessThan">
      <formula>$AK$5</formula>
    </cfRule>
    <cfRule type="cellIs" dxfId="218" priority="54" operator="greaterThanOrEqual">
      <formula>$AK$5</formula>
    </cfRule>
  </conditionalFormatting>
  <conditionalFormatting sqref="E11:F11">
    <cfRule type="cellIs" dxfId="217" priority="53" operator="lessThan">
      <formula>$AK$6</formula>
    </cfRule>
    <cfRule type="cellIs" dxfId="216" priority="52" operator="greaterThanOrEqual">
      <formula>$AK$6</formula>
    </cfRule>
  </conditionalFormatting>
  <conditionalFormatting sqref="E12:F12">
    <cfRule type="cellIs" dxfId="215" priority="51" operator="lessThan">
      <formula>$AK$7</formula>
    </cfRule>
    <cfRule type="cellIs" dxfId="214" priority="50" operator="greaterThanOrEqual">
      <formula>$AK$7</formula>
    </cfRule>
  </conditionalFormatting>
  <conditionalFormatting sqref="E13:F13">
    <cfRule type="cellIs" dxfId="213" priority="49" operator="lessThan">
      <formula>$AK$8</formula>
    </cfRule>
    <cfRule type="cellIs" dxfId="212" priority="48" operator="greaterThanOrEqual">
      <formula>$AK$8</formula>
    </cfRule>
  </conditionalFormatting>
  <conditionalFormatting sqref="E14:F14">
    <cfRule type="cellIs" dxfId="211" priority="46" operator="lessThanOrEqual">
      <formula>$AK$9</formula>
    </cfRule>
    <cfRule type="cellIs" dxfId="210" priority="47" operator="lessThan">
      <formula>$AK$9</formula>
    </cfRule>
  </conditionalFormatting>
  <conditionalFormatting sqref="J8:K8">
    <cfRule type="cellIs" dxfId="209" priority="33" operator="lessThan">
      <formula>$AG$3</formula>
    </cfRule>
    <cfRule type="cellIs" dxfId="208" priority="32" operator="greaterThan">
      <formula>$AH$3</formula>
    </cfRule>
    <cfRule type="cellIs" dxfId="207" priority="31" operator="between">
      <formula>$AG$3</formula>
      <formula>$AH$3</formula>
    </cfRule>
  </conditionalFormatting>
  <conditionalFormatting sqref="J9:K9">
    <cfRule type="cellIs" dxfId="206" priority="35" operator="lessThan">
      <formula>$AH$4</formula>
    </cfRule>
    <cfRule type="cellIs" dxfId="205" priority="34" operator="greaterThanOrEqual">
      <formula>$AH$4</formula>
    </cfRule>
  </conditionalFormatting>
  <conditionalFormatting sqref="J10:K10">
    <cfRule type="cellIs" dxfId="204" priority="37" operator="lessThan">
      <formula>$AH$5</formula>
    </cfRule>
    <cfRule type="cellIs" dxfId="203" priority="36" operator="greaterThanOrEqual">
      <formula>$AH$5</formula>
    </cfRule>
  </conditionalFormatting>
  <conditionalFormatting sqref="J11:K11">
    <cfRule type="cellIs" dxfId="202" priority="39" operator="lessThan">
      <formula>$AH$6</formula>
    </cfRule>
    <cfRule type="cellIs" dxfId="201" priority="38" operator="greaterThanOrEqual">
      <formula>$AH$6</formula>
    </cfRule>
  </conditionalFormatting>
  <conditionalFormatting sqref="J12:K12">
    <cfRule type="cellIs" dxfId="200" priority="41" operator="lessThan">
      <formula>$AH$7</formula>
    </cfRule>
    <cfRule type="cellIs" dxfId="199" priority="40" operator="greaterThanOrEqual">
      <formula>$AH$7</formula>
    </cfRule>
  </conditionalFormatting>
  <conditionalFormatting sqref="J13:K13">
    <cfRule type="cellIs" dxfId="198" priority="43" operator="lessThan">
      <formula>$AH$8</formula>
    </cfRule>
    <cfRule type="cellIs" dxfId="197" priority="42" operator="greaterThanOrEqual">
      <formula>$AH$8</formula>
    </cfRule>
  </conditionalFormatting>
  <conditionalFormatting sqref="J14:K14">
    <cfRule type="cellIs" dxfId="196" priority="45" operator="lessThan">
      <formula>$AH$9</formula>
    </cfRule>
    <cfRule type="cellIs" dxfId="195" priority="44" operator="greaterThanOrEqual">
      <formula>$AH$9</formula>
    </cfRule>
  </conditionalFormatting>
  <conditionalFormatting sqref="M8:N8">
    <cfRule type="cellIs" dxfId="194" priority="27" operator="lessThan">
      <formula>$AJ$3</formula>
    </cfRule>
    <cfRule type="cellIs" dxfId="193" priority="26" operator="greaterThan">
      <formula>$AK$3</formula>
    </cfRule>
    <cfRule type="cellIs" dxfId="192" priority="25" operator="between">
      <formula>$AJ$3</formula>
      <formula>$AK$3</formula>
    </cfRule>
  </conditionalFormatting>
  <conditionalFormatting sqref="M9:N9">
    <cfRule type="cellIs" dxfId="191" priority="12" operator="lessThan">
      <formula>$AK$4</formula>
    </cfRule>
    <cfRule type="cellIs" dxfId="190" priority="11" operator="greaterThanOrEqual">
      <formula>$AK$4</formula>
    </cfRule>
  </conditionalFormatting>
  <conditionalFormatting sqref="M10:N10">
    <cfRule type="cellIs" dxfId="189" priority="10" operator="lessThan">
      <formula>$AK$5</formula>
    </cfRule>
    <cfRule type="cellIs" dxfId="188" priority="9" operator="greaterThanOrEqual">
      <formula>$AK$5</formula>
    </cfRule>
  </conditionalFormatting>
  <conditionalFormatting sqref="M11:N11">
    <cfRule type="cellIs" dxfId="187" priority="8" operator="lessThan">
      <formula>$AK$6</formula>
    </cfRule>
    <cfRule type="cellIs" dxfId="186" priority="7" operator="greaterThanOrEqual">
      <formula>$AK$6</formula>
    </cfRule>
  </conditionalFormatting>
  <conditionalFormatting sqref="M12:N12">
    <cfRule type="cellIs" dxfId="185" priority="6" operator="lessThan">
      <formula>$AK$7</formula>
    </cfRule>
    <cfRule type="cellIs" dxfId="184" priority="5" operator="greaterThanOrEqual">
      <formula>$AK$7</formula>
    </cfRule>
  </conditionalFormatting>
  <conditionalFormatting sqref="M13:N13">
    <cfRule type="cellIs" dxfId="183" priority="4" operator="lessThan">
      <formula>$AK$8</formula>
    </cfRule>
    <cfRule type="cellIs" dxfId="182" priority="3" operator="greaterThanOrEqual">
      <formula>$AK$8</formula>
    </cfRule>
  </conditionalFormatting>
  <conditionalFormatting sqref="M14:N14">
    <cfRule type="cellIs" dxfId="181" priority="2" operator="lessThan">
      <formula>$AK$9</formula>
    </cfRule>
    <cfRule type="cellIs" dxfId="180" priority="1" operator="lessThanOrEqual">
      <formula>$AK$9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FF8041-C593-4D75-A0A5-D5EAB9958CEE}">
          <x14:formula1>
            <xm:f>'Calendario 2023'!$I$1:$I$30</xm:f>
          </x14:formula1>
          <xm:sqref>C2:G2 K2:O2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Enero 2023</vt:lpstr>
      <vt:lpstr>Febrero 2023</vt:lpstr>
      <vt:lpstr>Marzo 2023</vt:lpstr>
      <vt:lpstr>Abril 2023</vt:lpstr>
      <vt:lpstr>Mayo 2023</vt:lpstr>
      <vt:lpstr>Junio 2023</vt:lpstr>
      <vt:lpstr>Julio 2023</vt:lpstr>
      <vt:lpstr>Agosto 2023</vt:lpstr>
      <vt:lpstr>Septiembre 2023</vt:lpstr>
      <vt:lpstr>Octubre 2023</vt:lpstr>
      <vt:lpstr>Noviembre 2023</vt:lpstr>
      <vt:lpstr>Diciembre 2023</vt:lpstr>
      <vt:lpstr>Datos Gráficas</vt:lpstr>
      <vt:lpstr>Graficos</vt:lpstr>
      <vt:lpstr>Calendario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Zabaleta Galvan, William Fabian</dc:creator>
  <cp:lastModifiedBy>Vivian Fierro</cp:lastModifiedBy>
  <dcterms:created xsi:type="dcterms:W3CDTF">2023-01-25T01:50:38Z</dcterms:created>
  <dcterms:modified xsi:type="dcterms:W3CDTF">2023-07-18T16:39:54Z</dcterms:modified>
</cp:coreProperties>
</file>