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public/data/database/v1/stage_2/FL_DER_NP/"/>
    </mc:Choice>
  </mc:AlternateContent>
  <xr:revisionPtr revIDLastSave="0" documentId="13_ncr:1_{45B42E1A-EA37-4068-8B7A-B0AB93837FF8}" xr6:coauthVersionLast="47" xr6:coauthVersionMax="47" xr10:uidLastSave="{00000000-0000-0000-0000-000000000000}"/>
  <bookViews>
    <workbookView xWindow="0" yWindow="76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8" i="21" l="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39" i="18" l="1"/>
  <c r="G39" i="19"/>
  <c r="AI42" i="21" a="1"/>
  <c r="V78" i="21" s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0" i="21" s="1"/>
  <c r="V70" i="21"/>
  <c r="V99" i="21"/>
  <c r="W99" i="21" s="1"/>
  <c r="V116" i="21"/>
  <c r="W116" i="21" s="1"/>
  <c r="V180" i="21"/>
  <c r="V125" i="21"/>
  <c r="W125" i="21" s="1"/>
  <c r="V181" i="21"/>
  <c r="W181" i="21" s="1"/>
  <c r="V134" i="21"/>
  <c r="V73" i="21"/>
  <c r="W73" i="21" s="1"/>
  <c r="V151" i="21"/>
  <c r="W151" i="21" s="1"/>
  <c r="V90" i="21"/>
  <c r="W90" i="21" s="1"/>
  <c r="V168" i="21"/>
  <c r="W168" i="21" s="1"/>
  <c r="V121" i="21"/>
  <c r="W121" i="21" s="1"/>
  <c r="V185" i="21"/>
  <c r="V130" i="21"/>
  <c r="W130" i="21" s="1"/>
  <c r="V81" i="21"/>
  <c r="V155" i="21"/>
  <c r="W155" i="21" s="1"/>
  <c r="M47" i="21"/>
  <c r="M103" i="21"/>
  <c r="M175" i="21"/>
  <c r="M80" i="21"/>
  <c r="M144" i="21"/>
  <c r="M45" i="21"/>
  <c r="M117" i="21"/>
  <c r="M181" i="21"/>
  <c r="M78" i="21"/>
  <c r="M134" i="21"/>
  <c r="M68" i="21"/>
  <c r="M196" i="21"/>
  <c r="M153" i="21"/>
  <c r="M106" i="21"/>
  <c r="M91" i="21"/>
  <c r="M60" i="21"/>
  <c r="M188" i="21"/>
  <c r="M145" i="21"/>
  <c r="M130" i="21"/>
  <c r="M99" i="21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W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W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W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W180" i="21"/>
  <c r="H181" i="21"/>
  <c r="I181" i="21"/>
  <c r="H182" i="21"/>
  <c r="I182" i="21"/>
  <c r="H183" i="21"/>
  <c r="I183" i="21"/>
  <c r="H184" i="21"/>
  <c r="I184" i="21"/>
  <c r="H185" i="21"/>
  <c r="I185" i="21"/>
  <c r="W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P106" i="21" l="1"/>
  <c r="P86" i="21"/>
  <c r="P172" i="21"/>
  <c r="M172" i="21"/>
  <c r="M137" i="21"/>
  <c r="M70" i="21"/>
  <c r="M136" i="21"/>
  <c r="M39" i="21"/>
  <c r="V177" i="21"/>
  <c r="W177" i="21" s="1"/>
  <c r="V143" i="21"/>
  <c r="W143" i="21" s="1"/>
  <c r="V117" i="21"/>
  <c r="W117" i="21" s="1"/>
  <c r="V93" i="21"/>
  <c r="W93" i="21" s="1"/>
  <c r="W93" i="16" s="1"/>
  <c r="P91" i="21"/>
  <c r="P84" i="21"/>
  <c r="P153" i="21"/>
  <c r="P52" i="21"/>
  <c r="M83" i="21"/>
  <c r="M44" i="21"/>
  <c r="M44" i="23" s="1"/>
  <c r="M180" i="21"/>
  <c r="M173" i="21"/>
  <c r="M72" i="21"/>
  <c r="V147" i="21"/>
  <c r="W147" i="21" s="1"/>
  <c r="V113" i="21"/>
  <c r="W113" i="21" s="1"/>
  <c r="V190" i="21"/>
  <c r="W190" i="21" s="1"/>
  <c r="V172" i="21"/>
  <c r="W172" i="21" s="1"/>
  <c r="P76" i="21"/>
  <c r="P127" i="21"/>
  <c r="P169" i="21"/>
  <c r="P60" i="21"/>
  <c r="P121" i="21"/>
  <c r="P150" i="21"/>
  <c r="M114" i="21"/>
  <c r="M75" i="21"/>
  <c r="M52" i="21"/>
  <c r="M109" i="21"/>
  <c r="M167" i="21"/>
  <c r="V194" i="21"/>
  <c r="W194" i="21" s="1"/>
  <c r="V160" i="21"/>
  <c r="W160" i="21" s="1"/>
  <c r="V126" i="21"/>
  <c r="W126" i="21" s="1"/>
  <c r="V108" i="21"/>
  <c r="W108" i="21" s="1"/>
  <c r="L44" i="18"/>
  <c r="M161" i="21"/>
  <c r="M122" i="21"/>
  <c r="M142" i="21"/>
  <c r="M53" i="21"/>
  <c r="M111" i="21"/>
  <c r="V138" i="21"/>
  <c r="W138" i="21" s="1"/>
  <c r="V104" i="21"/>
  <c r="W104" i="21" s="1"/>
  <c r="W104" i="18" s="1"/>
  <c r="V189" i="21"/>
  <c r="W189" i="21" s="1"/>
  <c r="V68" i="21"/>
  <c r="W68" i="21" s="1"/>
  <c r="W68" i="23" s="1"/>
  <c r="P167" i="21"/>
  <c r="P95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V139" i="21"/>
  <c r="W139" i="21" s="1"/>
  <c r="V186" i="21"/>
  <c r="W186" i="21" s="1"/>
  <c r="V122" i="21"/>
  <c r="W122" i="21" s="1"/>
  <c r="W122" i="23" s="1"/>
  <c r="V169" i="21"/>
  <c r="W169" i="21" s="1"/>
  <c r="V105" i="21"/>
  <c r="W105" i="21" s="1"/>
  <c r="W105" i="20" s="1"/>
  <c r="V152" i="21"/>
  <c r="W152" i="21" s="1"/>
  <c r="W152" i="16" s="1"/>
  <c r="V74" i="21"/>
  <c r="W74" i="21" s="1"/>
  <c r="W74" i="19" s="1"/>
  <c r="V135" i="21"/>
  <c r="W135" i="21" s="1"/>
  <c r="V182" i="21"/>
  <c r="W182" i="21" s="1"/>
  <c r="V118" i="21"/>
  <c r="W118" i="21" s="1"/>
  <c r="V173" i="21"/>
  <c r="W173" i="21" s="1"/>
  <c r="W173" i="23" s="1"/>
  <c r="V109" i="21"/>
  <c r="W109" i="21" s="1"/>
  <c r="V164" i="21"/>
  <c r="W164" i="21" s="1"/>
  <c r="W164" i="18" s="1"/>
  <c r="V98" i="21"/>
  <c r="W98" i="21" s="1"/>
  <c r="W98" i="20" s="1"/>
  <c r="V91" i="21"/>
  <c r="W91" i="21" s="1"/>
  <c r="W91" i="16" s="1"/>
  <c r="V85" i="21"/>
  <c r="W85" i="21" s="1"/>
  <c r="P97" i="21"/>
  <c r="P155" i="21"/>
  <c r="P186" i="21"/>
  <c r="P110" i="21"/>
  <c r="P149" i="21"/>
  <c r="P85" i="21"/>
  <c r="P87" i="21"/>
  <c r="M179" i="21"/>
  <c r="M51" i="21"/>
  <c r="M82" i="21"/>
  <c r="M113" i="21"/>
  <c r="M140" i="21"/>
  <c r="M171" i="21"/>
  <c r="M43" i="2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V195" i="21"/>
  <c r="W195" i="21" s="1"/>
  <c r="V131" i="21"/>
  <c r="W131" i="21" s="1"/>
  <c r="V178" i="21"/>
  <c r="W178" i="21" s="1"/>
  <c r="V114" i="21"/>
  <c r="W114" i="21" s="1"/>
  <c r="W114" i="18" s="1"/>
  <c r="V161" i="21"/>
  <c r="W161" i="21" s="1"/>
  <c r="V95" i="21"/>
  <c r="W95" i="21" s="1"/>
  <c r="W95" i="16" s="1"/>
  <c r="V144" i="21"/>
  <c r="W144" i="21" s="1"/>
  <c r="W144" i="16" s="1"/>
  <c r="V191" i="21"/>
  <c r="W191" i="21" s="1"/>
  <c r="V127" i="21"/>
  <c r="W127" i="21" s="1"/>
  <c r="V174" i="21"/>
  <c r="W174" i="21" s="1"/>
  <c r="V110" i="21"/>
  <c r="W110" i="21" s="1"/>
  <c r="V165" i="21"/>
  <c r="W165" i="21" s="1"/>
  <c r="W165" i="19" s="1"/>
  <c r="V101" i="21"/>
  <c r="W101" i="21" s="1"/>
  <c r="V156" i="21"/>
  <c r="W156" i="21" s="1"/>
  <c r="W156" i="16" s="1"/>
  <c r="V82" i="21"/>
  <c r="W82" i="21" s="1"/>
  <c r="W82" i="20" s="1"/>
  <c r="V83" i="21"/>
  <c r="W83" i="21" s="1"/>
  <c r="V77" i="21"/>
  <c r="W77" i="21" s="1"/>
  <c r="P103" i="21"/>
  <c r="P147" i="21"/>
  <c r="P50" i="21"/>
  <c r="P81" i="21"/>
  <c r="P42" i="21"/>
  <c r="P73" i="21"/>
  <c r="P166" i="21"/>
  <c r="P102" i="21"/>
  <c r="P112" i="21"/>
  <c r="P143" i="21"/>
  <c r="P79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V187" i="21"/>
  <c r="W187" i="21" s="1"/>
  <c r="W187" i="16" s="1"/>
  <c r="V123" i="21"/>
  <c r="W123" i="21" s="1"/>
  <c r="V170" i="21"/>
  <c r="W170" i="21" s="1"/>
  <c r="W170" i="20" s="1"/>
  <c r="V106" i="21"/>
  <c r="W106" i="21" s="1"/>
  <c r="W106" i="19" s="1"/>
  <c r="V153" i="21"/>
  <c r="W153" i="21" s="1"/>
  <c r="V79" i="21"/>
  <c r="W79" i="21" s="1"/>
  <c r="V136" i="21"/>
  <c r="W136" i="21" s="1"/>
  <c r="V183" i="21"/>
  <c r="W183" i="21" s="1"/>
  <c r="V119" i="21"/>
  <c r="W119" i="21" s="1"/>
  <c r="W119" i="20" s="1"/>
  <c r="V166" i="21"/>
  <c r="W166" i="21" s="1"/>
  <c r="V102" i="21"/>
  <c r="W102" i="21" s="1"/>
  <c r="W102" i="20" s="1"/>
  <c r="V157" i="21"/>
  <c r="W157" i="21" s="1"/>
  <c r="W157" i="19" s="1"/>
  <c r="V87" i="21"/>
  <c r="W87" i="21" s="1"/>
  <c r="V148" i="21"/>
  <c r="W148" i="21" s="1"/>
  <c r="V100" i="21"/>
  <c r="W100" i="21" s="1"/>
  <c r="V75" i="21"/>
  <c r="W75" i="21" s="1"/>
  <c r="V69" i="21"/>
  <c r="W69" i="21" s="1"/>
  <c r="W69" i="19" s="1"/>
  <c r="P129" i="21"/>
  <c r="P59" i="21"/>
  <c r="P39" i="21"/>
  <c r="P131" i="21"/>
  <c r="P193" i="21"/>
  <c r="P65" i="21"/>
  <c r="P185" i="21"/>
  <c r="P57" i="21"/>
  <c r="P158" i="21"/>
  <c r="P94" i="21"/>
  <c r="P67" i="21"/>
  <c r="P104" i="21"/>
  <c r="P135" i="21"/>
  <c r="P71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135" i="21"/>
  <c r="M71" i="21"/>
  <c r="V179" i="21"/>
  <c r="W179" i="21" s="1"/>
  <c r="W179" i="16" s="1"/>
  <c r="V115" i="21"/>
  <c r="W115" i="21" s="1"/>
  <c r="V162" i="21"/>
  <c r="W162" i="21" s="1"/>
  <c r="W162" i="20" s="1"/>
  <c r="V96" i="21"/>
  <c r="W96" i="21" s="1"/>
  <c r="W96" i="19" s="1"/>
  <c r="V145" i="21"/>
  <c r="W145" i="21" s="1"/>
  <c r="V192" i="21"/>
  <c r="W192" i="21" s="1"/>
  <c r="V128" i="21"/>
  <c r="W128" i="21" s="1"/>
  <c r="V175" i="21"/>
  <c r="W175" i="21" s="1"/>
  <c r="V111" i="21"/>
  <c r="W111" i="21" s="1"/>
  <c r="W111" i="16" s="1"/>
  <c r="V158" i="21"/>
  <c r="W158" i="21" s="1"/>
  <c r="V88" i="21"/>
  <c r="W88" i="21" s="1"/>
  <c r="W88" i="19" s="1"/>
  <c r="V149" i="21"/>
  <c r="W149" i="21" s="1"/>
  <c r="W149" i="16" s="1"/>
  <c r="V71" i="21"/>
  <c r="W71" i="21" s="1"/>
  <c r="V140" i="21"/>
  <c r="W140" i="21" s="1"/>
  <c r="V92" i="21"/>
  <c r="W92" i="21" s="1"/>
  <c r="V94" i="21"/>
  <c r="W94" i="21" s="1"/>
  <c r="AI42" i="21"/>
  <c r="AC37" i="20" s="1" a="1"/>
  <c r="AC37" i="20" s="1"/>
  <c r="P187" i="21"/>
  <c r="P115" i="21"/>
  <c r="P146" i="21"/>
  <c r="P177" i="21"/>
  <c r="P49" i="21"/>
  <c r="P107" i="21"/>
  <c r="P138" i="21"/>
  <c r="P160" i="21"/>
  <c r="P96" i="21"/>
  <c r="P191" i="21"/>
  <c r="P63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V171" i="21"/>
  <c r="W171" i="21" s="1"/>
  <c r="W171" i="16" s="1"/>
  <c r="V107" i="21"/>
  <c r="W107" i="21" s="1"/>
  <c r="W107" i="20" s="1"/>
  <c r="V154" i="21"/>
  <c r="W154" i="21" s="1"/>
  <c r="V80" i="21"/>
  <c r="W80" i="21" s="1"/>
  <c r="V137" i="21"/>
  <c r="W137" i="21" s="1"/>
  <c r="V184" i="21"/>
  <c r="W184" i="21" s="1"/>
  <c r="V120" i="21"/>
  <c r="W120" i="21" s="1"/>
  <c r="W120" i="18" s="1"/>
  <c r="V167" i="21"/>
  <c r="W167" i="21" s="1"/>
  <c r="V103" i="21"/>
  <c r="W103" i="21" s="1"/>
  <c r="W103" i="18" s="1"/>
  <c r="V150" i="21"/>
  <c r="W150" i="21" s="1"/>
  <c r="W150" i="19" s="1"/>
  <c r="V72" i="21"/>
  <c r="W72" i="21" s="1"/>
  <c r="V141" i="21"/>
  <c r="W141" i="21" s="1"/>
  <c r="V196" i="21"/>
  <c r="W196" i="21" s="1"/>
  <c r="V132" i="21"/>
  <c r="W132" i="21" s="1"/>
  <c r="V84" i="21"/>
  <c r="W84" i="21" s="1"/>
  <c r="W84" i="19" s="1"/>
  <c r="V86" i="21"/>
  <c r="W86" i="21" s="1"/>
  <c r="P99" i="21"/>
  <c r="P130" i="21"/>
  <c r="P161" i="21"/>
  <c r="P188" i="21"/>
  <c r="P122" i="21"/>
  <c r="P196" i="21"/>
  <c r="P68" i="21"/>
  <c r="P142" i="21"/>
  <c r="P78" i="21"/>
  <c r="P181" i="21"/>
  <c r="P88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V163" i="21"/>
  <c r="W163" i="21" s="1"/>
  <c r="W163" i="16" s="1"/>
  <c r="V97" i="21"/>
  <c r="W97" i="21" s="1"/>
  <c r="V146" i="21"/>
  <c r="W146" i="21" s="1"/>
  <c r="W146" i="18" s="1"/>
  <c r="V193" i="21"/>
  <c r="W193" i="21" s="1"/>
  <c r="W193" i="19" s="1"/>
  <c r="V129" i="21"/>
  <c r="W129" i="21" s="1"/>
  <c r="V176" i="21"/>
  <c r="W176" i="21" s="1"/>
  <c r="V112" i="21"/>
  <c r="W112" i="21" s="1"/>
  <c r="V159" i="21"/>
  <c r="W159" i="21" s="1"/>
  <c r="V89" i="21"/>
  <c r="W89" i="21" s="1"/>
  <c r="W89" i="23" s="1"/>
  <c r="V142" i="21"/>
  <c r="W142" i="21" s="1"/>
  <c r="V67" i="21"/>
  <c r="W67" i="21" s="1"/>
  <c r="W67" i="18" s="1"/>
  <c r="V133" i="21"/>
  <c r="W133" i="21" s="1"/>
  <c r="W133" i="16" s="1"/>
  <c r="V188" i="21"/>
  <c r="W188" i="21" s="1"/>
  <c r="V124" i="21"/>
  <c r="W124" i="21" s="1"/>
  <c r="V76" i="21"/>
  <c r="W76" i="21" s="1"/>
  <c r="AC37" i="16" a="1"/>
  <c r="AC37" i="16" s="1"/>
  <c r="P83" i="21"/>
  <c r="P114" i="21"/>
  <c r="P145" i="21"/>
  <c r="P75" i="21"/>
  <c r="X141" i="21"/>
  <c r="X141" i="16" s="1"/>
  <c r="P152" i="21"/>
  <c r="P183" i="21"/>
  <c r="P119" i="21"/>
  <c r="P55" i="21"/>
  <c r="P144" i="21"/>
  <c r="P80" i="21"/>
  <c r="P175" i="21"/>
  <c r="P111" i="21"/>
  <c r="P47" i="21"/>
  <c r="P37" i="21"/>
  <c r="S37" i="21"/>
  <c r="R37" i="21"/>
  <c r="P133" i="21"/>
  <c r="P69" i="21"/>
  <c r="P128" i="21"/>
  <c r="P64" i="21"/>
  <c r="P159" i="21"/>
  <c r="P41" i="21"/>
  <c r="P189" i="21"/>
  <c r="P125" i="21"/>
  <c r="P61" i="21"/>
  <c r="P184" i="21"/>
  <c r="P120" i="21"/>
  <c r="P56" i="21"/>
  <c r="P151" i="21"/>
  <c r="P117" i="21"/>
  <c r="P53" i="21"/>
  <c r="P176" i="21"/>
  <c r="P48" i="21"/>
  <c r="W44" i="21"/>
  <c r="W44" i="16" s="1"/>
  <c r="W52" i="21"/>
  <c r="W52" i="16" s="1"/>
  <c r="W60" i="21"/>
  <c r="W60" i="16" s="1"/>
  <c r="W45" i="21"/>
  <c r="W45" i="19" s="1"/>
  <c r="W53" i="21"/>
  <c r="W53" i="16" s="1"/>
  <c r="W61" i="21"/>
  <c r="W38" i="21"/>
  <c r="W46" i="21"/>
  <c r="W54" i="21"/>
  <c r="W54" i="18" s="1"/>
  <c r="W62" i="21"/>
  <c r="W62" i="20" s="1"/>
  <c r="W39" i="21"/>
  <c r="W39" i="20" s="1"/>
  <c r="W47" i="21"/>
  <c r="W47" i="19" s="1"/>
  <c r="W55" i="21"/>
  <c r="W55" i="16" s="1"/>
  <c r="W63" i="21"/>
  <c r="W40" i="21"/>
  <c r="W48" i="21"/>
  <c r="W48" i="19" s="1"/>
  <c r="W56" i="21"/>
  <c r="W56" i="16" s="1"/>
  <c r="W64" i="21"/>
  <c r="W64" i="16" s="1"/>
  <c r="W41" i="21"/>
  <c r="W41" i="18" s="1"/>
  <c r="W49" i="21"/>
  <c r="W49" i="20" s="1"/>
  <c r="W57" i="21"/>
  <c r="W57" i="18" s="1"/>
  <c r="W65" i="21"/>
  <c r="W42" i="21"/>
  <c r="W50" i="21"/>
  <c r="W50" i="19" s="1"/>
  <c r="W58" i="21"/>
  <c r="W58" i="16" s="1"/>
  <c r="W66" i="21"/>
  <c r="W66" i="18" s="1"/>
  <c r="W43" i="21"/>
  <c r="W43" i="16" s="1"/>
  <c r="W51" i="21"/>
  <c r="W51" i="19" s="1"/>
  <c r="W59" i="21"/>
  <c r="W59" i="16" s="1"/>
  <c r="W37" i="21"/>
  <c r="W37" i="20" s="1"/>
  <c r="P137" i="21"/>
  <c r="P180" i="21"/>
  <c r="P134" i="21"/>
  <c r="P70" i="21"/>
  <c r="P173" i="21"/>
  <c r="P109" i="21"/>
  <c r="P45" i="21"/>
  <c r="P168" i="21"/>
  <c r="P4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9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8"/>
  <c r="W99" i="16"/>
  <c r="W99" i="20"/>
  <c r="W99" i="19"/>
  <c r="W99" i="23"/>
  <c r="W99" i="18"/>
  <c r="W168" i="16"/>
  <c r="W168" i="20"/>
  <c r="W168" i="19"/>
  <c r="W168" i="23"/>
  <c r="W168" i="18"/>
  <c r="W136" i="16"/>
  <c r="W136" i="20"/>
  <c r="W136" i="19"/>
  <c r="W136" i="23"/>
  <c r="W136" i="18"/>
  <c r="W120" i="16"/>
  <c r="W120" i="19"/>
  <c r="W120" i="23"/>
  <c r="W112" i="16"/>
  <c r="W112" i="20"/>
  <c r="W112" i="19"/>
  <c r="W112" i="23"/>
  <c r="W112" i="18"/>
  <c r="W96" i="20"/>
  <c r="W92" i="16"/>
  <c r="W92" i="20"/>
  <c r="W92" i="19"/>
  <c r="W92" i="23"/>
  <c r="W92" i="18"/>
  <c r="W90" i="20"/>
  <c r="W90" i="23"/>
  <c r="W90" i="19"/>
  <c r="W90" i="16"/>
  <c r="W90" i="18"/>
  <c r="W84" i="16"/>
  <c r="W84" i="20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16"/>
  <c r="W72" i="16"/>
  <c r="W72" i="20"/>
  <c r="W72" i="19"/>
  <c r="W72" i="23"/>
  <c r="W72" i="18"/>
  <c r="W70" i="20"/>
  <c r="W70" i="16"/>
  <c r="W70" i="23"/>
  <c r="W70" i="18"/>
  <c r="W70" i="19"/>
  <c r="W68" i="20"/>
  <c r="W68" i="19"/>
  <c r="W66" i="20"/>
  <c r="W66" i="23"/>
  <c r="W64" i="19"/>
  <c r="W64" i="23"/>
  <c r="W64" i="18"/>
  <c r="W58" i="19"/>
  <c r="W56" i="19"/>
  <c r="W50" i="20"/>
  <c r="W50" i="23"/>
  <c r="W50" i="16"/>
  <c r="W50" i="18"/>
  <c r="W48" i="16"/>
  <c r="W48" i="20"/>
  <c r="W48" i="23"/>
  <c r="W48" i="18"/>
  <c r="W163" i="18"/>
  <c r="W176" i="16"/>
  <c r="W176" i="20"/>
  <c r="W176" i="19"/>
  <c r="W176" i="23"/>
  <c r="W176" i="18"/>
  <c r="W160" i="16"/>
  <c r="W160" i="20"/>
  <c r="W160" i="19"/>
  <c r="W160" i="23"/>
  <c r="W160" i="18"/>
  <c r="W128" i="16"/>
  <c r="W128" i="20"/>
  <c r="W128" i="19"/>
  <c r="W128" i="23"/>
  <c r="W128" i="18"/>
  <c r="W104" i="16"/>
  <c r="W104" i="19"/>
  <c r="W104" i="23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6"/>
  <c r="W173" i="20"/>
  <c r="W165" i="23"/>
  <c r="W165" i="18"/>
  <c r="W157" i="20"/>
  <c r="W141" i="16"/>
  <c r="W141" i="19"/>
  <c r="W141" i="20"/>
  <c r="W141" i="23"/>
  <c r="W141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3"/>
  <c r="W170" i="18"/>
  <c r="W154" i="20"/>
  <c r="W154" i="23"/>
  <c r="W154" i="19"/>
  <c r="W154" i="16"/>
  <c r="W154" i="18"/>
  <c r="W146" i="19"/>
  <c r="W138" i="20"/>
  <c r="W138" i="23"/>
  <c r="W138" i="16"/>
  <c r="W138" i="19"/>
  <c r="W138" i="18"/>
  <c r="W130" i="20"/>
  <c r="W130" i="23"/>
  <c r="W130" i="16"/>
  <c r="W130" i="19"/>
  <c r="W130" i="18"/>
  <c r="W122" i="20"/>
  <c r="W114" i="20"/>
  <c r="W114" i="16"/>
  <c r="W114" i="19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20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03" i="23"/>
  <c r="W188" i="16"/>
  <c r="W188" i="20"/>
  <c r="W188" i="19"/>
  <c r="W188" i="23"/>
  <c r="W188" i="18"/>
  <c r="W156" i="19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20"/>
  <c r="W95" i="23"/>
  <c r="W95" i="18"/>
  <c r="W93" i="18"/>
  <c r="W89" i="19"/>
  <c r="W89" i="20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7" i="19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7" i="19"/>
  <c r="W55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20"/>
  <c r="W111" i="23"/>
  <c r="W111" i="18"/>
  <c r="W196" i="16"/>
  <c r="W196" i="20"/>
  <c r="W196" i="23"/>
  <c r="W196" i="18"/>
  <c r="W196" i="19"/>
  <c r="W164" i="20"/>
  <c r="W164" i="23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16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16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37" i="16"/>
  <c r="W37" i="18"/>
  <c r="W37" i="19"/>
  <c r="W37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X141" i="19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23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9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L44" i="23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38" i="21"/>
  <c r="X57" i="21"/>
  <c r="U45" i="21"/>
  <c r="T45" i="21"/>
  <c r="U41" i="21"/>
  <c r="T41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60" i="23" l="1"/>
  <c r="W52" i="18"/>
  <c r="W62" i="19"/>
  <c r="W64" i="20"/>
  <c r="W45" i="23"/>
  <c r="W52" i="23"/>
  <c r="W62" i="18"/>
  <c r="W47" i="23"/>
  <c r="W41" i="19"/>
  <c r="W52" i="19"/>
  <c r="W62" i="16"/>
  <c r="W66" i="19"/>
  <c r="W39" i="16"/>
  <c r="W41" i="16"/>
  <c r="W49" i="23"/>
  <c r="W52" i="20"/>
  <c r="W62" i="23"/>
  <c r="W66" i="16"/>
  <c r="W39" i="18"/>
  <c r="W41" i="20"/>
  <c r="W43" i="18"/>
  <c r="W51" i="20"/>
  <c r="W150" i="23"/>
  <c r="W49" i="18"/>
  <c r="W98" i="18"/>
  <c r="W96" i="16"/>
  <c r="W152" i="18"/>
  <c r="Q37" i="21"/>
  <c r="Q170" i="21"/>
  <c r="Q58" i="21"/>
  <c r="Q151" i="21"/>
  <c r="L44" i="19"/>
  <c r="W47" i="20"/>
  <c r="W45" i="20"/>
  <c r="W51" i="16"/>
  <c r="W133" i="18"/>
  <c r="W107" i="23"/>
  <c r="Q125" i="21"/>
  <c r="Q107" i="21"/>
  <c r="Q92" i="21"/>
  <c r="Q153" i="21"/>
  <c r="T38" i="21"/>
  <c r="L44" i="20"/>
  <c r="M44" i="20"/>
  <c r="M38" i="23"/>
  <c r="M46" i="18"/>
  <c r="X141" i="23"/>
  <c r="W39" i="19"/>
  <c r="W47" i="18"/>
  <c r="W41" i="23"/>
  <c r="W45" i="18"/>
  <c r="W102" i="23"/>
  <c r="W150" i="20"/>
  <c r="W164" i="16"/>
  <c r="W111" i="19"/>
  <c r="W49" i="19"/>
  <c r="W89" i="16"/>
  <c r="W95" i="19"/>
  <c r="W156" i="23"/>
  <c r="W179" i="19"/>
  <c r="W98" i="19"/>
  <c r="W114" i="23"/>
  <c r="W170" i="16"/>
  <c r="W133" i="20"/>
  <c r="W165" i="20"/>
  <c r="W173" i="19"/>
  <c r="W104" i="20"/>
  <c r="W60" i="18"/>
  <c r="W68" i="16"/>
  <c r="W88" i="20"/>
  <c r="W120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M38" i="20"/>
  <c r="M46" i="19"/>
  <c r="M42" i="23"/>
  <c r="X141" i="20"/>
  <c r="W47" i="16"/>
  <c r="W44" i="23"/>
  <c r="W43" i="23"/>
  <c r="W105" i="18"/>
  <c r="W193" i="23"/>
  <c r="W49" i="16"/>
  <c r="W69" i="18"/>
  <c r="W93" i="23"/>
  <c r="W156" i="20"/>
  <c r="W119" i="18"/>
  <c r="W98" i="23"/>
  <c r="W122" i="18"/>
  <c r="W170" i="19"/>
  <c r="W133" i="19"/>
  <c r="W149" i="23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R44" i="21"/>
  <c r="M37" i="20"/>
  <c r="M46" i="20"/>
  <c r="M42" i="18"/>
  <c r="W44" i="20"/>
  <c r="W43" i="20"/>
  <c r="W105" i="23"/>
  <c r="W193" i="20"/>
  <c r="W51" i="23"/>
  <c r="W69" i="20"/>
  <c r="W93" i="19"/>
  <c r="W119" i="23"/>
  <c r="W122" i="16"/>
  <c r="W149" i="19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W149" i="18"/>
  <c r="U44" i="21"/>
  <c r="T46" i="21"/>
  <c r="M46" i="16"/>
  <c r="M42" i="19"/>
  <c r="W39" i="23"/>
  <c r="W44" i="18"/>
  <c r="W43" i="19"/>
  <c r="W45" i="16"/>
  <c r="W150" i="18"/>
  <c r="W164" i="19"/>
  <c r="W105" i="19"/>
  <c r="W193" i="16"/>
  <c r="W51" i="18"/>
  <c r="W69" i="23"/>
  <c r="W89" i="18"/>
  <c r="W93" i="20"/>
  <c r="W119" i="19"/>
  <c r="W106" i="16"/>
  <c r="W122" i="19"/>
  <c r="W149" i="20"/>
  <c r="W173" i="18"/>
  <c r="W163" i="20"/>
  <c r="W68" i="18"/>
  <c r="W84" i="23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Z37" i="21" s="1"/>
  <c r="Z37" i="16" s="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Z46" i="19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T37" i="23" l="1"/>
  <c r="T37" i="16"/>
  <c r="T37" i="19"/>
  <c r="T37" i="20"/>
  <c r="R46" i="19"/>
  <c r="R46" i="23"/>
  <c r="R46" i="18"/>
  <c r="Y46" i="21"/>
  <c r="R46" i="20"/>
  <c r="R46" i="16"/>
  <c r="Z37" i="19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185" i="21" l="1"/>
  <c r="Z141" i="21"/>
  <c r="Y46" i="20"/>
  <c r="Y46" i="19"/>
  <c r="Y46" i="23"/>
  <c r="Y46" i="18"/>
  <c r="Y46" i="16"/>
  <c r="Z112" i="21"/>
  <c r="Z188" i="21"/>
  <c r="Z188" i="16" s="1"/>
  <c r="Z74" i="21"/>
  <c r="Z74" i="18" s="1"/>
  <c r="Y71" i="2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06" i="18" l="1"/>
  <c r="Y114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<sst xmlns="http://schemas.openxmlformats.org/spreadsheetml/2006/main" count="47" uniqueCount="29">
  <si>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</si>
  <si>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</si>
  <si>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</si>
  <si>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</si>
  <si>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</si>
  <si>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</si>
  <si>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</si>
  <si>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</si>
  <si>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</si>
  <si>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</si>
  <si>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</si>
  <si>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</si>
  <si>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</si>
  <si>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</si>
  <si>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</si>
  <si>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</si>
  <si>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</si>
  <si>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</si>
  <si>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</si>
  <si>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</si>
  <si>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</si>
  <si>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</si>
  <si>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</si>
  <si>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</si>
  <si>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</si>
  <si>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</si>
  <si>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</si>
  <si>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</si>
  <si>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2-M-4-Vinylphenol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</si>
</sst>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2" borderId="1" xfId="0" applyFill="1" applyBorder="1"/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2" fillId="2" borderId="13" xfId="0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2" fillId="2" borderId="8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textRotation="90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/>
    <xf numFmtId="1" fontId="1" fillId="2" borderId="6" xfId="0" applyNumberFormat="1" applyFont="1" applyFill="1" applyBorder="1"/>
    <xf numFmtId="1" fontId="1" fillId="2" borderId="4" xfId="0" applyNumberFormat="1" applyFont="1" applyFill="1" applyBorder="1"/>
    <xf numFmtId="0" fontId="0" fillId="0" borderId="14" xfId="0" applyBorder="1"/>
    <xf numFmtId="0" fontId="0" fillId="0" borderId="5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164" fontId="0" fillId="0" borderId="15" xfId="0" applyNumberFormat="1" applyBorder="1"/>
    <xf numFmtId="0" fontId="0" fillId="0" borderId="16" xfId="0" applyBorder="1"/>
    <xf numFmtId="0" fontId="0" fillId="0" borderId="6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4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0.80146524518028694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  <c:pt idx="55">
                        <c:v>0.55657747433630056</c:v>
                      </c:pt>
                      <c:pt idx="56">
                        <c:v>0.59234306413071136</c:v>
                      </c:pt>
                      <c:pt idx="57">
                        <c:v>0.63027496172375841</c:v>
                      </c:pt>
                      <c:pt idx="58">
                        <c:v>0.66924133962462529</c:v>
                      </c:pt>
                      <c:pt idx="59">
                        <c:v>0.70479550469825003</c:v>
                      </c:pt>
                      <c:pt idx="60">
                        <c:v>0.73687644608221137</c:v>
                      </c:pt>
                      <c:pt idx="61">
                        <c:v>0.76437933521654877</c:v>
                      </c:pt>
                      <c:pt idx="62">
                        <c:v>0.79121764350563684</c:v>
                      </c:pt>
                      <c:pt idx="63">
                        <c:v>0.81214359111853951</c:v>
                      </c:pt>
                      <c:pt idx="64">
                        <c:v>0.83301827407286111</c:v>
                      </c:pt>
                      <c:pt idx="65">
                        <c:v>0.85624088852530711</c:v>
                      </c:pt>
                      <c:pt idx="66">
                        <c:v>0.87544573079578347</c:v>
                      </c:pt>
                      <c:pt idx="67">
                        <c:v>0.89424280250696175</c:v>
                      </c:pt>
                      <c:pt idx="68">
                        <c:v>0.9181004456979972</c:v>
                      </c:pt>
                      <c:pt idx="69">
                        <c:v>0.94492245123055063</c:v>
                      </c:pt>
                      <c:pt idx="70">
                        <c:v>0.96938544464847443</c:v>
                      </c:pt>
                      <c:pt idx="71">
                        <c:v>0.99258418570551998</c:v>
                      </c:pt>
                      <c:pt idx="72">
                        <c:v>1.0164007858246507</c:v>
                      </c:pt>
                      <c:pt idx="73">
                        <c:v>1.0421229547448734</c:v>
                      </c:pt>
                      <c:pt idx="74">
                        <c:v>1.0674783917000938</c:v>
                      </c:pt>
                      <c:pt idx="75">
                        <c:v>1.0885394959786954</c:v>
                      </c:pt>
                      <c:pt idx="76">
                        <c:v>1.1056993083492197</c:v>
                      </c:pt>
                      <c:pt idx="77">
                        <c:v>1.1236608440603044</c:v>
                      </c:pt>
                      <c:pt idx="78">
                        <c:v>1.1405256965061077</c:v>
                      </c:pt>
                      <c:pt idx="79">
                        <c:v>1.1522392291180004</c:v>
                      </c:pt>
                      <c:pt idx="80">
                        <c:v>1.1635339982186987</c:v>
                      </c:pt>
                      <c:pt idx="81">
                        <c:v>1.1751132106717259</c:v>
                      </c:pt>
                      <c:pt idx="82">
                        <c:v>1.1807060111138621</c:v>
                      </c:pt>
                      <c:pt idx="83">
                        <c:v>1.1859177266796372</c:v>
                      </c:pt>
                      <c:pt idx="84">
                        <c:v>1.1951200804426554</c:v>
                      </c:pt>
                      <c:pt idx="85">
                        <c:v>1.2032706534763151</c:v>
                      </c:pt>
                      <c:pt idx="86">
                        <c:v>1.2074744772824355</c:v>
                      </c:pt>
                      <c:pt idx="87">
                        <c:v>1.2113012574088702</c:v>
                      </c:pt>
                      <c:pt idx="88">
                        <c:v>1.2134902108358805</c:v>
                      </c:pt>
                      <c:pt idx="89">
                        <c:v>1.2140244780516281</c:v>
                      </c:pt>
                      <c:pt idx="90">
                        <c:v>1.2149103710338114</c:v>
                      </c:pt>
                      <c:pt idx="91">
                        <c:v>1.2167662080458885</c:v>
                      </c:pt>
                      <c:pt idx="92">
                        <c:v>1.2141949203039197</c:v>
                      </c:pt>
                      <c:pt idx="93">
                        <c:v>1.2116972252048233</c:v>
                      </c:pt>
                      <c:pt idx="94">
                        <c:v>1.2126163672095513</c:v>
                      </c:pt>
                      <c:pt idx="95">
                        <c:v>1.2080468305391707</c:v>
                      </c:pt>
                      <c:pt idx="96">
                        <c:v>1.2043621027347471</c:v>
                      </c:pt>
                      <c:pt idx="97">
                        <c:v>1.2022735180932602</c:v>
                      </c:pt>
                      <c:pt idx="98">
                        <c:v>1.1963813195571396</c:v>
                      </c:pt>
                      <c:pt idx="99">
                        <c:v>1.1914320041339777</c:v>
                      </c:pt>
                      <c:pt idx="100">
                        <c:v>1.1905578672263051</c:v>
                      </c:pt>
                      <c:pt idx="101">
                        <c:v>1.1881731524516812</c:v>
                      </c:pt>
                      <c:pt idx="102">
                        <c:v>1.1857739851584375</c:v>
                      </c:pt>
                      <c:pt idx="103">
                        <c:v>1.1849536839380557</c:v>
                      </c:pt>
                      <c:pt idx="104">
                        <c:v>1.1838017153396516</c:v>
                      </c:pt>
                      <c:pt idx="105">
                        <c:v>1.1810232641172382</c:v>
                      </c:pt>
                      <c:pt idx="106">
                        <c:v>1.1803545935936441</c:v>
                      </c:pt>
                      <c:pt idx="107">
                        <c:v>1.1798112628736228</c:v>
                      </c:pt>
                      <c:pt idx="108">
                        <c:v>1.1781188932731108</c:v>
                      </c:pt>
                      <c:pt idx="109">
                        <c:v>1.1786297230252867</c:v>
                      </c:pt>
                      <c:pt idx="110">
                        <c:v>1.1797043237566387</c:v>
                      </c:pt>
                      <c:pt idx="111">
                        <c:v>1.1806474732716972</c:v>
                      </c:pt>
                      <c:pt idx="112">
                        <c:v>1.1806757223943936</c:v>
                      </c:pt>
                      <c:pt idx="113">
                        <c:v>1.1800212564838524</c:v>
                      </c:pt>
                      <c:pt idx="114">
                        <c:v>1.1779379111375918</c:v>
                      </c:pt>
                      <c:pt idx="115">
                        <c:v>1.178325054671322</c:v>
                      </c:pt>
                      <c:pt idx="116">
                        <c:v>1.1805880211024602</c:v>
                      </c:pt>
                      <c:pt idx="117">
                        <c:v>1.1823341365416296</c:v>
                      </c:pt>
                      <c:pt idx="118">
                        <c:v>1.1838472701047726</c:v>
                      </c:pt>
                      <c:pt idx="119">
                        <c:v>1.1854578118909604</c:v>
                      </c:pt>
                      <c:pt idx="120">
                        <c:v>1.1867295137847895</c:v>
                      </c:pt>
                      <c:pt idx="121">
                        <c:v>1.1883056399356571</c:v>
                      </c:pt>
                      <c:pt idx="122">
                        <c:v>1.1894001130876022</c:v>
                      </c:pt>
                      <c:pt idx="123">
                        <c:v>1.1904001152718251</c:v>
                      </c:pt>
                      <c:pt idx="124">
                        <c:v>1.1910133077659992</c:v>
                      </c:pt>
                      <c:pt idx="125">
                        <c:v>1.1936570649623544</c:v>
                      </c:pt>
                      <c:pt idx="126">
                        <c:v>1.197820212332583</c:v>
                      </c:pt>
                      <c:pt idx="127">
                        <c:v>1.1968115588964729</c:v>
                      </c:pt>
                      <c:pt idx="128">
                        <c:v>1.1970263566135981</c:v>
                      </c:pt>
                      <c:pt idx="129">
                        <c:v>1.2005692929730161</c:v>
                      </c:pt>
                      <c:pt idx="130">
                        <c:v>1.2031672176754284</c:v>
                      </c:pt>
                      <c:pt idx="131">
                        <c:v>1.2027271230066765</c:v>
                      </c:pt>
                      <c:pt idx="132">
                        <c:v>1.2041217516959786</c:v>
                      </c:pt>
                      <c:pt idx="133">
                        <c:v>1.2069089833770983</c:v>
                      </c:pt>
                      <c:pt idx="134">
                        <c:v>1.2098108852680967</c:v>
                      </c:pt>
                      <c:pt idx="135">
                        <c:v>1.2124171761864584</c:v>
                      </c:pt>
                      <c:pt idx="136">
                        <c:v>1.2143010073114504</c:v>
                      </c:pt>
                      <c:pt idx="137">
                        <c:v>1.2163025597311978</c:v>
                      </c:pt>
                      <c:pt idx="138">
                        <c:v>1.2160635927988939</c:v>
                      </c:pt>
                      <c:pt idx="139">
                        <c:v>1.2180273490624769</c:v>
                      </c:pt>
                      <c:pt idx="140">
                        <c:v>1.2226431109677158</c:v>
                      </c:pt>
                      <c:pt idx="141">
                        <c:v>1.2230576964067852</c:v>
                      </c:pt>
                      <c:pt idx="142">
                        <c:v>1.2251329561991944</c:v>
                      </c:pt>
                      <c:pt idx="143">
                        <c:v>1.2275844711569266</c:v>
                      </c:pt>
                      <c:pt idx="144">
                        <c:v>1.2320886921976268</c:v>
                      </c:pt>
                      <c:pt idx="145">
                        <c:v>1.2365353595548836</c:v>
                      </c:pt>
                      <c:pt idx="146">
                        <c:v>1.2402542257360472</c:v>
                      </c:pt>
                      <c:pt idx="147">
                        <c:v>1.240159222142005</c:v>
                      </c:pt>
                      <c:pt idx="148">
                        <c:v>1.2403559806405653</c:v>
                      </c:pt>
                      <c:pt idx="149">
                        <c:v>1.2438554937723296</c:v>
                      </c:pt>
                      <c:pt idx="150">
                        <c:v>1.2450935640033898</c:v>
                      </c:pt>
                      <c:pt idx="151">
                        <c:v>1.2455717063942089</c:v>
                      </c:pt>
                      <c:pt idx="152">
                        <c:v>1.2477147399885735</c:v>
                      </c:pt>
                      <c:pt idx="153">
                        <c:v>1.2461880869674924</c:v>
                      </c:pt>
                      <c:pt idx="154">
                        <c:v>1.2436532143055206</c:v>
                      </c:pt>
                      <c:pt idx="155">
                        <c:v>1.2425655062048806</c:v>
                      </c:pt>
                      <c:pt idx="156">
                        <c:v>1.2404127637341078</c:v>
                      </c:pt>
                      <c:pt idx="157">
                        <c:v>1.2343229297666047</c:v>
                      </c:pt>
                      <c:pt idx="158">
                        <c:v>1.2324502504676162</c:v>
                      </c:pt>
                      <c:pt idx="159">
                        <c:v>1.2324230994370122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1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  <c:pt idx="55">
                        <c:v>0.55657747433630056</c:v>
                      </c:pt>
                      <c:pt idx="56">
                        <c:v>0.59234306413071136</c:v>
                      </c:pt>
                      <c:pt idx="57">
                        <c:v>0.63027496172375841</c:v>
                      </c:pt>
                      <c:pt idx="58">
                        <c:v>0.66924133962462529</c:v>
                      </c:pt>
                      <c:pt idx="59">
                        <c:v>0.70479550469825003</c:v>
                      </c:pt>
                      <c:pt idx="60">
                        <c:v>0.73687644608221137</c:v>
                      </c:pt>
                      <c:pt idx="61">
                        <c:v>0.76437933521654877</c:v>
                      </c:pt>
                      <c:pt idx="62">
                        <c:v>0.79121764350563684</c:v>
                      </c:pt>
                      <c:pt idx="63">
                        <c:v>0.81214359111853951</c:v>
                      </c:pt>
                      <c:pt idx="64">
                        <c:v>0.83301827407286111</c:v>
                      </c:pt>
                      <c:pt idx="65">
                        <c:v>0.85624088852530711</c:v>
                      </c:pt>
                      <c:pt idx="66">
                        <c:v>0.87544573079578347</c:v>
                      </c:pt>
                      <c:pt idx="67">
                        <c:v>0.89424280250696175</c:v>
                      </c:pt>
                      <c:pt idx="68">
                        <c:v>0.9181004456979972</c:v>
                      </c:pt>
                      <c:pt idx="69">
                        <c:v>0.94492245123055063</c:v>
                      </c:pt>
                      <c:pt idx="70">
                        <c:v>0.96938544464847443</c:v>
                      </c:pt>
                      <c:pt idx="71">
                        <c:v>0.99258418570551998</c:v>
                      </c:pt>
                      <c:pt idx="72">
                        <c:v>1.0164007858246507</c:v>
                      </c:pt>
                      <c:pt idx="73">
                        <c:v>1.0421229547448734</c:v>
                      </c:pt>
                      <c:pt idx="74">
                        <c:v>1.0674783917000938</c:v>
                      </c:pt>
                      <c:pt idx="75">
                        <c:v>1.0885394959786954</c:v>
                      </c:pt>
                      <c:pt idx="76">
                        <c:v>1.1056993083492197</c:v>
                      </c:pt>
                      <c:pt idx="77">
                        <c:v>1.1236608440603044</c:v>
                      </c:pt>
                      <c:pt idx="78">
                        <c:v>1.1405256965061077</c:v>
                      </c:pt>
                      <c:pt idx="79">
                        <c:v>1.1522392291180004</c:v>
                      </c:pt>
                      <c:pt idx="80">
                        <c:v>1.1635339982186987</c:v>
                      </c:pt>
                      <c:pt idx="81">
                        <c:v>1.1751132106717259</c:v>
                      </c:pt>
                      <c:pt idx="82">
                        <c:v>1.1807060111138621</c:v>
                      </c:pt>
                      <c:pt idx="83">
                        <c:v>1.1859177266796372</c:v>
                      </c:pt>
                      <c:pt idx="84">
                        <c:v>1.1951200804426554</c:v>
                      </c:pt>
                      <c:pt idx="85">
                        <c:v>1.2032706534763151</c:v>
                      </c:pt>
                      <c:pt idx="86">
                        <c:v>1.2074744772824355</c:v>
                      </c:pt>
                      <c:pt idx="87">
                        <c:v>1.2113012574088702</c:v>
                      </c:pt>
                      <c:pt idx="88">
                        <c:v>1.2134902108358805</c:v>
                      </c:pt>
                      <c:pt idx="89">
                        <c:v>1.2140244780516281</c:v>
                      </c:pt>
                      <c:pt idx="90">
                        <c:v>1.2149103710338114</c:v>
                      </c:pt>
                      <c:pt idx="91">
                        <c:v>1.2167662080458885</c:v>
                      </c:pt>
                      <c:pt idx="92">
                        <c:v>1.2141949203039197</c:v>
                      </c:pt>
                      <c:pt idx="93">
                        <c:v>1.2116972252048233</c:v>
                      </c:pt>
                      <c:pt idx="94">
                        <c:v>1.2126163672095513</c:v>
                      </c:pt>
                      <c:pt idx="95">
                        <c:v>1.2080468305391707</c:v>
                      </c:pt>
                      <c:pt idx="96">
                        <c:v>1.2043621027347471</c:v>
                      </c:pt>
                      <c:pt idx="97">
                        <c:v>1.2022735180932602</c:v>
                      </c:pt>
                      <c:pt idx="98">
                        <c:v>1.1963813195571396</c:v>
                      </c:pt>
                      <c:pt idx="99">
                        <c:v>1.1914320041339777</c:v>
                      </c:pt>
                      <c:pt idx="100">
                        <c:v>1.1905578672263051</c:v>
                      </c:pt>
                      <c:pt idx="101">
                        <c:v>1.1881731524516812</c:v>
                      </c:pt>
                      <c:pt idx="102">
                        <c:v>1.1857739851584375</c:v>
                      </c:pt>
                      <c:pt idx="103">
                        <c:v>1.1849536839380557</c:v>
                      </c:pt>
                      <c:pt idx="104">
                        <c:v>1.1838017153396516</c:v>
                      </c:pt>
                      <c:pt idx="105">
                        <c:v>1.1810232641172382</c:v>
                      </c:pt>
                      <c:pt idx="106">
                        <c:v>1.1803545935936441</c:v>
                      </c:pt>
                      <c:pt idx="107">
                        <c:v>1.1798112628736228</c:v>
                      </c:pt>
                      <c:pt idx="108">
                        <c:v>1.1781188932731108</c:v>
                      </c:pt>
                      <c:pt idx="109">
                        <c:v>1.1786297230252867</c:v>
                      </c:pt>
                      <c:pt idx="110">
                        <c:v>1.1797043237566387</c:v>
                      </c:pt>
                      <c:pt idx="111">
                        <c:v>1.1806474732716972</c:v>
                      </c:pt>
                      <c:pt idx="112">
                        <c:v>1.1806757223943936</c:v>
                      </c:pt>
                      <c:pt idx="113">
                        <c:v>1.1800212564838524</c:v>
                      </c:pt>
                      <c:pt idx="114">
                        <c:v>1.1779379111375918</c:v>
                      </c:pt>
                      <c:pt idx="115">
                        <c:v>1.178325054671322</c:v>
                      </c:pt>
                      <c:pt idx="116">
                        <c:v>1.1805880211024602</c:v>
                      </c:pt>
                      <c:pt idx="117">
                        <c:v>1.1823341365416296</c:v>
                      </c:pt>
                      <c:pt idx="118">
                        <c:v>1.1838472701047726</c:v>
                      </c:pt>
                      <c:pt idx="119">
                        <c:v>1.1854578118909604</c:v>
                      </c:pt>
                      <c:pt idx="120">
                        <c:v>1.1867295137847895</c:v>
                      </c:pt>
                      <c:pt idx="121">
                        <c:v>1.1883056399356571</c:v>
                      </c:pt>
                      <c:pt idx="122">
                        <c:v>1.1894001130876022</c:v>
                      </c:pt>
                      <c:pt idx="123">
                        <c:v>1.1904001152718251</c:v>
                      </c:pt>
                      <c:pt idx="124">
                        <c:v>1.1910133077659992</c:v>
                      </c:pt>
                      <c:pt idx="125">
                        <c:v>1.1936570649623544</c:v>
                      </c:pt>
                      <c:pt idx="126">
                        <c:v>1.197820212332583</c:v>
                      </c:pt>
                      <c:pt idx="127">
                        <c:v>1.1968115588964729</c:v>
                      </c:pt>
                      <c:pt idx="128">
                        <c:v>1.1970263566135981</c:v>
                      </c:pt>
                      <c:pt idx="129">
                        <c:v>1.2005692929730161</c:v>
                      </c:pt>
                      <c:pt idx="130">
                        <c:v>1.2031672176754284</c:v>
                      </c:pt>
                      <c:pt idx="131">
                        <c:v>1.2027271230066765</c:v>
                      </c:pt>
                      <c:pt idx="132">
                        <c:v>1.2041217516959786</c:v>
                      </c:pt>
                      <c:pt idx="133">
                        <c:v>1.2069089833770983</c:v>
                      </c:pt>
                      <c:pt idx="134">
                        <c:v>1.2098108852680967</c:v>
                      </c:pt>
                      <c:pt idx="135">
                        <c:v>1.2124171761864584</c:v>
                      </c:pt>
                      <c:pt idx="136">
                        <c:v>1.2143010073114504</c:v>
                      </c:pt>
                      <c:pt idx="137">
                        <c:v>1.2163025597311978</c:v>
                      </c:pt>
                      <c:pt idx="138">
                        <c:v>1.2160635927988939</c:v>
                      </c:pt>
                      <c:pt idx="139">
                        <c:v>1.2180273490624769</c:v>
                      </c:pt>
                      <c:pt idx="140">
                        <c:v>1.2226431109677158</c:v>
                      </c:pt>
                      <c:pt idx="141">
                        <c:v>1.2230576964067852</c:v>
                      </c:pt>
                      <c:pt idx="142">
                        <c:v>1.2251329561991944</c:v>
                      </c:pt>
                      <c:pt idx="143">
                        <c:v>1.2275844711569266</c:v>
                      </c:pt>
                      <c:pt idx="144">
                        <c:v>1.2320886921976268</c:v>
                      </c:pt>
                      <c:pt idx="145">
                        <c:v>1.2365353595548836</c:v>
                      </c:pt>
                      <c:pt idx="146">
                        <c:v>1.2402542257360472</c:v>
                      </c:pt>
                      <c:pt idx="147">
                        <c:v>1.240159222142005</c:v>
                      </c:pt>
                      <c:pt idx="148">
                        <c:v>1.2403559806405653</c:v>
                      </c:pt>
                      <c:pt idx="149">
                        <c:v>1.2438554937723296</c:v>
                      </c:pt>
                      <c:pt idx="150">
                        <c:v>1.2450935640033898</c:v>
                      </c:pt>
                      <c:pt idx="151">
                        <c:v>1.2455717063942089</c:v>
                      </c:pt>
                      <c:pt idx="152">
                        <c:v>1.2477147399885735</c:v>
                      </c:pt>
                      <c:pt idx="153">
                        <c:v>1.2461880869674924</c:v>
                      </c:pt>
                      <c:pt idx="154">
                        <c:v>1.2436532143055206</c:v>
                      </c:pt>
                      <c:pt idx="155">
                        <c:v>1.2425655062048806</c:v>
                      </c:pt>
                      <c:pt idx="156">
                        <c:v>1.2404127637341078</c:v>
                      </c:pt>
                      <c:pt idx="157">
                        <c:v>1.2343229297666047</c:v>
                      </c:pt>
                      <c:pt idx="158">
                        <c:v>1.2324502504676162</c:v>
                      </c:pt>
                      <c:pt idx="159">
                        <c:v>1.2324230994370122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1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  <c:pt idx="60">
                        <c:v>0.92109555760276418</c:v>
                      </c:pt>
                      <c:pt idx="61">
                        <c:v>0.95547416902068594</c:v>
                      </c:pt>
                      <c:pt idx="62">
                        <c:v>0.98902205438204605</c:v>
                      </c:pt>
                      <c:pt idx="63">
                        <c:v>1.0151794888981744</c:v>
                      </c:pt>
                      <c:pt idx="64">
                        <c:v>1.0412728425910764</c:v>
                      </c:pt>
                      <c:pt idx="65">
                        <c:v>1.0703011106566338</c:v>
                      </c:pt>
                      <c:pt idx="66">
                        <c:v>1.0943071634947295</c:v>
                      </c:pt>
                      <c:pt idx="67">
                        <c:v>1.1178035031337021</c:v>
                      </c:pt>
                      <c:pt idx="68">
                        <c:v>1.1476255571224965</c:v>
                      </c:pt>
                      <c:pt idx="69">
                        <c:v>1.1811530640381882</c:v>
                      </c:pt>
                      <c:pt idx="70">
                        <c:v>1.211731805810593</c:v>
                      </c:pt>
                      <c:pt idx="71">
                        <c:v>1.2407302321319</c:v>
                      </c:pt>
                      <c:pt idx="72">
                        <c:v>1.2705009822808133</c:v>
                      </c:pt>
                      <c:pt idx="73">
                        <c:v>1.3026536934310917</c:v>
                      </c:pt>
                      <c:pt idx="74">
                        <c:v>1.3343479896251174</c:v>
                      </c:pt>
                      <c:pt idx="75">
                        <c:v>1.3606743699733692</c:v>
                      </c:pt>
                      <c:pt idx="76">
                        <c:v>1.3821241354365246</c:v>
                      </c:pt>
                      <c:pt idx="77">
                        <c:v>1.4045760550753805</c:v>
                      </c:pt>
                      <c:pt idx="78">
                        <c:v>1.4256571206326347</c:v>
                      </c:pt>
                      <c:pt idx="79">
                        <c:v>1.4402990363975006</c:v>
                      </c:pt>
                      <c:pt idx="80">
                        <c:v>1.4544174977733735</c:v>
                      </c:pt>
                      <c:pt idx="81">
                        <c:v>1.4688915133396574</c:v>
                      </c:pt>
                      <c:pt idx="82">
                        <c:v>1.4758825138923277</c:v>
                      </c:pt>
                      <c:pt idx="83">
                        <c:v>1.4823971583495466</c:v>
                      </c:pt>
                      <c:pt idx="84">
                        <c:v>1.4939001005533192</c:v>
                      </c:pt>
                      <c:pt idx="85">
                        <c:v>1.5040883168453938</c:v>
                      </c:pt>
                      <c:pt idx="86">
                        <c:v>1.5093430966030443</c:v>
                      </c:pt>
                      <c:pt idx="87">
                        <c:v>1.5141265717610877</c:v>
                      </c:pt>
                      <c:pt idx="88">
                        <c:v>1.5168627635448506</c:v>
                      </c:pt>
                      <c:pt idx="89">
                        <c:v>1.517530597564535</c:v>
                      </c:pt>
                      <c:pt idx="90">
                        <c:v>1.5186379637922642</c:v>
                      </c:pt>
                      <c:pt idx="91">
                        <c:v>1.5209577600573607</c:v>
                      </c:pt>
                      <c:pt idx="92">
                        <c:v>1.5177436503798996</c:v>
                      </c:pt>
                      <c:pt idx="93">
                        <c:v>1.514621531506029</c:v>
                      </c:pt>
                      <c:pt idx="94">
                        <c:v>1.5157704590119392</c:v>
                      </c:pt>
                      <c:pt idx="95">
                        <c:v>1.5100585381739635</c:v>
                      </c:pt>
                      <c:pt idx="96">
                        <c:v>1.5054526284184337</c:v>
                      </c:pt>
                      <c:pt idx="97">
                        <c:v>1.5028418976165754</c:v>
                      </c:pt>
                      <c:pt idx="98">
                        <c:v>1.4954766494464244</c:v>
                      </c:pt>
                      <c:pt idx="99">
                        <c:v>1.489290005167472</c:v>
                      </c:pt>
                      <c:pt idx="100">
                        <c:v>1.4881973340328813</c:v>
                      </c:pt>
                      <c:pt idx="101">
                        <c:v>1.4852164405646016</c:v>
                      </c:pt>
                      <c:pt idx="102">
                        <c:v>1.4822174814480469</c:v>
                      </c:pt>
                      <c:pt idx="103">
                        <c:v>1.4811921049225696</c:v>
                      </c:pt>
                      <c:pt idx="104">
                        <c:v>1.4797521441745645</c:v>
                      </c:pt>
                      <c:pt idx="105">
                        <c:v>1.4762790801465477</c:v>
                      </c:pt>
                      <c:pt idx="106">
                        <c:v>1.4754432419920551</c:v>
                      </c:pt>
                      <c:pt idx="107">
                        <c:v>1.4747640785920284</c:v>
                      </c:pt>
                      <c:pt idx="108">
                        <c:v>1.4726486165913886</c:v>
                      </c:pt>
                      <c:pt idx="109">
                        <c:v>1.4732871537816083</c:v>
                      </c:pt>
                      <c:pt idx="110">
                        <c:v>1.4746304046957983</c:v>
                      </c:pt>
                      <c:pt idx="111">
                        <c:v>1.4758093415896214</c:v>
                      </c:pt>
                      <c:pt idx="112">
                        <c:v>1.4758446529929921</c:v>
                      </c:pt>
                      <c:pt idx="113">
                        <c:v>1.4750265706048156</c:v>
                      </c:pt>
                      <c:pt idx="114">
                        <c:v>1.4724223889219898</c:v>
                      </c:pt>
                      <c:pt idx="115">
                        <c:v>1.4729063183391524</c:v>
                      </c:pt>
                      <c:pt idx="116">
                        <c:v>1.4757350263780753</c:v>
                      </c:pt>
                      <c:pt idx="117">
                        <c:v>1.4779176706770369</c:v>
                      </c:pt>
                      <c:pt idx="118">
                        <c:v>1.4798090876309657</c:v>
                      </c:pt>
                      <c:pt idx="119">
                        <c:v>1.4818222648637005</c:v>
                      </c:pt>
                      <c:pt idx="120">
                        <c:v>1.4834118922309869</c:v>
                      </c:pt>
                      <c:pt idx="121">
                        <c:v>1.4853820499195713</c:v>
                      </c:pt>
                      <c:pt idx="122">
                        <c:v>1.4867501413595028</c:v>
                      </c:pt>
                      <c:pt idx="123">
                        <c:v>1.4880001440897814</c:v>
                      </c:pt>
                      <c:pt idx="124">
                        <c:v>1.488766634707499</c:v>
                      </c:pt>
                      <c:pt idx="125">
                        <c:v>1.492071331202943</c:v>
                      </c:pt>
                      <c:pt idx="126">
                        <c:v>1.4972752654157286</c:v>
                      </c:pt>
                      <c:pt idx="127">
                        <c:v>1.4960144486205911</c:v>
                      </c:pt>
                      <c:pt idx="128">
                        <c:v>1.4962829457669977</c:v>
                      </c:pt>
                      <c:pt idx="129">
                        <c:v>1.5007116162162701</c:v>
                      </c:pt>
                      <c:pt idx="130">
                        <c:v>1.5039590220942856</c:v>
                      </c:pt>
                      <c:pt idx="131">
                        <c:v>1.5034089037583456</c:v>
                      </c:pt>
                      <c:pt idx="132">
                        <c:v>1.5051521896199733</c:v>
                      </c:pt>
                      <c:pt idx="133">
                        <c:v>1.5086362292213729</c:v>
                      </c:pt>
                      <c:pt idx="134">
                        <c:v>1.5122636065851207</c:v>
                      </c:pt>
                      <c:pt idx="135">
                        <c:v>1.515521470233073</c:v>
                      </c:pt>
                      <c:pt idx="136">
                        <c:v>1.5178762591393129</c:v>
                      </c:pt>
                      <c:pt idx="137">
                        <c:v>1.5203781996639973</c:v>
                      </c:pt>
                      <c:pt idx="138">
                        <c:v>1.5200794909986173</c:v>
                      </c:pt>
                      <c:pt idx="139">
                        <c:v>1.5225341863280961</c:v>
                      </c:pt>
                      <c:pt idx="140">
                        <c:v>1.5283038887096447</c:v>
                      </c:pt>
                      <c:pt idx="141">
                        <c:v>1.5288221205084815</c:v>
                      </c:pt>
                      <c:pt idx="142">
                        <c:v>1.5314161952489931</c:v>
                      </c:pt>
                      <c:pt idx="143">
                        <c:v>1.5344805889461584</c:v>
                      </c:pt>
                      <c:pt idx="144">
                        <c:v>1.5401108652470334</c:v>
                      </c:pt>
                      <c:pt idx="145">
                        <c:v>1.5456691994436045</c:v>
                      </c:pt>
                      <c:pt idx="146">
                        <c:v>1.5503177821700589</c:v>
                      </c:pt>
                      <c:pt idx="147">
                        <c:v>1.5501990276775062</c:v>
                      </c:pt>
                      <c:pt idx="148">
                        <c:v>1.5504449758007066</c:v>
                      </c:pt>
                      <c:pt idx="149">
                        <c:v>1.554819367215412</c:v>
                      </c:pt>
                      <c:pt idx="150">
                        <c:v>1.5563669550042372</c:v>
                      </c:pt>
                      <c:pt idx="151">
                        <c:v>1.5569646329927611</c:v>
                      </c:pt>
                      <c:pt idx="152">
                        <c:v>1.559643424985717</c:v>
                      </c:pt>
                      <c:pt idx="153">
                        <c:v>1.5577351087093656</c:v>
                      </c:pt>
                      <c:pt idx="154">
                        <c:v>1.5545665178819008</c:v>
                      </c:pt>
                      <c:pt idx="155">
                        <c:v>1.5532068827561007</c:v>
                      </c:pt>
                      <c:pt idx="156">
                        <c:v>1.5505159546676348</c:v>
                      </c:pt>
                      <c:pt idx="157">
                        <c:v>1.5429036622082559</c:v>
                      </c:pt>
                      <c:pt idx="158">
                        <c:v>1.5405628130845204</c:v>
                      </c:pt>
                      <c:pt idx="159">
                        <c:v>1.5405288742962653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  <c:pt idx="60">
                        <c:v>0.55265733456165855</c:v>
                      </c:pt>
                      <c:pt idx="61">
                        <c:v>0.57328450141241161</c:v>
                      </c:pt>
                      <c:pt idx="62">
                        <c:v>0.59341323262922763</c:v>
                      </c:pt>
                      <c:pt idx="63">
                        <c:v>0.60910769333890458</c:v>
                      </c:pt>
                      <c:pt idx="64">
                        <c:v>0.62476370555464578</c:v>
                      </c:pt>
                      <c:pt idx="65">
                        <c:v>0.6421806663939803</c:v>
                      </c:pt>
                      <c:pt idx="66">
                        <c:v>0.6565842980968376</c:v>
                      </c:pt>
                      <c:pt idx="67">
                        <c:v>0.67068210188022137</c:v>
                      </c:pt>
                      <c:pt idx="68">
                        <c:v>0.68857533427349793</c:v>
                      </c:pt>
                      <c:pt idx="69">
                        <c:v>0.70869183842291295</c:v>
                      </c:pt>
                      <c:pt idx="70">
                        <c:v>0.72703908348635582</c:v>
                      </c:pt>
                      <c:pt idx="71">
                        <c:v>0.74443813927913993</c:v>
                      </c:pt>
                      <c:pt idx="72">
                        <c:v>0.76230058936848799</c:v>
                      </c:pt>
                      <c:pt idx="73">
                        <c:v>0.78159221605865503</c:v>
                      </c:pt>
                      <c:pt idx="74">
                        <c:v>0.80060879377507033</c:v>
                      </c:pt>
                      <c:pt idx="75">
                        <c:v>0.81640462198402153</c:v>
                      </c:pt>
                      <c:pt idx="76">
                        <c:v>0.82927448126191483</c:v>
                      </c:pt>
                      <c:pt idx="77">
                        <c:v>0.84274563304522832</c:v>
                      </c:pt>
                      <c:pt idx="78">
                        <c:v>0.85539427237958077</c:v>
                      </c:pt>
                      <c:pt idx="79">
                        <c:v>0.86417942183850027</c:v>
                      </c:pt>
                      <c:pt idx="80">
                        <c:v>0.872650498664024</c:v>
                      </c:pt>
                      <c:pt idx="81">
                        <c:v>0.88133490800379444</c:v>
                      </c:pt>
                      <c:pt idx="82">
                        <c:v>0.88552950833539656</c:v>
                      </c:pt>
                      <c:pt idx="83">
                        <c:v>0.88943829500972793</c:v>
                      </c:pt>
                      <c:pt idx="84">
                        <c:v>0.89634006033199154</c:v>
                      </c:pt>
                      <c:pt idx="85">
                        <c:v>0.90245299010723634</c:v>
                      </c:pt>
                      <c:pt idx="86">
                        <c:v>0.90560585796182669</c:v>
                      </c:pt>
                      <c:pt idx="87">
                        <c:v>0.90847594305665269</c:v>
                      </c:pt>
                      <c:pt idx="88">
                        <c:v>0.91011765812691037</c:v>
                      </c:pt>
                      <c:pt idx="89">
                        <c:v>0.9105183585387211</c:v>
                      </c:pt>
                      <c:pt idx="90">
                        <c:v>0.91118277827535854</c:v>
                      </c:pt>
                      <c:pt idx="91">
                        <c:v>0.91257465603441634</c:v>
                      </c:pt>
                      <c:pt idx="92">
                        <c:v>0.9106461902279398</c:v>
                      </c:pt>
                      <c:pt idx="93">
                        <c:v>0.90877291890361744</c:v>
                      </c:pt>
                      <c:pt idx="94">
                        <c:v>0.90946227540716351</c:v>
                      </c:pt>
                      <c:pt idx="95">
                        <c:v>0.90603512290437804</c:v>
                      </c:pt>
                      <c:pt idx="96">
                        <c:v>0.90327157705106031</c:v>
                      </c:pt>
                      <c:pt idx="97">
                        <c:v>0.90170513856994516</c:v>
                      </c:pt>
                      <c:pt idx="98">
                        <c:v>0.89728598966785467</c:v>
                      </c:pt>
                      <c:pt idx="99">
                        <c:v>0.89357400310048329</c:v>
                      </c:pt>
                      <c:pt idx="100">
                        <c:v>0.89291840041972881</c:v>
                      </c:pt>
                      <c:pt idx="101">
                        <c:v>0.89112986433876085</c:v>
                      </c:pt>
                      <c:pt idx="102">
                        <c:v>0.88933048886882804</c:v>
                      </c:pt>
                      <c:pt idx="103">
                        <c:v>0.88871526295354175</c:v>
                      </c:pt>
                      <c:pt idx="104">
                        <c:v>0.88785128650473877</c:v>
                      </c:pt>
                      <c:pt idx="105">
                        <c:v>0.88576744808792873</c:v>
                      </c:pt>
                      <c:pt idx="106">
                        <c:v>0.88526594519523316</c:v>
                      </c:pt>
                      <c:pt idx="107">
                        <c:v>0.88485844715521711</c:v>
                      </c:pt>
                      <c:pt idx="108">
                        <c:v>0.88358916995483305</c:v>
                      </c:pt>
                      <c:pt idx="109">
                        <c:v>0.88397229226896501</c:v>
                      </c:pt>
                      <c:pt idx="110">
                        <c:v>0.88477824281747908</c:v>
                      </c:pt>
                      <c:pt idx="111">
                        <c:v>0.88548560495377293</c:v>
                      </c:pt>
                      <c:pt idx="112">
                        <c:v>0.88550679179579517</c:v>
                      </c:pt>
                      <c:pt idx="113">
                        <c:v>0.88501594236288927</c:v>
                      </c:pt>
                      <c:pt idx="114">
                        <c:v>0.88345343335319382</c:v>
                      </c:pt>
                      <c:pt idx="115">
                        <c:v>0.88374379100349154</c:v>
                      </c:pt>
                      <c:pt idx="116">
                        <c:v>0.88544101582684509</c:v>
                      </c:pt>
                      <c:pt idx="117">
                        <c:v>0.88675060240622217</c:v>
                      </c:pt>
                      <c:pt idx="118">
                        <c:v>0.88788545257857954</c:v>
                      </c:pt>
                      <c:pt idx="119">
                        <c:v>0.88909335891822039</c:v>
                      </c:pt>
                      <c:pt idx="120">
                        <c:v>0.89004713533859214</c:v>
                      </c:pt>
                      <c:pt idx="121">
                        <c:v>0.89122922995174281</c:v>
                      </c:pt>
                      <c:pt idx="122">
                        <c:v>0.89205008481570158</c:v>
                      </c:pt>
                      <c:pt idx="123">
                        <c:v>0.89280008645386877</c:v>
                      </c:pt>
                      <c:pt idx="124">
                        <c:v>0.89325998082449942</c:v>
                      </c:pt>
                      <c:pt idx="125">
                        <c:v>0.89524279872176571</c:v>
                      </c:pt>
                      <c:pt idx="126">
                        <c:v>0.89836515924943727</c:v>
                      </c:pt>
                      <c:pt idx="127">
                        <c:v>0.89760866917235471</c:v>
                      </c:pt>
                      <c:pt idx="128">
                        <c:v>0.89776976746019854</c:v>
                      </c:pt>
                      <c:pt idx="129">
                        <c:v>0.90042696972976199</c:v>
                      </c:pt>
                      <c:pt idx="130">
                        <c:v>0.90237541325657133</c:v>
                      </c:pt>
                      <c:pt idx="131">
                        <c:v>0.90204534225500743</c:v>
                      </c:pt>
                      <c:pt idx="132">
                        <c:v>0.90309131377198393</c:v>
                      </c:pt>
                      <c:pt idx="133">
                        <c:v>0.90518173753282372</c:v>
                      </c:pt>
                      <c:pt idx="134">
                        <c:v>0.90735816395107249</c:v>
                      </c:pt>
                      <c:pt idx="135">
                        <c:v>0.90931288213984374</c:v>
                      </c:pt>
                      <c:pt idx="136">
                        <c:v>0.91072575548358781</c:v>
                      </c:pt>
                      <c:pt idx="137">
                        <c:v>0.91222691979839832</c:v>
                      </c:pt>
                      <c:pt idx="138">
                        <c:v>0.91204769459917046</c:v>
                      </c:pt>
                      <c:pt idx="139">
                        <c:v>0.91352051179685767</c:v>
                      </c:pt>
                      <c:pt idx="140">
                        <c:v>0.91698233322578693</c:v>
                      </c:pt>
                      <c:pt idx="141">
                        <c:v>0.91729327230508884</c:v>
                      </c:pt>
                      <c:pt idx="142">
                        <c:v>0.91884971714939578</c:v>
                      </c:pt>
                      <c:pt idx="143">
                        <c:v>0.92068835336769494</c:v>
                      </c:pt>
                      <c:pt idx="144">
                        <c:v>0.92406651914822013</c:v>
                      </c:pt>
                      <c:pt idx="145">
                        <c:v>0.92740151966616269</c:v>
                      </c:pt>
                      <c:pt idx="146">
                        <c:v>0.93019066930203542</c:v>
                      </c:pt>
                      <c:pt idx="147">
                        <c:v>0.93011941660650377</c:v>
                      </c:pt>
                      <c:pt idx="148">
                        <c:v>0.93026698548042397</c:v>
                      </c:pt>
                      <c:pt idx="149">
                        <c:v>0.93289162032924722</c:v>
                      </c:pt>
                      <c:pt idx="150">
                        <c:v>0.93382017300254239</c:v>
                      </c:pt>
                      <c:pt idx="151">
                        <c:v>0.93417877979565667</c:v>
                      </c:pt>
                      <c:pt idx="152">
                        <c:v>0.93578605499143008</c:v>
                      </c:pt>
                      <c:pt idx="153">
                        <c:v>0.93464106522561929</c:v>
                      </c:pt>
                      <c:pt idx="154">
                        <c:v>0.93273991072914042</c:v>
                      </c:pt>
                      <c:pt idx="155">
                        <c:v>0.93192412965366045</c:v>
                      </c:pt>
                      <c:pt idx="156">
                        <c:v>0.9303095728005808</c:v>
                      </c:pt>
                      <c:pt idx="157">
                        <c:v>0.92574219732495355</c:v>
                      </c:pt>
                      <c:pt idx="158">
                        <c:v>0.92433768785071213</c:v>
                      </c:pt>
                      <c:pt idx="159">
                        <c:v>0.92431732457775917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  <c:pt idx="30">
                  <c:v>0.56489396817624948</c:v>
                </c:pt>
                <c:pt idx="31">
                  <c:v>0.49298786493765517</c:v>
                </c:pt>
                <c:pt idx="32">
                  <c:v>0.41079122001608531</c:v>
                </c:pt>
                <c:pt idx="33">
                  <c:v>0.32765630344030555</c:v>
                </c:pt>
                <c:pt idx="34">
                  <c:v>0.24963092904471212</c:v>
                </c:pt>
                <c:pt idx="35">
                  <c:v>0.17848647310799262</c:v>
                </c:pt>
                <c:pt idx="36">
                  <c:v>0.11384859781654985</c:v>
                </c:pt>
                <c:pt idx="37">
                  <c:v>6.8439206029160635E-2</c:v>
                </c:pt>
                <c:pt idx="38">
                  <c:v>3.2765968699390358E-2</c:v>
                </c:pt>
                <c:pt idx="39">
                  <c:v>8.9957029171095788E-3</c:v>
                </c:pt>
                <c:pt idx="40">
                  <c:v>8.3583331422676255E-3</c:v>
                </c:pt>
                <c:pt idx="41">
                  <c:v>2.377733104463196E-2</c:v>
                </c:pt>
                <c:pt idx="42">
                  <c:v>4.3625497378433166E-2</c:v>
                </c:pt>
                <c:pt idx="43">
                  <c:v>7.3946119625144427E-2</c:v>
                </c:pt>
                <c:pt idx="44">
                  <c:v>0.10419982966220853</c:v>
                </c:pt>
                <c:pt idx="45">
                  <c:v>0.14251783249249303</c:v>
                </c:pt>
                <c:pt idx="46">
                  <c:v>0.18612063605414839</c:v>
                </c:pt>
                <c:pt idx="47">
                  <c:v>0.22586915453795972</c:v>
                </c:pt>
                <c:pt idx="48">
                  <c:v>0.26976473130797451</c:v>
                </c:pt>
                <c:pt idx="49">
                  <c:v>0.3135945256641815</c:v>
                </c:pt>
                <c:pt idx="50">
                  <c:v>0.35572162608638763</c:v>
                </c:pt>
                <c:pt idx="51">
                  <c:v>0.39930386847070548</c:v>
                </c:pt>
                <c:pt idx="52">
                  <c:v>0.44503991380413521</c:v>
                </c:pt>
                <c:pt idx="53">
                  <c:v>0.4831296199011762</c:v>
                </c:pt>
                <c:pt idx="54">
                  <c:v>0.51847758816484957</c:v>
                </c:pt>
                <c:pt idx="55">
                  <c:v>0.55657747433630056</c:v>
                </c:pt>
                <c:pt idx="56">
                  <c:v>0.59234306413071136</c:v>
                </c:pt>
                <c:pt idx="57">
                  <c:v>0.63027496172375841</c:v>
                </c:pt>
                <c:pt idx="58">
                  <c:v>0.66924133962462529</c:v>
                </c:pt>
                <c:pt idx="59">
                  <c:v>0.70479550469825003</c:v>
                </c:pt>
                <c:pt idx="60">
                  <c:v>0.73687644608221137</c:v>
                </c:pt>
                <c:pt idx="61">
                  <c:v>0.76437933521654877</c:v>
                </c:pt>
                <c:pt idx="62">
                  <c:v>0.79121764350563684</c:v>
                </c:pt>
                <c:pt idx="63">
                  <c:v>0.81214359111853951</c:v>
                </c:pt>
                <c:pt idx="64">
                  <c:v>0.83301827407286111</c:v>
                </c:pt>
                <c:pt idx="65">
                  <c:v>0.85624088852530711</c:v>
                </c:pt>
                <c:pt idx="66">
                  <c:v>0.87544573079578347</c:v>
                </c:pt>
                <c:pt idx="67">
                  <c:v>0.89424280250696175</c:v>
                </c:pt>
                <c:pt idx="68">
                  <c:v>0.9181004456979972</c:v>
                </c:pt>
                <c:pt idx="69">
                  <c:v>0.94492245123055063</c:v>
                </c:pt>
                <c:pt idx="70">
                  <c:v>0.96938544464847443</c:v>
                </c:pt>
                <c:pt idx="71">
                  <c:v>0.99258418570551998</c:v>
                </c:pt>
                <c:pt idx="72">
                  <c:v>1.0164007858246507</c:v>
                </c:pt>
                <c:pt idx="73">
                  <c:v>1.0421229547448734</c:v>
                </c:pt>
                <c:pt idx="74">
                  <c:v>1.0674783917000938</c:v>
                </c:pt>
                <c:pt idx="75">
                  <c:v>1.0885394959786954</c:v>
                </c:pt>
                <c:pt idx="76">
                  <c:v>1.1056993083492197</c:v>
                </c:pt>
                <c:pt idx="77">
                  <c:v>1.1236608440603044</c:v>
                </c:pt>
                <c:pt idx="78">
                  <c:v>1.1405256965061077</c:v>
                </c:pt>
                <c:pt idx="79">
                  <c:v>1.1522392291180004</c:v>
                </c:pt>
                <c:pt idx="80">
                  <c:v>1.1635339982186987</c:v>
                </c:pt>
                <c:pt idx="81">
                  <c:v>1.1751132106717259</c:v>
                </c:pt>
                <c:pt idx="82">
                  <c:v>1.1807060111138621</c:v>
                </c:pt>
                <c:pt idx="83">
                  <c:v>1.1859177266796372</c:v>
                </c:pt>
                <c:pt idx="84">
                  <c:v>1.1951200804426554</c:v>
                </c:pt>
                <c:pt idx="85">
                  <c:v>1.2032706534763151</c:v>
                </c:pt>
                <c:pt idx="86">
                  <c:v>1.2074744772824355</c:v>
                </c:pt>
                <c:pt idx="87">
                  <c:v>1.2113012574088702</c:v>
                </c:pt>
                <c:pt idx="88">
                  <c:v>1.2134902108358805</c:v>
                </c:pt>
                <c:pt idx="89">
                  <c:v>1.2140244780516281</c:v>
                </c:pt>
                <c:pt idx="90">
                  <c:v>1.2149103710338114</c:v>
                </c:pt>
                <c:pt idx="91">
                  <c:v>1.2167662080458885</c:v>
                </c:pt>
                <c:pt idx="92">
                  <c:v>1.2141949203039197</c:v>
                </c:pt>
                <c:pt idx="93">
                  <c:v>1.2116972252048233</c:v>
                </c:pt>
                <c:pt idx="94">
                  <c:v>1.2126163672095513</c:v>
                </c:pt>
                <c:pt idx="95">
                  <c:v>1.2080468305391707</c:v>
                </c:pt>
                <c:pt idx="96">
                  <c:v>1.2043621027347471</c:v>
                </c:pt>
                <c:pt idx="97">
                  <c:v>1.2022735180932602</c:v>
                </c:pt>
                <c:pt idx="98">
                  <c:v>1.1963813195571396</c:v>
                </c:pt>
                <c:pt idx="99">
                  <c:v>1.1914320041339777</c:v>
                </c:pt>
                <c:pt idx="100">
                  <c:v>1.1905578672263051</c:v>
                </c:pt>
                <c:pt idx="101">
                  <c:v>1.1881731524516812</c:v>
                </c:pt>
                <c:pt idx="102">
                  <c:v>1.1857739851584375</c:v>
                </c:pt>
                <c:pt idx="103">
                  <c:v>1.1849536839380557</c:v>
                </c:pt>
                <c:pt idx="104">
                  <c:v>1.1838017153396516</c:v>
                </c:pt>
                <c:pt idx="105">
                  <c:v>1.1810232641172382</c:v>
                </c:pt>
                <c:pt idx="106">
                  <c:v>1.1803545935936441</c:v>
                </c:pt>
                <c:pt idx="107">
                  <c:v>1.1798112628736228</c:v>
                </c:pt>
                <c:pt idx="108">
                  <c:v>1.1781188932731108</c:v>
                </c:pt>
                <c:pt idx="109">
                  <c:v>1.1786297230252867</c:v>
                </c:pt>
                <c:pt idx="110">
                  <c:v>1.1797043237566387</c:v>
                </c:pt>
                <c:pt idx="111">
                  <c:v>1.1806474732716972</c:v>
                </c:pt>
                <c:pt idx="112">
                  <c:v>1.1806757223943936</c:v>
                </c:pt>
                <c:pt idx="113">
                  <c:v>1.1800212564838524</c:v>
                </c:pt>
                <c:pt idx="114">
                  <c:v>1.1779379111375918</c:v>
                </c:pt>
                <c:pt idx="115">
                  <c:v>1.178325054671322</c:v>
                </c:pt>
                <c:pt idx="116">
                  <c:v>1.1805880211024602</c:v>
                </c:pt>
                <c:pt idx="117">
                  <c:v>1.1823341365416296</c:v>
                </c:pt>
                <c:pt idx="118">
                  <c:v>1.1838472701047726</c:v>
                </c:pt>
                <c:pt idx="119">
                  <c:v>1.1854578118909604</c:v>
                </c:pt>
                <c:pt idx="120">
                  <c:v>1.1867295137847895</c:v>
                </c:pt>
                <c:pt idx="121">
                  <c:v>1.1883056399356571</c:v>
                </c:pt>
                <c:pt idx="122">
                  <c:v>1.1894001130876022</c:v>
                </c:pt>
                <c:pt idx="123">
                  <c:v>1.1904001152718251</c:v>
                </c:pt>
                <c:pt idx="124">
                  <c:v>1.1910133077659992</c:v>
                </c:pt>
                <c:pt idx="125">
                  <c:v>1.1936570649623544</c:v>
                </c:pt>
                <c:pt idx="126">
                  <c:v>1.197820212332583</c:v>
                </c:pt>
                <c:pt idx="127">
                  <c:v>1.1968115588964729</c:v>
                </c:pt>
                <c:pt idx="128">
                  <c:v>1.1970263566135981</c:v>
                </c:pt>
                <c:pt idx="129">
                  <c:v>1.2005692929730161</c:v>
                </c:pt>
                <c:pt idx="130">
                  <c:v>1.2031672176754284</c:v>
                </c:pt>
                <c:pt idx="131">
                  <c:v>1.2027271230066765</c:v>
                </c:pt>
                <c:pt idx="132">
                  <c:v>1.2041217516959786</c:v>
                </c:pt>
                <c:pt idx="133">
                  <c:v>1.2069089833770983</c:v>
                </c:pt>
                <c:pt idx="134">
                  <c:v>1.2098108852680967</c:v>
                </c:pt>
                <c:pt idx="135">
                  <c:v>1.2124171761864584</c:v>
                </c:pt>
                <c:pt idx="136">
                  <c:v>1.2143010073114504</c:v>
                </c:pt>
                <c:pt idx="137">
                  <c:v>1.2163025597311978</c:v>
                </c:pt>
                <c:pt idx="138">
                  <c:v>1.2160635927988939</c:v>
                </c:pt>
                <c:pt idx="139">
                  <c:v>1.2180273490624769</c:v>
                </c:pt>
                <c:pt idx="140">
                  <c:v>1.2226431109677158</c:v>
                </c:pt>
                <c:pt idx="141">
                  <c:v>1.2230576964067852</c:v>
                </c:pt>
                <c:pt idx="142">
                  <c:v>1.2251329561991944</c:v>
                </c:pt>
                <c:pt idx="143">
                  <c:v>1.2275844711569266</c:v>
                </c:pt>
                <c:pt idx="144">
                  <c:v>1.2320886921976268</c:v>
                </c:pt>
                <c:pt idx="145">
                  <c:v>1.2365353595548836</c:v>
                </c:pt>
                <c:pt idx="146">
                  <c:v>1.2402542257360472</c:v>
                </c:pt>
                <c:pt idx="147">
                  <c:v>1.240159222142005</c:v>
                </c:pt>
                <c:pt idx="148">
                  <c:v>1.2403559806405653</c:v>
                </c:pt>
                <c:pt idx="149">
                  <c:v>1.2438554937723296</c:v>
                </c:pt>
                <c:pt idx="150">
                  <c:v>1.2450935640033898</c:v>
                </c:pt>
                <c:pt idx="151">
                  <c:v>1.2455717063942089</c:v>
                </c:pt>
                <c:pt idx="152">
                  <c:v>1.2477147399885735</c:v>
                </c:pt>
                <c:pt idx="153">
                  <c:v>1.2461880869674924</c:v>
                </c:pt>
                <c:pt idx="154">
                  <c:v>1.2436532143055206</c:v>
                </c:pt>
                <c:pt idx="155">
                  <c:v>1.2425655062048806</c:v>
                </c:pt>
                <c:pt idx="156">
                  <c:v>1.2404127637341078</c:v>
                </c:pt>
                <c:pt idx="157">
                  <c:v>1.2343229297666047</c:v>
                </c:pt>
                <c:pt idx="158">
                  <c:v>1.2324502504676162</c:v>
                </c:pt>
                <c:pt idx="159">
                  <c:v>1.2324230994370122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1.1656650764474361</c:v>
                      </c:pt>
                      <c:pt idx="1">
                        <c:v>1.1772654968820113</c:v>
                      </c:pt>
                      <c:pt idx="2">
                        <c:v>1.1828685408540125</c:v>
                      </c:pt>
                      <c:pt idx="3">
                        <c:v>1.1880898019711799</c:v>
                      </c:pt>
                      <c:pt idx="4">
                        <c:v>1.1973090103648212</c:v>
                      </c:pt>
                      <c:pt idx="5">
                        <c:v>1.2054745116332988</c:v>
                      </c:pt>
                      <c:pt idx="6">
                        <c:v>1.2096860349801326</c:v>
                      </c:pt>
                      <c:pt idx="7">
                        <c:v>1.2135198240704876</c:v>
                      </c:pt>
                      <c:pt idx="8">
                        <c:v>1.2157127866893211</c:v>
                      </c:pt>
                      <c:pt idx="9">
                        <c:v>1.2162480324456475</c:v>
                      </c:pt>
                      <c:pt idx="10">
                        <c:v>1.2171355479908588</c:v>
                      </c:pt>
                      <c:pt idx="11">
                        <c:v>1.2189947840732325</c:v>
                      </c:pt>
                      <c:pt idx="12">
                        <c:v>1.21641878687255</c:v>
                      </c:pt>
                      <c:pt idx="13">
                        <c:v>1.2139165171038213</c:v>
                      </c:pt>
                      <c:pt idx="14">
                        <c:v>1.21483734256904</c:v>
                      </c:pt>
                      <c:pt idx="15">
                        <c:v>1.2102594365341812</c:v>
                      </c:pt>
                      <c:pt idx="16">
                        <c:v>1.2065679599426875</c:v>
                      </c:pt>
                      <c:pt idx="17">
                        <c:v>1.2044755499404762</c:v>
                      </c:pt>
                      <c:pt idx="18">
                        <c:v>1.1985725595099725</c:v>
                      </c:pt>
                      <c:pt idx="19">
                        <c:v>1.1936141791360988</c:v>
                      </c:pt>
                      <c:pt idx="20">
                        <c:v>1.1927384411973125</c:v>
                      </c:pt>
                      <c:pt idx="21">
                        <c:v>1.1903493586829013</c:v>
                      </c:pt>
                      <c:pt idx="22">
                        <c:v>1.1879457971792662</c:v>
                      </c:pt>
                      <c:pt idx="23">
                        <c:v>1.1871239935308724</c:v>
                      </c:pt>
                      <c:pt idx="24">
                        <c:v>1.1859699150369225</c:v>
                      </c:pt>
                      <c:pt idx="25">
                        <c:v>1.1831863749241813</c:v>
                      </c:pt>
                      <c:pt idx="26">
                        <c:v>1.1825164796927599</c:v>
                      </c:pt>
                      <c:pt idx="27">
                        <c:v>1.1819721538318402</c:v>
                      </c:pt>
                      <c:pt idx="28">
                        <c:v>1.1802766845608275</c:v>
                      </c:pt>
                      <c:pt idx="29">
                        <c:v>1.1807884499265437</c:v>
                      </c:pt>
                      <c:pt idx="30">
                        <c:v>1.1818650188498239</c:v>
                      </c:pt>
                      <c:pt idx="31">
                        <c:v>1.1828098957964837</c:v>
                      </c:pt>
                      <c:pt idx="32">
                        <c:v>1.1828381966590438</c:v>
                      </c:pt>
                      <c:pt idx="33">
                        <c:v>1.1821825320572263</c:v>
                      </c:pt>
                      <c:pt idx="34">
                        <c:v>1.1800953709463062</c:v>
                      </c:pt>
                      <c:pt idx="35">
                        <c:v>1.1804832235552825</c:v>
                      </c:pt>
                      <c:pt idx="36">
                        <c:v>1.1827503347372412</c:v>
                      </c:pt>
                      <c:pt idx="37">
                        <c:v>1.18449964828545</c:v>
                      </c:pt>
                      <c:pt idx="38">
                        <c:v>1.1860155532381687</c:v>
                      </c:pt>
                      <c:pt idx="39">
                        <c:v>1.1876290448225937</c:v>
                      </c:pt>
                      <c:pt idx="40">
                        <c:v>1.1889030759102612</c:v>
                      </c:pt>
                      <c:pt idx="41">
                        <c:v>1.1904820888251864</c:v>
                      </c:pt>
                      <c:pt idx="42">
                        <c:v>1.1915785665665199</c:v>
                      </c:pt>
                      <c:pt idx="43">
                        <c:v>1.1925804003112188</c:v>
                      </c:pt>
                      <c:pt idx="44">
                        <c:v>1.1931947159020764</c:v>
                      </c:pt>
                      <c:pt idx="45">
                        <c:v>1.1958433152890438</c:v>
                      </c:pt>
                      <c:pt idx="46">
                        <c:v>1.2000140876987961</c:v>
                      </c:pt>
                      <c:pt idx="47">
                        <c:v>1.1990035868569537</c:v>
                      </c:pt>
                      <c:pt idx="48">
                        <c:v>1.1992187779882288</c:v>
                      </c:pt>
                      <c:pt idx="49">
                        <c:v>1.2027682034356775</c:v>
                      </c:pt>
                      <c:pt idx="50">
                        <c:v>1.2053708863839012</c:v>
                      </c:pt>
                      <c:pt idx="51">
                        <c:v>1.2049299856569087</c:v>
                      </c:pt>
                      <c:pt idx="52">
                        <c:v>1.2063271686874175</c:v>
                      </c:pt>
                      <c:pt idx="53">
                        <c:v>1.2091195053407713</c:v>
                      </c:pt>
                      <c:pt idx="54">
                        <c:v>1.2120267222289689</c:v>
                      </c:pt>
                      <c:pt idx="55">
                        <c:v>1.2146377867163389</c:v>
                      </c:pt>
                      <c:pt idx="56">
                        <c:v>1.2165250681844262</c:v>
                      </c:pt>
                      <c:pt idx="57">
                        <c:v>1.2185302865604688</c:v>
                      </c:pt>
                      <c:pt idx="58">
                        <c:v>1.2182908819467326</c:v>
                      </c:pt>
                      <c:pt idx="59">
                        <c:v>1.2202582349408162</c:v>
                      </c:pt>
                      <c:pt idx="60">
                        <c:v>1.2248824508746612</c:v>
                      </c:pt>
                      <c:pt idx="61">
                        <c:v>1.2252977956503761</c:v>
                      </c:pt>
                      <c:pt idx="62">
                        <c:v>1.2273768563982963</c:v>
                      </c:pt>
                      <c:pt idx="63">
                        <c:v>1.2298328614441236</c:v>
                      </c:pt>
                      <c:pt idx="64">
                        <c:v>1.2343453322200375</c:v>
                      </c:pt>
                      <c:pt idx="65">
                        <c:v>1.2388001438996863</c:v>
                      </c:pt>
                      <c:pt idx="66">
                        <c:v>1.2425258213942849</c:v>
                      </c:pt>
                      <c:pt idx="67">
                        <c:v>1.242430643795795</c:v>
                      </c:pt>
                      <c:pt idx="68">
                        <c:v>1.2426277626686575</c:v>
                      </c:pt>
                      <c:pt idx="69">
                        <c:v>1.2461336853563587</c:v>
                      </c:pt>
                      <c:pt idx="70">
                        <c:v>1.2473740231829675</c:v>
                      </c:pt>
                      <c:pt idx="71">
                        <c:v>1.2478530413185787</c:v>
                      </c:pt>
                      <c:pt idx="72">
                        <c:v>1.25</c:v>
                      </c:pt>
                      <c:pt idx="73">
                        <c:v>1.2484705508276925</c:v>
                      </c:pt>
                      <c:pt idx="74">
                        <c:v>1.2459310354032824</c:v>
                      </c:pt>
                      <c:pt idx="75">
                        <c:v>1.2448413351038274</c:v>
                      </c:pt>
                      <c:pt idx="76">
                        <c:v>1.2426846497636426</c:v>
                      </c:pt>
                      <c:pt idx="77">
                        <c:v>1.2365836619213024</c:v>
                      </c:pt>
                      <c:pt idx="78">
                        <c:v>1.2347075527044176</c:v>
                      </c:pt>
                      <c:pt idx="7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0.69939904586846169</c:v>
                      </c:pt>
                      <c:pt idx="1">
                        <c:v>0.70635929812920673</c:v>
                      </c:pt>
                      <c:pt idx="2">
                        <c:v>0.70972112451240754</c:v>
                      </c:pt>
                      <c:pt idx="3">
                        <c:v>0.71285388118270798</c:v>
                      </c:pt>
                      <c:pt idx="4">
                        <c:v>0.7183854062188928</c:v>
                      </c:pt>
                      <c:pt idx="5">
                        <c:v>0.72328470697997926</c:v>
                      </c:pt>
                      <c:pt idx="6">
                        <c:v>0.7258116209880795</c:v>
                      </c:pt>
                      <c:pt idx="7">
                        <c:v>0.72811189444229252</c:v>
                      </c:pt>
                      <c:pt idx="8">
                        <c:v>0.72942767201359271</c:v>
                      </c:pt>
                      <c:pt idx="9">
                        <c:v>0.72974881946738845</c:v>
                      </c:pt>
                      <c:pt idx="10">
                        <c:v>0.73028132879451524</c:v>
                      </c:pt>
                      <c:pt idx="11">
                        <c:v>0.73139687044393953</c:v>
                      </c:pt>
                      <c:pt idx="12">
                        <c:v>0.72985127212352996</c:v>
                      </c:pt>
                      <c:pt idx="13">
                        <c:v>0.72834991026229279</c:v>
                      </c:pt>
                      <c:pt idx="14">
                        <c:v>0.72890240554142394</c:v>
                      </c:pt>
                      <c:pt idx="15">
                        <c:v>0.72615566192050873</c:v>
                      </c:pt>
                      <c:pt idx="16">
                        <c:v>0.72394077596561246</c:v>
                      </c:pt>
                      <c:pt idx="17">
                        <c:v>0.72268532996428569</c:v>
                      </c:pt>
                      <c:pt idx="18">
                        <c:v>0.71914353570598344</c:v>
                      </c:pt>
                      <c:pt idx="19">
                        <c:v>0.71616850748165928</c:v>
                      </c:pt>
                      <c:pt idx="20">
                        <c:v>0.71564306471838757</c:v>
                      </c:pt>
                      <c:pt idx="21">
                        <c:v>0.7142096152097408</c:v>
                      </c:pt>
                      <c:pt idx="22">
                        <c:v>0.71276747830755971</c:v>
                      </c:pt>
                      <c:pt idx="23">
                        <c:v>0.7122743961185235</c:v>
                      </c:pt>
                      <c:pt idx="24">
                        <c:v>0.71158194902215355</c:v>
                      </c:pt>
                      <c:pt idx="25">
                        <c:v>0.70991182495450877</c:v>
                      </c:pt>
                      <c:pt idx="26">
                        <c:v>0.70950988781565594</c:v>
                      </c:pt>
                      <c:pt idx="27">
                        <c:v>0.70918329229910404</c:v>
                      </c:pt>
                      <c:pt idx="28">
                        <c:v>0.70816601073649643</c:v>
                      </c:pt>
                      <c:pt idx="29">
                        <c:v>0.70847306995592629</c:v>
                      </c:pt>
                      <c:pt idx="30">
                        <c:v>0.7091190113098943</c:v>
                      </c:pt>
                      <c:pt idx="31">
                        <c:v>0.70968593747789022</c:v>
                      </c:pt>
                      <c:pt idx="32">
                        <c:v>0.70970291799542617</c:v>
                      </c:pt>
                      <c:pt idx="33">
                        <c:v>0.70930951923433572</c:v>
                      </c:pt>
                      <c:pt idx="34">
                        <c:v>0.7080572225677837</c:v>
                      </c:pt>
                      <c:pt idx="35">
                        <c:v>0.70828993413316954</c:v>
                      </c:pt>
                      <c:pt idx="36">
                        <c:v>0.70965020084234476</c:v>
                      </c:pt>
                      <c:pt idx="37">
                        <c:v>0.71069978897127006</c:v>
                      </c:pt>
                      <c:pt idx="38">
                        <c:v>0.71160933194290121</c:v>
                      </c:pt>
                      <c:pt idx="39">
                        <c:v>0.7125774268935563</c:v>
                      </c:pt>
                      <c:pt idx="40">
                        <c:v>0.71334184554615676</c:v>
                      </c:pt>
                      <c:pt idx="41">
                        <c:v>0.71428925329511173</c:v>
                      </c:pt>
                      <c:pt idx="42">
                        <c:v>0.71494713993991199</c:v>
                      </c:pt>
                      <c:pt idx="43">
                        <c:v>0.71554824018673124</c:v>
                      </c:pt>
                      <c:pt idx="44">
                        <c:v>0.7159168295412458</c:v>
                      </c:pt>
                      <c:pt idx="45">
                        <c:v>0.71750598917342634</c:v>
                      </c:pt>
                      <c:pt idx="46">
                        <c:v>0.72000845261927771</c:v>
                      </c:pt>
                      <c:pt idx="47">
                        <c:v>0.71940215211417224</c:v>
                      </c:pt>
                      <c:pt idx="48">
                        <c:v>0.71953126679293722</c:v>
                      </c:pt>
                      <c:pt idx="49">
                        <c:v>0.72166092206140653</c:v>
                      </c:pt>
                      <c:pt idx="50">
                        <c:v>0.72322253183034069</c:v>
                      </c:pt>
                      <c:pt idx="51">
                        <c:v>0.72295799139414529</c:v>
                      </c:pt>
                      <c:pt idx="52">
                        <c:v>0.72379630121245042</c:v>
                      </c:pt>
                      <c:pt idx="53">
                        <c:v>0.72547170320446275</c:v>
                      </c:pt>
                      <c:pt idx="54">
                        <c:v>0.72721603333738127</c:v>
                      </c:pt>
                      <c:pt idx="55">
                        <c:v>0.72878267202980329</c:v>
                      </c:pt>
                      <c:pt idx="56">
                        <c:v>0.72991504091065573</c:v>
                      </c:pt>
                      <c:pt idx="57">
                        <c:v>0.73111817193628126</c:v>
                      </c:pt>
                      <c:pt idx="58">
                        <c:v>0.73097452916803951</c:v>
                      </c:pt>
                      <c:pt idx="59">
                        <c:v>0.73215494096448974</c:v>
                      </c:pt>
                      <c:pt idx="60">
                        <c:v>0.73492947052479674</c:v>
                      </c:pt>
                      <c:pt idx="61">
                        <c:v>0.73517867739022569</c:v>
                      </c:pt>
                      <c:pt idx="62">
                        <c:v>0.73642611383897771</c:v>
                      </c:pt>
                      <c:pt idx="63">
                        <c:v>0.73789971686647426</c:v>
                      </c:pt>
                      <c:pt idx="64">
                        <c:v>0.74060719933202246</c:v>
                      </c:pt>
                      <c:pt idx="65">
                        <c:v>0.74328008633981169</c:v>
                      </c:pt>
                      <c:pt idx="66">
                        <c:v>0.74551549283657104</c:v>
                      </c:pt>
                      <c:pt idx="67">
                        <c:v>0.74545838627747696</c:v>
                      </c:pt>
                      <c:pt idx="68">
                        <c:v>0.7455766576011944</c:v>
                      </c:pt>
                      <c:pt idx="69">
                        <c:v>0.74768021121381523</c:v>
                      </c:pt>
                      <c:pt idx="70">
                        <c:v>0.74842441390978043</c:v>
                      </c:pt>
                      <c:pt idx="71">
                        <c:v>0.74871182479114728</c:v>
                      </c:pt>
                      <c:pt idx="72">
                        <c:v>0.75</c:v>
                      </c:pt>
                      <c:pt idx="73">
                        <c:v>0.74908233049661543</c:v>
                      </c:pt>
                      <c:pt idx="74">
                        <c:v>0.74755862124196948</c:v>
                      </c:pt>
                      <c:pt idx="75">
                        <c:v>0.74690480106229651</c:v>
                      </c:pt>
                      <c:pt idx="76">
                        <c:v>0.74561078985818552</c:v>
                      </c:pt>
                      <c:pt idx="77">
                        <c:v>0.74195019715278154</c:v>
                      </c:pt>
                      <c:pt idx="78">
                        <c:v>0.7408245316226505</c:v>
                      </c:pt>
                      <c:pt idx="7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6.6989135211660399E-3</c:v>
                </c:pt>
                <c:pt idx="1">
                  <c:v>1.9056704455418801E-2</c:v>
                </c:pt>
                <c:pt idx="2">
                  <c:v>3.4964319952517899E-2</c:v>
                </c:pt>
                <c:pt idx="3">
                  <c:v>5.9265244895497199E-2</c:v>
                </c:pt>
                <c:pt idx="4">
                  <c:v>8.3512542027966097E-2</c:v>
                </c:pt>
                <c:pt idx="5">
                  <c:v>0.11422308956115899</c:v>
                </c:pt>
                <c:pt idx="6">
                  <c:v>0.14916922120824899</c:v>
                </c:pt>
                <c:pt idx="7">
                  <c:v>0.18102627732043</c:v>
                </c:pt>
                <c:pt idx="8">
                  <c:v>0.21620705651874</c:v>
                </c:pt>
                <c:pt idx="9">
                  <c:v>0.25133511339863901</c:v>
                </c:pt>
                <c:pt idx="10">
                  <c:v>0.28509852026725702</c:v>
                </c:pt>
                <c:pt idx="11">
                  <c:v>0.32002817284531099</c:v>
                </c:pt>
                <c:pt idx="12">
                  <c:v>0.35668402363204499</c:v>
                </c:pt>
                <c:pt idx="13">
                  <c:v>0.38721159926795501</c:v>
                </c:pt>
                <c:pt idx="14">
                  <c:v>0.41554176731902498</c:v>
                </c:pt>
                <c:pt idx="15">
                  <c:v>0.44607750193076801</c:v>
                </c:pt>
                <c:pt idx="16">
                  <c:v>0.47474237912436301</c:v>
                </c:pt>
                <c:pt idx="17">
                  <c:v>0.50514347672892801</c:v>
                </c:pt>
                <c:pt idx="18">
                  <c:v>0.53637367434703398</c:v>
                </c:pt>
                <c:pt idx="19">
                  <c:v>0.564869101974947</c:v>
                </c:pt>
                <c:pt idx="20">
                  <c:v>0.59058086152685796</c:v>
                </c:pt>
                <c:pt idx="21">
                  <c:v>0.612623471310076</c:v>
                </c:pt>
                <c:pt idx="22">
                  <c:v>0.63413344264321403</c:v>
                </c:pt>
                <c:pt idx="23">
                  <c:v>0.65090486237741896</c:v>
                </c:pt>
                <c:pt idx="24">
                  <c:v>0.66763519526946502</c:v>
                </c:pt>
                <c:pt idx="25">
                  <c:v>0.68624731365532199</c:v>
                </c:pt>
                <c:pt idx="26">
                  <c:v>0.70163932727427802</c:v>
                </c:pt>
                <c:pt idx="27">
                  <c:v>0.71670452696194897</c:v>
                </c:pt>
                <c:pt idx="28">
                  <c:v>0.73582559881147602</c:v>
                </c:pt>
                <c:pt idx="29">
                  <c:v>0.75732250405185098</c:v>
                </c:pt>
                <c:pt idx="30">
                  <c:v>0.77692874306939097</c:v>
                </c:pt>
                <c:pt idx="31">
                  <c:v>0.79552172775855001</c:v>
                </c:pt>
                <c:pt idx="32">
                  <c:v>0.81460990501238995</c:v>
                </c:pt>
                <c:pt idx="33">
                  <c:v>0.83522532943260497</c:v>
                </c:pt>
                <c:pt idx="34">
                  <c:v>0.85554683092857398</c:v>
                </c:pt>
                <c:pt idx="35">
                  <c:v>0.87242657403299095</c:v>
                </c:pt>
                <c:pt idx="36">
                  <c:v>0.88617956726178104</c:v>
                </c:pt>
                <c:pt idx="37">
                  <c:v>0.90057511388428002</c:v>
                </c:pt>
                <c:pt idx="38">
                  <c:v>0.914091706984685</c:v>
                </c:pt>
                <c:pt idx="39">
                  <c:v>0.92347969627140303</c:v>
                </c:pt>
                <c:pt idx="40">
                  <c:v>0.93253206115794895</c:v>
                </c:pt>
                <c:pt idx="41">
                  <c:v>0.94181239750560897</c:v>
                </c:pt>
                <c:pt idx="42">
                  <c:v>0.94629483268321002</c:v>
                </c:pt>
                <c:pt idx="43">
                  <c:v>0.95047184157694398</c:v>
                </c:pt>
                <c:pt idx="44">
                  <c:v>0.95784720829185699</c:v>
                </c:pt>
                <c:pt idx="45">
                  <c:v>0.96437960930663902</c:v>
                </c:pt>
                <c:pt idx="46">
                  <c:v>0.967748827984106</c:v>
                </c:pt>
                <c:pt idx="47">
                  <c:v>0.97081585925639002</c:v>
                </c:pt>
                <c:pt idx="48">
                  <c:v>0.97257022935145698</c:v>
                </c:pt>
                <c:pt idx="49">
                  <c:v>0.97299842595651798</c:v>
                </c:pt>
                <c:pt idx="50">
                  <c:v>0.97370843839268695</c:v>
                </c:pt>
                <c:pt idx="51">
                  <c:v>0.975195827258586</c:v>
                </c:pt>
                <c:pt idx="52">
                  <c:v>0.97313502949803998</c:v>
                </c:pt>
                <c:pt idx="53">
                  <c:v>0.97113321368305705</c:v>
                </c:pt>
                <c:pt idx="54">
                  <c:v>0.97186987405523195</c:v>
                </c:pt>
                <c:pt idx="55">
                  <c:v>0.96820754922734498</c:v>
                </c:pt>
                <c:pt idx="56">
                  <c:v>0.96525436795414998</c:v>
                </c:pt>
                <c:pt idx="57">
                  <c:v>0.96358043995238096</c:v>
                </c:pt>
                <c:pt idx="58">
                  <c:v>0.95885804760797799</c:v>
                </c:pt>
                <c:pt idx="59">
                  <c:v>0.95489134330887904</c:v>
                </c:pt>
                <c:pt idx="60">
                  <c:v>0.95419075295785005</c:v>
                </c:pt>
                <c:pt idx="61">
                  <c:v>0.95227948694632103</c:v>
                </c:pt>
                <c:pt idx="62">
                  <c:v>0.95035663774341295</c:v>
                </c:pt>
                <c:pt idx="63">
                  <c:v>0.949699194824698</c:v>
                </c:pt>
                <c:pt idx="64">
                  <c:v>0.94877593202953803</c:v>
                </c:pt>
                <c:pt idx="65">
                  <c:v>0.946549099939345</c:v>
                </c:pt>
                <c:pt idx="66">
                  <c:v>0.94601318375420795</c:v>
                </c:pt>
                <c:pt idx="67">
                  <c:v>0.94557772306547205</c:v>
                </c:pt>
                <c:pt idx="68">
                  <c:v>0.94422134764866195</c:v>
                </c:pt>
                <c:pt idx="69">
                  <c:v>0.94463075994123502</c:v>
                </c:pt>
                <c:pt idx="70">
                  <c:v>0.94549201507985903</c:v>
                </c:pt>
                <c:pt idx="71">
                  <c:v>0.94624791663718699</c:v>
                </c:pt>
                <c:pt idx="72">
                  <c:v>0.94627055732723497</c:v>
                </c:pt>
                <c:pt idx="73">
                  <c:v>0.94574602564578103</c:v>
                </c:pt>
                <c:pt idx="74">
                  <c:v>0.94407629675704496</c:v>
                </c:pt>
                <c:pt idx="75">
                  <c:v>0.94438657884422605</c:v>
                </c:pt>
                <c:pt idx="76">
                  <c:v>0.94620026778979305</c:v>
                </c:pt>
                <c:pt idx="77">
                  <c:v>0.94759971862836001</c:v>
                </c:pt>
                <c:pt idx="78">
                  <c:v>0.94881244259053499</c:v>
                </c:pt>
                <c:pt idx="79">
                  <c:v>0.95010323585807499</c:v>
                </c:pt>
                <c:pt idx="80">
                  <c:v>0.95112246072820905</c:v>
                </c:pt>
                <c:pt idx="81">
                  <c:v>0.95238567106014904</c:v>
                </c:pt>
                <c:pt idx="82">
                  <c:v>0.95326285325321602</c:v>
                </c:pt>
                <c:pt idx="83">
                  <c:v>0.95406432024897503</c:v>
                </c:pt>
                <c:pt idx="84">
                  <c:v>0.95455577272166103</c:v>
                </c:pt>
                <c:pt idx="85">
                  <c:v>0.95667465223123505</c:v>
                </c:pt>
                <c:pt idx="86">
                  <c:v>0.96001127015903698</c:v>
                </c:pt>
                <c:pt idx="87">
                  <c:v>0.95920286948556299</c:v>
                </c:pt>
                <c:pt idx="88">
                  <c:v>0.95937502239058303</c:v>
                </c:pt>
                <c:pt idx="89">
                  <c:v>0.962214562748542</c:v>
                </c:pt>
                <c:pt idx="90">
                  <c:v>0.96429670910712095</c:v>
                </c:pt>
                <c:pt idx="91">
                  <c:v>0.96394398852552698</c:v>
                </c:pt>
                <c:pt idx="92">
                  <c:v>0.96506173494993397</c:v>
                </c:pt>
                <c:pt idx="93">
                  <c:v>0.96729560427261696</c:v>
                </c:pt>
                <c:pt idx="94">
                  <c:v>0.96962137778317503</c:v>
                </c:pt>
                <c:pt idx="95">
                  <c:v>0.97171022937307105</c:v>
                </c:pt>
                <c:pt idx="96">
                  <c:v>0.97322005454754101</c:v>
                </c:pt>
                <c:pt idx="97">
                  <c:v>0.97482422924837497</c:v>
                </c:pt>
                <c:pt idx="98">
                  <c:v>0.97463270555738601</c:v>
                </c:pt>
                <c:pt idx="99">
                  <c:v>0.97620658795265303</c:v>
                </c:pt>
                <c:pt idx="100">
                  <c:v>0.97990596069972902</c:v>
                </c:pt>
                <c:pt idx="101">
                  <c:v>0.98023823652030095</c:v>
                </c:pt>
                <c:pt idx="102">
                  <c:v>0.98190148511863695</c:v>
                </c:pt>
                <c:pt idx="103">
                  <c:v>0.98386628915529895</c:v>
                </c:pt>
                <c:pt idx="104">
                  <c:v>0.98747626577602998</c:v>
                </c:pt>
                <c:pt idx="105">
                  <c:v>0.99104011511974899</c:v>
                </c:pt>
                <c:pt idx="106">
                  <c:v>0.99402065711542797</c:v>
                </c:pt>
                <c:pt idx="107">
                  <c:v>0.99394451503663594</c:v>
                </c:pt>
                <c:pt idx="108">
                  <c:v>0.99410221013492595</c:v>
                </c:pt>
                <c:pt idx="109">
                  <c:v>0.99690694828508697</c:v>
                </c:pt>
                <c:pt idx="110">
                  <c:v>0.99789921854637398</c:v>
                </c:pt>
                <c:pt idx="111">
                  <c:v>0.99828243305486297</c:v>
                </c:pt>
                <c:pt idx="112">
                  <c:v>1</c:v>
                </c:pt>
                <c:pt idx="113">
                  <c:v>0.99877644066215399</c:v>
                </c:pt>
                <c:pt idx="114">
                  <c:v>0.99674482832262601</c:v>
                </c:pt>
                <c:pt idx="115">
                  <c:v>0.99587306808306197</c:v>
                </c:pt>
                <c:pt idx="116">
                  <c:v>0.99414771981091399</c:v>
                </c:pt>
                <c:pt idx="117">
                  <c:v>0.98926692953704198</c:v>
                </c:pt>
                <c:pt idx="118">
                  <c:v>0.98776604216353403</c:v>
                </c:pt>
                <c:pt idx="11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  <c:pt idx="60">
                        <c:v>0.92109555760276418</c:v>
                      </c:pt>
                      <c:pt idx="61">
                        <c:v>0.95547416902068594</c:v>
                      </c:pt>
                      <c:pt idx="62">
                        <c:v>0.98902205438204605</c:v>
                      </c:pt>
                      <c:pt idx="63">
                        <c:v>1.0151794888981744</c:v>
                      </c:pt>
                      <c:pt idx="64">
                        <c:v>1.0412728425910764</c:v>
                      </c:pt>
                      <c:pt idx="65">
                        <c:v>1.0703011106566338</c:v>
                      </c:pt>
                      <c:pt idx="66">
                        <c:v>1.0943071634947295</c:v>
                      </c:pt>
                      <c:pt idx="67">
                        <c:v>1.1178035031337021</c:v>
                      </c:pt>
                      <c:pt idx="68">
                        <c:v>1.1476255571224965</c:v>
                      </c:pt>
                      <c:pt idx="69">
                        <c:v>1.1811530640381882</c:v>
                      </c:pt>
                      <c:pt idx="70">
                        <c:v>1.211731805810593</c:v>
                      </c:pt>
                      <c:pt idx="71">
                        <c:v>1.2407302321319</c:v>
                      </c:pt>
                      <c:pt idx="72">
                        <c:v>1.2705009822808133</c:v>
                      </c:pt>
                      <c:pt idx="73">
                        <c:v>1.3026536934310917</c:v>
                      </c:pt>
                      <c:pt idx="74">
                        <c:v>1.3343479896251174</c:v>
                      </c:pt>
                      <c:pt idx="75">
                        <c:v>1.3606743699733692</c:v>
                      </c:pt>
                      <c:pt idx="76">
                        <c:v>1.3821241354365246</c:v>
                      </c:pt>
                      <c:pt idx="77">
                        <c:v>1.4045760550753805</c:v>
                      </c:pt>
                      <c:pt idx="78">
                        <c:v>1.4256571206326347</c:v>
                      </c:pt>
                      <c:pt idx="79">
                        <c:v>1.4402990363975006</c:v>
                      </c:pt>
                      <c:pt idx="80">
                        <c:v>1.4544174977733735</c:v>
                      </c:pt>
                      <c:pt idx="81">
                        <c:v>1.4688915133396574</c:v>
                      </c:pt>
                      <c:pt idx="82">
                        <c:v>1.4758825138923277</c:v>
                      </c:pt>
                      <c:pt idx="83">
                        <c:v>1.4823971583495466</c:v>
                      </c:pt>
                      <c:pt idx="84">
                        <c:v>1.4939001005533192</c:v>
                      </c:pt>
                      <c:pt idx="85">
                        <c:v>1.5040883168453938</c:v>
                      </c:pt>
                      <c:pt idx="86">
                        <c:v>1.5093430966030443</c:v>
                      </c:pt>
                      <c:pt idx="87">
                        <c:v>1.5141265717610877</c:v>
                      </c:pt>
                      <c:pt idx="88">
                        <c:v>1.5168627635448506</c:v>
                      </c:pt>
                      <c:pt idx="89">
                        <c:v>1.517530597564535</c:v>
                      </c:pt>
                      <c:pt idx="90">
                        <c:v>1.5186379637922642</c:v>
                      </c:pt>
                      <c:pt idx="91">
                        <c:v>1.5209577600573607</c:v>
                      </c:pt>
                      <c:pt idx="92">
                        <c:v>1.5177436503798996</c:v>
                      </c:pt>
                      <c:pt idx="93">
                        <c:v>1.514621531506029</c:v>
                      </c:pt>
                      <c:pt idx="94">
                        <c:v>1.5157704590119392</c:v>
                      </c:pt>
                      <c:pt idx="95">
                        <c:v>1.5100585381739635</c:v>
                      </c:pt>
                      <c:pt idx="96">
                        <c:v>1.5054526284184337</c:v>
                      </c:pt>
                      <c:pt idx="97">
                        <c:v>1.5028418976165754</c:v>
                      </c:pt>
                      <c:pt idx="98">
                        <c:v>1.4954766494464244</c:v>
                      </c:pt>
                      <c:pt idx="99">
                        <c:v>1.489290005167472</c:v>
                      </c:pt>
                      <c:pt idx="100">
                        <c:v>1.4881973340328813</c:v>
                      </c:pt>
                      <c:pt idx="101">
                        <c:v>1.4852164405646016</c:v>
                      </c:pt>
                      <c:pt idx="102">
                        <c:v>1.4822174814480469</c:v>
                      </c:pt>
                      <c:pt idx="103">
                        <c:v>1.4811921049225696</c:v>
                      </c:pt>
                      <c:pt idx="104">
                        <c:v>1.4797521441745645</c:v>
                      </c:pt>
                      <c:pt idx="105">
                        <c:v>1.4762790801465477</c:v>
                      </c:pt>
                      <c:pt idx="106">
                        <c:v>1.4754432419920551</c:v>
                      </c:pt>
                      <c:pt idx="107">
                        <c:v>1.4747640785920284</c:v>
                      </c:pt>
                      <c:pt idx="108">
                        <c:v>1.4726486165913886</c:v>
                      </c:pt>
                      <c:pt idx="109">
                        <c:v>1.4732871537816083</c:v>
                      </c:pt>
                      <c:pt idx="110">
                        <c:v>1.4746304046957983</c:v>
                      </c:pt>
                      <c:pt idx="111">
                        <c:v>1.4758093415896214</c:v>
                      </c:pt>
                      <c:pt idx="112">
                        <c:v>1.4758446529929921</c:v>
                      </c:pt>
                      <c:pt idx="113">
                        <c:v>1.4750265706048156</c:v>
                      </c:pt>
                      <c:pt idx="114">
                        <c:v>1.4724223889219898</c:v>
                      </c:pt>
                      <c:pt idx="115">
                        <c:v>1.4729063183391524</c:v>
                      </c:pt>
                      <c:pt idx="116">
                        <c:v>1.4757350263780753</c:v>
                      </c:pt>
                      <c:pt idx="117">
                        <c:v>1.4779176706770369</c:v>
                      </c:pt>
                      <c:pt idx="118">
                        <c:v>1.4798090876309657</c:v>
                      </c:pt>
                      <c:pt idx="119">
                        <c:v>1.4818222648637005</c:v>
                      </c:pt>
                      <c:pt idx="120">
                        <c:v>1.4834118922309869</c:v>
                      </c:pt>
                      <c:pt idx="121">
                        <c:v>1.4853820499195713</c:v>
                      </c:pt>
                      <c:pt idx="122">
                        <c:v>1.4867501413595028</c:v>
                      </c:pt>
                      <c:pt idx="123">
                        <c:v>1.4880001440897814</c:v>
                      </c:pt>
                      <c:pt idx="124">
                        <c:v>1.488766634707499</c:v>
                      </c:pt>
                      <c:pt idx="125">
                        <c:v>1.492071331202943</c:v>
                      </c:pt>
                      <c:pt idx="126">
                        <c:v>1.4972752654157286</c:v>
                      </c:pt>
                      <c:pt idx="127">
                        <c:v>1.4960144486205911</c:v>
                      </c:pt>
                      <c:pt idx="128">
                        <c:v>1.4962829457669977</c:v>
                      </c:pt>
                      <c:pt idx="129">
                        <c:v>1.5007116162162701</c:v>
                      </c:pt>
                      <c:pt idx="130">
                        <c:v>1.5039590220942856</c:v>
                      </c:pt>
                      <c:pt idx="131">
                        <c:v>1.5034089037583456</c:v>
                      </c:pt>
                      <c:pt idx="132">
                        <c:v>1.5051521896199733</c:v>
                      </c:pt>
                      <c:pt idx="133">
                        <c:v>1.5086362292213729</c:v>
                      </c:pt>
                      <c:pt idx="134">
                        <c:v>1.5122636065851207</c:v>
                      </c:pt>
                      <c:pt idx="135">
                        <c:v>1.515521470233073</c:v>
                      </c:pt>
                      <c:pt idx="136">
                        <c:v>1.5178762591393129</c:v>
                      </c:pt>
                      <c:pt idx="137">
                        <c:v>1.5203781996639973</c:v>
                      </c:pt>
                      <c:pt idx="138">
                        <c:v>1.5200794909986173</c:v>
                      </c:pt>
                      <c:pt idx="139">
                        <c:v>1.5225341863280961</c:v>
                      </c:pt>
                      <c:pt idx="140">
                        <c:v>1.5283038887096447</c:v>
                      </c:pt>
                      <c:pt idx="141">
                        <c:v>1.5288221205084815</c:v>
                      </c:pt>
                      <c:pt idx="142">
                        <c:v>1.5314161952489931</c:v>
                      </c:pt>
                      <c:pt idx="143">
                        <c:v>1.5344805889461584</c:v>
                      </c:pt>
                      <c:pt idx="144">
                        <c:v>1.5401108652470334</c:v>
                      </c:pt>
                      <c:pt idx="145">
                        <c:v>1.5456691994436045</c:v>
                      </c:pt>
                      <c:pt idx="146">
                        <c:v>1.5503177821700589</c:v>
                      </c:pt>
                      <c:pt idx="147">
                        <c:v>1.5501990276775062</c:v>
                      </c:pt>
                      <c:pt idx="148">
                        <c:v>1.5504449758007066</c:v>
                      </c:pt>
                      <c:pt idx="149">
                        <c:v>1.554819367215412</c:v>
                      </c:pt>
                      <c:pt idx="150">
                        <c:v>1.5563669550042372</c:v>
                      </c:pt>
                      <c:pt idx="151">
                        <c:v>1.5569646329927611</c:v>
                      </c:pt>
                      <c:pt idx="152">
                        <c:v>1.559643424985717</c:v>
                      </c:pt>
                      <c:pt idx="153">
                        <c:v>1.5577351087093656</c:v>
                      </c:pt>
                      <c:pt idx="154">
                        <c:v>1.5545665178819008</c:v>
                      </c:pt>
                      <c:pt idx="155">
                        <c:v>1.5532068827561007</c:v>
                      </c:pt>
                      <c:pt idx="156">
                        <c:v>1.5505159546676348</c:v>
                      </c:pt>
                      <c:pt idx="157">
                        <c:v>1.5429036622082559</c:v>
                      </c:pt>
                      <c:pt idx="158">
                        <c:v>1.5405628130845204</c:v>
                      </c:pt>
                      <c:pt idx="159">
                        <c:v>1.5405288742962653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  <c:pt idx="60">
                        <c:v>0.55265733456165855</c:v>
                      </c:pt>
                      <c:pt idx="61">
                        <c:v>0.57328450141241161</c:v>
                      </c:pt>
                      <c:pt idx="62">
                        <c:v>0.59341323262922763</c:v>
                      </c:pt>
                      <c:pt idx="63">
                        <c:v>0.60910769333890458</c:v>
                      </c:pt>
                      <c:pt idx="64">
                        <c:v>0.62476370555464578</c:v>
                      </c:pt>
                      <c:pt idx="65">
                        <c:v>0.6421806663939803</c:v>
                      </c:pt>
                      <c:pt idx="66">
                        <c:v>0.6565842980968376</c:v>
                      </c:pt>
                      <c:pt idx="67">
                        <c:v>0.67068210188022137</c:v>
                      </c:pt>
                      <c:pt idx="68">
                        <c:v>0.68857533427349793</c:v>
                      </c:pt>
                      <c:pt idx="69">
                        <c:v>0.70869183842291295</c:v>
                      </c:pt>
                      <c:pt idx="70">
                        <c:v>0.72703908348635582</c:v>
                      </c:pt>
                      <c:pt idx="71">
                        <c:v>0.74443813927913993</c:v>
                      </c:pt>
                      <c:pt idx="72">
                        <c:v>0.76230058936848799</c:v>
                      </c:pt>
                      <c:pt idx="73">
                        <c:v>0.78159221605865503</c:v>
                      </c:pt>
                      <c:pt idx="74">
                        <c:v>0.80060879377507033</c:v>
                      </c:pt>
                      <c:pt idx="75">
                        <c:v>0.81640462198402153</c:v>
                      </c:pt>
                      <c:pt idx="76">
                        <c:v>0.82927448126191483</c:v>
                      </c:pt>
                      <c:pt idx="77">
                        <c:v>0.84274563304522832</c:v>
                      </c:pt>
                      <c:pt idx="78">
                        <c:v>0.85539427237958077</c:v>
                      </c:pt>
                      <c:pt idx="79">
                        <c:v>0.86417942183850027</c:v>
                      </c:pt>
                      <c:pt idx="80">
                        <c:v>0.872650498664024</c:v>
                      </c:pt>
                      <c:pt idx="81">
                        <c:v>0.88133490800379444</c:v>
                      </c:pt>
                      <c:pt idx="82">
                        <c:v>0.88552950833539656</c:v>
                      </c:pt>
                      <c:pt idx="83">
                        <c:v>0.88943829500972793</c:v>
                      </c:pt>
                      <c:pt idx="84">
                        <c:v>0.89634006033199154</c:v>
                      </c:pt>
                      <c:pt idx="85">
                        <c:v>0.90245299010723634</c:v>
                      </c:pt>
                      <c:pt idx="86">
                        <c:v>0.90560585796182669</c:v>
                      </c:pt>
                      <c:pt idx="87">
                        <c:v>0.90847594305665269</c:v>
                      </c:pt>
                      <c:pt idx="88">
                        <c:v>0.91011765812691037</c:v>
                      </c:pt>
                      <c:pt idx="89">
                        <c:v>0.9105183585387211</c:v>
                      </c:pt>
                      <c:pt idx="90">
                        <c:v>0.91118277827535854</c:v>
                      </c:pt>
                      <c:pt idx="91">
                        <c:v>0.91257465603441634</c:v>
                      </c:pt>
                      <c:pt idx="92">
                        <c:v>0.9106461902279398</c:v>
                      </c:pt>
                      <c:pt idx="93">
                        <c:v>0.90877291890361744</c:v>
                      </c:pt>
                      <c:pt idx="94">
                        <c:v>0.90946227540716351</c:v>
                      </c:pt>
                      <c:pt idx="95">
                        <c:v>0.90603512290437804</c:v>
                      </c:pt>
                      <c:pt idx="96">
                        <c:v>0.90327157705106031</c:v>
                      </c:pt>
                      <c:pt idx="97">
                        <c:v>0.90170513856994516</c:v>
                      </c:pt>
                      <c:pt idx="98">
                        <c:v>0.89728598966785467</c:v>
                      </c:pt>
                      <c:pt idx="99">
                        <c:v>0.89357400310048329</c:v>
                      </c:pt>
                      <c:pt idx="100">
                        <c:v>0.89291840041972881</c:v>
                      </c:pt>
                      <c:pt idx="101">
                        <c:v>0.89112986433876085</c:v>
                      </c:pt>
                      <c:pt idx="102">
                        <c:v>0.88933048886882804</c:v>
                      </c:pt>
                      <c:pt idx="103">
                        <c:v>0.88871526295354175</c:v>
                      </c:pt>
                      <c:pt idx="104">
                        <c:v>0.88785128650473877</c:v>
                      </c:pt>
                      <c:pt idx="105">
                        <c:v>0.88576744808792873</c:v>
                      </c:pt>
                      <c:pt idx="106">
                        <c:v>0.88526594519523316</c:v>
                      </c:pt>
                      <c:pt idx="107">
                        <c:v>0.88485844715521711</c:v>
                      </c:pt>
                      <c:pt idx="108">
                        <c:v>0.88358916995483305</c:v>
                      </c:pt>
                      <c:pt idx="109">
                        <c:v>0.88397229226896501</c:v>
                      </c:pt>
                      <c:pt idx="110">
                        <c:v>0.88477824281747908</c:v>
                      </c:pt>
                      <c:pt idx="111">
                        <c:v>0.88548560495377293</c:v>
                      </c:pt>
                      <c:pt idx="112">
                        <c:v>0.88550679179579517</c:v>
                      </c:pt>
                      <c:pt idx="113">
                        <c:v>0.88501594236288927</c:v>
                      </c:pt>
                      <c:pt idx="114">
                        <c:v>0.88345343335319382</c:v>
                      </c:pt>
                      <c:pt idx="115">
                        <c:v>0.88374379100349154</c:v>
                      </c:pt>
                      <c:pt idx="116">
                        <c:v>0.88544101582684509</c:v>
                      </c:pt>
                      <c:pt idx="117">
                        <c:v>0.88675060240622217</c:v>
                      </c:pt>
                      <c:pt idx="118">
                        <c:v>0.88788545257857954</c:v>
                      </c:pt>
                      <c:pt idx="119">
                        <c:v>0.88909335891822039</c:v>
                      </c:pt>
                      <c:pt idx="120">
                        <c:v>0.89004713533859214</c:v>
                      </c:pt>
                      <c:pt idx="121">
                        <c:v>0.89122922995174281</c:v>
                      </c:pt>
                      <c:pt idx="122">
                        <c:v>0.89205008481570158</c:v>
                      </c:pt>
                      <c:pt idx="123">
                        <c:v>0.89280008645386877</c:v>
                      </c:pt>
                      <c:pt idx="124">
                        <c:v>0.89325998082449942</c:v>
                      </c:pt>
                      <c:pt idx="125">
                        <c:v>0.89524279872176571</c:v>
                      </c:pt>
                      <c:pt idx="126">
                        <c:v>0.89836515924943727</c:v>
                      </c:pt>
                      <c:pt idx="127">
                        <c:v>0.89760866917235471</c:v>
                      </c:pt>
                      <c:pt idx="128">
                        <c:v>0.89776976746019854</c:v>
                      </c:pt>
                      <c:pt idx="129">
                        <c:v>0.90042696972976199</c:v>
                      </c:pt>
                      <c:pt idx="130">
                        <c:v>0.90237541325657133</c:v>
                      </c:pt>
                      <c:pt idx="131">
                        <c:v>0.90204534225500743</c:v>
                      </c:pt>
                      <c:pt idx="132">
                        <c:v>0.90309131377198393</c:v>
                      </c:pt>
                      <c:pt idx="133">
                        <c:v>0.90518173753282372</c:v>
                      </c:pt>
                      <c:pt idx="134">
                        <c:v>0.90735816395107249</c:v>
                      </c:pt>
                      <c:pt idx="135">
                        <c:v>0.90931288213984374</c:v>
                      </c:pt>
                      <c:pt idx="136">
                        <c:v>0.91072575548358781</c:v>
                      </c:pt>
                      <c:pt idx="137">
                        <c:v>0.91222691979839832</c:v>
                      </c:pt>
                      <c:pt idx="138">
                        <c:v>0.91204769459917046</c:v>
                      </c:pt>
                      <c:pt idx="139">
                        <c:v>0.91352051179685767</c:v>
                      </c:pt>
                      <c:pt idx="140">
                        <c:v>0.91698233322578693</c:v>
                      </c:pt>
                      <c:pt idx="141">
                        <c:v>0.91729327230508884</c:v>
                      </c:pt>
                      <c:pt idx="142">
                        <c:v>0.91884971714939578</c:v>
                      </c:pt>
                      <c:pt idx="143">
                        <c:v>0.92068835336769494</c:v>
                      </c:pt>
                      <c:pt idx="144">
                        <c:v>0.92406651914822013</c:v>
                      </c:pt>
                      <c:pt idx="145">
                        <c:v>0.92740151966616269</c:v>
                      </c:pt>
                      <c:pt idx="146">
                        <c:v>0.93019066930203542</c:v>
                      </c:pt>
                      <c:pt idx="147">
                        <c:v>0.93011941660650377</c:v>
                      </c:pt>
                      <c:pt idx="148">
                        <c:v>0.93026698548042397</c:v>
                      </c:pt>
                      <c:pt idx="149">
                        <c:v>0.93289162032924722</c:v>
                      </c:pt>
                      <c:pt idx="150">
                        <c:v>0.93382017300254239</c:v>
                      </c:pt>
                      <c:pt idx="151">
                        <c:v>0.93417877979565667</c:v>
                      </c:pt>
                      <c:pt idx="152">
                        <c:v>0.93578605499143008</c:v>
                      </c:pt>
                      <c:pt idx="153">
                        <c:v>0.93464106522561929</c:v>
                      </c:pt>
                      <c:pt idx="154">
                        <c:v>0.93273991072914042</c:v>
                      </c:pt>
                      <c:pt idx="155">
                        <c:v>0.93192412965366045</c:v>
                      </c:pt>
                      <c:pt idx="156">
                        <c:v>0.9303095728005808</c:v>
                      </c:pt>
                      <c:pt idx="157">
                        <c:v>0.92574219732495355</c:v>
                      </c:pt>
                      <c:pt idx="158">
                        <c:v>0.92433768785071213</c:v>
                      </c:pt>
                      <c:pt idx="159">
                        <c:v>0.92431732457775917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1.2408532149680651</c:v>
                </c:pt>
                <c:pt idx="1">
                  <c:v>1.2459352018605909</c:v>
                </c:pt>
                <c:pt idx="2">
                  <c:v>1.2484217430528703</c:v>
                </c:pt>
                <c:pt idx="3">
                  <c:v>1.25</c:v>
                </c:pt>
                <c:pt idx="4">
                  <c:v>1.2482381120448307</c:v>
                </c:pt>
                <c:pt idx="5">
                  <c:v>1.2470517994482957</c:v>
                </c:pt>
                <c:pt idx="6">
                  <c:v>1.2440637095407852</c:v>
                </c:pt>
                <c:pt idx="7">
                  <c:v>1.243300473137652</c:v>
                </c:pt>
                <c:pt idx="8">
                  <c:v>1.2401911573109181</c:v>
                </c:pt>
                <c:pt idx="9">
                  <c:v>1.2336578845336099</c:v>
                </c:pt>
                <c:pt idx="10">
                  <c:v>1.2260254136248274</c:v>
                </c:pt>
                <c:pt idx="11">
                  <c:v>1.2234363109949116</c:v>
                </c:pt>
                <c:pt idx="12">
                  <c:v>1.2172600864843806</c:v>
                </c:pt>
                <c:pt idx="13">
                  <c:v>1.2110464195952273</c:v>
                </c:pt>
                <c:pt idx="14">
                  <c:v>1.2058286555392446</c:v>
                </c:pt>
                <c:pt idx="15">
                  <c:v>1.2043458613364417</c:v>
                </c:pt>
                <c:pt idx="16">
                  <c:v>1.2013971485111499</c:v>
                </c:pt>
                <c:pt idx="17">
                  <c:v>1.1985521598916407</c:v>
                </c:pt>
                <c:pt idx="18">
                  <c:v>1.1930902323439665</c:v>
                </c:pt>
                <c:pt idx="19">
                  <c:v>1.184574408978468</c:v>
                </c:pt>
                <c:pt idx="20">
                  <c:v>1.1739493557793264</c:v>
                </c:pt>
                <c:pt idx="21">
                  <c:v>1.1589056528205046</c:v>
                </c:pt>
                <c:pt idx="22">
                  <c:v>1.141135894796236</c:v>
                </c:pt>
                <c:pt idx="23">
                  <c:v>1.1111403075118447</c:v>
                </c:pt>
                <c:pt idx="24">
                  <c:v>1.0795475162753974</c:v>
                </c:pt>
                <c:pt idx="25">
                  <c:v>1.0429020272156713</c:v>
                </c:pt>
                <c:pt idx="26">
                  <c:v>0.99669183345741907</c:v>
                </c:pt>
                <c:pt idx="27">
                  <c:v>0.94364784773059029</c:v>
                </c:pt>
                <c:pt idx="28">
                  <c:v>0.87822665053564131</c:v>
                </c:pt>
                <c:pt idx="29">
                  <c:v>0.79714535762581795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0.74451192898083907</c:v>
                </c:pt>
                <c:pt idx="1">
                  <c:v>0.74756112111635464</c:v>
                </c:pt>
                <c:pt idx="2">
                  <c:v>0.74905304583172228</c:v>
                </c:pt>
                <c:pt idx="3">
                  <c:v>0.75</c:v>
                </c:pt>
                <c:pt idx="4">
                  <c:v>0.74894286722689851</c:v>
                </c:pt>
                <c:pt idx="5">
                  <c:v>0.74823107966897739</c:v>
                </c:pt>
                <c:pt idx="6">
                  <c:v>0.74643822572447105</c:v>
                </c:pt>
                <c:pt idx="7">
                  <c:v>0.7459802838825913</c:v>
                </c:pt>
                <c:pt idx="8">
                  <c:v>0.74411469438655087</c:v>
                </c:pt>
                <c:pt idx="9">
                  <c:v>0.74019473072016595</c:v>
                </c:pt>
                <c:pt idx="10">
                  <c:v>0.73561524817489654</c:v>
                </c:pt>
                <c:pt idx="11">
                  <c:v>0.73406178659694699</c:v>
                </c:pt>
                <c:pt idx="12">
                  <c:v>0.73035605189062824</c:v>
                </c:pt>
                <c:pt idx="13">
                  <c:v>0.72662785175713629</c:v>
                </c:pt>
                <c:pt idx="14">
                  <c:v>0.72349719332354667</c:v>
                </c:pt>
                <c:pt idx="15">
                  <c:v>0.72260751680186497</c:v>
                </c:pt>
                <c:pt idx="16">
                  <c:v>0.7208382891066899</c:v>
                </c:pt>
                <c:pt idx="17">
                  <c:v>0.71913129593498448</c:v>
                </c:pt>
                <c:pt idx="18">
                  <c:v>0.71585413940637987</c:v>
                </c:pt>
                <c:pt idx="19">
                  <c:v>0.71074464538708071</c:v>
                </c:pt>
                <c:pt idx="20">
                  <c:v>0.70436961346759575</c:v>
                </c:pt>
                <c:pt idx="21">
                  <c:v>0.69534339169230286</c:v>
                </c:pt>
                <c:pt idx="22">
                  <c:v>0.68468153687774158</c:v>
                </c:pt>
                <c:pt idx="23">
                  <c:v>0.66668418450710687</c:v>
                </c:pt>
                <c:pt idx="24">
                  <c:v>0.64772850976523844</c:v>
                </c:pt>
                <c:pt idx="25">
                  <c:v>0.62574121632940283</c:v>
                </c:pt>
                <c:pt idx="26">
                  <c:v>0.59801510007445136</c:v>
                </c:pt>
                <c:pt idx="27">
                  <c:v>0.56618870863835413</c:v>
                </c:pt>
                <c:pt idx="28">
                  <c:v>0.52693599032138483</c:v>
                </c:pt>
                <c:pt idx="29">
                  <c:v>0.47828721457549073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8.3736419014575503E-3</c:v>
                </c:pt>
                <c:pt idx="1">
                  <c:v>2.3820880569273499E-2</c:v>
                </c:pt>
                <c:pt idx="2">
                  <c:v>4.3705399940647371E-2</c:v>
                </c:pt>
                <c:pt idx="3">
                  <c:v>7.4081556119371506E-2</c:v>
                </c:pt>
                <c:pt idx="4">
                  <c:v>0.10439067753495762</c:v>
                </c:pt>
                <c:pt idx="5">
                  <c:v>0.14277886195144873</c:v>
                </c:pt>
                <c:pt idx="6">
                  <c:v>0.18646152651031123</c:v>
                </c:pt>
                <c:pt idx="7">
                  <c:v>0.22628284665053749</c:v>
                </c:pt>
                <c:pt idx="8">
                  <c:v>0.27025882064842499</c:v>
                </c:pt>
                <c:pt idx="9">
                  <c:v>0.31416889174829876</c:v>
                </c:pt>
                <c:pt idx="10">
                  <c:v>0.35637315033407124</c:v>
                </c:pt>
                <c:pt idx="11">
                  <c:v>0.40003521605663872</c:v>
                </c:pt>
                <c:pt idx="12">
                  <c:v>0.44585502954005624</c:v>
                </c:pt>
                <c:pt idx="13">
                  <c:v>0.48401449908494376</c:v>
                </c:pt>
                <c:pt idx="14">
                  <c:v>0.51942720914878127</c:v>
                </c:pt>
                <c:pt idx="15">
                  <c:v>0.55759687741345998</c:v>
                </c:pt>
                <c:pt idx="16">
                  <c:v>0.59342797390545377</c:v>
                </c:pt>
                <c:pt idx="17">
                  <c:v>0.63142934591115996</c:v>
                </c:pt>
                <c:pt idx="18">
                  <c:v>0.67046709293379247</c:v>
                </c:pt>
                <c:pt idx="19">
                  <c:v>0.70608637746868375</c:v>
                </c:pt>
                <c:pt idx="20">
                  <c:v>0.73822607690857245</c:v>
                </c:pt>
                <c:pt idx="21">
                  <c:v>0.76577933913759499</c:v>
                </c:pt>
                <c:pt idx="22">
                  <c:v>0.79266680330401751</c:v>
                </c:pt>
                <c:pt idx="23">
                  <c:v>0.8136310779717737</c:v>
                </c:pt>
                <c:pt idx="24">
                  <c:v>0.83454399408683133</c:v>
                </c:pt>
                <c:pt idx="25">
                  <c:v>0.85780914206915249</c:v>
                </c:pt>
                <c:pt idx="26">
                  <c:v>0.87704915909284753</c:v>
                </c:pt>
                <c:pt idx="27">
                  <c:v>0.89588065870243616</c:v>
                </c:pt>
                <c:pt idx="28">
                  <c:v>0.91978199851434506</c:v>
                </c:pt>
                <c:pt idx="29">
                  <c:v>0.94665313006481377</c:v>
                </c:pt>
                <c:pt idx="30">
                  <c:v>0.97116092883673866</c:v>
                </c:pt>
                <c:pt idx="31">
                  <c:v>0.99440215969818757</c:v>
                </c:pt>
                <c:pt idx="32">
                  <c:v>1.0182623812654874</c:v>
                </c:pt>
                <c:pt idx="33">
                  <c:v>1.0440316617907561</c:v>
                </c:pt>
                <c:pt idx="34">
                  <c:v>1.0694335386607174</c:v>
                </c:pt>
                <c:pt idx="35">
                  <c:v>1.0905332175412388</c:v>
                </c:pt>
                <c:pt idx="36">
                  <c:v>1.1077244590772264</c:v>
                </c:pt>
                <c:pt idx="37">
                  <c:v>1.1257188923553501</c:v>
                </c:pt>
                <c:pt idx="38">
                  <c:v>1.1426146337308563</c:v>
                </c:pt>
                <c:pt idx="39">
                  <c:v>1.1543496203392538</c:v>
                </c:pt>
                <c:pt idx="40">
                  <c:v>1.1656650764474361</c:v>
                </c:pt>
                <c:pt idx="41">
                  <c:v>1.1772654968820113</c:v>
                </c:pt>
                <c:pt idx="42">
                  <c:v>1.1828685408540125</c:v>
                </c:pt>
                <c:pt idx="43">
                  <c:v>1.1880898019711799</c:v>
                </c:pt>
                <c:pt idx="44">
                  <c:v>1.1973090103648212</c:v>
                </c:pt>
                <c:pt idx="45">
                  <c:v>1.2054745116332988</c:v>
                </c:pt>
                <c:pt idx="46">
                  <c:v>1.2096860349801326</c:v>
                </c:pt>
                <c:pt idx="47">
                  <c:v>1.2135198240704876</c:v>
                </c:pt>
                <c:pt idx="48">
                  <c:v>1.2157127866893211</c:v>
                </c:pt>
                <c:pt idx="49">
                  <c:v>1.2162480324456475</c:v>
                </c:pt>
                <c:pt idx="50">
                  <c:v>1.2171355479908588</c:v>
                </c:pt>
                <c:pt idx="51">
                  <c:v>1.2189947840732325</c:v>
                </c:pt>
                <c:pt idx="52">
                  <c:v>1.21641878687255</c:v>
                </c:pt>
                <c:pt idx="53">
                  <c:v>1.2139165171038213</c:v>
                </c:pt>
                <c:pt idx="54">
                  <c:v>1.21483734256904</c:v>
                </c:pt>
                <c:pt idx="55">
                  <c:v>1.2102594365341812</c:v>
                </c:pt>
                <c:pt idx="56">
                  <c:v>1.2065679599426875</c:v>
                </c:pt>
                <c:pt idx="57">
                  <c:v>1.2044755499404762</c:v>
                </c:pt>
                <c:pt idx="58">
                  <c:v>1.1985725595099725</c:v>
                </c:pt>
                <c:pt idx="59">
                  <c:v>1.1936141791360988</c:v>
                </c:pt>
                <c:pt idx="60">
                  <c:v>1.1927384411973125</c:v>
                </c:pt>
                <c:pt idx="61">
                  <c:v>1.1903493586829013</c:v>
                </c:pt>
                <c:pt idx="62">
                  <c:v>1.1879457971792662</c:v>
                </c:pt>
                <c:pt idx="63">
                  <c:v>1.1871239935308724</c:v>
                </c:pt>
                <c:pt idx="64">
                  <c:v>1.1859699150369225</c:v>
                </c:pt>
                <c:pt idx="65">
                  <c:v>1.1831863749241813</c:v>
                </c:pt>
                <c:pt idx="66">
                  <c:v>1.1825164796927599</c:v>
                </c:pt>
                <c:pt idx="67">
                  <c:v>1.1819721538318402</c:v>
                </c:pt>
                <c:pt idx="68">
                  <c:v>1.1802766845608275</c:v>
                </c:pt>
                <c:pt idx="69">
                  <c:v>1.1807884499265437</c:v>
                </c:pt>
                <c:pt idx="70">
                  <c:v>1.1818650188498239</c:v>
                </c:pt>
                <c:pt idx="71">
                  <c:v>1.1828098957964837</c:v>
                </c:pt>
                <c:pt idx="72">
                  <c:v>1.1828381966590438</c:v>
                </c:pt>
                <c:pt idx="73">
                  <c:v>1.1821825320572263</c:v>
                </c:pt>
                <c:pt idx="74">
                  <c:v>1.1800953709463062</c:v>
                </c:pt>
                <c:pt idx="75">
                  <c:v>1.1804832235552825</c:v>
                </c:pt>
                <c:pt idx="76">
                  <c:v>1.1827503347372412</c:v>
                </c:pt>
                <c:pt idx="77">
                  <c:v>1.18449964828545</c:v>
                </c:pt>
                <c:pt idx="78">
                  <c:v>1.1860155532381687</c:v>
                </c:pt>
                <c:pt idx="79">
                  <c:v>1.1876290448225937</c:v>
                </c:pt>
                <c:pt idx="80">
                  <c:v>1.1889030759102612</c:v>
                </c:pt>
                <c:pt idx="81">
                  <c:v>1.1904820888251864</c:v>
                </c:pt>
                <c:pt idx="82">
                  <c:v>1.1915785665665199</c:v>
                </c:pt>
                <c:pt idx="83">
                  <c:v>1.1925804003112188</c:v>
                </c:pt>
                <c:pt idx="84">
                  <c:v>1.1931947159020764</c:v>
                </c:pt>
                <c:pt idx="85">
                  <c:v>1.1958433152890438</c:v>
                </c:pt>
                <c:pt idx="86">
                  <c:v>1.2000140876987961</c:v>
                </c:pt>
                <c:pt idx="87">
                  <c:v>1.1990035868569537</c:v>
                </c:pt>
                <c:pt idx="88">
                  <c:v>1.1992187779882288</c:v>
                </c:pt>
                <c:pt idx="89">
                  <c:v>1.2027682034356775</c:v>
                </c:pt>
                <c:pt idx="90">
                  <c:v>1.2053708863839012</c:v>
                </c:pt>
                <c:pt idx="91">
                  <c:v>1.2049299856569087</c:v>
                </c:pt>
                <c:pt idx="92">
                  <c:v>1.2063271686874175</c:v>
                </c:pt>
                <c:pt idx="93">
                  <c:v>1.2091195053407713</c:v>
                </c:pt>
                <c:pt idx="94">
                  <c:v>1.2120267222289689</c:v>
                </c:pt>
                <c:pt idx="95">
                  <c:v>1.2146377867163389</c:v>
                </c:pt>
                <c:pt idx="96">
                  <c:v>1.2165250681844262</c:v>
                </c:pt>
                <c:pt idx="97">
                  <c:v>1.2185302865604688</c:v>
                </c:pt>
                <c:pt idx="98">
                  <c:v>1.2182908819467326</c:v>
                </c:pt>
                <c:pt idx="99">
                  <c:v>1.2202582349408162</c:v>
                </c:pt>
                <c:pt idx="100">
                  <c:v>1.2248824508746612</c:v>
                </c:pt>
                <c:pt idx="101">
                  <c:v>1.2252977956503761</c:v>
                </c:pt>
                <c:pt idx="102">
                  <c:v>1.2273768563982963</c:v>
                </c:pt>
                <c:pt idx="103">
                  <c:v>1.2298328614441236</c:v>
                </c:pt>
                <c:pt idx="104">
                  <c:v>1.2343453322200375</c:v>
                </c:pt>
                <c:pt idx="105">
                  <c:v>1.2388001438996863</c:v>
                </c:pt>
                <c:pt idx="106">
                  <c:v>1.2425258213942849</c:v>
                </c:pt>
                <c:pt idx="107">
                  <c:v>1.242430643795795</c:v>
                </c:pt>
                <c:pt idx="108">
                  <c:v>1.2426277626686575</c:v>
                </c:pt>
                <c:pt idx="109">
                  <c:v>1.2461336853563587</c:v>
                </c:pt>
                <c:pt idx="110">
                  <c:v>1.2473740231829675</c:v>
                </c:pt>
                <c:pt idx="111">
                  <c:v>1.2478530413185787</c:v>
                </c:pt>
                <c:pt idx="112">
                  <c:v>1.25</c:v>
                </c:pt>
                <c:pt idx="113">
                  <c:v>1.2484705508276925</c:v>
                </c:pt>
                <c:pt idx="114">
                  <c:v>1.2459310354032824</c:v>
                </c:pt>
                <c:pt idx="115">
                  <c:v>1.2448413351038274</c:v>
                </c:pt>
                <c:pt idx="116">
                  <c:v>1.2426846497636426</c:v>
                </c:pt>
                <c:pt idx="117">
                  <c:v>1.2365836619213024</c:v>
                </c:pt>
                <c:pt idx="118">
                  <c:v>1.2347075527044176</c:v>
                </c:pt>
                <c:pt idx="11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5.0241851408745295E-3</c:v>
                </c:pt>
                <c:pt idx="1">
                  <c:v>1.42925283415641E-2</c:v>
                </c:pt>
                <c:pt idx="2">
                  <c:v>2.6223239964388426E-2</c:v>
                </c:pt>
                <c:pt idx="3">
                  <c:v>4.4448933671622899E-2</c:v>
                </c:pt>
                <c:pt idx="4">
                  <c:v>6.2634406520974573E-2</c:v>
                </c:pt>
                <c:pt idx="5">
                  <c:v>8.5667317170869242E-2</c:v>
                </c:pt>
                <c:pt idx="6">
                  <c:v>0.11187691590618674</c:v>
                </c:pt>
                <c:pt idx="7">
                  <c:v>0.13576970799032251</c:v>
                </c:pt>
                <c:pt idx="8">
                  <c:v>0.16215529238905502</c:v>
                </c:pt>
                <c:pt idx="9">
                  <c:v>0.18850133504897926</c:v>
                </c:pt>
                <c:pt idx="10">
                  <c:v>0.21382389020044276</c:v>
                </c:pt>
                <c:pt idx="11">
                  <c:v>0.24002112963398325</c:v>
                </c:pt>
                <c:pt idx="12">
                  <c:v>0.26751301772403374</c:v>
                </c:pt>
                <c:pt idx="13">
                  <c:v>0.29040869945096626</c:v>
                </c:pt>
                <c:pt idx="14">
                  <c:v>0.31165632548926875</c:v>
                </c:pt>
                <c:pt idx="15">
                  <c:v>0.33455812644807603</c:v>
                </c:pt>
                <c:pt idx="16">
                  <c:v>0.35605678434327226</c:v>
                </c:pt>
                <c:pt idx="17">
                  <c:v>0.37885760754669601</c:v>
                </c:pt>
                <c:pt idx="18">
                  <c:v>0.40228025576027548</c:v>
                </c:pt>
                <c:pt idx="19">
                  <c:v>0.42365182648121025</c:v>
                </c:pt>
                <c:pt idx="20">
                  <c:v>0.44293564614514347</c:v>
                </c:pt>
                <c:pt idx="21">
                  <c:v>0.459467603482557</c:v>
                </c:pt>
                <c:pt idx="22">
                  <c:v>0.47560008198241055</c:v>
                </c:pt>
                <c:pt idx="23">
                  <c:v>0.48817864678306422</c:v>
                </c:pt>
                <c:pt idx="24">
                  <c:v>0.50072639645209871</c:v>
                </c:pt>
                <c:pt idx="25">
                  <c:v>0.51468548524149149</c:v>
                </c:pt>
                <c:pt idx="26">
                  <c:v>0.52622949545570852</c:v>
                </c:pt>
                <c:pt idx="27">
                  <c:v>0.53752839522146179</c:v>
                </c:pt>
                <c:pt idx="28">
                  <c:v>0.55186919910860699</c:v>
                </c:pt>
                <c:pt idx="29">
                  <c:v>0.56799187803888818</c:v>
                </c:pt>
                <c:pt idx="30">
                  <c:v>0.58269655730204328</c:v>
                </c:pt>
                <c:pt idx="31">
                  <c:v>0.59664129581891245</c:v>
                </c:pt>
                <c:pt idx="32">
                  <c:v>0.61095742875929249</c:v>
                </c:pt>
                <c:pt idx="33">
                  <c:v>0.6264189970744537</c:v>
                </c:pt>
                <c:pt idx="34">
                  <c:v>0.64166012319643051</c:v>
                </c:pt>
                <c:pt idx="35">
                  <c:v>0.65431993052474324</c:v>
                </c:pt>
                <c:pt idx="36">
                  <c:v>0.66463467544633581</c:v>
                </c:pt>
                <c:pt idx="37">
                  <c:v>0.67543133541320999</c:v>
                </c:pt>
                <c:pt idx="38">
                  <c:v>0.68556878023851375</c:v>
                </c:pt>
                <c:pt idx="39">
                  <c:v>0.69260977220355224</c:v>
                </c:pt>
                <c:pt idx="40">
                  <c:v>0.69939904586846169</c:v>
                </c:pt>
                <c:pt idx="41">
                  <c:v>0.70635929812920673</c:v>
                </c:pt>
                <c:pt idx="42">
                  <c:v>0.70972112451240754</c:v>
                </c:pt>
                <c:pt idx="43">
                  <c:v>0.71285388118270798</c:v>
                </c:pt>
                <c:pt idx="44">
                  <c:v>0.7183854062188928</c:v>
                </c:pt>
                <c:pt idx="45">
                  <c:v>0.72328470697997926</c:v>
                </c:pt>
                <c:pt idx="46">
                  <c:v>0.7258116209880795</c:v>
                </c:pt>
                <c:pt idx="47">
                  <c:v>0.72811189444229252</c:v>
                </c:pt>
                <c:pt idx="48">
                  <c:v>0.72942767201359271</c:v>
                </c:pt>
                <c:pt idx="49">
                  <c:v>0.72974881946738845</c:v>
                </c:pt>
                <c:pt idx="50">
                  <c:v>0.73028132879451524</c:v>
                </c:pt>
                <c:pt idx="51">
                  <c:v>0.73139687044393953</c:v>
                </c:pt>
                <c:pt idx="52">
                  <c:v>0.72985127212352996</c:v>
                </c:pt>
                <c:pt idx="53">
                  <c:v>0.72834991026229279</c:v>
                </c:pt>
                <c:pt idx="54">
                  <c:v>0.72890240554142394</c:v>
                </c:pt>
                <c:pt idx="55">
                  <c:v>0.72615566192050873</c:v>
                </c:pt>
                <c:pt idx="56">
                  <c:v>0.72394077596561246</c:v>
                </c:pt>
                <c:pt idx="57">
                  <c:v>0.72268532996428569</c:v>
                </c:pt>
                <c:pt idx="58">
                  <c:v>0.71914353570598344</c:v>
                </c:pt>
                <c:pt idx="59">
                  <c:v>0.71616850748165928</c:v>
                </c:pt>
                <c:pt idx="60">
                  <c:v>0.71564306471838757</c:v>
                </c:pt>
                <c:pt idx="61">
                  <c:v>0.7142096152097408</c:v>
                </c:pt>
                <c:pt idx="62">
                  <c:v>0.71276747830755971</c:v>
                </c:pt>
                <c:pt idx="63">
                  <c:v>0.7122743961185235</c:v>
                </c:pt>
                <c:pt idx="64">
                  <c:v>0.71158194902215355</c:v>
                </c:pt>
                <c:pt idx="65">
                  <c:v>0.70991182495450877</c:v>
                </c:pt>
                <c:pt idx="66">
                  <c:v>0.70950988781565594</c:v>
                </c:pt>
                <c:pt idx="67">
                  <c:v>0.70918329229910404</c:v>
                </c:pt>
                <c:pt idx="68">
                  <c:v>0.70816601073649643</c:v>
                </c:pt>
                <c:pt idx="69">
                  <c:v>0.70847306995592629</c:v>
                </c:pt>
                <c:pt idx="70">
                  <c:v>0.7091190113098943</c:v>
                </c:pt>
                <c:pt idx="71">
                  <c:v>0.70968593747789022</c:v>
                </c:pt>
                <c:pt idx="72">
                  <c:v>0.70970291799542617</c:v>
                </c:pt>
                <c:pt idx="73">
                  <c:v>0.70930951923433572</c:v>
                </c:pt>
                <c:pt idx="74">
                  <c:v>0.7080572225677837</c:v>
                </c:pt>
                <c:pt idx="75">
                  <c:v>0.70828993413316954</c:v>
                </c:pt>
                <c:pt idx="76">
                  <c:v>0.70965020084234476</c:v>
                </c:pt>
                <c:pt idx="77">
                  <c:v>0.71069978897127006</c:v>
                </c:pt>
                <c:pt idx="78">
                  <c:v>0.71160933194290121</c:v>
                </c:pt>
                <c:pt idx="79">
                  <c:v>0.7125774268935563</c:v>
                </c:pt>
                <c:pt idx="80">
                  <c:v>0.71334184554615676</c:v>
                </c:pt>
                <c:pt idx="81">
                  <c:v>0.71428925329511173</c:v>
                </c:pt>
                <c:pt idx="82">
                  <c:v>0.71494713993991199</c:v>
                </c:pt>
                <c:pt idx="83">
                  <c:v>0.71554824018673124</c:v>
                </c:pt>
                <c:pt idx="84">
                  <c:v>0.7159168295412458</c:v>
                </c:pt>
                <c:pt idx="85">
                  <c:v>0.71750598917342634</c:v>
                </c:pt>
                <c:pt idx="86">
                  <c:v>0.72000845261927771</c:v>
                </c:pt>
                <c:pt idx="87">
                  <c:v>0.71940215211417224</c:v>
                </c:pt>
                <c:pt idx="88">
                  <c:v>0.71953126679293722</c:v>
                </c:pt>
                <c:pt idx="89">
                  <c:v>0.72166092206140653</c:v>
                </c:pt>
                <c:pt idx="90">
                  <c:v>0.72322253183034069</c:v>
                </c:pt>
                <c:pt idx="91">
                  <c:v>0.72295799139414529</c:v>
                </c:pt>
                <c:pt idx="92">
                  <c:v>0.72379630121245042</c:v>
                </c:pt>
                <c:pt idx="93">
                  <c:v>0.72547170320446275</c:v>
                </c:pt>
                <c:pt idx="94">
                  <c:v>0.72721603333738127</c:v>
                </c:pt>
                <c:pt idx="95">
                  <c:v>0.72878267202980329</c:v>
                </c:pt>
                <c:pt idx="96">
                  <c:v>0.72991504091065573</c:v>
                </c:pt>
                <c:pt idx="97">
                  <c:v>0.73111817193628126</c:v>
                </c:pt>
                <c:pt idx="98">
                  <c:v>0.73097452916803951</c:v>
                </c:pt>
                <c:pt idx="99">
                  <c:v>0.73215494096448974</c:v>
                </c:pt>
                <c:pt idx="100">
                  <c:v>0.73492947052479674</c:v>
                </c:pt>
                <c:pt idx="101">
                  <c:v>0.73517867739022569</c:v>
                </c:pt>
                <c:pt idx="102">
                  <c:v>0.73642611383897771</c:v>
                </c:pt>
                <c:pt idx="103">
                  <c:v>0.73789971686647426</c:v>
                </c:pt>
                <c:pt idx="104">
                  <c:v>0.74060719933202246</c:v>
                </c:pt>
                <c:pt idx="105">
                  <c:v>0.74328008633981169</c:v>
                </c:pt>
                <c:pt idx="106">
                  <c:v>0.74551549283657104</c:v>
                </c:pt>
                <c:pt idx="107">
                  <c:v>0.74545838627747696</c:v>
                </c:pt>
                <c:pt idx="108">
                  <c:v>0.7455766576011944</c:v>
                </c:pt>
                <c:pt idx="109">
                  <c:v>0.74768021121381523</c:v>
                </c:pt>
                <c:pt idx="110">
                  <c:v>0.74842441390978043</c:v>
                </c:pt>
                <c:pt idx="111">
                  <c:v>0.74871182479114728</c:v>
                </c:pt>
                <c:pt idx="112">
                  <c:v>0.75</c:v>
                </c:pt>
                <c:pt idx="113">
                  <c:v>0.74908233049661543</c:v>
                </c:pt>
                <c:pt idx="114">
                  <c:v>0.74755862124196948</c:v>
                </c:pt>
                <c:pt idx="115">
                  <c:v>0.74690480106229651</c:v>
                </c:pt>
                <c:pt idx="116">
                  <c:v>0.74561078985818552</c:v>
                </c:pt>
                <c:pt idx="117">
                  <c:v>0.74195019715278154</c:v>
                </c:pt>
                <c:pt idx="118">
                  <c:v>0.7408245316226505</c:v>
                </c:pt>
                <c:pt idx="11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0.95489134330887904</c:v>
                      </c:pt>
                      <c:pt idx="1">
                        <c:v>0.95419075295785005</c:v>
                      </c:pt>
                      <c:pt idx="2">
                        <c:v>0.95227948694632103</c:v>
                      </c:pt>
                      <c:pt idx="3">
                        <c:v>0.95035663774341295</c:v>
                      </c:pt>
                      <c:pt idx="4">
                        <c:v>0.949699194824698</c:v>
                      </c:pt>
                      <c:pt idx="5">
                        <c:v>0.94877593202953803</c:v>
                      </c:pt>
                      <c:pt idx="6">
                        <c:v>0.946549099939345</c:v>
                      </c:pt>
                      <c:pt idx="7">
                        <c:v>0.94601318375420795</c:v>
                      </c:pt>
                      <c:pt idx="8">
                        <c:v>0.94557772306547205</c:v>
                      </c:pt>
                      <c:pt idx="9">
                        <c:v>0.94422134764866195</c:v>
                      </c:pt>
                      <c:pt idx="10">
                        <c:v>0.94463075994123502</c:v>
                      </c:pt>
                      <c:pt idx="11">
                        <c:v>0.94549201507985903</c:v>
                      </c:pt>
                      <c:pt idx="12">
                        <c:v>0.94624791663718699</c:v>
                      </c:pt>
                      <c:pt idx="13">
                        <c:v>0.94627055732723497</c:v>
                      </c:pt>
                      <c:pt idx="14">
                        <c:v>0.94574602564578103</c:v>
                      </c:pt>
                      <c:pt idx="15">
                        <c:v>0.94407629675704496</c:v>
                      </c:pt>
                      <c:pt idx="16">
                        <c:v>0.94438657884422605</c:v>
                      </c:pt>
                      <c:pt idx="17">
                        <c:v>0.94620026778979305</c:v>
                      </c:pt>
                      <c:pt idx="18">
                        <c:v>0.94759971862836001</c:v>
                      </c:pt>
                      <c:pt idx="19">
                        <c:v>0.94881244259053499</c:v>
                      </c:pt>
                      <c:pt idx="20">
                        <c:v>0.95010323585807499</c:v>
                      </c:pt>
                      <c:pt idx="21">
                        <c:v>0.95112246072820905</c:v>
                      </c:pt>
                      <c:pt idx="22">
                        <c:v>0.95238567106014904</c:v>
                      </c:pt>
                      <c:pt idx="23">
                        <c:v>0.95326285325321602</c:v>
                      </c:pt>
                      <c:pt idx="24">
                        <c:v>0.95406432024897503</c:v>
                      </c:pt>
                      <c:pt idx="25">
                        <c:v>0.95455577272166103</c:v>
                      </c:pt>
                      <c:pt idx="26">
                        <c:v>0.95667465223123505</c:v>
                      </c:pt>
                      <c:pt idx="27">
                        <c:v>0.96001127015903698</c:v>
                      </c:pt>
                      <c:pt idx="28">
                        <c:v>0.95920286948556299</c:v>
                      </c:pt>
                      <c:pt idx="29">
                        <c:v>0.95937502239058303</c:v>
                      </c:pt>
                      <c:pt idx="30">
                        <c:v>0.962214562748542</c:v>
                      </c:pt>
                      <c:pt idx="31">
                        <c:v>0.96429670910712095</c:v>
                      </c:pt>
                      <c:pt idx="32">
                        <c:v>0.96394398852552698</c:v>
                      </c:pt>
                      <c:pt idx="33">
                        <c:v>0.96506173494993397</c:v>
                      </c:pt>
                      <c:pt idx="34">
                        <c:v>0.96729560427261696</c:v>
                      </c:pt>
                      <c:pt idx="35">
                        <c:v>0.96962137778317503</c:v>
                      </c:pt>
                      <c:pt idx="36">
                        <c:v>0.97171022937307105</c:v>
                      </c:pt>
                      <c:pt idx="37">
                        <c:v>0.97322005454754101</c:v>
                      </c:pt>
                      <c:pt idx="38">
                        <c:v>0.97482422924837497</c:v>
                      </c:pt>
                      <c:pt idx="39">
                        <c:v>0.97463270555738601</c:v>
                      </c:pt>
                      <c:pt idx="40">
                        <c:v>0.97620658795265303</c:v>
                      </c:pt>
                      <c:pt idx="41">
                        <c:v>0.97990596069972902</c:v>
                      </c:pt>
                      <c:pt idx="42">
                        <c:v>0.98023823652030095</c:v>
                      </c:pt>
                      <c:pt idx="43">
                        <c:v>0.98190148511863695</c:v>
                      </c:pt>
                      <c:pt idx="44">
                        <c:v>0.98386628915529895</c:v>
                      </c:pt>
                      <c:pt idx="45">
                        <c:v>0.98747626577602998</c:v>
                      </c:pt>
                      <c:pt idx="46">
                        <c:v>0.99104011511974899</c:v>
                      </c:pt>
                      <c:pt idx="47">
                        <c:v>0.99402065711542797</c:v>
                      </c:pt>
                      <c:pt idx="48">
                        <c:v>0.99394451503663594</c:v>
                      </c:pt>
                      <c:pt idx="49">
                        <c:v>0.99410221013492595</c:v>
                      </c:pt>
                      <c:pt idx="50">
                        <c:v>0.99690694828508697</c:v>
                      </c:pt>
                      <c:pt idx="51">
                        <c:v>0.99789921854637398</c:v>
                      </c:pt>
                      <c:pt idx="52">
                        <c:v>0.99828243305486297</c:v>
                      </c:pt>
                      <c:pt idx="53">
                        <c:v>1</c:v>
                      </c:pt>
                      <c:pt idx="54">
                        <c:v>0.99877644066215399</c:v>
                      </c:pt>
                      <c:pt idx="55">
                        <c:v>0.99674482832262601</c:v>
                      </c:pt>
                      <c:pt idx="56">
                        <c:v>0.99587306808306197</c:v>
                      </c:pt>
                      <c:pt idx="57">
                        <c:v>0.99414771981091399</c:v>
                      </c:pt>
                      <c:pt idx="58">
                        <c:v>0.98926692953704198</c:v>
                      </c:pt>
                      <c:pt idx="59">
                        <c:v>0.98776604216353403</c:v>
                      </c:pt>
                      <c:pt idx="60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1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0.80146524518028694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1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  <c:pt idx="30">
                  <c:v>0.56489396817624948</c:v>
                </c:pt>
                <c:pt idx="31">
                  <c:v>0.49298786493765517</c:v>
                </c:pt>
                <c:pt idx="32">
                  <c:v>0.41079122001608531</c:v>
                </c:pt>
                <c:pt idx="33">
                  <c:v>0.32765630344030555</c:v>
                </c:pt>
                <c:pt idx="34">
                  <c:v>0.24963092904471212</c:v>
                </c:pt>
                <c:pt idx="35">
                  <c:v>0.17848647310799262</c:v>
                </c:pt>
                <c:pt idx="36">
                  <c:v>0.11384859781654985</c:v>
                </c:pt>
                <c:pt idx="37">
                  <c:v>6.8439206029160635E-2</c:v>
                </c:pt>
                <c:pt idx="38">
                  <c:v>3.2765968699390358E-2</c:v>
                </c:pt>
                <c:pt idx="39">
                  <c:v>8.9957029171095788E-3</c:v>
                </c:pt>
                <c:pt idx="40">
                  <c:v>8.3583331422676255E-3</c:v>
                </c:pt>
                <c:pt idx="41">
                  <c:v>2.377733104463196E-2</c:v>
                </c:pt>
                <c:pt idx="42">
                  <c:v>4.3625497378433166E-2</c:v>
                </c:pt>
                <c:pt idx="43">
                  <c:v>7.3946119625144427E-2</c:v>
                </c:pt>
                <c:pt idx="44">
                  <c:v>0.10419982966220853</c:v>
                </c:pt>
                <c:pt idx="45">
                  <c:v>0.14251783249249303</c:v>
                </c:pt>
                <c:pt idx="46">
                  <c:v>0.18612063605414839</c:v>
                </c:pt>
                <c:pt idx="47">
                  <c:v>0.22586915453795972</c:v>
                </c:pt>
                <c:pt idx="48">
                  <c:v>0.26976473130797451</c:v>
                </c:pt>
                <c:pt idx="49">
                  <c:v>0.3135945256641815</c:v>
                </c:pt>
                <c:pt idx="50">
                  <c:v>0.35572162608638763</c:v>
                </c:pt>
                <c:pt idx="51">
                  <c:v>0.39930386847070548</c:v>
                </c:pt>
                <c:pt idx="52">
                  <c:v>0.44503991380413521</c:v>
                </c:pt>
                <c:pt idx="53">
                  <c:v>0.4831296199011762</c:v>
                </c:pt>
                <c:pt idx="54">
                  <c:v>0.51847758816484957</c:v>
                </c:pt>
                <c:pt idx="55">
                  <c:v>0.55657747433630056</c:v>
                </c:pt>
                <c:pt idx="56">
                  <c:v>0.59234306413071136</c:v>
                </c:pt>
                <c:pt idx="57">
                  <c:v>0.63027496172375841</c:v>
                </c:pt>
                <c:pt idx="58">
                  <c:v>0.66924133962462529</c:v>
                </c:pt>
                <c:pt idx="59">
                  <c:v>0.70479550469825003</c:v>
                </c:pt>
                <c:pt idx="60">
                  <c:v>0.73687644608221137</c:v>
                </c:pt>
                <c:pt idx="61">
                  <c:v>0.76437933521654877</c:v>
                </c:pt>
                <c:pt idx="62">
                  <c:v>0.79121764350563684</c:v>
                </c:pt>
                <c:pt idx="63">
                  <c:v>0.81214359111853951</c:v>
                </c:pt>
                <c:pt idx="64">
                  <c:v>0.83301827407286111</c:v>
                </c:pt>
                <c:pt idx="65">
                  <c:v>0.85624088852530711</c:v>
                </c:pt>
                <c:pt idx="66">
                  <c:v>0.87544573079578347</c:v>
                </c:pt>
                <c:pt idx="67">
                  <c:v>0.89424280250696175</c:v>
                </c:pt>
                <c:pt idx="68">
                  <c:v>0.9181004456979972</c:v>
                </c:pt>
                <c:pt idx="69">
                  <c:v>0.94492245123055063</c:v>
                </c:pt>
                <c:pt idx="70">
                  <c:v>0.96938544464847443</c:v>
                </c:pt>
                <c:pt idx="71">
                  <c:v>0.99258418570551998</c:v>
                </c:pt>
                <c:pt idx="72">
                  <c:v>1.0164007858246507</c:v>
                </c:pt>
                <c:pt idx="73">
                  <c:v>1.0421229547448734</c:v>
                </c:pt>
                <c:pt idx="74">
                  <c:v>1.0674783917000938</c:v>
                </c:pt>
                <c:pt idx="75">
                  <c:v>1.0885394959786954</c:v>
                </c:pt>
                <c:pt idx="76">
                  <c:v>1.1056993083492197</c:v>
                </c:pt>
                <c:pt idx="77">
                  <c:v>1.1236608440603044</c:v>
                </c:pt>
                <c:pt idx="78">
                  <c:v>1.1405256965061077</c:v>
                </c:pt>
                <c:pt idx="79">
                  <c:v>1.1522392291180004</c:v>
                </c:pt>
                <c:pt idx="80">
                  <c:v>1.1635339982186987</c:v>
                </c:pt>
                <c:pt idx="81">
                  <c:v>1.1751132106717259</c:v>
                </c:pt>
                <c:pt idx="82">
                  <c:v>1.1807060111138621</c:v>
                </c:pt>
                <c:pt idx="83">
                  <c:v>1.1859177266796372</c:v>
                </c:pt>
                <c:pt idx="84">
                  <c:v>1.1951200804426554</c:v>
                </c:pt>
                <c:pt idx="85">
                  <c:v>1.2032706534763151</c:v>
                </c:pt>
                <c:pt idx="86">
                  <c:v>1.2074744772824355</c:v>
                </c:pt>
                <c:pt idx="87">
                  <c:v>1.2113012574088702</c:v>
                </c:pt>
                <c:pt idx="88">
                  <c:v>1.2134902108358805</c:v>
                </c:pt>
                <c:pt idx="89">
                  <c:v>1.2140244780516281</c:v>
                </c:pt>
                <c:pt idx="90">
                  <c:v>1.2149103710338114</c:v>
                </c:pt>
                <c:pt idx="91">
                  <c:v>1.2167662080458885</c:v>
                </c:pt>
                <c:pt idx="92">
                  <c:v>1.2141949203039197</c:v>
                </c:pt>
                <c:pt idx="93">
                  <c:v>1.2116972252048233</c:v>
                </c:pt>
                <c:pt idx="94">
                  <c:v>1.2126163672095513</c:v>
                </c:pt>
                <c:pt idx="95">
                  <c:v>1.2080468305391707</c:v>
                </c:pt>
                <c:pt idx="96">
                  <c:v>1.2043621027347471</c:v>
                </c:pt>
                <c:pt idx="97">
                  <c:v>1.2022735180932602</c:v>
                </c:pt>
                <c:pt idx="98">
                  <c:v>1.1963813195571396</c:v>
                </c:pt>
                <c:pt idx="99">
                  <c:v>1.1914320041339777</c:v>
                </c:pt>
                <c:pt idx="100">
                  <c:v>1.1905578672263051</c:v>
                </c:pt>
                <c:pt idx="101">
                  <c:v>1.1881731524516812</c:v>
                </c:pt>
                <c:pt idx="102">
                  <c:v>1.1857739851584375</c:v>
                </c:pt>
                <c:pt idx="103">
                  <c:v>1.1849536839380557</c:v>
                </c:pt>
                <c:pt idx="104">
                  <c:v>1.1838017153396516</c:v>
                </c:pt>
                <c:pt idx="105">
                  <c:v>1.1810232641172382</c:v>
                </c:pt>
                <c:pt idx="106">
                  <c:v>1.1803545935936441</c:v>
                </c:pt>
                <c:pt idx="107">
                  <c:v>1.1798112628736228</c:v>
                </c:pt>
                <c:pt idx="108">
                  <c:v>1.1781188932731108</c:v>
                </c:pt>
                <c:pt idx="109">
                  <c:v>1.1786297230252867</c:v>
                </c:pt>
                <c:pt idx="110">
                  <c:v>1.1797043237566387</c:v>
                </c:pt>
                <c:pt idx="111">
                  <c:v>1.1806474732716972</c:v>
                </c:pt>
                <c:pt idx="112">
                  <c:v>1.1806757223943936</c:v>
                </c:pt>
                <c:pt idx="113">
                  <c:v>1.1800212564838524</c:v>
                </c:pt>
                <c:pt idx="114">
                  <c:v>1.1779379111375918</c:v>
                </c:pt>
                <c:pt idx="115">
                  <c:v>1.178325054671322</c:v>
                </c:pt>
                <c:pt idx="116">
                  <c:v>1.1805880211024602</c:v>
                </c:pt>
                <c:pt idx="117">
                  <c:v>1.1823341365416296</c:v>
                </c:pt>
                <c:pt idx="118">
                  <c:v>1.1838472701047726</c:v>
                </c:pt>
                <c:pt idx="119">
                  <c:v>1.1854578118909604</c:v>
                </c:pt>
                <c:pt idx="120">
                  <c:v>1.1867295137847895</c:v>
                </c:pt>
                <c:pt idx="121">
                  <c:v>1.1883056399356571</c:v>
                </c:pt>
                <c:pt idx="122">
                  <c:v>1.1894001130876022</c:v>
                </c:pt>
                <c:pt idx="123">
                  <c:v>1.1904001152718251</c:v>
                </c:pt>
                <c:pt idx="124">
                  <c:v>1.1910133077659992</c:v>
                </c:pt>
                <c:pt idx="125">
                  <c:v>1.1936570649623544</c:v>
                </c:pt>
                <c:pt idx="126">
                  <c:v>1.197820212332583</c:v>
                </c:pt>
                <c:pt idx="127">
                  <c:v>1.1968115588964729</c:v>
                </c:pt>
                <c:pt idx="128">
                  <c:v>1.1970263566135981</c:v>
                </c:pt>
                <c:pt idx="129">
                  <c:v>1.2005692929730161</c:v>
                </c:pt>
                <c:pt idx="130">
                  <c:v>1.2031672176754284</c:v>
                </c:pt>
                <c:pt idx="131">
                  <c:v>1.2027271230066765</c:v>
                </c:pt>
                <c:pt idx="132">
                  <c:v>1.2041217516959786</c:v>
                </c:pt>
                <c:pt idx="133">
                  <c:v>1.2069089833770983</c:v>
                </c:pt>
                <c:pt idx="134">
                  <c:v>1.2098108852680967</c:v>
                </c:pt>
                <c:pt idx="135">
                  <c:v>1.2124171761864584</c:v>
                </c:pt>
                <c:pt idx="136">
                  <c:v>1.2143010073114504</c:v>
                </c:pt>
                <c:pt idx="137">
                  <c:v>1.2163025597311978</c:v>
                </c:pt>
                <c:pt idx="138">
                  <c:v>1.2160635927988939</c:v>
                </c:pt>
                <c:pt idx="139">
                  <c:v>1.2180273490624769</c:v>
                </c:pt>
                <c:pt idx="140">
                  <c:v>1.2226431109677158</c:v>
                </c:pt>
                <c:pt idx="141">
                  <c:v>1.2230576964067852</c:v>
                </c:pt>
                <c:pt idx="142">
                  <c:v>1.2251329561991944</c:v>
                </c:pt>
                <c:pt idx="143">
                  <c:v>1.2275844711569266</c:v>
                </c:pt>
                <c:pt idx="144">
                  <c:v>1.2320886921976268</c:v>
                </c:pt>
                <c:pt idx="145">
                  <c:v>1.2365353595548836</c:v>
                </c:pt>
                <c:pt idx="146">
                  <c:v>1.2402542257360472</c:v>
                </c:pt>
                <c:pt idx="147">
                  <c:v>1.240159222142005</c:v>
                </c:pt>
                <c:pt idx="148">
                  <c:v>1.2403559806405653</c:v>
                </c:pt>
                <c:pt idx="149">
                  <c:v>1.2438554937723296</c:v>
                </c:pt>
                <c:pt idx="150">
                  <c:v>1.2450935640033898</c:v>
                </c:pt>
                <c:pt idx="151">
                  <c:v>1.2455717063942089</c:v>
                </c:pt>
                <c:pt idx="152">
                  <c:v>1.2477147399885735</c:v>
                </c:pt>
                <c:pt idx="153">
                  <c:v>1.2461880869674924</c:v>
                </c:pt>
                <c:pt idx="154">
                  <c:v>1.2436532143055206</c:v>
                </c:pt>
                <c:pt idx="155">
                  <c:v>1.2425655062048806</c:v>
                </c:pt>
                <c:pt idx="156">
                  <c:v>1.2404127637341078</c:v>
                </c:pt>
                <c:pt idx="157">
                  <c:v>1.2343229297666047</c:v>
                </c:pt>
                <c:pt idx="158">
                  <c:v>1.2324502504676162</c:v>
                </c:pt>
                <c:pt idx="159">
                  <c:v>1.2324230994370122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4" sqref="C4"/>
    </sheetView>
  </sheetViews>
  <sheetFormatPr baseColWidth="10" defaultColWidth="8.83203125" defaultRowHeight="15" x14ac:dyDescent="0.2"/>
  <cols>
    <col min="1" max="1" width="7.5" style="1" bestFit="1" customWidth="1"/>
    <col min="2" max="2" width="7.6640625" bestFit="1" customWidth="1"/>
    <col min="3" max="3" width="7.6640625" style="4" bestFit="1" customWidth="1"/>
    <col min="4" max="4" width="6" style="4" bestFit="1" customWidth="1"/>
    <col min="5" max="5" width="5.5" style="51" bestFit="1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7" width="6" style="4" bestFit="1" customWidth="1"/>
    <col min="18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  <col min="28" max="28" width="7.5" customWidth="1"/>
    <col min="29" max="29" width="8.1640625" bestFit="1" customWidth="1"/>
    <col min="30" max="30" width="5.5" bestFit="1" customWidth="1"/>
    <col min="31" max="31" width="7.6640625" bestFit="1" customWidth="1"/>
  </cols>
  <sheetData>
    <row r="1" spans="1:33" ht="16" thickBot="1" x14ac:dyDescent="0.25">
      <c r="A1" s="14"/>
      <c r="C1" s="2"/>
      <c r="D1" s="2"/>
      <c r="E1" s="4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3" s="1" customFormat="1" ht="120" x14ac:dyDescent="0.2">
      <c r="A2" s="29"/>
      <c r="B2" s="72" t="s">
        <v>26</v>
      </c>
      <c r="C2" s="28" t="s">
        <v>28</v>
      </c>
      <c r="D2" s="32" t="s">
        <v>2</v>
      </c>
      <c r="E2" s="52"/>
      <c r="F2" s="28" t="s">
        <v>22</v>
      </c>
      <c r="G2" s="28"/>
      <c r="H2" s="28" t="s">
        <v>15</v>
      </c>
      <c r="I2" s="28" t="s">
        <v>16</v>
      </c>
      <c r="J2" s="28" t="s">
        <v>3</v>
      </c>
      <c r="K2" s="28" t="s">
        <v>6</v>
      </c>
      <c r="L2" s="28" t="s">
        <v>7</v>
      </c>
      <c r="M2" s="28" t="s">
        <v>14</v>
      </c>
      <c r="N2" s="32" t="s">
        <v>4</v>
      </c>
      <c r="O2" s="32" t="s">
        <v>5</v>
      </c>
      <c r="P2" s="32" t="s">
        <v>8</v>
      </c>
      <c r="Q2" s="32" t="s">
        <v>9</v>
      </c>
      <c r="R2" s="28" t="s">
        <v>17</v>
      </c>
      <c r="S2" s="28" t="s">
        <v>27</v>
      </c>
      <c r="T2" s="28" t="s">
        <v>18</v>
      </c>
      <c r="U2" s="28" t="s">
        <v>19</v>
      </c>
      <c r="V2" s="28" t="s">
        <v>11</v>
      </c>
      <c r="W2" s="33" t="s">
        <v>12</v>
      </c>
      <c r="X2" s="28" t="s">
        <v>10</v>
      </c>
      <c r="Y2" s="28" t="s">
        <v>13</v>
      </c>
      <c r="Z2" s="28" t="s">
        <v>13</v>
      </c>
      <c r="AA2" s="29"/>
      <c r="AB2" s="56"/>
      <c r="AC2" s="56"/>
      <c r="AD2" s="57"/>
      <c r="AE2" s="57"/>
      <c r="AF2" s="58"/>
      <c r="AG2" s="34"/>
    </row>
    <row r="3" spans="1:33" s="1" customFormat="1" x14ac:dyDescent="0.2">
      <c r="A3" s="30"/>
      <c r="B3" s="73">
        <v>9.8314600000000002E-2</v>
      </c>
      <c r="C3" s="7">
        <v>0.68804169999999998</v>
      </c>
      <c r="D3" s="16"/>
      <c r="E3" s="53"/>
      <c r="F3" s="7"/>
      <c r="G3" s="7"/>
      <c r="H3" s="7"/>
      <c r="I3" s="7"/>
      <c r="J3" s="7"/>
      <c r="K3" s="7"/>
      <c r="L3" s="7"/>
      <c r="M3" s="7"/>
      <c r="N3" s="16"/>
      <c r="O3" s="16"/>
      <c r="P3" s="16"/>
      <c r="Q3" s="16"/>
      <c r="R3" s="7"/>
      <c r="S3" s="7"/>
      <c r="T3" s="7"/>
      <c r="U3" s="7"/>
      <c r="V3" s="7"/>
      <c r="W3" s="15"/>
      <c r="X3" s="7"/>
      <c r="Y3" s="7"/>
      <c r="Z3" s="15"/>
      <c r="AA3" s="30"/>
      <c r="AB3" s="59"/>
      <c r="AC3" s="59"/>
      <c r="AF3" s="60"/>
      <c r="AG3" s="34"/>
    </row>
    <row r="4" spans="1:33" s="1" customFormat="1" ht="16" thickBot="1" x14ac:dyDescent="0.25">
      <c r="A4" s="31" t="s">
        <v>0</v>
      </c>
      <c r="B4" s="74" t="s">
        <v>1</v>
      </c>
      <c r="C4" s="75"/>
      <c r="D4" s="17"/>
      <c r="E4" s="54"/>
      <c r="F4" s="17"/>
      <c r="G4" s="17"/>
      <c r="H4" s="17"/>
      <c r="I4" s="17"/>
      <c r="J4" s="8"/>
      <c r="K4" s="8"/>
      <c r="L4" s="8"/>
      <c r="M4" s="8"/>
      <c r="N4" s="17"/>
      <c r="O4" s="17"/>
      <c r="P4" s="17"/>
      <c r="Q4" s="17"/>
      <c r="R4" s="17"/>
      <c r="S4" s="17"/>
      <c r="T4" s="17"/>
      <c r="U4" s="17"/>
      <c r="V4" s="21"/>
      <c r="W4" s="18"/>
      <c r="X4" s="8"/>
      <c r="Y4" s="8"/>
      <c r="Z4" s="18"/>
      <c r="AA4" s="31" t="s">
        <v>0</v>
      </c>
      <c r="AB4" s="65"/>
      <c r="AC4" s="61"/>
      <c r="AF4" s="60"/>
      <c r="AG4" s="34"/>
    </row>
    <row r="5" spans="1:33" s="1" customFormat="1" ht="16" thickBot="1" x14ac:dyDescent="0.25">
      <c r="A5" s="22"/>
      <c r="B5" s="76" t="s">
        <v>21</v>
      </c>
      <c r="C5" s="77" t="s">
        <v>21</v>
      </c>
      <c r="D5" s="24"/>
      <c r="E5" s="55"/>
      <c r="F5" s="24"/>
      <c r="G5" s="24"/>
      <c r="H5" s="24"/>
      <c r="I5" s="24"/>
      <c r="J5" s="23"/>
      <c r="K5" s="23"/>
      <c r="L5" s="23"/>
      <c r="M5" s="23"/>
      <c r="N5" s="24"/>
      <c r="O5" s="24"/>
      <c r="P5" s="24"/>
      <c r="Q5" s="24"/>
      <c r="R5" s="24"/>
      <c r="S5" s="24"/>
      <c r="T5" s="24"/>
      <c r="U5" s="24"/>
      <c r="V5" s="26"/>
      <c r="W5" s="25"/>
      <c r="X5" s="27"/>
      <c r="Y5" s="27"/>
      <c r="Z5" s="25"/>
      <c r="AA5" s="22"/>
      <c r="AB5" s="14"/>
      <c r="AC5" s="62"/>
      <c r="AD5" s="63"/>
      <c r="AE5" s="63"/>
      <c r="AF5" s="64"/>
      <c r="AG5" s="34"/>
    </row>
    <row r="6" spans="1:33" s="1" customFormat="1" ht="15" hidden="1" customHeight="1" x14ac:dyDescent="0.2">
      <c r="A6" s="13">
        <v>190</v>
      </c>
      <c r="B6" s="4">
        <v>0.40023731808488899</v>
      </c>
      <c r="C6" s="6">
        <v>0.93486338548558701</v>
      </c>
      <c r="D6" s="3" t="e">
        <f>IF(B6=MAX($B$47:$B$96),B6,NA())</f>
        <v>#N/A</v>
      </c>
      <c r="E6" s="50" t="e">
        <f>IF(B6=MAX($B$47:$B$96),A6,NA())</f>
        <v>#N/A</v>
      </c>
      <c r="F6" s="50" t="e">
        <f>IF(C6=MAX($C$47:$C$96),C6,NA())</f>
        <v>#N/A</v>
      </c>
      <c r="G6" s="50" t="e">
        <f>IF(C6=MAX($C$47:$C$96),A6,NA())</f>
        <v>#N/A</v>
      </c>
      <c r="H6" s="6">
        <f>C6+(C6*25%)</f>
        <v>1.1685792318569836</v>
      </c>
      <c r="I6" s="6">
        <f>C6-(C6*25%)</f>
        <v>0.70114753911419025</v>
      </c>
      <c r="J6" s="6" cm="1">
        <f t="array" ref="J6">B6*((MAX($C$37:$C$116/MAX($B$37:$B$116))))</f>
        <v>0.41893328603744312</v>
      </c>
      <c r="K6" s="6" cm="1">
        <f t="array" ref="K6">B6*((MAX($C$37:$C$116/MAX($B$117:$B$196))))</f>
        <v>0.3696110369415142</v>
      </c>
      <c r="L6" s="6" cm="1">
        <f t="array" ref="L6">C6*((MAX($C$37:$C$116/MAX($C$37:$C$116))))</f>
        <v>0.93486338548558701</v>
      </c>
      <c r="M6" s="6" cm="1">
        <f t="array" ref="M6">C6*((MAX($C$37:$C$116/MAX($C$117:$C$196))))</f>
        <v>0.86332735528348548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1.1685792318569836</v>
      </c>
      <c r="S6" s="6">
        <f>L6-(L6*25%)</f>
        <v>0.70114753911419025</v>
      </c>
      <c r="T6" s="6">
        <f>M6+(M6*25%)</f>
        <v>1.0791591941043568</v>
      </c>
      <c r="U6" s="6">
        <f>M6-(M6*25%)</f>
        <v>0.64749551646261416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3">
        <v>190</v>
      </c>
      <c r="AB6" s="13"/>
    </row>
    <row r="7" spans="1:33" s="1" customFormat="1" ht="15" hidden="1" customHeight="1" x14ac:dyDescent="0.2">
      <c r="A7" s="1">
        <v>191</v>
      </c>
      <c r="B7" s="4">
        <v>0.39565681909112799</v>
      </c>
      <c r="C7" s="6">
        <v>0.935107689575159</v>
      </c>
      <c r="D7" s="3" t="e">
        <f>IF(#REF!=MAX($B$6:$B$51),#REF!,NA())</f>
        <v>#REF!</v>
      </c>
      <c r="E7" s="50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2">
      <c r="A8" s="1">
        <v>192</v>
      </c>
      <c r="B8" s="4">
        <v>0.38811865454538702</v>
      </c>
      <c r="C8" s="6">
        <v>0.93469055333711204</v>
      </c>
      <c r="D8" s="3" t="e">
        <f>IF(#REF!=MAX($B$6:$B$51),#REF!,NA())</f>
        <v>#REF!</v>
      </c>
      <c r="E8" s="50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2">
      <c r="A9" s="1">
        <v>193</v>
      </c>
      <c r="B9" s="4">
        <v>0.37824477954172298</v>
      </c>
      <c r="C9" s="6">
        <v>0.93487735500134705</v>
      </c>
      <c r="D9" s="3" t="e">
        <f>IF(#REF!=MAX($B$6:$B$51),#REF!,NA())</f>
        <v>#REF!</v>
      </c>
      <c r="E9" s="50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2">
      <c r="A10" s="1">
        <v>194</v>
      </c>
      <c r="B10" s="4">
        <v>0.36486174838163898</v>
      </c>
      <c r="C10" s="6">
        <v>0.93341664720514905</v>
      </c>
      <c r="D10" s="3" t="e">
        <f>IF(#REF!=MAX($B$6:$B$51),#REF!,NA())</f>
        <v>#REF!</v>
      </c>
      <c r="E10" s="50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2">
      <c r="A11" s="1">
        <v>195</v>
      </c>
      <c r="B11" s="4">
        <v>0.35244149129753999</v>
      </c>
      <c r="C11" s="6">
        <v>0.93286434371940496</v>
      </c>
      <c r="D11" s="3" t="e">
        <f>IF(#REF!=MAX($B$6:$B$51),#REF!,NA())</f>
        <v>#REF!</v>
      </c>
      <c r="E11" s="50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2">
      <c r="A12" s="1">
        <v>196</v>
      </c>
      <c r="B12" s="4">
        <v>0.34223567064648802</v>
      </c>
      <c r="C12" s="6">
        <v>0.93004412082202303</v>
      </c>
      <c r="D12" s="3" t="e">
        <f>IF(#REF!=MAX($B$6:$B$51),#REF!,NA())</f>
        <v>#REF!</v>
      </c>
      <c r="E12" s="50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2">
      <c r="A13" s="1">
        <v>197</v>
      </c>
      <c r="B13" s="4">
        <v>0.33309458774677703</v>
      </c>
      <c r="C13" s="6">
        <v>0.92717671400699098</v>
      </c>
      <c r="D13" s="3" t="e">
        <f>IF(#REF!=MAX($B$6:$B$51),#REF!,NA())</f>
        <v>#REF!</v>
      </c>
      <c r="E13" s="50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2">
      <c r="A14" s="1">
        <v>198</v>
      </c>
      <c r="B14" s="4">
        <v>0.32619343219895203</v>
      </c>
      <c r="C14" s="6">
        <v>0.92376731935858103</v>
      </c>
      <c r="D14" s="3" t="e">
        <f>IF(#REF!=MAX($B$6:$B$51),#REF!,NA())</f>
        <v>#REF!</v>
      </c>
      <c r="E14" s="50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2">
      <c r="A15" s="1">
        <v>199</v>
      </c>
      <c r="B15" s="4">
        <v>0.320465612860795</v>
      </c>
      <c r="C15" s="6">
        <v>0.91974421549138696</v>
      </c>
      <c r="D15" s="3" t="e">
        <f>IF(#REF!=MAX($B$6:$B$51),#REF!,NA())</f>
        <v>#REF!</v>
      </c>
      <c r="E15" s="50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2">
      <c r="A16" s="1">
        <v>200</v>
      </c>
      <c r="B16" s="4">
        <v>0.31751599913218598</v>
      </c>
      <c r="C16" s="6">
        <v>0.91527659859574995</v>
      </c>
      <c r="D16" s="3" t="e">
        <f>IF(#REF!=MAX($B$6:$B$51),#REF!,NA())</f>
        <v>#REF!</v>
      </c>
      <c r="E16" s="50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2">
      <c r="A17" s="1">
        <v>201</v>
      </c>
      <c r="B17" s="4">
        <v>0.316621325348317</v>
      </c>
      <c r="C17" s="6">
        <v>0.910375579963141</v>
      </c>
      <c r="D17" s="3" t="e">
        <f>IF(#REF!=MAX($B$6:$B$51),#REF!,NA())</f>
        <v>#REF!</v>
      </c>
      <c r="E17" s="50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2">
      <c r="A18" s="1">
        <v>202</v>
      </c>
      <c r="B18" s="4">
        <v>0.316594244841996</v>
      </c>
      <c r="C18" s="6">
        <v>0.90583402723802398</v>
      </c>
      <c r="D18" s="3" t="e">
        <f>IF(#REF!=MAX($B$6:$B$51),#REF!,NA())</f>
        <v>#REF!</v>
      </c>
      <c r="E18" s="50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2">
      <c r="A19" s="1">
        <v>203</v>
      </c>
      <c r="B19" s="4">
        <v>0.31877353260428298</v>
      </c>
      <c r="C19" s="6">
        <v>0.89881454906959002</v>
      </c>
      <c r="D19" s="3" t="e">
        <f>IF(#REF!=MAX($B$6:$B$51),#REF!,NA())</f>
        <v>#REF!</v>
      </c>
      <c r="E19" s="50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2">
      <c r="A20" s="1">
        <v>204</v>
      </c>
      <c r="B20" s="4">
        <v>0.32030915776067298</v>
      </c>
      <c r="C20" s="6">
        <v>0.89224636916696498</v>
      </c>
      <c r="D20" s="3" t="e">
        <f>IF(#REF!=MAX($B$6:$B$51),#REF!,NA())</f>
        <v>#REF!</v>
      </c>
      <c r="E20" s="50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2">
      <c r="A21" s="1">
        <v>205</v>
      </c>
      <c r="B21" s="4">
        <v>0.320661609979427</v>
      </c>
      <c r="C21" s="6">
        <v>0.88612368322935897</v>
      </c>
      <c r="D21" s="3" t="e">
        <f>IF(#REF!=MAX($B$6:$B$51),#REF!,NA())</f>
        <v>#REF!</v>
      </c>
      <c r="E21" s="50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2">
      <c r="A22" s="1">
        <v>206</v>
      </c>
      <c r="B22" s="4">
        <v>0.320215003838277</v>
      </c>
      <c r="C22" s="6">
        <v>0.87819952174124705</v>
      </c>
      <c r="D22" s="3" t="e">
        <f>IF(#REF!=MAX($B$6:$B$51),#REF!,NA())</f>
        <v>#REF!</v>
      </c>
      <c r="E22" s="50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2">
      <c r="A23" s="1">
        <v>207</v>
      </c>
      <c r="B23" s="4">
        <v>0.32276122124700901</v>
      </c>
      <c r="C23" s="6">
        <v>0.86987697095903505</v>
      </c>
      <c r="D23" s="3" t="e">
        <f>IF(#REF!=MAX($B$6:$B$51),#REF!,NA())</f>
        <v>#REF!</v>
      </c>
      <c r="E23" s="50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2">
      <c r="A24" s="1">
        <v>208</v>
      </c>
      <c r="B24" s="4">
        <v>0.32615000675424199</v>
      </c>
      <c r="C24" s="6">
        <v>0.86093502691803703</v>
      </c>
      <c r="D24" s="3" t="e">
        <f>IF(#REF!=MAX($B$6:$B$51),#REF!,NA())</f>
        <v>#REF!</v>
      </c>
      <c r="E24" s="50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2">
      <c r="A25" s="1">
        <v>209</v>
      </c>
      <c r="B25" s="4">
        <v>0.32845981740201902</v>
      </c>
      <c r="C25" s="6">
        <v>0.85217090396091</v>
      </c>
      <c r="D25" s="3" t="e">
        <f>IF(#REF!=MAX($B$6:$B$51),#REF!,NA())</f>
        <v>#REF!</v>
      </c>
      <c r="E25" s="50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2">
      <c r="A26" s="1">
        <v>210</v>
      </c>
      <c r="B26" s="4">
        <v>0.33036620453597298</v>
      </c>
      <c r="C26" s="6">
        <v>0.84366955056755999</v>
      </c>
      <c r="D26" s="3" t="e">
        <f>IF(#REF!=MAX($B$6:$B$51),#REF!,NA())</f>
        <v>#REF!</v>
      </c>
      <c r="E26" s="50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hidden="1" customHeight="1" x14ac:dyDescent="0.2">
      <c r="A27" s="1">
        <v>211</v>
      </c>
      <c r="B27" s="4">
        <v>0.33189651267596598</v>
      </c>
      <c r="C27" s="6">
        <v>0.83370568951548696</v>
      </c>
      <c r="D27" s="3" t="e">
        <f>IF(#REF!=MAX($B$6:$B$51),#REF!,NA())</f>
        <v>#REF!</v>
      </c>
      <c r="E27" s="50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hidden="1" customHeight="1" x14ac:dyDescent="0.2">
      <c r="A28" s="1">
        <v>212</v>
      </c>
      <c r="B28" s="4">
        <v>0.33639957292595302</v>
      </c>
      <c r="C28" s="6">
        <v>0.82518509140344098</v>
      </c>
      <c r="D28" s="3" t="e">
        <f>IF(#REF!=MAX($B$6:$B$51),#REF!,NA())</f>
        <v>#REF!</v>
      </c>
      <c r="E28" s="50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hidden="1" customHeight="1" x14ac:dyDescent="0.2">
      <c r="A29" s="1">
        <v>213</v>
      </c>
      <c r="B29" s="4">
        <v>0.34045843004797399</v>
      </c>
      <c r="C29" s="6">
        <v>0.81839757029549098</v>
      </c>
      <c r="D29" s="3" t="e">
        <f>IF(#REF!=MAX($B$6:$B$51),#REF!,NA())</f>
        <v>#REF!</v>
      </c>
      <c r="E29" s="50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hidden="1" customHeight="1" x14ac:dyDescent="0.2">
      <c r="A30" s="1">
        <v>214</v>
      </c>
      <c r="B30" s="4">
        <v>0.34557003699070998</v>
      </c>
      <c r="C30" s="6">
        <v>0.81110768575509495</v>
      </c>
      <c r="D30" s="3" t="e">
        <f>IF(#REF!=MAX($B$6:$B$51),#REF!,NA())</f>
        <v>#REF!</v>
      </c>
      <c r="E30" s="50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hidden="1" customHeight="1" x14ac:dyDescent="0.2">
      <c r="A31" s="1">
        <v>215</v>
      </c>
      <c r="B31" s="4">
        <v>0.35176263721755402</v>
      </c>
      <c r="C31" s="6">
        <v>0.80476298998322604</v>
      </c>
      <c r="D31" s="3" t="e">
        <f>IF(#REF!=MAX($B$6:$B$51),#REF!,NA())</f>
        <v>#REF!</v>
      </c>
      <c r="E31" s="50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hidden="1" customHeight="1" x14ac:dyDescent="0.2">
      <c r="A32" s="1">
        <v>216</v>
      </c>
      <c r="B32" s="4">
        <v>0.35747845159476799</v>
      </c>
      <c r="C32" s="6">
        <v>0.79772935463872297</v>
      </c>
      <c r="D32" s="3" t="e">
        <f>IF(#REF!=MAX($B$6:$B$51),#REF!,NA())</f>
        <v>#REF!</v>
      </c>
      <c r="E32" s="50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hidden="1" customHeight="1" x14ac:dyDescent="0.2">
      <c r="A33" s="1">
        <v>217</v>
      </c>
      <c r="B33" s="4">
        <v>0.36405014569022198</v>
      </c>
      <c r="C33" s="6">
        <v>0.792197227312603</v>
      </c>
      <c r="D33" s="3" t="e">
        <f>IF(#REF!=MAX($B$6:$B$51),#REF!,NA())</f>
        <v>#REF!</v>
      </c>
      <c r="E33" s="50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hidden="1" customHeight="1" x14ac:dyDescent="0.2">
      <c r="A34" s="1">
        <v>218</v>
      </c>
      <c r="B34" s="4">
        <v>0.37055272308214399</v>
      </c>
      <c r="C34" s="6">
        <v>0.791687452652311</v>
      </c>
      <c r="D34" s="3" t="e">
        <f>IF(#REF!=MAX($B$6:$B$51),#REF!,NA())</f>
        <v>#REF!</v>
      </c>
      <c r="E34" s="50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hidden="1" customHeight="1" x14ac:dyDescent="0.2">
      <c r="A35" s="1">
        <v>219</v>
      </c>
      <c r="B35" s="4">
        <v>0.37827259355916298</v>
      </c>
      <c r="C35" s="6">
        <v>0.79197584573544699</v>
      </c>
      <c r="D35" s="3" t="e">
        <f>IF(#REF!=MAX($B$6:$B$51),#REF!,NA())</f>
        <v>#REF!</v>
      </c>
      <c r="E35" s="50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hidden="1" customHeight="1" thickBot="1" x14ac:dyDescent="0.25">
      <c r="A36" s="1">
        <v>220</v>
      </c>
      <c r="B36" s="4">
        <v>0.386910141679152</v>
      </c>
      <c r="C36" s="6">
        <v>0.79358653997460404</v>
      </c>
      <c r="D36" s="3" t="e">
        <f>IF(#REF!=MAX($B$6:$B$51),#REF!,NA())</f>
        <v>#REF!</v>
      </c>
      <c r="E36" s="50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2">
      <c r="A37" s="10">
        <v>221</v>
      </c>
      <c r="B37" s="4">
        <v>0.39518734539094602</v>
      </c>
      <c r="C37" s="6">
        <v>0.79560058093370201</v>
      </c>
      <c r="D37" s="3" t="e">
        <f>IF(B37=MAX($B$37:$B$66),B37,NA())</f>
        <v>#N/A</v>
      </c>
      <c r="E37" s="50" t="e">
        <f>IF(B37=MAX($B$37:$B$66),A37,NA())</f>
        <v>#N/A</v>
      </c>
      <c r="F37" s="50" t="e">
        <f>IF(C37=MAX($C$37:$C$66),C37,NA())</f>
        <v>#N/A</v>
      </c>
      <c r="G37" s="50" t="e">
        <f>IF(C37=MAX($C$37:$C$66),A37,NA())</f>
        <v>#N/A</v>
      </c>
      <c r="H37" s="6">
        <f>C37+(C37*25%)</f>
        <v>0.99450072616712748</v>
      </c>
      <c r="I37" s="6">
        <f>C37-(C37*25%)</f>
        <v>0.59670043570027653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0.99268257197445209</v>
      </c>
      <c r="M37" s="6">
        <f>C37*(1/$AI$41)</f>
        <v>0.79560058093370201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1.2408532149680651</v>
      </c>
      <c r="S37" s="6">
        <f>L37-(L37*25%)</f>
        <v>0.74451192898083907</v>
      </c>
      <c r="T37" s="6">
        <f>M37+(M37*25%)</f>
        <v>0.99450072616712748</v>
      </c>
      <c r="U37" s="6">
        <f>M37-(M37*25%)</f>
        <v>0.59670043570027653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C37" s="56"/>
      <c r="AD37" s="57">
        <v>1</v>
      </c>
      <c r="AE37" s="57">
        <v>2</v>
      </c>
      <c r="AF37" s="57">
        <v>3</v>
      </c>
      <c r="AG37" s="57"/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v>0.39875071466020701</v>
      </c>
      <c r="C38" s="6">
        <v>0.79885900963035905</v>
      </c>
      <c r="D38" s="3" t="e">
        <f t="shared" ref="D38:D66" si="3">IF(B38=MAX($B$37:$B$66),B38,NA())</f>
        <v>#N/A</v>
      </c>
      <c r="E38" s="50" t="e">
        <f t="shared" ref="E38:E66" si="4">IF(B38=MAX($B$37:$B$66),A38,NA())</f>
        <v>#N/A</v>
      </c>
      <c r="F38" s="50" t="e">
        <f t="shared" ref="F38:F66" si="5">IF(C38=MAX($C$37:$C$66),C38,NA())</f>
        <v>#N/A</v>
      </c>
      <c r="G38" s="50" t="e">
        <f t="shared" ref="G38:G66" si="6">IF(C38=MAX($C$37:$C$66),A38,NA())</f>
        <v>#N/A</v>
      </c>
      <c r="H38" s="6">
        <f t="shared" ref="H38:H101" si="7">C38+(C38*25%)</f>
        <v>0.99857376203794879</v>
      </c>
      <c r="I38" s="6">
        <f t="shared" ref="I38:I101" si="8">C38-(C38*25%)</f>
        <v>0.59914425722276932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0.99674816148847278</v>
      </c>
      <c r="M38" s="6">
        <f t="shared" ref="M38:M101" si="12">C38*(1/$AI$41)</f>
        <v>0.79885900963035905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1.2459352018605909</v>
      </c>
      <c r="S38" s="6">
        <f t="shared" ref="S38:S101" si="18">L38-(L38*25%)</f>
        <v>0.74756112111635464</v>
      </c>
      <c r="T38" s="6">
        <f t="shared" ref="T38:T101" si="19">M38+(M38*25%)</f>
        <v>0.99857376203794879</v>
      </c>
      <c r="U38" s="6">
        <f t="shared" ref="U38:U101" si="20">M38-(M38*25%)</f>
        <v>0.59914425722276932</v>
      </c>
      <c r="V38" s="12">
        <f t="shared" ref="V38:V66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0">
        <v>222</v>
      </c>
      <c r="AC38" s="59"/>
      <c r="AJ38" s="60"/>
    </row>
    <row r="39" spans="1:36" s="1" customFormat="1" ht="15" customHeight="1" x14ac:dyDescent="0.2">
      <c r="A39" s="10">
        <v>223</v>
      </c>
      <c r="B39" s="4">
        <v>0.40010550451508697</v>
      </c>
      <c r="C39" s="6">
        <v>0.80045331070741599</v>
      </c>
      <c r="D39" s="3" t="e">
        <f t="shared" si="3"/>
        <v>#N/A</v>
      </c>
      <c r="E39" s="50" t="e">
        <f t="shared" si="4"/>
        <v>#N/A</v>
      </c>
      <c r="F39" s="50" t="e">
        <f t="shared" si="5"/>
        <v>#N/A</v>
      </c>
      <c r="G39" s="50" t="e">
        <f t="shared" si="6"/>
        <v>#N/A</v>
      </c>
      <c r="H39" s="6">
        <f t="shared" si="7"/>
        <v>1.00056663838427</v>
      </c>
      <c r="I39" s="6">
        <f t="shared" si="8"/>
        <v>0.60033998303056202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0.99873739444229637</v>
      </c>
      <c r="M39" s="6">
        <f t="shared" si="12"/>
        <v>0.80045331070741599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1.2484217430528703</v>
      </c>
      <c r="S39" s="6">
        <f t="shared" si="18"/>
        <v>0.74905304583172228</v>
      </c>
      <c r="T39" s="6">
        <f t="shared" si="19"/>
        <v>1.00056663838427</v>
      </c>
      <c r="U39" s="6">
        <f t="shared" si="20"/>
        <v>0.60033998303056202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0">
        <v>223</v>
      </c>
      <c r="AC39" s="59"/>
      <c r="AJ39" s="60"/>
    </row>
    <row r="40" spans="1:36" s="1" customFormat="1" ht="15" customHeight="1" x14ac:dyDescent="0.2">
      <c r="A40" s="10">
        <v>224</v>
      </c>
      <c r="B40" s="4">
        <v>0.40352670087246301</v>
      </c>
      <c r="C40" s="6">
        <v>0.80146524518028694</v>
      </c>
      <c r="D40" s="3">
        <f t="shared" si="3"/>
        <v>0.40352670087246301</v>
      </c>
      <c r="E40" s="50">
        <f t="shared" si="4"/>
        <v>224</v>
      </c>
      <c r="F40" s="50">
        <f t="shared" si="5"/>
        <v>0.80146524518028694</v>
      </c>
      <c r="G40" s="50">
        <f t="shared" si="6"/>
        <v>224</v>
      </c>
      <c r="H40" s="6">
        <f t="shared" si="7"/>
        <v>1.0018315564753586</v>
      </c>
      <c r="I40" s="6">
        <f t="shared" si="8"/>
        <v>0.60109893388521518</v>
      </c>
      <c r="J40" s="6">
        <f t="shared" si="9"/>
        <v>1</v>
      </c>
      <c r="K40" s="6">
        <f t="shared" si="10"/>
        <v>0.40352670087246301</v>
      </c>
      <c r="L40" s="6">
        <f t="shared" si="11"/>
        <v>1</v>
      </c>
      <c r="M40" s="6">
        <f t="shared" si="12"/>
        <v>0.80146524518028694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6">
        <f t="shared" si="17"/>
        <v>1.25</v>
      </c>
      <c r="S40" s="6">
        <f t="shared" si="18"/>
        <v>0.75</v>
      </c>
      <c r="T40" s="6">
        <f t="shared" si="19"/>
        <v>1.0018315564753586</v>
      </c>
      <c r="U40" s="6">
        <f t="shared" si="20"/>
        <v>0.60109893388521518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0">
        <v>224</v>
      </c>
      <c r="AC40" s="59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10" t="e" cm="1">
        <f t="array" ref="AH40:AH41">_xlfn.UNIQUE($F$37:$F$66)</f>
        <v>#N/A</v>
      </c>
      <c r="AI40" s="1" t="e" cm="1">
        <f t="array" ref="AI40:AI41">_xlfn.UNIQUE($F$67:$F$196)</f>
        <v>#N/A</v>
      </c>
      <c r="AJ40" s="60"/>
    </row>
    <row r="41" spans="1:36" s="1" customFormat="1" ht="15" customHeight="1" x14ac:dyDescent="0.2">
      <c r="A41" s="10">
        <v>225</v>
      </c>
      <c r="B41" s="4">
        <v>0.40126804699780799</v>
      </c>
      <c r="C41" s="6">
        <v>0.80033557161071101</v>
      </c>
      <c r="D41" s="3" t="e">
        <f t="shared" si="3"/>
        <v>#N/A</v>
      </c>
      <c r="E41" s="50" t="e">
        <f t="shared" si="4"/>
        <v>#N/A</v>
      </c>
      <c r="F41" s="50" t="e">
        <f t="shared" si="5"/>
        <v>#N/A</v>
      </c>
      <c r="G41" s="50" t="e">
        <f t="shared" si="6"/>
        <v>#N/A</v>
      </c>
      <c r="H41" s="6">
        <f t="shared" si="7"/>
        <v>1.0004194645133888</v>
      </c>
      <c r="I41" s="6">
        <f t="shared" si="8"/>
        <v>0.6002516787080332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0.99859048963586461</v>
      </c>
      <c r="M41" s="6">
        <f t="shared" si="12"/>
        <v>0.80033557161071101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1.2482381120448307</v>
      </c>
      <c r="S41" s="6">
        <f t="shared" si="18"/>
        <v>0.74894286722689851</v>
      </c>
      <c r="T41" s="6">
        <f t="shared" si="19"/>
        <v>1.0004194645133888</v>
      </c>
      <c r="U41" s="6">
        <f t="shared" si="20"/>
        <v>0.6002516787080332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0">
        <v>225</v>
      </c>
      <c r="AC41" s="79" t="s">
        <v>24</v>
      </c>
      <c r="AD41" s="83">
        <v>0.40352670087246301</v>
      </c>
      <c r="AE41" s="85">
        <v>1</v>
      </c>
      <c r="AF41" s="39"/>
      <c r="AG41" s="80" t="s">
        <v>25</v>
      </c>
      <c r="AH41" s="83">
        <v>0.80146524518028694</v>
      </c>
      <c r="AI41" s="85">
        <v>1</v>
      </c>
      <c r="AJ41" s="40"/>
    </row>
    <row r="42" spans="1:36" s="1" customFormat="1" ht="15" customHeight="1" x14ac:dyDescent="0.2">
      <c r="A42" s="10">
        <v>226</v>
      </c>
      <c r="B42" s="4">
        <v>0.396913168052762</v>
      </c>
      <c r="C42" s="6">
        <v>0.79957494095787696</v>
      </c>
      <c r="D42" s="3" t="e">
        <f t="shared" si="3"/>
        <v>#N/A</v>
      </c>
      <c r="E42" s="50" t="e">
        <f t="shared" si="4"/>
        <v>#N/A</v>
      </c>
      <c r="F42" s="50" t="e">
        <f t="shared" si="5"/>
        <v>#N/A</v>
      </c>
      <c r="G42" s="50" t="e">
        <f t="shared" si="6"/>
        <v>#N/A</v>
      </c>
      <c r="H42" s="6">
        <f t="shared" si="7"/>
        <v>0.99946867619734614</v>
      </c>
      <c r="I42" s="6">
        <f t="shared" si="8"/>
        <v>0.59968120571840777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0.99764143955863649</v>
      </c>
      <c r="M42" s="6">
        <f t="shared" si="12"/>
        <v>0.79957494095787696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1.2470517994482957</v>
      </c>
      <c r="S42" s="6">
        <f t="shared" si="18"/>
        <v>0.74823107966897739</v>
      </c>
      <c r="T42" s="6">
        <f t="shared" si="19"/>
        <v>0.99946867619734614</v>
      </c>
      <c r="U42" s="6">
        <f t="shared" si="20"/>
        <v>0.59968120571840777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0">
        <v>226</v>
      </c>
      <c r="AC42" s="59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10" t="e" cm="1">
        <f t="array" ref="AH42:AH43">_xlfn.UNIQUE($G$37:$G$66)</f>
        <v>#N/A</v>
      </c>
      <c r="AI42" s="1" t="e" cm="1">
        <f t="array" ref="AI42:AI43">_xlfn.UNIQUE($G$67:$G$196)</f>
        <v>#N/A</v>
      </c>
      <c r="AJ42" s="60"/>
    </row>
    <row r="43" spans="1:36" s="1" customFormat="1" ht="15" customHeight="1" thickBot="1" x14ac:dyDescent="0.25">
      <c r="A43" s="10">
        <v>227</v>
      </c>
      <c r="B43" s="4">
        <v>0.39376420670900603</v>
      </c>
      <c r="C43" s="6">
        <v>0.79765906078960203</v>
      </c>
      <c r="D43" s="3" t="e">
        <f t="shared" si="3"/>
        <v>#N/A</v>
      </c>
      <c r="E43" s="50" t="e">
        <f t="shared" si="4"/>
        <v>#N/A</v>
      </c>
      <c r="F43" s="50" t="e">
        <f t="shared" si="5"/>
        <v>#N/A</v>
      </c>
      <c r="G43" s="50" t="e">
        <f t="shared" si="6"/>
        <v>#N/A</v>
      </c>
      <c r="H43" s="6">
        <f t="shared" si="7"/>
        <v>0.99707382598700256</v>
      </c>
      <c r="I43" s="6">
        <f t="shared" si="8"/>
        <v>0.59824429559220149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0.9952509676326281</v>
      </c>
      <c r="M43" s="6">
        <f t="shared" si="12"/>
        <v>0.79765906078960203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1.2440637095407852</v>
      </c>
      <c r="S43" s="6">
        <f t="shared" si="18"/>
        <v>0.74643822572447105</v>
      </c>
      <c r="T43" s="6">
        <f t="shared" si="19"/>
        <v>0.99707382598700256</v>
      </c>
      <c r="U43" s="6">
        <f t="shared" si="20"/>
        <v>0.59824429559220149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0">
        <v>227</v>
      </c>
      <c r="AC43" s="81" t="s">
        <v>20</v>
      </c>
      <c r="AD43" s="84">
        <v>224</v>
      </c>
      <c r="AE43" s="86">
        <v>316</v>
      </c>
      <c r="AF43" s="41"/>
      <c r="AG43" s="82" t="s">
        <v>23</v>
      </c>
      <c r="AH43" s="84">
        <v>224</v>
      </c>
      <c r="AI43" s="86">
        <v>373</v>
      </c>
      <c r="AJ43" s="42"/>
    </row>
    <row r="44" spans="1:36" s="1" customFormat="1" ht="15" customHeight="1" x14ac:dyDescent="0.2">
      <c r="A44" s="10">
        <v>228</v>
      </c>
      <c r="B44" s="4">
        <v>0.38685128617368503</v>
      </c>
      <c r="C44" s="6">
        <v>0.79716969482882805</v>
      </c>
      <c r="D44" s="3" t="e">
        <f t="shared" si="3"/>
        <v>#N/A</v>
      </c>
      <c r="E44" s="50" t="e">
        <f t="shared" si="4"/>
        <v>#N/A</v>
      </c>
      <c r="F44" s="50" t="e">
        <f t="shared" si="5"/>
        <v>#N/A</v>
      </c>
      <c r="G44" s="50" t="e">
        <f t="shared" si="6"/>
        <v>#N/A</v>
      </c>
      <c r="H44" s="6">
        <f t="shared" si="7"/>
        <v>0.99646211853603506</v>
      </c>
      <c r="I44" s="6">
        <f t="shared" si="8"/>
        <v>0.59787727112162103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0.99464037851012166</v>
      </c>
      <c r="M44" s="6">
        <f t="shared" si="12"/>
        <v>0.79716969482882805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1.243300473137652</v>
      </c>
      <c r="S44" s="6">
        <f t="shared" si="18"/>
        <v>0.7459802838825913</v>
      </c>
      <c r="T44" s="6">
        <f t="shared" si="19"/>
        <v>0.99646211853603506</v>
      </c>
      <c r="U44" s="6">
        <f t="shared" si="20"/>
        <v>0.59787727112162103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0">
        <v>228</v>
      </c>
    </row>
    <row r="45" spans="1:36" s="1" customFormat="1" ht="15" customHeight="1" x14ac:dyDescent="0.2">
      <c r="A45" s="10">
        <v>229</v>
      </c>
      <c r="B45" s="4">
        <v>0.37577333363027299</v>
      </c>
      <c r="C45" s="6">
        <v>0.79517608797169503</v>
      </c>
      <c r="D45" s="3" t="e">
        <f t="shared" si="3"/>
        <v>#N/A</v>
      </c>
      <c r="E45" s="50" t="e">
        <f t="shared" si="4"/>
        <v>#N/A</v>
      </c>
      <c r="F45" s="50" t="e">
        <f t="shared" si="5"/>
        <v>#N/A</v>
      </c>
      <c r="G45" s="50" t="e">
        <f t="shared" si="6"/>
        <v>#N/A</v>
      </c>
      <c r="H45" s="6">
        <f t="shared" si="7"/>
        <v>0.99397010996461876</v>
      </c>
      <c r="I45" s="6">
        <f t="shared" si="8"/>
        <v>0.5963820659787713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0.99215292584873449</v>
      </c>
      <c r="M45" s="6">
        <f t="shared" si="12"/>
        <v>0.79517608797169503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1.2401911573109181</v>
      </c>
      <c r="S45" s="6">
        <f t="shared" si="18"/>
        <v>0.74411469438655087</v>
      </c>
      <c r="T45" s="6">
        <f t="shared" si="19"/>
        <v>0.99397010996461876</v>
      </c>
      <c r="U45" s="6">
        <f t="shared" si="20"/>
        <v>0.5963820659787713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0">
        <v>229</v>
      </c>
    </row>
    <row r="46" spans="1:36" s="1" customFormat="1" ht="15" customHeight="1" thickBot="1" x14ac:dyDescent="0.25">
      <c r="A46" s="10">
        <v>230</v>
      </c>
      <c r="B46" s="4">
        <v>0.36406302599930102</v>
      </c>
      <c r="C46" s="6">
        <v>0.79098713511705898</v>
      </c>
      <c r="D46" s="3" t="e">
        <f t="shared" si="3"/>
        <v>#N/A</v>
      </c>
      <c r="E46" s="50" t="e">
        <f t="shared" si="4"/>
        <v>#N/A</v>
      </c>
      <c r="F46" s="50" t="e">
        <f t="shared" si="5"/>
        <v>#N/A</v>
      </c>
      <c r="G46" s="50" t="e">
        <f t="shared" si="6"/>
        <v>#N/A</v>
      </c>
      <c r="H46" s="6">
        <f t="shared" si="7"/>
        <v>0.98873391889632378</v>
      </c>
      <c r="I46" s="6">
        <f t="shared" si="8"/>
        <v>0.59324035133779418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0.98692630762688793</v>
      </c>
      <c r="M46" s="6">
        <f t="shared" si="12"/>
        <v>0.79098713511705898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1.2336578845336099</v>
      </c>
      <c r="S46" s="6">
        <f t="shared" si="18"/>
        <v>0.74019473072016595</v>
      </c>
      <c r="T46" s="6">
        <f t="shared" si="19"/>
        <v>0.98873391889632378</v>
      </c>
      <c r="U46" s="6">
        <f t="shared" si="20"/>
        <v>0.59324035133779418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0">
        <v>230</v>
      </c>
    </row>
    <row r="47" spans="1:36" s="1" customFormat="1" ht="15" customHeight="1" x14ac:dyDescent="0.2">
      <c r="A47" s="10">
        <v>231</v>
      </c>
      <c r="B47" s="4">
        <v>0.35294952728468298</v>
      </c>
      <c r="C47" s="6">
        <v>0.78609340698246799</v>
      </c>
      <c r="D47" s="3" t="e">
        <f t="shared" si="3"/>
        <v>#N/A</v>
      </c>
      <c r="E47" s="50" t="e">
        <f t="shared" si="4"/>
        <v>#N/A</v>
      </c>
      <c r="F47" s="50" t="e">
        <f t="shared" si="5"/>
        <v>#N/A</v>
      </c>
      <c r="G47" s="50" t="e">
        <f t="shared" si="6"/>
        <v>#N/A</v>
      </c>
      <c r="H47" s="4">
        <f>C47+(C47*25%)</f>
        <v>0.98261675872808496</v>
      </c>
      <c r="I47" s="4">
        <f>C47-(C47*25%)</f>
        <v>0.58957005523685102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0.98082033089986198</v>
      </c>
      <c r="M47" s="6">
        <f t="shared" si="12"/>
        <v>0.78609340698246799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1.2260254136248274</v>
      </c>
      <c r="S47" s="6">
        <f>L47-(L47*25%)</f>
        <v>0.73561524817489654</v>
      </c>
      <c r="T47" s="6">
        <f>M47+(M47*25%)</f>
        <v>0.98261675872808496</v>
      </c>
      <c r="U47" s="6">
        <f t="shared" si="20"/>
        <v>0.58957005523685102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0">
        <v>231</v>
      </c>
      <c r="AB47" s="66"/>
      <c r="AC47" s="56"/>
      <c r="AD47" s="57"/>
      <c r="AE47" s="57"/>
      <c r="AF47" s="58"/>
    </row>
    <row r="48" spans="1:36" s="1" customFormat="1" ht="15" customHeight="1" x14ac:dyDescent="0.2">
      <c r="A48" s="10">
        <v>232</v>
      </c>
      <c r="B48" s="4">
        <v>0.33952394979477901</v>
      </c>
      <c r="C48" s="6">
        <v>0.78443334636320206</v>
      </c>
      <c r="D48" s="3" t="e">
        <f t="shared" si="3"/>
        <v>#N/A</v>
      </c>
      <c r="E48" s="50" t="e">
        <f t="shared" si="4"/>
        <v>#N/A</v>
      </c>
      <c r="F48" s="50" t="e">
        <f t="shared" si="5"/>
        <v>#N/A</v>
      </c>
      <c r="G48" s="50" t="e">
        <f t="shared" si="6"/>
        <v>#N/A</v>
      </c>
      <c r="H48" s="4">
        <f t="shared" si="7"/>
        <v>0.98054168295400257</v>
      </c>
      <c r="I48" s="4">
        <f t="shared" si="8"/>
        <v>0.58832500977240154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0.97874904879592928</v>
      </c>
      <c r="M48" s="6">
        <f t="shared" si="12"/>
        <v>0.78443334636320206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1.2234363109949116</v>
      </c>
      <c r="S48" s="6">
        <f t="shared" si="18"/>
        <v>0.73406178659694699</v>
      </c>
      <c r="T48" s="6">
        <f t="shared" si="19"/>
        <v>0.98054168295400257</v>
      </c>
      <c r="U48" s="6">
        <f t="shared" si="20"/>
        <v>0.58832500977240154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0">
        <v>232</v>
      </c>
      <c r="AB48" s="34"/>
      <c r="AC48" s="59"/>
      <c r="AF48" s="60"/>
    </row>
    <row r="49" spans="1:37" s="1" customFormat="1" ht="15" customHeight="1" x14ac:dyDescent="0.2">
      <c r="A49" s="10">
        <v>233</v>
      </c>
      <c r="B49" s="4">
        <v>0.32346797452114601</v>
      </c>
      <c r="C49" s="6">
        <v>0.78047332292990501</v>
      </c>
      <c r="D49" s="3" t="e">
        <f t="shared" si="3"/>
        <v>#N/A</v>
      </c>
      <c r="E49" s="50" t="e">
        <f t="shared" si="4"/>
        <v>#N/A</v>
      </c>
      <c r="F49" s="50" t="e">
        <f t="shared" si="5"/>
        <v>#N/A</v>
      </c>
      <c r="G49" s="50" t="e">
        <f t="shared" si="6"/>
        <v>#N/A</v>
      </c>
      <c r="H49" s="4">
        <f t="shared" si="7"/>
        <v>0.97559165366238121</v>
      </c>
      <c r="I49" s="4">
        <f t="shared" si="8"/>
        <v>0.58535499219742881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0.9738080691875044</v>
      </c>
      <c r="M49" s="6">
        <f t="shared" si="12"/>
        <v>0.78047332292990501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1.2172600864843806</v>
      </c>
      <c r="S49" s="6">
        <f t="shared" si="18"/>
        <v>0.73035605189062824</v>
      </c>
      <c r="T49" s="6">
        <f t="shared" si="19"/>
        <v>0.97559165366238121</v>
      </c>
      <c r="U49" s="6">
        <f t="shared" si="20"/>
        <v>0.58535499219742881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0">
        <v>233</v>
      </c>
      <c r="AB49" s="34"/>
      <c r="AC49" s="65"/>
      <c r="AD49" s="70"/>
      <c r="AE49" s="70"/>
      <c r="AF49" s="71"/>
      <c r="AG49" s="70"/>
      <c r="AH49" s="70"/>
      <c r="AI49" s="70"/>
      <c r="AJ49" s="70"/>
    </row>
    <row r="50" spans="1:37" s="1" customFormat="1" ht="15" customHeight="1" x14ac:dyDescent="0.2">
      <c r="A50" s="10">
        <v>234</v>
      </c>
      <c r="B50" s="4">
        <v>0.30859446291667098</v>
      </c>
      <c r="C50" s="6">
        <v>0.77648929248447796</v>
      </c>
      <c r="D50" s="3" t="e">
        <f t="shared" si="3"/>
        <v>#N/A</v>
      </c>
      <c r="E50" s="50" t="e">
        <f t="shared" si="4"/>
        <v>#N/A</v>
      </c>
      <c r="F50" s="50" t="e">
        <f t="shared" si="5"/>
        <v>#N/A</v>
      </c>
      <c r="G50" s="50" t="e">
        <f t="shared" si="6"/>
        <v>#N/A</v>
      </c>
      <c r="H50" s="4">
        <f t="shared" si="7"/>
        <v>0.9706116156055975</v>
      </c>
      <c r="I50" s="4">
        <f t="shared" si="8"/>
        <v>0.58236696936335841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0.96883713567618179</v>
      </c>
      <c r="M50" s="6">
        <f t="shared" si="12"/>
        <v>0.77648929248447796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1.2110464195952273</v>
      </c>
      <c r="S50" s="6">
        <f t="shared" si="18"/>
        <v>0.72662785175713629</v>
      </c>
      <c r="T50" s="6">
        <f t="shared" si="19"/>
        <v>0.9706116156055975</v>
      </c>
      <c r="U50" s="6">
        <f t="shared" si="20"/>
        <v>0.58236696936335841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0">
        <v>234</v>
      </c>
      <c r="AB50" s="67"/>
      <c r="AK50" s="34"/>
    </row>
    <row r="51" spans="1:37" s="1" customFormat="1" ht="15" customHeight="1" x14ac:dyDescent="0.2">
      <c r="A51" s="10">
        <v>235</v>
      </c>
      <c r="B51" s="4">
        <v>0.29462992160118201</v>
      </c>
      <c r="C51" s="6">
        <v>0.77314380724574105</v>
      </c>
      <c r="D51" s="3" t="e">
        <f t="shared" si="3"/>
        <v>#N/A</v>
      </c>
      <c r="E51" s="50" t="e">
        <f t="shared" si="4"/>
        <v>#N/A</v>
      </c>
      <c r="F51" s="50" t="e">
        <f t="shared" si="5"/>
        <v>#N/A</v>
      </c>
      <c r="G51" s="50" t="e">
        <f t="shared" si="6"/>
        <v>#N/A</v>
      </c>
      <c r="H51" s="4">
        <f t="shared" si="7"/>
        <v>0.96642975905717632</v>
      </c>
      <c r="I51" s="4">
        <f t="shared" si="8"/>
        <v>0.57985785543430579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0.96466292443139556</v>
      </c>
      <c r="M51" s="6">
        <f t="shared" si="12"/>
        <v>0.77314380724574105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1.2058286555392446</v>
      </c>
      <c r="S51" s="6">
        <f t="shared" si="18"/>
        <v>0.72349719332354667</v>
      </c>
      <c r="T51" s="6">
        <f t="shared" si="19"/>
        <v>0.96642975905717632</v>
      </c>
      <c r="U51" s="6">
        <f t="shared" si="20"/>
        <v>0.57985785543430579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0">
        <v>235</v>
      </c>
      <c r="AB51" s="67"/>
      <c r="AK51" s="34"/>
    </row>
    <row r="52" spans="1:37" s="1" customFormat="1" ht="15" customHeight="1" x14ac:dyDescent="0.2">
      <c r="A52" s="10">
        <v>236</v>
      </c>
      <c r="B52" s="4">
        <v>0.27917051250663699</v>
      </c>
      <c r="C52" s="6">
        <v>0.77219308083030003</v>
      </c>
      <c r="D52" s="3" t="e">
        <f t="shared" si="3"/>
        <v>#N/A</v>
      </c>
      <c r="E52" s="50" t="e">
        <f>IF(B52=MAX($B$37:$B$66),A52,NA())</f>
        <v>#N/A</v>
      </c>
      <c r="F52" s="50" t="e">
        <f t="shared" si="5"/>
        <v>#N/A</v>
      </c>
      <c r="G52" s="50" t="e">
        <f t="shared" si="6"/>
        <v>#N/A</v>
      </c>
      <c r="H52" s="4">
        <f t="shared" si="7"/>
        <v>0.96524135103787501</v>
      </c>
      <c r="I52" s="4">
        <f t="shared" si="8"/>
        <v>0.57914481062272505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0.96347668906915329</v>
      </c>
      <c r="M52" s="6">
        <f t="shared" si="12"/>
        <v>0.77219308083030003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1.2043458613364417</v>
      </c>
      <c r="S52" s="6">
        <f t="shared" si="18"/>
        <v>0.72260751680186497</v>
      </c>
      <c r="T52" s="6">
        <f t="shared" si="19"/>
        <v>0.96524135103787501</v>
      </c>
      <c r="U52" s="6">
        <f t="shared" si="20"/>
        <v>0.57914481062272505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0">
        <v>236</v>
      </c>
      <c r="AB52" s="67"/>
      <c r="AK52" s="34"/>
    </row>
    <row r="53" spans="1:37" s="1" customFormat="1" ht="15" customHeight="1" x14ac:dyDescent="0.2">
      <c r="A53" s="10">
        <v>237</v>
      </c>
      <c r="B53" s="4">
        <v>0.26226008455806599</v>
      </c>
      <c r="C53" s="6">
        <v>0.77030244815230897</v>
      </c>
      <c r="D53" s="3" t="e">
        <f t="shared" si="3"/>
        <v>#N/A</v>
      </c>
      <c r="E53" s="50" t="e">
        <f t="shared" si="4"/>
        <v>#N/A</v>
      </c>
      <c r="F53" s="50" t="e">
        <f t="shared" si="5"/>
        <v>#N/A</v>
      </c>
      <c r="G53" s="50" t="e">
        <f t="shared" si="6"/>
        <v>#N/A</v>
      </c>
      <c r="H53" s="4">
        <f t="shared" si="7"/>
        <v>0.96287806019038624</v>
      </c>
      <c r="I53" s="4">
        <f t="shared" si="8"/>
        <v>0.5777268361142317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0.96111771880891983</v>
      </c>
      <c r="M53" s="6">
        <f t="shared" si="12"/>
        <v>0.77030244815230897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1.2013971485111499</v>
      </c>
      <c r="S53" s="6">
        <f t="shared" si="18"/>
        <v>0.7208382891066899</v>
      </c>
      <c r="T53" s="6">
        <f t="shared" si="19"/>
        <v>0.96287806019038624</v>
      </c>
      <c r="U53" s="6">
        <f t="shared" si="20"/>
        <v>0.5777268361142317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0">
        <v>237</v>
      </c>
      <c r="AB53" s="68"/>
      <c r="AK53" s="34"/>
    </row>
    <row r="54" spans="1:37" s="1" customFormat="1" ht="15" customHeight="1" x14ac:dyDescent="0.2">
      <c r="A54" s="10">
        <v>238</v>
      </c>
      <c r="B54" s="4">
        <v>0.24590693345353401</v>
      </c>
      <c r="C54" s="6">
        <v>0.76847832055113297</v>
      </c>
      <c r="D54" s="3" t="e">
        <f t="shared" si="3"/>
        <v>#N/A</v>
      </c>
      <c r="E54" s="50" t="e">
        <f t="shared" si="4"/>
        <v>#N/A</v>
      </c>
      <c r="F54" s="50" t="e">
        <f t="shared" si="5"/>
        <v>#N/A</v>
      </c>
      <c r="G54" s="50" t="e">
        <f t="shared" si="6"/>
        <v>#N/A</v>
      </c>
      <c r="H54" s="4">
        <f t="shared" si="7"/>
        <v>0.96059790068891626</v>
      </c>
      <c r="I54" s="4">
        <f t="shared" si="8"/>
        <v>0.57635874041334967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0.95884172791331257</v>
      </c>
      <c r="M54" s="6">
        <f t="shared" si="12"/>
        <v>0.76847832055113297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1.1985521598916407</v>
      </c>
      <c r="S54" s="6">
        <f t="shared" si="18"/>
        <v>0.71913129593498448</v>
      </c>
      <c r="T54" s="6">
        <f t="shared" si="19"/>
        <v>0.96059790068891626</v>
      </c>
      <c r="U54" s="6">
        <f t="shared" si="20"/>
        <v>0.57635874041334967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0">
        <v>238</v>
      </c>
      <c r="AB54" s="69"/>
      <c r="AK54" s="34"/>
    </row>
    <row r="55" spans="1:37" s="1" customFormat="1" ht="15" customHeight="1" x14ac:dyDescent="0.2">
      <c r="A55" s="10">
        <v>239</v>
      </c>
      <c r="B55" s="4">
        <v>0.231666844474061</v>
      </c>
      <c r="C55" s="6">
        <v>0.76497628447021004</v>
      </c>
      <c r="D55" s="3" t="e">
        <f t="shared" si="3"/>
        <v>#N/A</v>
      </c>
      <c r="E55" s="50" t="e">
        <f t="shared" si="4"/>
        <v>#N/A</v>
      </c>
      <c r="F55" s="50" t="e">
        <f t="shared" si="5"/>
        <v>#N/A</v>
      </c>
      <c r="G55" s="50" t="e">
        <f t="shared" si="6"/>
        <v>#N/A</v>
      </c>
      <c r="H55" s="4">
        <f t="shared" si="7"/>
        <v>0.95622035558776253</v>
      </c>
      <c r="I55" s="4">
        <f t="shared" si="8"/>
        <v>0.57373221335265756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0.95447218587517313</v>
      </c>
      <c r="M55" s="6">
        <f t="shared" si="12"/>
        <v>0.76497628447021004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1.1930902323439665</v>
      </c>
      <c r="S55" s="6">
        <f t="shared" si="18"/>
        <v>0.71585413940637987</v>
      </c>
      <c r="T55" s="6">
        <f t="shared" si="19"/>
        <v>0.95622035558776253</v>
      </c>
      <c r="U55" s="6">
        <f t="shared" si="20"/>
        <v>0.57373221335265756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0">
        <v>239</v>
      </c>
      <c r="AB55" s="69"/>
      <c r="AK55" s="34"/>
    </row>
    <row r="56" spans="1:37" s="1" customFormat="1" ht="15" customHeight="1" x14ac:dyDescent="0.2">
      <c r="A56" s="10">
        <v>240</v>
      </c>
      <c r="B56" s="4">
        <v>0.21562741982044001</v>
      </c>
      <c r="C56" s="6">
        <v>0.75951617530097704</v>
      </c>
      <c r="D56" s="3" t="e">
        <f t="shared" si="3"/>
        <v>#N/A</v>
      </c>
      <c r="E56" s="50" t="e">
        <f t="shared" si="4"/>
        <v>#N/A</v>
      </c>
      <c r="F56" s="50" t="e">
        <f t="shared" si="5"/>
        <v>#N/A</v>
      </c>
      <c r="G56" s="50" t="e">
        <f t="shared" si="6"/>
        <v>#N/A</v>
      </c>
      <c r="H56" s="4">
        <f t="shared" si="7"/>
        <v>0.94939521912622127</v>
      </c>
      <c r="I56" s="4">
        <f t="shared" si="8"/>
        <v>0.56963713147573281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0.94765952718277435</v>
      </c>
      <c r="M56" s="6">
        <f t="shared" si="12"/>
        <v>0.75951617530097704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1.184574408978468</v>
      </c>
      <c r="S56" s="6">
        <f t="shared" si="18"/>
        <v>0.71074464538708071</v>
      </c>
      <c r="T56" s="6">
        <f t="shared" si="19"/>
        <v>0.94939521912622127</v>
      </c>
      <c r="U56" s="6">
        <f t="shared" si="20"/>
        <v>0.56963713147573281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0">
        <v>240</v>
      </c>
      <c r="AB56" s="69"/>
      <c r="AK56" s="34"/>
    </row>
    <row r="57" spans="1:37" s="1" customFormat="1" ht="15" customHeight="1" x14ac:dyDescent="0.2">
      <c r="A57" s="10">
        <v>241</v>
      </c>
      <c r="B57" s="4">
        <v>0.197030738535272</v>
      </c>
      <c r="C57" s="6">
        <v>0.75270368660713405</v>
      </c>
      <c r="D57" s="3" t="e">
        <f t="shared" si="3"/>
        <v>#N/A</v>
      </c>
      <c r="E57" s="50" t="e">
        <f t="shared" si="4"/>
        <v>#N/A</v>
      </c>
      <c r="F57" s="50" t="e">
        <f t="shared" si="5"/>
        <v>#N/A</v>
      </c>
      <c r="G57" s="50" t="e">
        <f t="shared" si="6"/>
        <v>#N/A</v>
      </c>
      <c r="H57" s="4">
        <f t="shared" si="7"/>
        <v>0.94087960825891759</v>
      </c>
      <c r="I57" s="4">
        <f t="shared" si="8"/>
        <v>0.56452776495535051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0.93915948462346099</v>
      </c>
      <c r="M57" s="6">
        <f t="shared" si="12"/>
        <v>0.75270368660713405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1.1739493557793264</v>
      </c>
      <c r="S57" s="6">
        <f t="shared" si="18"/>
        <v>0.70436961346759575</v>
      </c>
      <c r="T57" s="6">
        <f t="shared" si="19"/>
        <v>0.94087960825891759</v>
      </c>
      <c r="U57" s="6">
        <f t="shared" si="20"/>
        <v>0.56452776495535051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0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">
      <c r="A58" s="10">
        <v>242</v>
      </c>
      <c r="B58" s="4">
        <v>0.178612548921146</v>
      </c>
      <c r="C58" s="6">
        <v>0.74305808254288497</v>
      </c>
      <c r="D58" s="3" t="e">
        <f t="shared" si="3"/>
        <v>#N/A</v>
      </c>
      <c r="E58" s="50" t="e">
        <f t="shared" si="4"/>
        <v>#N/A</v>
      </c>
      <c r="F58" s="50" t="e">
        <f t="shared" si="5"/>
        <v>#N/A</v>
      </c>
      <c r="G58" s="50" t="e">
        <f t="shared" si="6"/>
        <v>#N/A</v>
      </c>
      <c r="H58" s="4">
        <f t="shared" si="7"/>
        <v>0.92882260317860621</v>
      </c>
      <c r="I58" s="4">
        <f t="shared" si="8"/>
        <v>0.55729356190716373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0.92712452225640374</v>
      </c>
      <c r="M58" s="6">
        <f t="shared" si="12"/>
        <v>0.74305808254288497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1.1589056528205046</v>
      </c>
      <c r="S58" s="6">
        <f t="shared" si="18"/>
        <v>0.69534339169230286</v>
      </c>
      <c r="T58" s="6">
        <f t="shared" si="19"/>
        <v>0.92882260317860621</v>
      </c>
      <c r="U58" s="6">
        <f t="shared" si="20"/>
        <v>0.55729356190716373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0">
        <v>242</v>
      </c>
    </row>
    <row r="59" spans="1:37" s="1" customFormat="1" ht="15" customHeight="1" x14ac:dyDescent="0.2">
      <c r="A59" s="10">
        <v>243</v>
      </c>
      <c r="B59" s="4">
        <v>0.16108824212405401</v>
      </c>
      <c r="C59" s="6">
        <v>0.73166460776551301</v>
      </c>
      <c r="D59" s="3" t="e">
        <f t="shared" si="3"/>
        <v>#N/A</v>
      </c>
      <c r="E59" s="50" t="e">
        <f t="shared" si="4"/>
        <v>#N/A</v>
      </c>
      <c r="F59" s="50" t="e">
        <f t="shared" si="5"/>
        <v>#N/A</v>
      </c>
      <c r="G59" s="50" t="e">
        <f t="shared" si="6"/>
        <v>#N/A</v>
      </c>
      <c r="H59" s="4">
        <f t="shared" si="7"/>
        <v>0.91458075970689123</v>
      </c>
      <c r="I59" s="4">
        <f t="shared" si="8"/>
        <v>0.54874845582413478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0.91290871583698874</v>
      </c>
      <c r="M59" s="6">
        <f t="shared" si="12"/>
        <v>0.73166460776551301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1.141135894796236</v>
      </c>
      <c r="S59" s="6">
        <f t="shared" si="18"/>
        <v>0.68468153687774158</v>
      </c>
      <c r="T59" s="6">
        <f t="shared" si="19"/>
        <v>0.91458075970689123</v>
      </c>
      <c r="U59" s="6">
        <f t="shared" si="20"/>
        <v>0.54874845582413478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0">
        <v>243</v>
      </c>
    </row>
    <row r="60" spans="1:37" s="1" customFormat="1" ht="15" customHeight="1" x14ac:dyDescent="0.2">
      <c r="A60" s="10">
        <v>244</v>
      </c>
      <c r="B60" s="4">
        <v>0.14083858693652301</v>
      </c>
      <c r="C60" s="6">
        <v>0.71243227119174402</v>
      </c>
      <c r="D60" s="3" t="e">
        <f t="shared" si="3"/>
        <v>#N/A</v>
      </c>
      <c r="E60" s="50" t="e">
        <f t="shared" si="4"/>
        <v>#N/A</v>
      </c>
      <c r="F60" s="50" t="e">
        <f t="shared" si="5"/>
        <v>#N/A</v>
      </c>
      <c r="G60" s="50" t="e">
        <f t="shared" si="6"/>
        <v>#N/A</v>
      </c>
      <c r="H60" s="4">
        <f t="shared" si="7"/>
        <v>0.89054033898967999</v>
      </c>
      <c r="I60" s="4">
        <f t="shared" si="8"/>
        <v>0.53432420339380804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0.88891224600947583</v>
      </c>
      <c r="M60" s="6">
        <f t="shared" si="12"/>
        <v>0.71243227119174402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1.1111403075118447</v>
      </c>
      <c r="S60" s="6">
        <f t="shared" si="18"/>
        <v>0.66668418450710687</v>
      </c>
      <c r="T60" s="6">
        <f t="shared" si="19"/>
        <v>0.89054033898967999</v>
      </c>
      <c r="U60" s="6">
        <f t="shared" si="20"/>
        <v>0.53432420339380804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0">
        <v>244</v>
      </c>
    </row>
    <row r="61" spans="1:37" s="1" customFormat="1" ht="15" customHeight="1" x14ac:dyDescent="0.2">
      <c r="A61" s="10">
        <v>245</v>
      </c>
      <c r="B61" s="4">
        <v>0.12381576289155399</v>
      </c>
      <c r="C61" s="6">
        <v>0.69217585185234498</v>
      </c>
      <c r="D61" s="3" t="e">
        <f t="shared" si="3"/>
        <v>#N/A</v>
      </c>
      <c r="E61" s="50" t="e">
        <f t="shared" si="4"/>
        <v>#N/A</v>
      </c>
      <c r="F61" s="50" t="e">
        <f t="shared" si="5"/>
        <v>#N/A</v>
      </c>
      <c r="G61" s="50" t="e">
        <f t="shared" si="6"/>
        <v>#N/A</v>
      </c>
      <c r="H61" s="4">
        <f t="shared" si="7"/>
        <v>0.8652198148154312</v>
      </c>
      <c r="I61" s="4">
        <f t="shared" si="8"/>
        <v>0.51913188888925876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0.86363801302031795</v>
      </c>
      <c r="M61" s="6">
        <f t="shared" si="12"/>
        <v>0.69217585185234498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1.0795475162753974</v>
      </c>
      <c r="S61" s="6">
        <f t="shared" si="18"/>
        <v>0.64772850976523844</v>
      </c>
      <c r="T61" s="6">
        <f t="shared" si="19"/>
        <v>0.8652198148154312</v>
      </c>
      <c r="U61" s="6">
        <f t="shared" si="20"/>
        <v>0.51913188888925876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0">
        <v>245</v>
      </c>
    </row>
    <row r="62" spans="1:37" s="1" customFormat="1" ht="15" customHeight="1" x14ac:dyDescent="0.2">
      <c r="A62" s="10">
        <v>246</v>
      </c>
      <c r="B62" s="4">
        <v>0.10864549447114399</v>
      </c>
      <c r="C62" s="6">
        <v>0.66867978315314103</v>
      </c>
      <c r="D62" s="3" t="e">
        <f t="shared" si="3"/>
        <v>#N/A</v>
      </c>
      <c r="E62" s="50" t="e">
        <f t="shared" si="4"/>
        <v>#N/A</v>
      </c>
      <c r="F62" s="50" t="e">
        <f t="shared" si="5"/>
        <v>#N/A</v>
      </c>
      <c r="G62" s="50" t="e">
        <f t="shared" si="6"/>
        <v>#N/A</v>
      </c>
      <c r="H62" s="4">
        <f t="shared" si="7"/>
        <v>0.83584972894142628</v>
      </c>
      <c r="I62" s="4">
        <f t="shared" si="8"/>
        <v>0.50150983736485577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0.8343216217725371</v>
      </c>
      <c r="M62" s="6">
        <f t="shared" si="12"/>
        <v>0.66867978315314103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1.0429020272156713</v>
      </c>
      <c r="S62" s="6">
        <f t="shared" si="18"/>
        <v>0.62574121632940283</v>
      </c>
      <c r="T62" s="6">
        <f t="shared" si="19"/>
        <v>0.83584972894142628</v>
      </c>
      <c r="U62" s="6">
        <f t="shared" si="20"/>
        <v>0.50150983736485577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0">
        <v>246</v>
      </c>
    </row>
    <row r="63" spans="1:37" s="1" customFormat="1" ht="15" customHeight="1" x14ac:dyDescent="0.2">
      <c r="A63" s="10">
        <v>247</v>
      </c>
      <c r="B63" s="4">
        <v>9.0564915912541497E-2</v>
      </c>
      <c r="C63" s="6">
        <v>0.63905109173691199</v>
      </c>
      <c r="D63" s="3" t="e">
        <f t="shared" si="3"/>
        <v>#N/A</v>
      </c>
      <c r="E63" s="50" t="e">
        <f t="shared" si="4"/>
        <v>#N/A</v>
      </c>
      <c r="F63" s="50" t="e">
        <f t="shared" si="5"/>
        <v>#N/A</v>
      </c>
      <c r="G63" s="50" t="e">
        <f t="shared" si="6"/>
        <v>#N/A</v>
      </c>
      <c r="H63" s="4">
        <f t="shared" si="7"/>
        <v>0.79881386467114002</v>
      </c>
      <c r="I63" s="4">
        <f t="shared" si="8"/>
        <v>0.47928831880268397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0.79735346676593521</v>
      </c>
      <c r="M63" s="6">
        <f t="shared" si="12"/>
        <v>0.63905109173691199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0.99669183345741907</v>
      </c>
      <c r="S63" s="6">
        <f t="shared" si="18"/>
        <v>0.59801510007445136</v>
      </c>
      <c r="T63" s="6">
        <f t="shared" si="19"/>
        <v>0.79881386467114002</v>
      </c>
      <c r="U63" s="6">
        <f t="shared" si="20"/>
        <v>0.47928831880268397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0">
        <v>247</v>
      </c>
    </row>
    <row r="64" spans="1:37" s="1" customFormat="1" ht="15" customHeight="1" x14ac:dyDescent="0.2">
      <c r="A64" s="10">
        <v>248</v>
      </c>
      <c r="B64" s="4">
        <v>7.4910030371319006E-2</v>
      </c>
      <c r="C64" s="6">
        <v>0.60504076291619802</v>
      </c>
      <c r="D64" s="3" t="e">
        <f t="shared" si="3"/>
        <v>#N/A</v>
      </c>
      <c r="E64" s="50" t="e">
        <f t="shared" si="4"/>
        <v>#N/A</v>
      </c>
      <c r="F64" s="50" t="e">
        <f t="shared" si="5"/>
        <v>#N/A</v>
      </c>
      <c r="G64" s="50" t="e">
        <f t="shared" si="6"/>
        <v>#N/A</v>
      </c>
      <c r="H64" s="4">
        <f t="shared" si="7"/>
        <v>0.75630095364524752</v>
      </c>
      <c r="I64" s="4">
        <f t="shared" si="8"/>
        <v>0.45378057218714851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0.75491827818447221</v>
      </c>
      <c r="M64" s="6">
        <f t="shared" si="12"/>
        <v>0.60504076291619802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0.94364784773059029</v>
      </c>
      <c r="S64" s="6">
        <f t="shared" si="18"/>
        <v>0.56618870863835413</v>
      </c>
      <c r="T64" s="6">
        <f t="shared" si="19"/>
        <v>0.75630095364524752</v>
      </c>
      <c r="U64" s="6">
        <f t="shared" si="20"/>
        <v>0.45378057218714851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0">
        <v>248</v>
      </c>
    </row>
    <row r="65" spans="1:27" s="1" customFormat="1" ht="15" customHeight="1" x14ac:dyDescent="0.2">
      <c r="A65" s="10">
        <v>249</v>
      </c>
      <c r="B65" s="4">
        <v>6.1229820144380498E-2</v>
      </c>
      <c r="C65" s="6">
        <v>0.56309451023632795</v>
      </c>
      <c r="D65" s="3" t="e">
        <f t="shared" si="3"/>
        <v>#N/A</v>
      </c>
      <c r="E65" s="50" t="e">
        <f t="shared" si="4"/>
        <v>#N/A</v>
      </c>
      <c r="F65" s="50" t="e">
        <f t="shared" si="5"/>
        <v>#N/A</v>
      </c>
      <c r="G65" s="50" t="e">
        <f t="shared" si="6"/>
        <v>#N/A</v>
      </c>
      <c r="H65" s="4">
        <f t="shared" si="7"/>
        <v>0.70386813779540991</v>
      </c>
      <c r="I65" s="4">
        <f t="shared" si="8"/>
        <v>0.42232088267724599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0.70258132042851307</v>
      </c>
      <c r="M65" s="6">
        <f t="shared" si="12"/>
        <v>0.56309451023632795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0.87822665053564131</v>
      </c>
      <c r="S65" s="6">
        <f t="shared" si="18"/>
        <v>0.52693599032138483</v>
      </c>
      <c r="T65" s="6">
        <f t="shared" si="19"/>
        <v>0.70386813779540991</v>
      </c>
      <c r="U65" s="6">
        <f t="shared" si="20"/>
        <v>0.42232088267724599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0">
        <v>249</v>
      </c>
    </row>
    <row r="66" spans="1:27" s="1" customFormat="1" ht="15" customHeight="1" x14ac:dyDescent="0.2">
      <c r="A66" s="10">
        <v>250</v>
      </c>
      <c r="B66" s="4">
        <v>4.8916129198042897E-2</v>
      </c>
      <c r="C66" s="6">
        <v>0.51110743959512295</v>
      </c>
      <c r="D66" s="3" t="e">
        <f t="shared" si="3"/>
        <v>#N/A</v>
      </c>
      <c r="E66" s="50" t="e">
        <f t="shared" si="4"/>
        <v>#N/A</v>
      </c>
      <c r="F66" s="50" t="e">
        <f t="shared" si="5"/>
        <v>#N/A</v>
      </c>
      <c r="G66" s="50" t="e">
        <f t="shared" si="6"/>
        <v>#N/A</v>
      </c>
      <c r="H66" s="4">
        <f t="shared" si="7"/>
        <v>0.63888429949390368</v>
      </c>
      <c r="I66" s="4">
        <f t="shared" si="8"/>
        <v>0.38333057969634221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0.63771628610065434</v>
      </c>
      <c r="M66" s="6">
        <f t="shared" si="12"/>
        <v>0.51110743959512295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0.79714535762581795</v>
      </c>
      <c r="S66" s="6">
        <f t="shared" si="18"/>
        <v>0.47828721457549073</v>
      </c>
      <c r="T66" s="6">
        <f t="shared" si="19"/>
        <v>0.63888429949390368</v>
      </c>
      <c r="U66" s="6">
        <f t="shared" si="20"/>
        <v>0.38333057969634221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0">
        <v>250</v>
      </c>
    </row>
    <row r="67" spans="1:27" s="1" customFormat="1" ht="15" customHeight="1" x14ac:dyDescent="0.2">
      <c r="A67" s="11">
        <v>251</v>
      </c>
      <c r="B67" s="4">
        <v>4.0081611588612003E-2</v>
      </c>
      <c r="C67" s="6">
        <v>0.45274288270524299</v>
      </c>
      <c r="D67" s="3" t="e">
        <f>IF(B67=MAX($B$67:$B$196),B67,NA())</f>
        <v>#N/A</v>
      </c>
      <c r="E67" s="50" t="e">
        <f>IF(B67=MAX($B$67:$B$196),A67,NA())</f>
        <v>#N/A</v>
      </c>
      <c r="F67" s="50" t="e">
        <f>IF(C67=MAX($C$67:$C$196),C67,NA())</f>
        <v>#N/A</v>
      </c>
      <c r="G67" s="50" t="e">
        <f>IF(C67=MAX($C$67:$C$196),A67,NA())</f>
        <v>#N/A</v>
      </c>
      <c r="H67" s="4">
        <f t="shared" si="7"/>
        <v>0.56592860338155371</v>
      </c>
      <c r="I67" s="4">
        <f t="shared" si="8"/>
        <v>0.33955716202893227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0.56489396817624948</v>
      </c>
      <c r="M67" s="6">
        <f t="shared" si="12"/>
        <v>0.45274288270524299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0.70611746022031185</v>
      </c>
      <c r="S67" s="6">
        <f t="shared" si="18"/>
        <v>0.42367047613218711</v>
      </c>
      <c r="T67" s="6">
        <f t="shared" si="19"/>
        <v>0.56592860338155371</v>
      </c>
      <c r="U67" s="6">
        <f t="shared" si="20"/>
        <v>0.33955716202893227</v>
      </c>
      <c r="V67" s="78">
        <f>$AI$43</f>
        <v>373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1">
        <v>251</v>
      </c>
    </row>
    <row r="68" spans="1:27" s="1" customFormat="1" ht="15" customHeight="1" x14ac:dyDescent="0.2">
      <c r="A68" s="11">
        <v>252</v>
      </c>
      <c r="B68" s="4">
        <v>3.0528456761065002E-2</v>
      </c>
      <c r="C68" s="6">
        <v>0.39511264004316399</v>
      </c>
      <c r="D68" s="3" t="e">
        <f t="shared" ref="D68:D131" si="26">IF(B68=MAX($B$67:$B$196),B68,NA())</f>
        <v>#N/A</v>
      </c>
      <c r="E68" s="50" t="e">
        <f t="shared" ref="E68:E131" si="27">IF(B68=MAX($B$67:$B$196),A68,NA())</f>
        <v>#N/A</v>
      </c>
      <c r="F68" s="50" t="e">
        <f t="shared" ref="F68:F131" si="28">IF(C68=MAX($C$67:$C$196),C68,NA())</f>
        <v>#N/A</v>
      </c>
      <c r="G68" s="50" t="e">
        <f t="shared" ref="G68:G131" si="29">IF(C68=MAX($C$67:$C$196),A68,NA())</f>
        <v>#N/A</v>
      </c>
      <c r="H68" s="4">
        <f t="shared" si="7"/>
        <v>0.49389080005395497</v>
      </c>
      <c r="I68" s="4">
        <f t="shared" si="8"/>
        <v>0.296334480032373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0.49298786493765517</v>
      </c>
      <c r="M68" s="6">
        <f t="shared" si="12"/>
        <v>0.39511264004316399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0.61623483117206901</v>
      </c>
      <c r="S68" s="6">
        <f t="shared" si="18"/>
        <v>0.36974089870324139</v>
      </c>
      <c r="T68" s="6">
        <f t="shared" si="19"/>
        <v>0.49389080005395497</v>
      </c>
      <c r="U68" s="6">
        <f t="shared" si="20"/>
        <v>0.296334480032373</v>
      </c>
      <c r="V68" s="78">
        <f t="shared" ref="V68:V131" si="30">$AI$43</f>
        <v>373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1">
        <v>252</v>
      </c>
    </row>
    <row r="69" spans="1:27" s="1" customFormat="1" ht="15" customHeight="1" x14ac:dyDescent="0.2">
      <c r="A69" s="11">
        <v>253</v>
      </c>
      <c r="B69" s="4">
        <v>2.2006624337210699E-2</v>
      </c>
      <c r="C69" s="6">
        <v>0.32923488586810101</v>
      </c>
      <c r="D69" s="3" t="e">
        <f t="shared" si="26"/>
        <v>#N/A</v>
      </c>
      <c r="E69" s="50" t="e">
        <f t="shared" si="27"/>
        <v>#N/A</v>
      </c>
      <c r="F69" s="50" t="e">
        <f t="shared" si="28"/>
        <v>#N/A</v>
      </c>
      <c r="G69" s="50" t="e">
        <f t="shared" si="29"/>
        <v>#N/A</v>
      </c>
      <c r="H69" s="4">
        <f t="shared" si="7"/>
        <v>0.41154360733512629</v>
      </c>
      <c r="I69" s="4">
        <f t="shared" si="8"/>
        <v>0.24692616440107576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0.41079122001608531</v>
      </c>
      <c r="M69" s="6">
        <f t="shared" si="12"/>
        <v>0.32923488586810101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0.51348902502010663</v>
      </c>
      <c r="S69" s="6">
        <f t="shared" si="18"/>
        <v>0.308093415012064</v>
      </c>
      <c r="T69" s="6">
        <f t="shared" si="19"/>
        <v>0.41154360733512629</v>
      </c>
      <c r="U69" s="6">
        <f t="shared" si="20"/>
        <v>0.24692616440107576</v>
      </c>
      <c r="V69" s="78">
        <f t="shared" si="30"/>
        <v>373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1">
        <v>253</v>
      </c>
    </row>
    <row r="70" spans="1:27" s="1" customFormat="1" ht="15" customHeight="1" x14ac:dyDescent="0.2">
      <c r="A70" s="11">
        <v>254</v>
      </c>
      <c r="B70" s="4">
        <v>1.25552313588153E-2</v>
      </c>
      <c r="C70" s="6">
        <v>0.26260513957165099</v>
      </c>
      <c r="D70" s="3" t="e">
        <f t="shared" si="26"/>
        <v>#N/A</v>
      </c>
      <c r="E70" s="50" t="e">
        <f t="shared" si="27"/>
        <v>#N/A</v>
      </c>
      <c r="F70" s="50" t="e">
        <f t="shared" si="28"/>
        <v>#N/A</v>
      </c>
      <c r="G70" s="50" t="e">
        <f t="shared" si="29"/>
        <v>#N/A</v>
      </c>
      <c r="H70" s="4">
        <f t="shared" si="7"/>
        <v>0.32825642446456371</v>
      </c>
      <c r="I70" s="4">
        <f t="shared" si="8"/>
        <v>0.19695385467873824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0.32765630344030555</v>
      </c>
      <c r="M70" s="6">
        <f t="shared" si="12"/>
        <v>0.26260513957165099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0.40957037930038193</v>
      </c>
      <c r="S70" s="6">
        <f t="shared" si="18"/>
        <v>0.24574222758022918</v>
      </c>
      <c r="T70" s="6">
        <f t="shared" si="19"/>
        <v>0.32825642446456371</v>
      </c>
      <c r="U70" s="6">
        <f t="shared" si="20"/>
        <v>0.19695385467873824</v>
      </c>
      <c r="V70" s="78">
        <f t="shared" si="30"/>
        <v>373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1">
        <v>254</v>
      </c>
    </row>
    <row r="71" spans="1:27" s="1" customFormat="1" ht="15" customHeight="1" x14ac:dyDescent="0.2">
      <c r="A71" s="11">
        <v>255</v>
      </c>
      <c r="B71" s="4">
        <v>8.7140418080756104E-3</v>
      </c>
      <c r="C71" s="6">
        <v>0.200070513751403</v>
      </c>
      <c r="D71" s="3" t="e">
        <f t="shared" si="26"/>
        <v>#N/A</v>
      </c>
      <c r="E71" s="50" t="e">
        <f t="shared" si="27"/>
        <v>#N/A</v>
      </c>
      <c r="F71" s="50" t="e">
        <f t="shared" si="28"/>
        <v>#N/A</v>
      </c>
      <c r="G71" s="50" t="e">
        <f t="shared" si="29"/>
        <v>#N/A</v>
      </c>
      <c r="H71" s="4">
        <f t="shared" si="7"/>
        <v>0.25008814218925374</v>
      </c>
      <c r="I71" s="4">
        <f t="shared" si="8"/>
        <v>0.15005288531355226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0.24963092904471212</v>
      </c>
      <c r="M71" s="6">
        <f t="shared" si="12"/>
        <v>0.200070513751403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0.31203866130589014</v>
      </c>
      <c r="S71" s="6">
        <f t="shared" si="18"/>
        <v>0.18722319678353411</v>
      </c>
      <c r="T71" s="6">
        <f t="shared" si="19"/>
        <v>0.25008814218925374</v>
      </c>
      <c r="U71" s="6">
        <f t="shared" si="20"/>
        <v>0.15005288531355226</v>
      </c>
      <c r="V71" s="78">
        <f t="shared" si="30"/>
        <v>373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1">
        <v>255</v>
      </c>
    </row>
    <row r="72" spans="1:27" s="1" customFormat="1" ht="15" customHeight="1" x14ac:dyDescent="0.2">
      <c r="A72" s="11">
        <v>256</v>
      </c>
      <c r="B72" s="4">
        <v>4.9936497477552902E-3</v>
      </c>
      <c r="C72" s="6">
        <v>0.143050704930862</v>
      </c>
      <c r="D72" s="3" t="e">
        <f t="shared" si="26"/>
        <v>#N/A</v>
      </c>
      <c r="E72" s="50" t="e">
        <f t="shared" si="27"/>
        <v>#N/A</v>
      </c>
      <c r="F72" s="50" t="e">
        <f t="shared" si="28"/>
        <v>#N/A</v>
      </c>
      <c r="G72" s="50" t="e">
        <f t="shared" si="29"/>
        <v>#N/A</v>
      </c>
      <c r="H72" s="4">
        <f t="shared" si="7"/>
        <v>0.17881338116357751</v>
      </c>
      <c r="I72" s="4">
        <f t="shared" si="8"/>
        <v>0.10728802869814649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0.17848647310799262</v>
      </c>
      <c r="M72" s="6">
        <f t="shared" si="12"/>
        <v>0.143050704930862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0.22310809138499077</v>
      </c>
      <c r="S72" s="6">
        <f t="shared" si="18"/>
        <v>0.13386485483099447</v>
      </c>
      <c r="T72" s="6">
        <f t="shared" si="19"/>
        <v>0.17881338116357751</v>
      </c>
      <c r="U72" s="6">
        <f t="shared" si="20"/>
        <v>0.10728802869814649</v>
      </c>
      <c r="V72" s="78">
        <f t="shared" si="30"/>
        <v>373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1">
        <v>256</v>
      </c>
    </row>
    <row r="73" spans="1:27" s="1" customFormat="1" ht="15" customHeight="1" x14ac:dyDescent="0.2">
      <c r="A73" s="11">
        <v>257</v>
      </c>
      <c r="B73" s="4">
        <v>2.0740817834536802E-3</v>
      </c>
      <c r="C73" s="6">
        <v>9.1245694362472998E-2</v>
      </c>
      <c r="D73" s="3" t="e">
        <f t="shared" si="26"/>
        <v>#N/A</v>
      </c>
      <c r="E73" s="50" t="e">
        <f t="shared" si="27"/>
        <v>#N/A</v>
      </c>
      <c r="F73" s="50" t="e">
        <f t="shared" si="28"/>
        <v>#N/A</v>
      </c>
      <c r="G73" s="50" t="e">
        <f t="shared" si="29"/>
        <v>#N/A</v>
      </c>
      <c r="H73" s="4">
        <f t="shared" si="7"/>
        <v>0.11405711795309124</v>
      </c>
      <c r="I73" s="4">
        <f t="shared" si="8"/>
        <v>6.8434270771854752E-2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0.11384859781654985</v>
      </c>
      <c r="M73" s="6">
        <f t="shared" si="12"/>
        <v>9.1245694362472998E-2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0.14231074727068732</v>
      </c>
      <c r="S73" s="6">
        <f t="shared" si="18"/>
        <v>8.5386448362412382E-2</v>
      </c>
      <c r="T73" s="6">
        <f t="shared" si="19"/>
        <v>0.11405711795309124</v>
      </c>
      <c r="U73" s="6">
        <f t="shared" si="20"/>
        <v>6.8434270771854752E-2</v>
      </c>
      <c r="V73" s="78">
        <f t="shared" si="30"/>
        <v>373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1">
        <v>257</v>
      </c>
    </row>
    <row r="74" spans="1:27" s="1" customFormat="1" ht="15" customHeight="1" x14ac:dyDescent="0.2">
      <c r="A74" s="11">
        <v>258</v>
      </c>
      <c r="B74" s="4">
        <v>5.8657124042453797E-3</v>
      </c>
      <c r="C74" s="6">
        <v>5.4851645040105403E-2</v>
      </c>
      <c r="D74" s="3" t="e">
        <f t="shared" si="26"/>
        <v>#N/A</v>
      </c>
      <c r="E74" s="50" t="e">
        <f t="shared" si="27"/>
        <v>#N/A</v>
      </c>
      <c r="F74" s="50" t="e">
        <f t="shared" si="28"/>
        <v>#N/A</v>
      </c>
      <c r="G74" s="50" t="e">
        <f t="shared" si="29"/>
        <v>#N/A</v>
      </c>
      <c r="H74" s="4">
        <f t="shared" si="7"/>
        <v>6.8564556300131752E-2</v>
      </c>
      <c r="I74" s="4">
        <f t="shared" si="8"/>
        <v>4.1138733780079054E-2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6.8439206029160635E-2</v>
      </c>
      <c r="M74" s="6">
        <f t="shared" si="12"/>
        <v>5.4851645040105403E-2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8.5549007536450797E-2</v>
      </c>
      <c r="S74" s="6">
        <f t="shared" si="18"/>
        <v>5.1329404521870473E-2</v>
      </c>
      <c r="T74" s="6">
        <f t="shared" si="19"/>
        <v>6.8564556300131752E-2</v>
      </c>
      <c r="U74" s="6">
        <f t="shared" si="20"/>
        <v>4.1138733780079054E-2</v>
      </c>
      <c r="V74" s="78">
        <f t="shared" si="30"/>
        <v>373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1">
        <v>258</v>
      </c>
    </row>
    <row r="75" spans="1:27" s="1" customFormat="1" ht="15" customHeight="1" x14ac:dyDescent="0.2">
      <c r="A75" s="11">
        <v>259</v>
      </c>
      <c r="B75" s="4">
        <v>1.35290640777642E-2</v>
      </c>
      <c r="C75" s="6">
        <v>2.6260785137226499E-2</v>
      </c>
      <c r="D75" s="3" t="e">
        <f t="shared" si="26"/>
        <v>#N/A</v>
      </c>
      <c r="E75" s="50" t="e">
        <f t="shared" si="27"/>
        <v>#N/A</v>
      </c>
      <c r="F75" s="50" t="e">
        <f t="shared" si="28"/>
        <v>#N/A</v>
      </c>
      <c r="G75" s="50" t="e">
        <f t="shared" si="29"/>
        <v>#N/A</v>
      </c>
      <c r="H75" s="4">
        <f t="shared" si="7"/>
        <v>3.2825981421533125E-2</v>
      </c>
      <c r="I75" s="4">
        <f t="shared" si="8"/>
        <v>1.9695588852919874E-2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3.2765968699390358E-2</v>
      </c>
      <c r="M75" s="6">
        <f t="shared" si="12"/>
        <v>2.6260785137226499E-2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4.0957460874237947E-2</v>
      </c>
      <c r="S75" s="6">
        <f t="shared" si="18"/>
        <v>2.4574476524542768E-2</v>
      </c>
      <c r="T75" s="6">
        <f t="shared" si="19"/>
        <v>3.2825981421533125E-2</v>
      </c>
      <c r="U75" s="6">
        <f t="shared" si="20"/>
        <v>1.9695588852919874E-2</v>
      </c>
      <c r="V75" s="78">
        <f t="shared" si="30"/>
        <v>373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1">
        <v>259</v>
      </c>
    </row>
    <row r="76" spans="1:27" s="1" customFormat="1" ht="15" customHeight="1" x14ac:dyDescent="0.2">
      <c r="A76" s="11">
        <v>260</v>
      </c>
      <c r="B76" s="4">
        <v>2.12874955624347E-2</v>
      </c>
      <c r="C76" s="6">
        <v>7.2097432440302502E-3</v>
      </c>
      <c r="D76" s="3" t="e">
        <f t="shared" si="26"/>
        <v>#N/A</v>
      </c>
      <c r="E76" s="50" t="e">
        <f t="shared" si="27"/>
        <v>#N/A</v>
      </c>
      <c r="F76" s="50" t="e">
        <f t="shared" si="28"/>
        <v>#N/A</v>
      </c>
      <c r="G76" s="50" t="e">
        <f t="shared" si="29"/>
        <v>#N/A</v>
      </c>
      <c r="H76" s="4">
        <f t="shared" si="7"/>
        <v>9.0121790550378132E-3</v>
      </c>
      <c r="I76" s="4">
        <f t="shared" si="8"/>
        <v>5.4073074330226872E-3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8.9957029171095788E-3</v>
      </c>
      <c r="M76" s="6">
        <f t="shared" si="12"/>
        <v>7.2097432440302502E-3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1.1244628646386973E-2</v>
      </c>
      <c r="S76" s="6">
        <f t="shared" si="18"/>
        <v>6.7467771878321845E-3</v>
      </c>
      <c r="T76" s="6">
        <f t="shared" si="19"/>
        <v>9.0121790550378132E-3</v>
      </c>
      <c r="U76" s="6">
        <f t="shared" si="20"/>
        <v>5.4073074330226872E-3</v>
      </c>
      <c r="V76" s="78">
        <f t="shared" si="30"/>
        <v>373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1">
        <v>260</v>
      </c>
    </row>
    <row r="77" spans="1:27" s="1" customFormat="1" ht="15" customHeight="1" x14ac:dyDescent="0.2">
      <c r="A77" s="11">
        <v>261</v>
      </c>
      <c r="B77" s="4">
        <v>3.3945077903123899E-2</v>
      </c>
      <c r="C77" s="6">
        <v>6.6989135211660399E-3</v>
      </c>
      <c r="D77" s="3" t="e">
        <f t="shared" si="26"/>
        <v>#N/A</v>
      </c>
      <c r="E77" s="50" t="e">
        <f t="shared" si="27"/>
        <v>#N/A</v>
      </c>
      <c r="F77" s="50" t="e">
        <f t="shared" si="28"/>
        <v>#N/A</v>
      </c>
      <c r="G77" s="50" t="e">
        <f t="shared" si="29"/>
        <v>#N/A</v>
      </c>
      <c r="H77" s="4">
        <f t="shared" si="7"/>
        <v>8.3736419014575503E-3</v>
      </c>
      <c r="I77" s="4">
        <f t="shared" si="8"/>
        <v>5.0241851408745295E-3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8.3583331422676255E-3</v>
      </c>
      <c r="M77" s="6">
        <f t="shared" si="12"/>
        <v>6.6989135211660399E-3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1.0447916427834531E-2</v>
      </c>
      <c r="S77" s="6">
        <f t="shared" si="18"/>
        <v>6.2687498567007196E-3</v>
      </c>
      <c r="T77" s="6">
        <f t="shared" si="19"/>
        <v>8.3736419014575503E-3</v>
      </c>
      <c r="U77" s="6">
        <f t="shared" si="20"/>
        <v>5.0241851408745295E-3</v>
      </c>
      <c r="V77" s="78">
        <f t="shared" si="30"/>
        <v>373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1">
        <v>261</v>
      </c>
    </row>
    <row r="78" spans="1:27" s="1" customFormat="1" ht="15" customHeight="1" x14ac:dyDescent="0.2">
      <c r="A78" s="11">
        <v>262</v>
      </c>
      <c r="B78" s="4">
        <v>4.8197033284352903E-2</v>
      </c>
      <c r="C78" s="6">
        <v>1.9056704455418801E-2</v>
      </c>
      <c r="D78" s="3" t="e">
        <f t="shared" si="26"/>
        <v>#N/A</v>
      </c>
      <c r="E78" s="50" t="e">
        <f t="shared" si="27"/>
        <v>#N/A</v>
      </c>
      <c r="F78" s="50" t="e">
        <f t="shared" si="28"/>
        <v>#N/A</v>
      </c>
      <c r="G78" s="50" t="e">
        <f t="shared" si="29"/>
        <v>#N/A</v>
      </c>
      <c r="H78" s="4">
        <f t="shared" si="7"/>
        <v>2.3820880569273499E-2</v>
      </c>
      <c r="I78" s="4">
        <f t="shared" si="8"/>
        <v>1.42925283415641E-2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2.377733104463196E-2</v>
      </c>
      <c r="M78" s="6">
        <f t="shared" si="12"/>
        <v>1.9056704455418801E-2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2.9721663805789951E-2</v>
      </c>
      <c r="S78" s="6">
        <f t="shared" si="18"/>
        <v>1.7832998283473969E-2</v>
      </c>
      <c r="T78" s="6">
        <f t="shared" si="19"/>
        <v>2.3820880569273499E-2</v>
      </c>
      <c r="U78" s="6">
        <f t="shared" si="20"/>
        <v>1.42925283415641E-2</v>
      </c>
      <c r="V78" s="78">
        <f t="shared" si="30"/>
        <v>373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1">
        <v>262</v>
      </c>
    </row>
    <row r="79" spans="1:27" s="1" customFormat="1" ht="15" customHeight="1" x14ac:dyDescent="0.2">
      <c r="A79" s="11">
        <v>263</v>
      </c>
      <c r="B79" s="4">
        <v>6.6464800015210504E-2</v>
      </c>
      <c r="C79" s="6">
        <v>3.4964319952517899E-2</v>
      </c>
      <c r="D79" s="3" t="e">
        <f t="shared" si="26"/>
        <v>#N/A</v>
      </c>
      <c r="E79" s="50" t="e">
        <f t="shared" si="27"/>
        <v>#N/A</v>
      </c>
      <c r="F79" s="50" t="e">
        <f t="shared" si="28"/>
        <v>#N/A</v>
      </c>
      <c r="G79" s="50" t="e">
        <f t="shared" si="29"/>
        <v>#N/A</v>
      </c>
      <c r="H79" s="4">
        <f t="shared" si="7"/>
        <v>4.3705399940647371E-2</v>
      </c>
      <c r="I79" s="4">
        <f t="shared" si="8"/>
        <v>2.6223239964388426E-2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4.3625497378433166E-2</v>
      </c>
      <c r="M79" s="6">
        <f t="shared" si="12"/>
        <v>3.4964319952517899E-2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5.4531871723041456E-2</v>
      </c>
      <c r="S79" s="6">
        <f t="shared" si="18"/>
        <v>3.2719123033824876E-2</v>
      </c>
      <c r="T79" s="6">
        <f t="shared" si="19"/>
        <v>4.3705399940647371E-2</v>
      </c>
      <c r="U79" s="6">
        <f t="shared" si="20"/>
        <v>2.6223239964388426E-2</v>
      </c>
      <c r="V79" s="78">
        <f t="shared" si="30"/>
        <v>373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1">
        <v>263</v>
      </c>
    </row>
    <row r="80" spans="1:27" s="1" customFormat="1" ht="15" customHeight="1" x14ac:dyDescent="0.2">
      <c r="A80" s="11">
        <v>264</v>
      </c>
      <c r="B80" s="4">
        <v>8.4022272749758695E-2</v>
      </c>
      <c r="C80" s="6">
        <v>5.9265244895497199E-2</v>
      </c>
      <c r="D80" s="3" t="e">
        <f t="shared" si="26"/>
        <v>#N/A</v>
      </c>
      <c r="E80" s="50" t="e">
        <f t="shared" si="27"/>
        <v>#N/A</v>
      </c>
      <c r="F80" s="50" t="e">
        <f t="shared" si="28"/>
        <v>#N/A</v>
      </c>
      <c r="G80" s="50" t="e">
        <f t="shared" si="29"/>
        <v>#N/A</v>
      </c>
      <c r="H80" s="4">
        <f t="shared" si="7"/>
        <v>7.4081556119371506E-2</v>
      </c>
      <c r="I80" s="4">
        <f t="shared" si="8"/>
        <v>4.4448933671622899E-2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7.3946119625144427E-2</v>
      </c>
      <c r="M80" s="6">
        <f t="shared" si="12"/>
        <v>5.9265244895497199E-2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9.243264953143053E-2</v>
      </c>
      <c r="S80" s="6">
        <f t="shared" si="18"/>
        <v>5.5459589718858324E-2</v>
      </c>
      <c r="T80" s="6">
        <f t="shared" si="19"/>
        <v>7.4081556119371506E-2</v>
      </c>
      <c r="U80" s="6">
        <f t="shared" si="20"/>
        <v>4.4448933671622899E-2</v>
      </c>
      <c r="V80" s="78">
        <f t="shared" si="30"/>
        <v>373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1">
        <v>264</v>
      </c>
    </row>
    <row r="81" spans="1:27" s="1" customFormat="1" ht="15" customHeight="1" x14ac:dyDescent="0.2">
      <c r="A81" s="11">
        <v>265</v>
      </c>
      <c r="B81" s="4">
        <v>0.102888376808956</v>
      </c>
      <c r="C81" s="6">
        <v>8.3512542027966097E-2</v>
      </c>
      <c r="D81" s="3" t="e">
        <f t="shared" si="26"/>
        <v>#N/A</v>
      </c>
      <c r="E81" s="50" t="e">
        <f t="shared" si="27"/>
        <v>#N/A</v>
      </c>
      <c r="F81" s="50" t="e">
        <f t="shared" si="28"/>
        <v>#N/A</v>
      </c>
      <c r="G81" s="50" t="e">
        <f t="shared" si="29"/>
        <v>#N/A</v>
      </c>
      <c r="H81" s="4">
        <f t="shared" si="7"/>
        <v>0.10439067753495762</v>
      </c>
      <c r="I81" s="4">
        <f t="shared" si="8"/>
        <v>6.2634406520974573E-2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0.10419982966220853</v>
      </c>
      <c r="M81" s="6">
        <f t="shared" si="12"/>
        <v>8.3512542027966097E-2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0.13024978707776066</v>
      </c>
      <c r="S81" s="6">
        <f t="shared" si="18"/>
        <v>7.8149872246656399E-2</v>
      </c>
      <c r="T81" s="6">
        <f t="shared" si="19"/>
        <v>0.10439067753495762</v>
      </c>
      <c r="U81" s="6">
        <f t="shared" si="20"/>
        <v>6.2634406520974573E-2</v>
      </c>
      <c r="V81" s="78">
        <f t="shared" si="30"/>
        <v>373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1">
        <v>265</v>
      </c>
    </row>
    <row r="82" spans="1:27" s="1" customFormat="1" ht="15" customHeight="1" x14ac:dyDescent="0.2">
      <c r="A82" s="11">
        <v>266</v>
      </c>
      <c r="B82" s="4">
        <v>0.123371255583397</v>
      </c>
      <c r="C82" s="6">
        <v>0.11422308956115899</v>
      </c>
      <c r="D82" s="3" t="e">
        <f t="shared" si="26"/>
        <v>#N/A</v>
      </c>
      <c r="E82" s="50" t="e">
        <f t="shared" si="27"/>
        <v>#N/A</v>
      </c>
      <c r="F82" s="50" t="e">
        <f t="shared" si="28"/>
        <v>#N/A</v>
      </c>
      <c r="G82" s="50" t="e">
        <f t="shared" si="29"/>
        <v>#N/A</v>
      </c>
      <c r="H82" s="4">
        <f t="shared" si="7"/>
        <v>0.14277886195144873</v>
      </c>
      <c r="I82" s="4">
        <f t="shared" si="8"/>
        <v>8.5667317170869242E-2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0.14251783249249303</v>
      </c>
      <c r="M82" s="6">
        <f t="shared" si="12"/>
        <v>0.11422308956115899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0.17814729061561629</v>
      </c>
      <c r="S82" s="6">
        <f t="shared" si="18"/>
        <v>0.10688837436936977</v>
      </c>
      <c r="T82" s="6">
        <f t="shared" si="19"/>
        <v>0.14277886195144873</v>
      </c>
      <c r="U82" s="6">
        <f t="shared" si="20"/>
        <v>8.5667317170869242E-2</v>
      </c>
      <c r="V82" s="78">
        <f t="shared" si="30"/>
        <v>373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1">
        <v>266</v>
      </c>
    </row>
    <row r="83" spans="1:27" s="1" customFormat="1" ht="15" customHeight="1" x14ac:dyDescent="0.2">
      <c r="A83" s="11">
        <v>267</v>
      </c>
      <c r="B83" s="4">
        <v>0.145233404217294</v>
      </c>
      <c r="C83" s="6">
        <v>0.14916922120824899</v>
      </c>
      <c r="D83" s="3" t="e">
        <f t="shared" si="26"/>
        <v>#N/A</v>
      </c>
      <c r="E83" s="50" t="e">
        <f t="shared" si="27"/>
        <v>#N/A</v>
      </c>
      <c r="F83" s="50" t="e">
        <f t="shared" si="28"/>
        <v>#N/A</v>
      </c>
      <c r="G83" s="50" t="e">
        <f t="shared" si="29"/>
        <v>#N/A</v>
      </c>
      <c r="H83" s="4">
        <f t="shared" si="7"/>
        <v>0.18646152651031123</v>
      </c>
      <c r="I83" s="4">
        <f t="shared" si="8"/>
        <v>0.11187691590618674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0.18612063605414839</v>
      </c>
      <c r="M83" s="6">
        <f t="shared" si="12"/>
        <v>0.14916922120824899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0.23265079506768549</v>
      </c>
      <c r="S83" s="6">
        <f t="shared" si="18"/>
        <v>0.13959047704061128</v>
      </c>
      <c r="T83" s="6">
        <f t="shared" si="19"/>
        <v>0.18646152651031123</v>
      </c>
      <c r="U83" s="6">
        <f t="shared" si="20"/>
        <v>0.11187691590618674</v>
      </c>
      <c r="V83" s="78">
        <f t="shared" si="30"/>
        <v>373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1">
        <v>267</v>
      </c>
    </row>
    <row r="84" spans="1:27" s="1" customFormat="1" ht="15" customHeight="1" x14ac:dyDescent="0.2">
      <c r="A84" s="11">
        <v>268</v>
      </c>
      <c r="B84" s="4">
        <v>0.17129349393312401</v>
      </c>
      <c r="C84" s="6">
        <v>0.18102627732043</v>
      </c>
      <c r="D84" s="3" t="e">
        <f t="shared" si="26"/>
        <v>#N/A</v>
      </c>
      <c r="E84" s="50" t="e">
        <f t="shared" si="27"/>
        <v>#N/A</v>
      </c>
      <c r="F84" s="50" t="e">
        <f t="shared" si="28"/>
        <v>#N/A</v>
      </c>
      <c r="G84" s="50" t="e">
        <f t="shared" si="29"/>
        <v>#N/A</v>
      </c>
      <c r="H84" s="4">
        <f t="shared" si="7"/>
        <v>0.22628284665053749</v>
      </c>
      <c r="I84" s="4">
        <f t="shared" si="8"/>
        <v>0.13576970799032251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0.22586915453795972</v>
      </c>
      <c r="M84" s="6">
        <f t="shared" si="12"/>
        <v>0.18102627732043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0.28233644317244966</v>
      </c>
      <c r="S84" s="6">
        <f t="shared" si="18"/>
        <v>0.16940186590346978</v>
      </c>
      <c r="T84" s="6">
        <f t="shared" si="19"/>
        <v>0.22628284665053749</v>
      </c>
      <c r="U84" s="6">
        <f t="shared" si="20"/>
        <v>0.13576970799032251</v>
      </c>
      <c r="V84" s="78">
        <f t="shared" si="30"/>
        <v>373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1">
        <v>268</v>
      </c>
    </row>
    <row r="85" spans="1:27" s="1" customFormat="1" ht="15" customHeight="1" x14ac:dyDescent="0.2">
      <c r="A85" s="11">
        <v>269</v>
      </c>
      <c r="B85" s="4">
        <v>0.19517902670923801</v>
      </c>
      <c r="C85" s="6">
        <v>0.21620705651874</v>
      </c>
      <c r="D85" s="3" t="e">
        <f t="shared" si="26"/>
        <v>#N/A</v>
      </c>
      <c r="E85" s="50" t="e">
        <f t="shared" si="27"/>
        <v>#N/A</v>
      </c>
      <c r="F85" s="50" t="e">
        <f t="shared" si="28"/>
        <v>#N/A</v>
      </c>
      <c r="G85" s="50" t="e">
        <f t="shared" si="29"/>
        <v>#N/A</v>
      </c>
      <c r="H85" s="4">
        <f t="shared" si="7"/>
        <v>0.27025882064842499</v>
      </c>
      <c r="I85" s="4">
        <f t="shared" si="8"/>
        <v>0.16215529238905502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0.26976473130797451</v>
      </c>
      <c r="M85" s="6">
        <f t="shared" si="12"/>
        <v>0.21620705651874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0.33720591413496814</v>
      </c>
      <c r="S85" s="6">
        <f t="shared" si="18"/>
        <v>0.20232354848098089</v>
      </c>
      <c r="T85" s="6">
        <f t="shared" si="19"/>
        <v>0.27025882064842499</v>
      </c>
      <c r="U85" s="6">
        <f t="shared" si="20"/>
        <v>0.16215529238905502</v>
      </c>
      <c r="V85" s="78">
        <f t="shared" si="30"/>
        <v>373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1">
        <v>269</v>
      </c>
    </row>
    <row r="86" spans="1:27" s="1" customFormat="1" ht="15" customHeight="1" x14ac:dyDescent="0.2">
      <c r="A86" s="11">
        <v>270</v>
      </c>
      <c r="B86" s="4">
        <v>0.22024303060172401</v>
      </c>
      <c r="C86" s="6">
        <v>0.25133511339863901</v>
      </c>
      <c r="D86" s="3" t="e">
        <f t="shared" si="26"/>
        <v>#N/A</v>
      </c>
      <c r="E86" s="50" t="e">
        <f t="shared" si="27"/>
        <v>#N/A</v>
      </c>
      <c r="F86" s="50" t="e">
        <f t="shared" si="28"/>
        <v>#N/A</v>
      </c>
      <c r="G86" s="50" t="e">
        <f t="shared" si="29"/>
        <v>#N/A</v>
      </c>
      <c r="H86" s="4">
        <f t="shared" si="7"/>
        <v>0.31416889174829876</v>
      </c>
      <c r="I86" s="4">
        <f t="shared" si="8"/>
        <v>0.18850133504897926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0.3135945256641815</v>
      </c>
      <c r="M86" s="6">
        <f t="shared" si="12"/>
        <v>0.25133511339863901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0.39199315708022686</v>
      </c>
      <c r="S86" s="6">
        <f t="shared" si="18"/>
        <v>0.23519589424813614</v>
      </c>
      <c r="T86" s="6">
        <f t="shared" si="19"/>
        <v>0.31416889174829876</v>
      </c>
      <c r="U86" s="6">
        <f t="shared" si="20"/>
        <v>0.18850133504897926</v>
      </c>
      <c r="V86" s="78">
        <f t="shared" si="30"/>
        <v>373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1">
        <v>270</v>
      </c>
    </row>
    <row r="87" spans="1:27" s="1" customFormat="1" ht="15" customHeight="1" x14ac:dyDescent="0.2">
      <c r="A87" s="11">
        <v>271</v>
      </c>
      <c r="B87" s="4">
        <v>0.24803147920733301</v>
      </c>
      <c r="C87" s="6">
        <v>0.28509852026725702</v>
      </c>
      <c r="D87" s="3" t="e">
        <f t="shared" si="26"/>
        <v>#N/A</v>
      </c>
      <c r="E87" s="50" t="e">
        <f t="shared" si="27"/>
        <v>#N/A</v>
      </c>
      <c r="F87" s="50" t="e">
        <f t="shared" si="28"/>
        <v>#N/A</v>
      </c>
      <c r="G87" s="50" t="e">
        <f t="shared" si="29"/>
        <v>#N/A</v>
      </c>
      <c r="H87" s="4">
        <f t="shared" si="7"/>
        <v>0.35637315033407124</v>
      </c>
      <c r="I87" s="4">
        <f t="shared" si="8"/>
        <v>0.21382389020044276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0.35572162608638763</v>
      </c>
      <c r="M87" s="6">
        <f t="shared" si="12"/>
        <v>0.28509852026725702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0.44465203260798453</v>
      </c>
      <c r="S87" s="6">
        <f t="shared" si="18"/>
        <v>0.26679121956479074</v>
      </c>
      <c r="T87" s="6">
        <f t="shared" si="19"/>
        <v>0.35637315033407124</v>
      </c>
      <c r="U87" s="6">
        <f t="shared" si="20"/>
        <v>0.21382389020044276</v>
      </c>
      <c r="V87" s="78">
        <f t="shared" si="30"/>
        <v>373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1">
        <v>271</v>
      </c>
    </row>
    <row r="88" spans="1:27" s="1" customFormat="1" ht="15" customHeight="1" x14ac:dyDescent="0.2">
      <c r="A88" s="11">
        <v>272</v>
      </c>
      <c r="B88" s="4">
        <v>0.27446438793648598</v>
      </c>
      <c r="C88" s="6">
        <v>0.32002817284531099</v>
      </c>
      <c r="D88" s="3" t="e">
        <f t="shared" si="26"/>
        <v>#N/A</v>
      </c>
      <c r="E88" s="50" t="e">
        <f t="shared" si="27"/>
        <v>#N/A</v>
      </c>
      <c r="F88" s="50" t="e">
        <f t="shared" si="28"/>
        <v>#N/A</v>
      </c>
      <c r="G88" s="50" t="e">
        <f t="shared" si="29"/>
        <v>#N/A</v>
      </c>
      <c r="H88" s="4">
        <f t="shared" si="7"/>
        <v>0.40003521605663872</v>
      </c>
      <c r="I88" s="4">
        <f t="shared" si="8"/>
        <v>0.24002112963398325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0.39930386847070548</v>
      </c>
      <c r="M88" s="6">
        <f t="shared" si="12"/>
        <v>0.32002817284531099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0.49912983558838186</v>
      </c>
      <c r="S88" s="6">
        <f t="shared" si="18"/>
        <v>0.2994779013530291</v>
      </c>
      <c r="T88" s="6">
        <f t="shared" si="19"/>
        <v>0.40003521605663872</v>
      </c>
      <c r="U88" s="6">
        <f t="shared" si="20"/>
        <v>0.24002112963398325</v>
      </c>
      <c r="V88" s="78">
        <f t="shared" si="30"/>
        <v>373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1">
        <v>272</v>
      </c>
    </row>
    <row r="89" spans="1:27" s="1" customFormat="1" ht="15" customHeight="1" x14ac:dyDescent="0.2">
      <c r="A89" s="11">
        <v>273</v>
      </c>
      <c r="B89" s="4">
        <v>0.30117962958580702</v>
      </c>
      <c r="C89" s="6">
        <v>0.35668402363204499</v>
      </c>
      <c r="D89" s="3" t="e">
        <f t="shared" si="26"/>
        <v>#N/A</v>
      </c>
      <c r="E89" s="50" t="e">
        <f t="shared" si="27"/>
        <v>#N/A</v>
      </c>
      <c r="F89" s="50" t="e">
        <f t="shared" si="28"/>
        <v>#N/A</v>
      </c>
      <c r="G89" s="50" t="e">
        <f t="shared" si="29"/>
        <v>#N/A</v>
      </c>
      <c r="H89" s="4">
        <f t="shared" si="7"/>
        <v>0.44585502954005624</v>
      </c>
      <c r="I89" s="4">
        <f t="shared" si="8"/>
        <v>0.26751301772403374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0.44503991380413521</v>
      </c>
      <c r="M89" s="6">
        <f t="shared" si="12"/>
        <v>0.35668402363204499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0.55629989225516896</v>
      </c>
      <c r="S89" s="6">
        <f t="shared" si="18"/>
        <v>0.33377993535310141</v>
      </c>
      <c r="T89" s="6">
        <f t="shared" si="19"/>
        <v>0.44585502954005624</v>
      </c>
      <c r="U89" s="6">
        <f t="shared" si="20"/>
        <v>0.26751301772403374</v>
      </c>
      <c r="V89" s="78">
        <f t="shared" si="30"/>
        <v>373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1">
        <v>273</v>
      </c>
    </row>
    <row r="90" spans="1:27" s="1" customFormat="1" ht="15" customHeight="1" x14ac:dyDescent="0.2">
      <c r="A90" s="11">
        <v>274</v>
      </c>
      <c r="B90" s="4">
        <v>0.325629989742172</v>
      </c>
      <c r="C90" s="6">
        <v>0.38721159926795501</v>
      </c>
      <c r="D90" s="3" t="e">
        <f t="shared" si="26"/>
        <v>#N/A</v>
      </c>
      <c r="E90" s="50" t="e">
        <f t="shared" si="27"/>
        <v>#N/A</v>
      </c>
      <c r="F90" s="50" t="e">
        <f t="shared" si="28"/>
        <v>#N/A</v>
      </c>
      <c r="G90" s="50" t="e">
        <f t="shared" si="29"/>
        <v>#N/A</v>
      </c>
      <c r="H90" s="4">
        <f t="shared" si="7"/>
        <v>0.48401449908494376</v>
      </c>
      <c r="I90" s="4">
        <f t="shared" si="8"/>
        <v>0.29040869945096626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0.4831296199011762</v>
      </c>
      <c r="M90" s="6">
        <f t="shared" si="12"/>
        <v>0.38721159926795501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0.60391202487647022</v>
      </c>
      <c r="S90" s="6">
        <f t="shared" si="18"/>
        <v>0.36234721492588218</v>
      </c>
      <c r="T90" s="6">
        <f t="shared" si="19"/>
        <v>0.48401449908494376</v>
      </c>
      <c r="U90" s="6">
        <f t="shared" si="20"/>
        <v>0.29040869945096626</v>
      </c>
      <c r="V90" s="78">
        <f t="shared" si="30"/>
        <v>373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1">
        <v>274</v>
      </c>
    </row>
    <row r="91" spans="1:27" s="1" customFormat="1" ht="15" customHeight="1" x14ac:dyDescent="0.2">
      <c r="A91" s="11">
        <v>275</v>
      </c>
      <c r="B91" s="4">
        <v>0.34841323706327698</v>
      </c>
      <c r="C91" s="6">
        <v>0.41554176731902498</v>
      </c>
      <c r="D91" s="3" t="e">
        <f t="shared" si="26"/>
        <v>#N/A</v>
      </c>
      <c r="E91" s="50" t="e">
        <f t="shared" si="27"/>
        <v>#N/A</v>
      </c>
      <c r="F91" s="50" t="e">
        <f t="shared" si="28"/>
        <v>#N/A</v>
      </c>
      <c r="G91" s="50" t="e">
        <f t="shared" si="29"/>
        <v>#N/A</v>
      </c>
      <c r="H91" s="4">
        <f t="shared" si="7"/>
        <v>0.51942720914878127</v>
      </c>
      <c r="I91" s="4">
        <f t="shared" si="8"/>
        <v>0.31165632548926875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0.51847758816484957</v>
      </c>
      <c r="M91" s="6">
        <f t="shared" si="12"/>
        <v>0.41554176731902498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0.64809698520606196</v>
      </c>
      <c r="S91" s="6">
        <f t="shared" si="18"/>
        <v>0.38885819112363718</v>
      </c>
      <c r="T91" s="6">
        <f t="shared" si="19"/>
        <v>0.51942720914878127</v>
      </c>
      <c r="U91" s="6">
        <f t="shared" si="20"/>
        <v>0.31165632548926875</v>
      </c>
      <c r="V91" s="78">
        <f t="shared" si="30"/>
        <v>373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1">
        <v>275</v>
      </c>
    </row>
    <row r="92" spans="1:27" s="1" customFormat="1" ht="15" customHeight="1" x14ac:dyDescent="0.2">
      <c r="A92" s="11">
        <v>276</v>
      </c>
      <c r="B92" s="4">
        <v>0.36975744888940698</v>
      </c>
      <c r="C92" s="6">
        <v>0.44607750193076801</v>
      </c>
      <c r="D92" s="3" t="e">
        <f t="shared" si="26"/>
        <v>#N/A</v>
      </c>
      <c r="E92" s="50" t="e">
        <f t="shared" si="27"/>
        <v>#N/A</v>
      </c>
      <c r="F92" s="50" t="e">
        <f t="shared" si="28"/>
        <v>#N/A</v>
      </c>
      <c r="G92" s="50" t="e">
        <f t="shared" si="29"/>
        <v>#N/A</v>
      </c>
      <c r="H92" s="4">
        <f t="shared" si="7"/>
        <v>0.55759687741345998</v>
      </c>
      <c r="I92" s="4">
        <f t="shared" si="8"/>
        <v>0.33455812644807603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0.55657747433630056</v>
      </c>
      <c r="M92" s="6">
        <f t="shared" si="12"/>
        <v>0.44607750193076801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0.69572184292037575</v>
      </c>
      <c r="S92" s="6">
        <f t="shared" si="18"/>
        <v>0.41743310575222542</v>
      </c>
      <c r="T92" s="6">
        <f t="shared" si="19"/>
        <v>0.55759687741345998</v>
      </c>
      <c r="U92" s="6">
        <f t="shared" si="20"/>
        <v>0.33455812644807603</v>
      </c>
      <c r="V92" s="78">
        <f t="shared" si="30"/>
        <v>373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1">
        <v>276</v>
      </c>
    </row>
    <row r="93" spans="1:27" s="1" customFormat="1" ht="15" customHeight="1" x14ac:dyDescent="0.2">
      <c r="A93" s="11">
        <v>277</v>
      </c>
      <c r="B93" s="4">
        <v>0.391095760133156</v>
      </c>
      <c r="C93" s="6">
        <v>0.47474237912436301</v>
      </c>
      <c r="D93" s="3" t="e">
        <f t="shared" si="26"/>
        <v>#N/A</v>
      </c>
      <c r="E93" s="50" t="e">
        <f t="shared" si="27"/>
        <v>#N/A</v>
      </c>
      <c r="F93" s="50" t="e">
        <f t="shared" si="28"/>
        <v>#N/A</v>
      </c>
      <c r="G93" s="50" t="e">
        <f t="shared" si="29"/>
        <v>#N/A</v>
      </c>
      <c r="H93" s="4">
        <f t="shared" si="7"/>
        <v>0.59342797390545377</v>
      </c>
      <c r="I93" s="4">
        <f t="shared" si="8"/>
        <v>0.35605678434327226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0.59234306413071136</v>
      </c>
      <c r="M93" s="6">
        <f t="shared" si="12"/>
        <v>0.47474237912436301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0.74042883016338923</v>
      </c>
      <c r="S93" s="6">
        <f t="shared" si="18"/>
        <v>0.44425729809803349</v>
      </c>
      <c r="T93" s="6">
        <f t="shared" si="19"/>
        <v>0.59342797390545377</v>
      </c>
      <c r="U93" s="6">
        <f t="shared" si="20"/>
        <v>0.35605678434327226</v>
      </c>
      <c r="V93" s="78">
        <f t="shared" si="30"/>
        <v>373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1">
        <v>277</v>
      </c>
    </row>
    <row r="94" spans="1:27" s="1" customFormat="1" ht="15" customHeight="1" x14ac:dyDescent="0.2">
      <c r="A94" s="11">
        <v>278</v>
      </c>
      <c r="B94" s="4">
        <v>0.41336835482402601</v>
      </c>
      <c r="C94" s="6">
        <v>0.50514347672892801</v>
      </c>
      <c r="D94" s="3" t="e">
        <f t="shared" si="26"/>
        <v>#N/A</v>
      </c>
      <c r="E94" s="50" t="e">
        <f t="shared" si="27"/>
        <v>#N/A</v>
      </c>
      <c r="F94" s="50" t="e">
        <f t="shared" si="28"/>
        <v>#N/A</v>
      </c>
      <c r="G94" s="50" t="e">
        <f t="shared" si="29"/>
        <v>#N/A</v>
      </c>
      <c r="H94" s="4">
        <f t="shared" si="7"/>
        <v>0.63142934591115996</v>
      </c>
      <c r="I94" s="4">
        <f t="shared" si="8"/>
        <v>0.37885760754669601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0.63027496172375841</v>
      </c>
      <c r="M94" s="6">
        <f t="shared" si="12"/>
        <v>0.50514347672892801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0.78784370215469801</v>
      </c>
      <c r="S94" s="6">
        <f t="shared" si="18"/>
        <v>0.47270622129281881</v>
      </c>
      <c r="T94" s="6">
        <f t="shared" si="19"/>
        <v>0.63142934591115996</v>
      </c>
      <c r="U94" s="6">
        <f t="shared" si="20"/>
        <v>0.37885760754669601</v>
      </c>
      <c r="V94" s="78">
        <f t="shared" si="30"/>
        <v>373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1">
        <v>278</v>
      </c>
    </row>
    <row r="95" spans="1:27" s="1" customFormat="1" ht="15" customHeight="1" x14ac:dyDescent="0.2">
      <c r="A95" s="11">
        <v>279</v>
      </c>
      <c r="B95" s="4">
        <v>0.438092032335889</v>
      </c>
      <c r="C95" s="6">
        <v>0.53637367434703398</v>
      </c>
      <c r="D95" s="3" t="e">
        <f t="shared" si="26"/>
        <v>#N/A</v>
      </c>
      <c r="E95" s="50" t="e">
        <f t="shared" si="27"/>
        <v>#N/A</v>
      </c>
      <c r="F95" s="50" t="e">
        <f t="shared" si="28"/>
        <v>#N/A</v>
      </c>
      <c r="G95" s="50" t="e">
        <f t="shared" si="29"/>
        <v>#N/A</v>
      </c>
      <c r="H95" s="4">
        <f t="shared" si="7"/>
        <v>0.67046709293379247</v>
      </c>
      <c r="I95" s="4">
        <f t="shared" si="8"/>
        <v>0.40228025576027548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0.66924133962462529</v>
      </c>
      <c r="M95" s="6">
        <f t="shared" si="12"/>
        <v>0.53637367434703398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0.83655167453078161</v>
      </c>
      <c r="S95" s="6">
        <f t="shared" si="18"/>
        <v>0.50193100471846896</v>
      </c>
      <c r="T95" s="6">
        <f t="shared" si="19"/>
        <v>0.67046709293379247</v>
      </c>
      <c r="U95" s="6">
        <f t="shared" si="20"/>
        <v>0.40228025576027548</v>
      </c>
      <c r="V95" s="78">
        <f t="shared" si="30"/>
        <v>373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1">
        <v>279</v>
      </c>
    </row>
    <row r="96" spans="1:27" s="1" customFormat="1" ht="15" customHeight="1" x14ac:dyDescent="0.2">
      <c r="A96" s="11">
        <v>280</v>
      </c>
      <c r="B96" s="4">
        <v>0.45624908899711297</v>
      </c>
      <c r="C96" s="6">
        <v>0.564869101974947</v>
      </c>
      <c r="D96" s="3" t="e">
        <f t="shared" si="26"/>
        <v>#N/A</v>
      </c>
      <c r="E96" s="50" t="e">
        <f t="shared" si="27"/>
        <v>#N/A</v>
      </c>
      <c r="F96" s="50" t="e">
        <f t="shared" si="28"/>
        <v>#N/A</v>
      </c>
      <c r="G96" s="50" t="e">
        <f t="shared" si="29"/>
        <v>#N/A</v>
      </c>
      <c r="H96" s="4">
        <f t="shared" si="7"/>
        <v>0.70608637746868375</v>
      </c>
      <c r="I96" s="4">
        <f t="shared" si="8"/>
        <v>0.42365182648121025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0.70479550469825003</v>
      </c>
      <c r="M96" s="6">
        <f t="shared" si="12"/>
        <v>0.564869101974947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0.88099438087281257</v>
      </c>
      <c r="S96" s="6">
        <f t="shared" si="18"/>
        <v>0.5285966285236875</v>
      </c>
      <c r="T96" s="6">
        <f t="shared" si="19"/>
        <v>0.70608637746868375</v>
      </c>
      <c r="U96" s="6">
        <f t="shared" si="20"/>
        <v>0.42365182648121025</v>
      </c>
      <c r="V96" s="78">
        <f t="shared" si="30"/>
        <v>373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1">
        <v>280</v>
      </c>
    </row>
    <row r="97" spans="1:27" s="1" customFormat="1" ht="15" customHeight="1" x14ac:dyDescent="0.2">
      <c r="A97" s="11">
        <v>281</v>
      </c>
      <c r="B97" s="4">
        <v>0.479314800594695</v>
      </c>
      <c r="C97" s="6">
        <v>0.59058086152685796</v>
      </c>
      <c r="D97" s="3" t="e">
        <f t="shared" si="26"/>
        <v>#N/A</v>
      </c>
      <c r="E97" s="50" t="e">
        <f t="shared" si="27"/>
        <v>#N/A</v>
      </c>
      <c r="F97" s="50" t="e">
        <f t="shared" si="28"/>
        <v>#N/A</v>
      </c>
      <c r="G97" s="50" t="e">
        <f t="shared" si="29"/>
        <v>#N/A</v>
      </c>
      <c r="H97" s="4">
        <f t="shared" si="7"/>
        <v>0.73822607690857245</v>
      </c>
      <c r="I97" s="4">
        <f t="shared" si="8"/>
        <v>0.44293564614514347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0.73687644608221137</v>
      </c>
      <c r="M97" s="6">
        <f t="shared" si="12"/>
        <v>0.59058086152685796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0.92109555760276418</v>
      </c>
      <c r="S97" s="6">
        <f t="shared" si="18"/>
        <v>0.55265733456165855</v>
      </c>
      <c r="T97" s="6">
        <f t="shared" si="19"/>
        <v>0.73822607690857245</v>
      </c>
      <c r="U97" s="6">
        <f t="shared" si="20"/>
        <v>0.44293564614514347</v>
      </c>
      <c r="V97" s="78">
        <f t="shared" si="30"/>
        <v>373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1">
        <v>281</v>
      </c>
    </row>
    <row r="98" spans="1:27" s="1" customFormat="1" ht="15" customHeight="1" x14ac:dyDescent="0.2">
      <c r="A98" s="11">
        <v>282</v>
      </c>
      <c r="B98" s="4">
        <v>0.50418171271013501</v>
      </c>
      <c r="C98" s="6">
        <v>0.612623471310076</v>
      </c>
      <c r="D98" s="3" t="e">
        <f t="shared" si="26"/>
        <v>#N/A</v>
      </c>
      <c r="E98" s="50" t="e">
        <f t="shared" si="27"/>
        <v>#N/A</v>
      </c>
      <c r="F98" s="50" t="e">
        <f t="shared" si="28"/>
        <v>#N/A</v>
      </c>
      <c r="G98" s="50" t="e">
        <f t="shared" si="29"/>
        <v>#N/A</v>
      </c>
      <c r="H98" s="4">
        <f t="shared" si="7"/>
        <v>0.76577933913759499</v>
      </c>
      <c r="I98" s="4">
        <f t="shared" si="8"/>
        <v>0.459467603482557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0.76437933521654877</v>
      </c>
      <c r="M98" s="6">
        <f t="shared" si="12"/>
        <v>0.612623471310076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0.95547416902068594</v>
      </c>
      <c r="S98" s="6">
        <f t="shared" si="18"/>
        <v>0.57328450141241161</v>
      </c>
      <c r="T98" s="6">
        <f t="shared" si="19"/>
        <v>0.76577933913759499</v>
      </c>
      <c r="U98" s="6">
        <f t="shared" si="20"/>
        <v>0.459467603482557</v>
      </c>
      <c r="V98" s="78">
        <f t="shared" si="30"/>
        <v>373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1">
        <v>282</v>
      </c>
    </row>
    <row r="99" spans="1:27" s="1" customFormat="1" ht="15" customHeight="1" x14ac:dyDescent="0.2">
      <c r="A99" s="11">
        <v>283</v>
      </c>
      <c r="B99" s="4">
        <v>0.52632206385035196</v>
      </c>
      <c r="C99" s="6">
        <v>0.63413344264321403</v>
      </c>
      <c r="D99" s="3" t="e">
        <f t="shared" si="26"/>
        <v>#N/A</v>
      </c>
      <c r="E99" s="50" t="e">
        <f t="shared" si="27"/>
        <v>#N/A</v>
      </c>
      <c r="F99" s="50" t="e">
        <f t="shared" si="28"/>
        <v>#N/A</v>
      </c>
      <c r="G99" s="50" t="e">
        <f t="shared" si="29"/>
        <v>#N/A</v>
      </c>
      <c r="H99" s="4">
        <f t="shared" si="7"/>
        <v>0.79266680330401751</v>
      </c>
      <c r="I99" s="4">
        <f t="shared" si="8"/>
        <v>0.47560008198241055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0.79121764350563684</v>
      </c>
      <c r="M99" s="6">
        <f t="shared" si="12"/>
        <v>0.63413344264321403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0.98902205438204605</v>
      </c>
      <c r="S99" s="6">
        <f t="shared" si="18"/>
        <v>0.59341323262922763</v>
      </c>
      <c r="T99" s="6">
        <f t="shared" si="19"/>
        <v>0.79266680330401751</v>
      </c>
      <c r="U99" s="6">
        <f t="shared" si="20"/>
        <v>0.47560008198241055</v>
      </c>
      <c r="V99" s="78">
        <f t="shared" si="30"/>
        <v>373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1">
        <v>283</v>
      </c>
    </row>
    <row r="100" spans="1:27" s="1" customFormat="1" ht="15" customHeight="1" x14ac:dyDescent="0.2">
      <c r="A100" s="11">
        <v>284</v>
      </c>
      <c r="B100" s="4">
        <v>0.549290570123249</v>
      </c>
      <c r="C100" s="6">
        <v>0.65090486237741896</v>
      </c>
      <c r="D100" s="3" t="e">
        <f t="shared" si="26"/>
        <v>#N/A</v>
      </c>
      <c r="E100" s="50" t="e">
        <f t="shared" si="27"/>
        <v>#N/A</v>
      </c>
      <c r="F100" s="50" t="e">
        <f t="shared" si="28"/>
        <v>#N/A</v>
      </c>
      <c r="G100" s="50" t="e">
        <f t="shared" si="29"/>
        <v>#N/A</v>
      </c>
      <c r="H100" s="4">
        <f t="shared" si="7"/>
        <v>0.8136310779717737</v>
      </c>
      <c r="I100" s="4">
        <f t="shared" si="8"/>
        <v>0.48817864678306422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0.81214359111853951</v>
      </c>
      <c r="M100" s="6">
        <f t="shared" si="12"/>
        <v>0.65090486237741896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1.0151794888981744</v>
      </c>
      <c r="S100" s="6">
        <f t="shared" si="18"/>
        <v>0.60910769333890458</v>
      </c>
      <c r="T100" s="6">
        <f t="shared" si="19"/>
        <v>0.8136310779717737</v>
      </c>
      <c r="U100" s="6">
        <f t="shared" si="20"/>
        <v>0.48817864678306422</v>
      </c>
      <c r="V100" s="78">
        <f t="shared" si="30"/>
        <v>373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1">
        <v>284</v>
      </c>
    </row>
    <row r="101" spans="1:27" s="1" customFormat="1" ht="15" customHeight="1" x14ac:dyDescent="0.2">
      <c r="A101" s="11">
        <v>285</v>
      </c>
      <c r="B101" s="4">
        <v>0.57366923336995201</v>
      </c>
      <c r="C101" s="6">
        <v>0.66763519526946502</v>
      </c>
      <c r="D101" s="3" t="e">
        <f t="shared" si="26"/>
        <v>#N/A</v>
      </c>
      <c r="E101" s="50" t="e">
        <f t="shared" si="27"/>
        <v>#N/A</v>
      </c>
      <c r="F101" s="50" t="e">
        <f t="shared" si="28"/>
        <v>#N/A</v>
      </c>
      <c r="G101" s="50" t="e">
        <f t="shared" si="29"/>
        <v>#N/A</v>
      </c>
      <c r="H101" s="4">
        <f t="shared" si="7"/>
        <v>0.83454399408683133</v>
      </c>
      <c r="I101" s="4">
        <f t="shared" si="8"/>
        <v>0.50072639645209871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0.83301827407286111</v>
      </c>
      <c r="M101" s="6">
        <f t="shared" si="12"/>
        <v>0.66763519526946502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1.0412728425910764</v>
      </c>
      <c r="S101" s="6">
        <f t="shared" si="18"/>
        <v>0.62476370555464578</v>
      </c>
      <c r="T101" s="6">
        <f t="shared" si="19"/>
        <v>0.83454399408683133</v>
      </c>
      <c r="U101" s="6">
        <f t="shared" si="20"/>
        <v>0.50072639645209871</v>
      </c>
      <c r="V101" s="78">
        <f t="shared" si="30"/>
        <v>373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1">
        <v>285</v>
      </c>
    </row>
    <row r="102" spans="1:27" s="1" customFormat="1" ht="15" customHeight="1" x14ac:dyDescent="0.2">
      <c r="A102" s="11">
        <v>286</v>
      </c>
      <c r="B102" s="4">
        <v>0.60015400028175103</v>
      </c>
      <c r="C102" s="6">
        <v>0.68624731365532199</v>
      </c>
      <c r="D102" s="3" t="e">
        <f t="shared" si="26"/>
        <v>#N/A</v>
      </c>
      <c r="E102" s="50" t="e">
        <f t="shared" si="27"/>
        <v>#N/A</v>
      </c>
      <c r="F102" s="50" t="e">
        <f t="shared" si="28"/>
        <v>#N/A</v>
      </c>
      <c r="G102" s="50" t="e">
        <f t="shared" si="29"/>
        <v>#N/A</v>
      </c>
      <c r="H102" s="4">
        <f t="shared" ref="H102:H165" si="32">C102+(C102*25%)</f>
        <v>0.85780914206915249</v>
      </c>
      <c r="I102" s="4">
        <f t="shared" ref="I102:I165" si="33">C102-(C102*25%)</f>
        <v>0.51468548524149149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27" si="36">C102*(1/$AH$41)</f>
        <v>0.85624088852530711</v>
      </c>
      <c r="M102" s="6">
        <f t="shared" ref="M102:M165" si="37">C102*(1/$AI$41)</f>
        <v>0.68624731365532199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1.0703011106566338</v>
      </c>
      <c r="S102" s="6">
        <f t="shared" ref="S102:S116" si="43">L102-(L102*25%)</f>
        <v>0.6421806663939803</v>
      </c>
      <c r="T102" s="6">
        <f t="shared" ref="T102:T165" si="44">M102+(M102*25%)</f>
        <v>0.85780914206915249</v>
      </c>
      <c r="U102" s="6">
        <f t="shared" ref="U102:U116" si="45">M102-(M102*25%)</f>
        <v>0.51468548524149149</v>
      </c>
      <c r="V102" s="78">
        <f t="shared" si="30"/>
        <v>373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1">
        <v>286</v>
      </c>
    </row>
    <row r="103" spans="1:27" s="1" customFormat="1" ht="15" customHeight="1" x14ac:dyDescent="0.2">
      <c r="A103" s="11">
        <v>287</v>
      </c>
      <c r="B103" s="4">
        <v>0.62401202255789701</v>
      </c>
      <c r="C103" s="6">
        <v>0.70163932727427802</v>
      </c>
      <c r="D103" s="3" t="e">
        <f t="shared" si="26"/>
        <v>#N/A</v>
      </c>
      <c r="E103" s="50" t="e">
        <f t="shared" si="27"/>
        <v>#N/A</v>
      </c>
      <c r="F103" s="50" t="e">
        <f t="shared" si="28"/>
        <v>#N/A</v>
      </c>
      <c r="G103" s="50" t="e">
        <f t="shared" si="29"/>
        <v>#N/A</v>
      </c>
      <c r="H103" s="4">
        <f t="shared" si="32"/>
        <v>0.87704915909284753</v>
      </c>
      <c r="I103" s="4">
        <f t="shared" si="33"/>
        <v>0.52622949545570852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0.87544573079578347</v>
      </c>
      <c r="M103" s="6">
        <f t="shared" si="37"/>
        <v>0.70163932727427802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1.0943071634947295</v>
      </c>
      <c r="S103" s="6">
        <f t="shared" si="43"/>
        <v>0.6565842980968376</v>
      </c>
      <c r="T103" s="6">
        <f t="shared" si="44"/>
        <v>0.87704915909284753</v>
      </c>
      <c r="U103" s="6">
        <f t="shared" si="45"/>
        <v>0.52622949545570852</v>
      </c>
      <c r="V103" s="78">
        <f t="shared" si="30"/>
        <v>373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1">
        <v>287</v>
      </c>
    </row>
    <row r="104" spans="1:27" s="1" customFormat="1" ht="15" customHeight="1" x14ac:dyDescent="0.2">
      <c r="A104" s="11">
        <v>288</v>
      </c>
      <c r="B104" s="4">
        <v>0.64549124832382698</v>
      </c>
      <c r="C104" s="6">
        <v>0.71670452696194897</v>
      </c>
      <c r="D104" s="3" t="e">
        <f t="shared" si="26"/>
        <v>#N/A</v>
      </c>
      <c r="E104" s="50" t="e">
        <f t="shared" si="27"/>
        <v>#N/A</v>
      </c>
      <c r="F104" s="50" t="e">
        <f t="shared" si="28"/>
        <v>#N/A</v>
      </c>
      <c r="G104" s="50" t="e">
        <f t="shared" si="29"/>
        <v>#N/A</v>
      </c>
      <c r="H104" s="4">
        <f t="shared" si="32"/>
        <v>0.89588065870243616</v>
      </c>
      <c r="I104" s="4">
        <f t="shared" si="33"/>
        <v>0.53752839522146179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0.89424280250696175</v>
      </c>
      <c r="M104" s="6">
        <f t="shared" si="37"/>
        <v>0.71670452696194897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1.1178035031337021</v>
      </c>
      <c r="S104" s="6">
        <f t="shared" si="43"/>
        <v>0.67068210188022137</v>
      </c>
      <c r="T104" s="6">
        <f t="shared" si="44"/>
        <v>0.89588065870243616</v>
      </c>
      <c r="U104" s="6">
        <f t="shared" si="45"/>
        <v>0.53752839522146179</v>
      </c>
      <c r="V104" s="78">
        <f t="shared" si="30"/>
        <v>373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1">
        <v>288</v>
      </c>
    </row>
    <row r="105" spans="1:27" s="1" customFormat="1" ht="15" customHeight="1" x14ac:dyDescent="0.2">
      <c r="A105" s="11">
        <v>289</v>
      </c>
      <c r="B105" s="4">
        <v>0.66868764913244505</v>
      </c>
      <c r="C105" s="6">
        <v>0.73582559881147602</v>
      </c>
      <c r="D105" s="3" t="e">
        <f t="shared" si="26"/>
        <v>#N/A</v>
      </c>
      <c r="E105" s="50" t="e">
        <f t="shared" si="27"/>
        <v>#N/A</v>
      </c>
      <c r="F105" s="50" t="e">
        <f t="shared" si="28"/>
        <v>#N/A</v>
      </c>
      <c r="G105" s="50" t="e">
        <f t="shared" si="29"/>
        <v>#N/A</v>
      </c>
      <c r="H105" s="4">
        <f t="shared" si="32"/>
        <v>0.91978199851434506</v>
      </c>
      <c r="I105" s="4">
        <f t="shared" si="33"/>
        <v>0.55186919910860699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0.9181004456979972</v>
      </c>
      <c r="M105" s="6">
        <f t="shared" si="37"/>
        <v>0.73582559881147602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1.1476255571224965</v>
      </c>
      <c r="S105" s="6">
        <f t="shared" si="43"/>
        <v>0.68857533427349793</v>
      </c>
      <c r="T105" s="6">
        <f t="shared" si="44"/>
        <v>0.91978199851434506</v>
      </c>
      <c r="U105" s="6">
        <f t="shared" si="45"/>
        <v>0.55186919910860699</v>
      </c>
      <c r="V105" s="78">
        <f t="shared" si="30"/>
        <v>373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1">
        <v>289</v>
      </c>
    </row>
    <row r="106" spans="1:27" s="1" customFormat="1" ht="15" customHeight="1" x14ac:dyDescent="0.2">
      <c r="A106" s="11">
        <v>290</v>
      </c>
      <c r="B106" s="4">
        <v>0.69269865606344205</v>
      </c>
      <c r="C106" s="6">
        <v>0.75732250405185098</v>
      </c>
      <c r="D106" s="3" t="e">
        <f t="shared" si="26"/>
        <v>#N/A</v>
      </c>
      <c r="E106" s="50" t="e">
        <f t="shared" si="27"/>
        <v>#N/A</v>
      </c>
      <c r="F106" s="50" t="e">
        <f t="shared" si="28"/>
        <v>#N/A</v>
      </c>
      <c r="G106" s="50" t="e">
        <f t="shared" si="29"/>
        <v>#N/A</v>
      </c>
      <c r="H106" s="4">
        <f t="shared" si="32"/>
        <v>0.94665313006481377</v>
      </c>
      <c r="I106" s="4">
        <f t="shared" si="33"/>
        <v>0.56799187803888818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0.94492245123055063</v>
      </c>
      <c r="M106" s="6">
        <f t="shared" si="37"/>
        <v>0.75732250405185098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1.1811530640381882</v>
      </c>
      <c r="S106" s="6">
        <f t="shared" si="43"/>
        <v>0.70869183842291295</v>
      </c>
      <c r="T106" s="6">
        <f t="shared" si="44"/>
        <v>0.94665313006481377</v>
      </c>
      <c r="U106" s="6">
        <f t="shared" si="45"/>
        <v>0.56799187803888818</v>
      </c>
      <c r="V106" s="78">
        <f t="shared" si="30"/>
        <v>373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1">
        <v>290</v>
      </c>
    </row>
    <row r="107" spans="1:27" s="1" customFormat="1" ht="15" customHeight="1" x14ac:dyDescent="0.2">
      <c r="A107" s="11">
        <v>291</v>
      </c>
      <c r="B107" s="4">
        <v>0.71329609643553904</v>
      </c>
      <c r="C107" s="6">
        <v>0.77692874306939097</v>
      </c>
      <c r="D107" s="3" t="e">
        <f t="shared" si="26"/>
        <v>#N/A</v>
      </c>
      <c r="E107" s="50" t="e">
        <f t="shared" si="27"/>
        <v>#N/A</v>
      </c>
      <c r="F107" s="50" t="e">
        <f t="shared" si="28"/>
        <v>#N/A</v>
      </c>
      <c r="G107" s="50" t="e">
        <f t="shared" si="29"/>
        <v>#N/A</v>
      </c>
      <c r="H107" s="4">
        <f t="shared" si="32"/>
        <v>0.97116092883673866</v>
      </c>
      <c r="I107" s="4">
        <f t="shared" si="33"/>
        <v>0.58269655730204328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0.96938544464847443</v>
      </c>
      <c r="M107" s="6">
        <f t="shared" si="37"/>
        <v>0.77692874306939097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1.211731805810593</v>
      </c>
      <c r="S107" s="6">
        <f t="shared" si="43"/>
        <v>0.72703908348635582</v>
      </c>
      <c r="T107" s="6">
        <f t="shared" si="44"/>
        <v>0.97116092883673866</v>
      </c>
      <c r="U107" s="6">
        <f t="shared" si="45"/>
        <v>0.58269655730204328</v>
      </c>
      <c r="V107" s="78">
        <f t="shared" si="30"/>
        <v>373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1">
        <v>291</v>
      </c>
    </row>
    <row r="108" spans="1:27" s="1" customFormat="1" ht="15" customHeight="1" x14ac:dyDescent="0.2">
      <c r="A108" s="11">
        <v>292</v>
      </c>
      <c r="B108" s="4">
        <v>0.73551715320745603</v>
      </c>
      <c r="C108" s="6">
        <v>0.79552172775855001</v>
      </c>
      <c r="D108" s="3" t="e">
        <f t="shared" si="26"/>
        <v>#N/A</v>
      </c>
      <c r="E108" s="50" t="e">
        <f t="shared" si="27"/>
        <v>#N/A</v>
      </c>
      <c r="F108" s="50" t="e">
        <f t="shared" si="28"/>
        <v>#N/A</v>
      </c>
      <c r="G108" s="50" t="e">
        <f t="shared" si="29"/>
        <v>#N/A</v>
      </c>
      <c r="H108" s="4">
        <f t="shared" si="32"/>
        <v>0.99440215969818757</v>
      </c>
      <c r="I108" s="4">
        <f t="shared" si="33"/>
        <v>0.59664129581891245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0.99258418570551998</v>
      </c>
      <c r="M108" s="6">
        <f t="shared" si="37"/>
        <v>0.79552172775855001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1.2407302321319</v>
      </c>
      <c r="S108" s="6">
        <f t="shared" si="43"/>
        <v>0.74443813927913993</v>
      </c>
      <c r="T108" s="6">
        <f t="shared" si="44"/>
        <v>0.99440215969818757</v>
      </c>
      <c r="U108" s="6">
        <f t="shared" si="45"/>
        <v>0.59664129581891245</v>
      </c>
      <c r="V108" s="78">
        <f t="shared" si="30"/>
        <v>373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1">
        <v>292</v>
      </c>
    </row>
    <row r="109" spans="1:27" s="1" customFormat="1" ht="15" customHeight="1" x14ac:dyDescent="0.2">
      <c r="A109" s="11">
        <v>293</v>
      </c>
      <c r="B109" s="4">
        <v>0.75712185679316801</v>
      </c>
      <c r="C109" s="6">
        <v>0.81460990501238995</v>
      </c>
      <c r="D109" s="3" t="e">
        <f t="shared" si="26"/>
        <v>#N/A</v>
      </c>
      <c r="E109" s="50" t="e">
        <f t="shared" si="27"/>
        <v>#N/A</v>
      </c>
      <c r="F109" s="50" t="e">
        <f t="shared" si="28"/>
        <v>#N/A</v>
      </c>
      <c r="G109" s="50" t="e">
        <f t="shared" si="29"/>
        <v>#N/A</v>
      </c>
      <c r="H109" s="4">
        <f t="shared" si="32"/>
        <v>1.0182623812654874</v>
      </c>
      <c r="I109" s="4">
        <f t="shared" si="33"/>
        <v>0.61095742875929249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1.0164007858246507</v>
      </c>
      <c r="M109" s="6">
        <f t="shared" si="37"/>
        <v>0.81460990501238995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1.2705009822808133</v>
      </c>
      <c r="S109" s="6">
        <f t="shared" si="43"/>
        <v>0.76230058936848799</v>
      </c>
      <c r="T109" s="6">
        <f t="shared" si="44"/>
        <v>1.0182623812654874</v>
      </c>
      <c r="U109" s="6">
        <f t="shared" si="45"/>
        <v>0.61095742875929249</v>
      </c>
      <c r="V109" s="78">
        <f t="shared" si="30"/>
        <v>373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1">
        <v>293</v>
      </c>
    </row>
    <row r="110" spans="1:27" s="1" customFormat="1" ht="15" customHeight="1" x14ac:dyDescent="0.2">
      <c r="A110" s="11">
        <v>294</v>
      </c>
      <c r="B110" s="4">
        <v>0.77589101258555004</v>
      </c>
      <c r="C110" s="6">
        <v>0.83522532943260497</v>
      </c>
      <c r="D110" s="3" t="e">
        <f t="shared" si="26"/>
        <v>#N/A</v>
      </c>
      <c r="E110" s="50" t="e">
        <f t="shared" si="27"/>
        <v>#N/A</v>
      </c>
      <c r="F110" s="50" t="e">
        <f t="shared" si="28"/>
        <v>#N/A</v>
      </c>
      <c r="G110" s="50" t="e">
        <f t="shared" si="29"/>
        <v>#N/A</v>
      </c>
      <c r="H110" s="4">
        <f t="shared" si="32"/>
        <v>1.0440316617907561</v>
      </c>
      <c r="I110" s="4">
        <f t="shared" si="33"/>
        <v>0.6264189970744537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1.0421229547448734</v>
      </c>
      <c r="M110" s="6">
        <f t="shared" si="37"/>
        <v>0.83522532943260497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1.3026536934310917</v>
      </c>
      <c r="S110" s="6">
        <f t="shared" si="43"/>
        <v>0.78159221605865503</v>
      </c>
      <c r="T110" s="6">
        <f t="shared" si="44"/>
        <v>1.0440316617907561</v>
      </c>
      <c r="U110" s="6">
        <f t="shared" si="45"/>
        <v>0.6264189970744537</v>
      </c>
      <c r="V110" s="78">
        <f t="shared" si="30"/>
        <v>373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1">
        <v>294</v>
      </c>
    </row>
    <row r="111" spans="1:27" s="1" customFormat="1" ht="15" customHeight="1" x14ac:dyDescent="0.2">
      <c r="A111" s="11">
        <v>295</v>
      </c>
      <c r="B111" s="4">
        <v>0.79416359640441903</v>
      </c>
      <c r="C111" s="6">
        <v>0.85554683092857398</v>
      </c>
      <c r="D111" s="3" t="e">
        <f t="shared" si="26"/>
        <v>#N/A</v>
      </c>
      <c r="E111" s="50" t="e">
        <f t="shared" si="27"/>
        <v>#N/A</v>
      </c>
      <c r="F111" s="50" t="e">
        <f t="shared" si="28"/>
        <v>#N/A</v>
      </c>
      <c r="G111" s="50" t="e">
        <f t="shared" si="29"/>
        <v>#N/A</v>
      </c>
      <c r="H111" s="4">
        <f t="shared" si="32"/>
        <v>1.0694335386607174</v>
      </c>
      <c r="I111" s="4">
        <f t="shared" si="33"/>
        <v>0.64166012319643051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1.0674783917000938</v>
      </c>
      <c r="M111" s="6">
        <f t="shared" si="37"/>
        <v>0.85554683092857398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1.3343479896251174</v>
      </c>
      <c r="S111" s="6">
        <f t="shared" si="43"/>
        <v>0.80060879377507033</v>
      </c>
      <c r="T111" s="6">
        <f t="shared" si="44"/>
        <v>1.0694335386607174</v>
      </c>
      <c r="U111" s="6">
        <f t="shared" si="45"/>
        <v>0.64166012319643051</v>
      </c>
      <c r="V111" s="78">
        <f t="shared" si="30"/>
        <v>373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1">
        <v>295</v>
      </c>
    </row>
    <row r="112" spans="1:27" s="1" customFormat="1" ht="15" customHeight="1" x14ac:dyDescent="0.2">
      <c r="A112" s="11">
        <v>296</v>
      </c>
      <c r="B112" s="4">
        <v>0.813538745973302</v>
      </c>
      <c r="C112" s="6">
        <v>0.87242657403299095</v>
      </c>
      <c r="D112" s="3" t="e">
        <f t="shared" si="26"/>
        <v>#N/A</v>
      </c>
      <c r="E112" s="50" t="e">
        <f t="shared" si="27"/>
        <v>#N/A</v>
      </c>
      <c r="F112" s="50" t="e">
        <f t="shared" si="28"/>
        <v>#N/A</v>
      </c>
      <c r="G112" s="50" t="e">
        <f t="shared" si="29"/>
        <v>#N/A</v>
      </c>
      <c r="H112" s="4">
        <f t="shared" si="32"/>
        <v>1.0905332175412388</v>
      </c>
      <c r="I112" s="4">
        <f t="shared" si="33"/>
        <v>0.65431993052474324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1.0885394959786954</v>
      </c>
      <c r="M112" s="6">
        <f t="shared" si="37"/>
        <v>0.87242657403299095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1.3606743699733692</v>
      </c>
      <c r="S112" s="6">
        <f t="shared" si="43"/>
        <v>0.81640462198402153</v>
      </c>
      <c r="T112" s="6">
        <f t="shared" si="44"/>
        <v>1.0905332175412388</v>
      </c>
      <c r="U112" s="6">
        <f t="shared" si="45"/>
        <v>0.65431993052474324</v>
      </c>
      <c r="V112" s="78">
        <f t="shared" si="30"/>
        <v>373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1">
        <v>296</v>
      </c>
    </row>
    <row r="113" spans="1:27" s="1" customFormat="1" ht="15" customHeight="1" x14ac:dyDescent="0.2">
      <c r="A113" s="11">
        <v>297</v>
      </c>
      <c r="B113" s="4">
        <v>0.83284354220591195</v>
      </c>
      <c r="C113" s="6">
        <v>0.88617956726178104</v>
      </c>
      <c r="D113" s="3" t="e">
        <f t="shared" si="26"/>
        <v>#N/A</v>
      </c>
      <c r="E113" s="50" t="e">
        <f t="shared" si="27"/>
        <v>#N/A</v>
      </c>
      <c r="F113" s="50" t="e">
        <f t="shared" si="28"/>
        <v>#N/A</v>
      </c>
      <c r="G113" s="50" t="e">
        <f t="shared" si="29"/>
        <v>#N/A</v>
      </c>
      <c r="H113" s="4">
        <f t="shared" si="32"/>
        <v>1.1077244590772264</v>
      </c>
      <c r="I113" s="4">
        <f t="shared" si="33"/>
        <v>0.66463467544633581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1.1056993083492197</v>
      </c>
      <c r="M113" s="6">
        <f t="shared" si="37"/>
        <v>0.88617956726178104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1.3821241354365246</v>
      </c>
      <c r="S113" s="6">
        <f t="shared" si="43"/>
        <v>0.82927448126191483</v>
      </c>
      <c r="T113" s="6">
        <f t="shared" si="44"/>
        <v>1.1077244590772264</v>
      </c>
      <c r="U113" s="6">
        <f t="shared" si="45"/>
        <v>0.66463467544633581</v>
      </c>
      <c r="V113" s="78">
        <f t="shared" si="30"/>
        <v>373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1">
        <v>297</v>
      </c>
    </row>
    <row r="114" spans="1:27" s="1" customFormat="1" ht="15" customHeight="1" x14ac:dyDescent="0.2">
      <c r="A114" s="11">
        <v>298</v>
      </c>
      <c r="B114" s="4">
        <v>0.84856857663806096</v>
      </c>
      <c r="C114" s="6">
        <v>0.90057511388428002</v>
      </c>
      <c r="D114" s="3" t="e">
        <f t="shared" si="26"/>
        <v>#N/A</v>
      </c>
      <c r="E114" s="50" t="e">
        <f t="shared" si="27"/>
        <v>#N/A</v>
      </c>
      <c r="F114" s="50" t="e">
        <f t="shared" si="28"/>
        <v>#N/A</v>
      </c>
      <c r="G114" s="50" t="e">
        <f t="shared" si="29"/>
        <v>#N/A</v>
      </c>
      <c r="H114" s="4">
        <f t="shared" si="32"/>
        <v>1.1257188923553501</v>
      </c>
      <c r="I114" s="4">
        <f t="shared" si="33"/>
        <v>0.67543133541320999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1.1236608440603044</v>
      </c>
      <c r="M114" s="6">
        <f t="shared" si="37"/>
        <v>0.90057511388428002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1.4045760550753805</v>
      </c>
      <c r="S114" s="6">
        <f t="shared" si="43"/>
        <v>0.84274563304522832</v>
      </c>
      <c r="T114" s="6">
        <f t="shared" si="44"/>
        <v>1.1257188923553501</v>
      </c>
      <c r="U114" s="6">
        <f t="shared" si="45"/>
        <v>0.67543133541320999</v>
      </c>
      <c r="V114" s="78">
        <f t="shared" si="30"/>
        <v>373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1">
        <v>298</v>
      </c>
    </row>
    <row r="115" spans="1:27" s="1" customFormat="1" ht="15" customHeight="1" x14ac:dyDescent="0.2">
      <c r="A115" s="11">
        <v>299</v>
      </c>
      <c r="B115" s="4">
        <v>0.86654407765443697</v>
      </c>
      <c r="C115" s="6">
        <v>0.914091706984685</v>
      </c>
      <c r="D115" s="3" t="e">
        <f t="shared" si="26"/>
        <v>#N/A</v>
      </c>
      <c r="E115" s="50" t="e">
        <f t="shared" si="27"/>
        <v>#N/A</v>
      </c>
      <c r="F115" s="50" t="e">
        <f t="shared" si="28"/>
        <v>#N/A</v>
      </c>
      <c r="G115" s="50" t="e">
        <f t="shared" si="29"/>
        <v>#N/A</v>
      </c>
      <c r="H115" s="4">
        <f t="shared" si="32"/>
        <v>1.1426146337308563</v>
      </c>
      <c r="I115" s="4">
        <f t="shared" si="33"/>
        <v>0.68556878023851375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1.1405256965061077</v>
      </c>
      <c r="M115" s="6">
        <f t="shared" si="37"/>
        <v>0.914091706984685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1.4256571206326347</v>
      </c>
      <c r="S115" s="6">
        <f t="shared" si="43"/>
        <v>0.85539427237958077</v>
      </c>
      <c r="T115" s="6">
        <f t="shared" si="44"/>
        <v>1.1426146337308563</v>
      </c>
      <c r="U115" s="6">
        <f t="shared" si="45"/>
        <v>0.68556878023851375</v>
      </c>
      <c r="V115" s="78">
        <f t="shared" si="30"/>
        <v>373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1">
        <v>299</v>
      </c>
    </row>
    <row r="116" spans="1:27" s="1" customFormat="1" ht="15" customHeight="1" x14ac:dyDescent="0.2">
      <c r="A116" s="11">
        <v>300</v>
      </c>
      <c r="B116" s="4">
        <v>0.88226705602113298</v>
      </c>
      <c r="C116" s="6">
        <v>0.92347969627140303</v>
      </c>
      <c r="D116" s="3" t="e">
        <f t="shared" si="26"/>
        <v>#N/A</v>
      </c>
      <c r="E116" s="50" t="e">
        <f t="shared" si="27"/>
        <v>#N/A</v>
      </c>
      <c r="F116" s="50" t="e">
        <f t="shared" si="28"/>
        <v>#N/A</v>
      </c>
      <c r="G116" s="50" t="e">
        <f t="shared" si="29"/>
        <v>#N/A</v>
      </c>
      <c r="H116" s="4">
        <f t="shared" si="32"/>
        <v>1.1543496203392538</v>
      </c>
      <c r="I116" s="4">
        <f t="shared" si="33"/>
        <v>0.69260977220355224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1.1522392291180004</v>
      </c>
      <c r="M116" s="6">
        <f t="shared" si="37"/>
        <v>0.92347969627140303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1.4402990363975006</v>
      </c>
      <c r="S116" s="6">
        <f t="shared" si="43"/>
        <v>0.86417942183850027</v>
      </c>
      <c r="T116" s="6">
        <f t="shared" si="44"/>
        <v>1.1543496203392538</v>
      </c>
      <c r="U116" s="6">
        <f t="shared" si="45"/>
        <v>0.69260977220355224</v>
      </c>
      <c r="V116" s="78">
        <f t="shared" si="30"/>
        <v>373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1">
        <v>300</v>
      </c>
    </row>
    <row r="117" spans="1:27" s="1" customFormat="1" ht="15" customHeight="1" x14ac:dyDescent="0.2">
      <c r="A117" s="11">
        <v>301</v>
      </c>
      <c r="B117" s="4">
        <v>0.89498921327379299</v>
      </c>
      <c r="C117" s="6">
        <v>0.93253206115794895</v>
      </c>
      <c r="D117" s="3" t="e">
        <f t="shared" si="26"/>
        <v>#N/A</v>
      </c>
      <c r="E117" s="50" t="e">
        <f t="shared" si="27"/>
        <v>#N/A</v>
      </c>
      <c r="F117" s="50" t="e">
        <f t="shared" si="28"/>
        <v>#N/A</v>
      </c>
      <c r="G117" s="50" t="e">
        <f t="shared" si="29"/>
        <v>#N/A</v>
      </c>
      <c r="H117" s="4">
        <f t="shared" si="32"/>
        <v>1.1656650764474361</v>
      </c>
      <c r="I117" s="4">
        <f t="shared" si="33"/>
        <v>0.69939904586846169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1.1635339982186987</v>
      </c>
      <c r="M117" s="6">
        <f t="shared" si="37"/>
        <v>0.93253206115794895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1.4544174977733735</v>
      </c>
      <c r="S117" s="6">
        <f>L117-(L117*25%)</f>
        <v>0.872650498664024</v>
      </c>
      <c r="T117" s="6">
        <f t="shared" si="44"/>
        <v>1.1656650764474361</v>
      </c>
      <c r="U117" s="6">
        <f>M117-(M117*25%)</f>
        <v>0.69939904586846169</v>
      </c>
      <c r="V117" s="78">
        <f t="shared" si="30"/>
        <v>373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1">
        <v>301</v>
      </c>
    </row>
    <row r="118" spans="1:27" s="1" customFormat="1" ht="15" customHeight="1" x14ac:dyDescent="0.2">
      <c r="A118" s="11">
        <v>302</v>
      </c>
      <c r="B118" s="4">
        <v>0.90911576906646996</v>
      </c>
      <c r="C118" s="6">
        <v>0.94181239750560897</v>
      </c>
      <c r="D118" s="3" t="e">
        <f t="shared" si="26"/>
        <v>#N/A</v>
      </c>
      <c r="E118" s="50" t="e">
        <f t="shared" si="27"/>
        <v>#N/A</v>
      </c>
      <c r="F118" s="50" t="e">
        <f t="shared" si="28"/>
        <v>#N/A</v>
      </c>
      <c r="G118" s="50" t="e">
        <f t="shared" si="29"/>
        <v>#N/A</v>
      </c>
      <c r="H118" s="4">
        <f t="shared" si="32"/>
        <v>1.1772654968820113</v>
      </c>
      <c r="I118" s="4">
        <f t="shared" si="33"/>
        <v>0.70635929812920673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1.1751132106717259</v>
      </c>
      <c r="M118" s="6">
        <f t="shared" si="37"/>
        <v>0.94181239750560897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1.4688915133396574</v>
      </c>
      <c r="S118" s="6">
        <f t="shared" ref="S118:S181" si="50">L118-(L118*25%)</f>
        <v>0.88133490800379444</v>
      </c>
      <c r="T118" s="6">
        <f t="shared" si="44"/>
        <v>1.1772654968820113</v>
      </c>
      <c r="U118" s="6">
        <f t="shared" ref="U118:U181" si="51">M118-(M118*25%)</f>
        <v>0.70635929812920673</v>
      </c>
      <c r="V118" s="78">
        <f t="shared" si="30"/>
        <v>373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1">
        <v>302</v>
      </c>
    </row>
    <row r="119" spans="1:27" s="1" customFormat="1" ht="15" customHeight="1" x14ac:dyDescent="0.2">
      <c r="A119" s="11">
        <v>303</v>
      </c>
      <c r="B119" s="4">
        <v>0.92044801745980798</v>
      </c>
      <c r="C119" s="6">
        <v>0.94629483268321002</v>
      </c>
      <c r="D119" s="3" t="e">
        <f t="shared" si="26"/>
        <v>#N/A</v>
      </c>
      <c r="E119" s="50" t="e">
        <f t="shared" si="27"/>
        <v>#N/A</v>
      </c>
      <c r="F119" s="50" t="e">
        <f t="shared" si="28"/>
        <v>#N/A</v>
      </c>
      <c r="G119" s="50" t="e">
        <f t="shared" si="29"/>
        <v>#N/A</v>
      </c>
      <c r="H119" s="4">
        <f t="shared" si="32"/>
        <v>1.1828685408540125</v>
      </c>
      <c r="I119" s="4">
        <f t="shared" si="33"/>
        <v>0.70972112451240754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1.1807060111138621</v>
      </c>
      <c r="M119" s="6">
        <f t="shared" si="37"/>
        <v>0.94629483268321002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1.4758825138923277</v>
      </c>
      <c r="S119" s="6">
        <f t="shared" si="50"/>
        <v>0.88552950833539656</v>
      </c>
      <c r="T119" s="6">
        <f t="shared" si="44"/>
        <v>1.1828685408540125</v>
      </c>
      <c r="U119" s="6">
        <f t="shared" si="51"/>
        <v>0.70972112451240754</v>
      </c>
      <c r="V119" s="78">
        <f t="shared" si="30"/>
        <v>373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1">
        <v>303</v>
      </c>
    </row>
    <row r="120" spans="1:27" s="1" customFormat="1" ht="15" customHeight="1" x14ac:dyDescent="0.2">
      <c r="A120" s="11">
        <v>304</v>
      </c>
      <c r="B120" s="4">
        <v>0.93160854468156395</v>
      </c>
      <c r="C120" s="6">
        <v>0.95047184157694398</v>
      </c>
      <c r="D120" s="3" t="e">
        <f t="shared" si="26"/>
        <v>#N/A</v>
      </c>
      <c r="E120" s="50" t="e">
        <f t="shared" si="27"/>
        <v>#N/A</v>
      </c>
      <c r="F120" s="50" t="e">
        <f t="shared" si="28"/>
        <v>#N/A</v>
      </c>
      <c r="G120" s="50" t="e">
        <f t="shared" si="29"/>
        <v>#N/A</v>
      </c>
      <c r="H120" s="4">
        <f t="shared" si="32"/>
        <v>1.1880898019711799</v>
      </c>
      <c r="I120" s="4">
        <f t="shared" si="33"/>
        <v>0.71285388118270798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1.1859177266796372</v>
      </c>
      <c r="M120" s="6">
        <f t="shared" si="37"/>
        <v>0.95047184157694398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1.4823971583495466</v>
      </c>
      <c r="S120" s="6">
        <f t="shared" si="50"/>
        <v>0.88943829500972793</v>
      </c>
      <c r="T120" s="6">
        <f t="shared" si="44"/>
        <v>1.1880898019711799</v>
      </c>
      <c r="U120" s="6">
        <f t="shared" si="51"/>
        <v>0.71285388118270798</v>
      </c>
      <c r="V120" s="78">
        <f t="shared" si="30"/>
        <v>373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1">
        <v>304</v>
      </c>
    </row>
    <row r="121" spans="1:27" s="1" customFormat="1" ht="15" customHeight="1" x14ac:dyDescent="0.2">
      <c r="A121" s="11">
        <v>305</v>
      </c>
      <c r="B121" s="4">
        <v>0.94121634623394002</v>
      </c>
      <c r="C121" s="6">
        <v>0.95784720829185699</v>
      </c>
      <c r="D121" s="3" t="e">
        <f t="shared" si="26"/>
        <v>#N/A</v>
      </c>
      <c r="E121" s="50" t="e">
        <f t="shared" si="27"/>
        <v>#N/A</v>
      </c>
      <c r="F121" s="50" t="e">
        <f t="shared" si="28"/>
        <v>#N/A</v>
      </c>
      <c r="G121" s="50" t="e">
        <f t="shared" si="29"/>
        <v>#N/A</v>
      </c>
      <c r="H121" s="4">
        <f t="shared" si="32"/>
        <v>1.1973090103648212</v>
      </c>
      <c r="I121" s="4">
        <f t="shared" si="33"/>
        <v>0.7183854062188928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1.1951200804426554</v>
      </c>
      <c r="M121" s="6">
        <f t="shared" si="37"/>
        <v>0.95784720829185699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1.4939001005533192</v>
      </c>
      <c r="S121" s="6">
        <f t="shared" si="50"/>
        <v>0.89634006033199154</v>
      </c>
      <c r="T121" s="6">
        <f t="shared" si="44"/>
        <v>1.1973090103648212</v>
      </c>
      <c r="U121" s="6">
        <f t="shared" si="51"/>
        <v>0.7183854062188928</v>
      </c>
      <c r="V121" s="78">
        <f t="shared" si="30"/>
        <v>373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1">
        <v>305</v>
      </c>
    </row>
    <row r="122" spans="1:27" s="1" customFormat="1" ht="15" customHeight="1" x14ac:dyDescent="0.2">
      <c r="A122" s="11">
        <v>306</v>
      </c>
      <c r="B122" s="4">
        <v>0.95072691651964703</v>
      </c>
      <c r="C122" s="6">
        <v>0.96437960930663902</v>
      </c>
      <c r="D122" s="3" t="e">
        <f t="shared" si="26"/>
        <v>#N/A</v>
      </c>
      <c r="E122" s="50" t="e">
        <f t="shared" si="27"/>
        <v>#N/A</v>
      </c>
      <c r="F122" s="50" t="e">
        <f t="shared" si="28"/>
        <v>#N/A</v>
      </c>
      <c r="G122" s="50" t="e">
        <f t="shared" si="29"/>
        <v>#N/A</v>
      </c>
      <c r="H122" s="4">
        <f t="shared" si="32"/>
        <v>1.2054745116332988</v>
      </c>
      <c r="I122" s="4">
        <f t="shared" si="33"/>
        <v>0.72328470697997926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1.2032706534763151</v>
      </c>
      <c r="M122" s="6">
        <f t="shared" si="37"/>
        <v>0.96437960930663902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1.5040883168453938</v>
      </c>
      <c r="S122" s="6">
        <f t="shared" si="50"/>
        <v>0.90245299010723634</v>
      </c>
      <c r="T122" s="6">
        <f t="shared" si="44"/>
        <v>1.2054745116332988</v>
      </c>
      <c r="U122" s="6">
        <f t="shared" si="51"/>
        <v>0.72328470697997926</v>
      </c>
      <c r="V122" s="78">
        <f t="shared" si="30"/>
        <v>373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1">
        <v>306</v>
      </c>
    </row>
    <row r="123" spans="1:27" s="1" customFormat="1" ht="15" customHeight="1" x14ac:dyDescent="0.2">
      <c r="A123" s="11">
        <v>307</v>
      </c>
      <c r="B123" s="4">
        <v>0.96056703728005199</v>
      </c>
      <c r="C123" s="6">
        <v>0.967748827984106</v>
      </c>
      <c r="D123" s="3" t="e">
        <f t="shared" si="26"/>
        <v>#N/A</v>
      </c>
      <c r="E123" s="50" t="e">
        <f t="shared" si="27"/>
        <v>#N/A</v>
      </c>
      <c r="F123" s="50" t="e">
        <f t="shared" si="28"/>
        <v>#N/A</v>
      </c>
      <c r="G123" s="50" t="e">
        <f t="shared" si="29"/>
        <v>#N/A</v>
      </c>
      <c r="H123" s="4">
        <f t="shared" si="32"/>
        <v>1.2096860349801326</v>
      </c>
      <c r="I123" s="4">
        <f t="shared" si="33"/>
        <v>0.7258116209880795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1.2074744772824355</v>
      </c>
      <c r="M123" s="6">
        <f t="shared" si="37"/>
        <v>0.967748827984106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1.5093430966030443</v>
      </c>
      <c r="S123" s="6">
        <f t="shared" si="50"/>
        <v>0.90560585796182669</v>
      </c>
      <c r="T123" s="6">
        <f t="shared" si="44"/>
        <v>1.2096860349801326</v>
      </c>
      <c r="U123" s="6">
        <f t="shared" si="51"/>
        <v>0.7258116209880795</v>
      </c>
      <c r="V123" s="78">
        <f t="shared" si="30"/>
        <v>373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1">
        <v>307</v>
      </c>
    </row>
    <row r="124" spans="1:27" s="1" customFormat="1" ht="15" customHeight="1" x14ac:dyDescent="0.2">
      <c r="A124" s="11">
        <v>308</v>
      </c>
      <c r="B124" s="4">
        <v>0.96724977641375698</v>
      </c>
      <c r="C124" s="6">
        <v>0.97081585925639002</v>
      </c>
      <c r="D124" s="3" t="e">
        <f t="shared" si="26"/>
        <v>#N/A</v>
      </c>
      <c r="E124" s="50" t="e">
        <f t="shared" si="27"/>
        <v>#N/A</v>
      </c>
      <c r="F124" s="50" t="e">
        <f t="shared" si="28"/>
        <v>#N/A</v>
      </c>
      <c r="G124" s="50" t="e">
        <f t="shared" si="29"/>
        <v>#N/A</v>
      </c>
      <c r="H124" s="4">
        <f t="shared" si="32"/>
        <v>1.2135198240704876</v>
      </c>
      <c r="I124" s="4">
        <f t="shared" si="33"/>
        <v>0.72811189444229252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1.2113012574088702</v>
      </c>
      <c r="M124" s="6">
        <f t="shared" si="37"/>
        <v>0.97081585925639002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1.5141265717610877</v>
      </c>
      <c r="S124" s="6">
        <f t="shared" si="50"/>
        <v>0.90847594305665269</v>
      </c>
      <c r="T124" s="6">
        <f t="shared" si="44"/>
        <v>1.2135198240704876</v>
      </c>
      <c r="U124" s="6">
        <f t="shared" si="51"/>
        <v>0.72811189444229252</v>
      </c>
      <c r="V124" s="78">
        <f t="shared" si="30"/>
        <v>373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1">
        <v>308</v>
      </c>
    </row>
    <row r="125" spans="1:27" s="1" customFormat="1" ht="15" customHeight="1" x14ac:dyDescent="0.2">
      <c r="A125" s="11">
        <v>309</v>
      </c>
      <c r="B125" s="4">
        <v>0.97465296551727199</v>
      </c>
      <c r="C125" s="6">
        <v>0.97257022935145698</v>
      </c>
      <c r="D125" s="3" t="e">
        <f t="shared" si="26"/>
        <v>#N/A</v>
      </c>
      <c r="E125" s="50" t="e">
        <f t="shared" si="27"/>
        <v>#N/A</v>
      </c>
      <c r="F125" s="50" t="e">
        <f t="shared" si="28"/>
        <v>#N/A</v>
      </c>
      <c r="G125" s="50" t="e">
        <f t="shared" si="29"/>
        <v>#N/A</v>
      </c>
      <c r="H125" s="4">
        <f t="shared" si="32"/>
        <v>1.2157127866893211</v>
      </c>
      <c r="I125" s="4">
        <f t="shared" si="33"/>
        <v>0.72942767201359271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1.2134902108358805</v>
      </c>
      <c r="M125" s="6">
        <f t="shared" si="37"/>
        <v>0.97257022935145698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1.5168627635448506</v>
      </c>
      <c r="S125" s="6">
        <f t="shared" si="50"/>
        <v>0.91011765812691037</v>
      </c>
      <c r="T125" s="6">
        <f t="shared" si="44"/>
        <v>1.2157127866893211</v>
      </c>
      <c r="U125" s="6">
        <f t="shared" si="51"/>
        <v>0.72942767201359271</v>
      </c>
      <c r="V125" s="78">
        <f t="shared" si="30"/>
        <v>373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1">
        <v>309</v>
      </c>
    </row>
    <row r="126" spans="1:27" s="1" customFormat="1" ht="15" customHeight="1" x14ac:dyDescent="0.2">
      <c r="A126" s="11">
        <v>310</v>
      </c>
      <c r="B126" s="4">
        <v>0.98215763193738204</v>
      </c>
      <c r="C126" s="6">
        <v>0.97299842595651798</v>
      </c>
      <c r="D126" s="3" t="e">
        <f t="shared" si="26"/>
        <v>#N/A</v>
      </c>
      <c r="E126" s="50" t="e">
        <f t="shared" si="27"/>
        <v>#N/A</v>
      </c>
      <c r="F126" s="50" t="e">
        <f t="shared" si="28"/>
        <v>#N/A</v>
      </c>
      <c r="G126" s="50" t="e">
        <f t="shared" si="29"/>
        <v>#N/A</v>
      </c>
      <c r="H126" s="4">
        <f t="shared" si="32"/>
        <v>1.2162480324456475</v>
      </c>
      <c r="I126" s="4">
        <f t="shared" si="33"/>
        <v>0.72974881946738845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1.2140244780516281</v>
      </c>
      <c r="M126" s="6">
        <f t="shared" si="37"/>
        <v>0.97299842595651798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1.517530597564535</v>
      </c>
      <c r="S126" s="6">
        <f t="shared" si="50"/>
        <v>0.9105183585387211</v>
      </c>
      <c r="T126" s="6">
        <f t="shared" si="44"/>
        <v>1.2162480324456475</v>
      </c>
      <c r="U126" s="6">
        <f t="shared" si="51"/>
        <v>0.72974881946738845</v>
      </c>
      <c r="V126" s="78">
        <f t="shared" si="30"/>
        <v>373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1">
        <v>310</v>
      </c>
    </row>
    <row r="127" spans="1:27" s="1" customFormat="1" ht="15" customHeight="1" x14ac:dyDescent="0.2">
      <c r="A127" s="11">
        <v>311</v>
      </c>
      <c r="B127" s="4">
        <v>0.98693543653158999</v>
      </c>
      <c r="C127" s="6">
        <v>0.97370843839268695</v>
      </c>
      <c r="D127" s="3" t="e">
        <f t="shared" si="26"/>
        <v>#N/A</v>
      </c>
      <c r="E127" s="50" t="e">
        <f t="shared" si="27"/>
        <v>#N/A</v>
      </c>
      <c r="F127" s="50" t="e">
        <f t="shared" si="28"/>
        <v>#N/A</v>
      </c>
      <c r="G127" s="50" t="e">
        <f t="shared" si="29"/>
        <v>#N/A</v>
      </c>
      <c r="H127" s="4">
        <f t="shared" si="32"/>
        <v>1.2171355479908588</v>
      </c>
      <c r="I127" s="4">
        <f t="shared" si="33"/>
        <v>0.73028132879451524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1.2149103710338114</v>
      </c>
      <c r="M127" s="6">
        <f t="shared" si="37"/>
        <v>0.97370843839268695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1.5186379637922642</v>
      </c>
      <c r="S127" s="6">
        <f t="shared" si="50"/>
        <v>0.91118277827535854</v>
      </c>
      <c r="T127" s="6">
        <f t="shared" si="44"/>
        <v>1.2171355479908588</v>
      </c>
      <c r="U127" s="6">
        <f t="shared" si="51"/>
        <v>0.73028132879451524</v>
      </c>
      <c r="V127" s="78">
        <f t="shared" si="30"/>
        <v>373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1">
        <v>311</v>
      </c>
    </row>
    <row r="128" spans="1:27" s="1" customFormat="1" ht="15" customHeight="1" x14ac:dyDescent="0.2">
      <c r="A128" s="11">
        <v>312</v>
      </c>
      <c r="B128" s="4">
        <v>0.98920718958940401</v>
      </c>
      <c r="C128" s="6">
        <v>0.975195827258586</v>
      </c>
      <c r="D128" s="3" t="e">
        <f t="shared" si="26"/>
        <v>#N/A</v>
      </c>
      <c r="E128" s="50" t="e">
        <f t="shared" si="27"/>
        <v>#N/A</v>
      </c>
      <c r="F128" s="50" t="e">
        <f t="shared" si="28"/>
        <v>#N/A</v>
      </c>
      <c r="G128" s="50" t="e">
        <f t="shared" si="29"/>
        <v>#N/A</v>
      </c>
      <c r="H128" s="4">
        <f t="shared" si="32"/>
        <v>1.2189947840732325</v>
      </c>
      <c r="I128" s="4">
        <f t="shared" si="33"/>
        <v>0.73139687044393953</v>
      </c>
      <c r="J128" s="6">
        <f t="shared" si="34"/>
        <v>2.4514045475817192</v>
      </c>
      <c r="K128" s="6">
        <f t="shared" si="35"/>
        <v>0.98920718958940401</v>
      </c>
      <c r="L128" s="6">
        <f>C128*(1/$AH$41)</f>
        <v>1.2167662080458885</v>
      </c>
      <c r="M128" s="6">
        <f t="shared" si="37"/>
        <v>0.975195827258586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1.5209577600573607</v>
      </c>
      <c r="S128" s="6">
        <f t="shared" si="50"/>
        <v>0.91257465603441634</v>
      </c>
      <c r="T128" s="6">
        <f t="shared" si="44"/>
        <v>1.2189947840732325</v>
      </c>
      <c r="U128" s="6">
        <f t="shared" si="51"/>
        <v>0.73139687044393953</v>
      </c>
      <c r="V128" s="78">
        <f t="shared" si="30"/>
        <v>373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1">
        <v>312</v>
      </c>
    </row>
    <row r="129" spans="1:27" s="1" customFormat="1" ht="15" customHeight="1" x14ac:dyDescent="0.2">
      <c r="A129" s="11">
        <v>313</v>
      </c>
      <c r="B129" s="4">
        <v>0.99265317529028096</v>
      </c>
      <c r="C129" s="6">
        <v>0.97313502949803998</v>
      </c>
      <c r="D129" s="3" t="e">
        <f t="shared" si="26"/>
        <v>#N/A</v>
      </c>
      <c r="E129" s="50" t="e">
        <f t="shared" si="27"/>
        <v>#N/A</v>
      </c>
      <c r="F129" s="50" t="e">
        <f t="shared" si="28"/>
        <v>#N/A</v>
      </c>
      <c r="G129" s="50" t="e">
        <f t="shared" si="29"/>
        <v>#N/A</v>
      </c>
      <c r="H129" s="4">
        <f t="shared" si="32"/>
        <v>1.21641878687255</v>
      </c>
      <c r="I129" s="4">
        <f t="shared" si="33"/>
        <v>0.72985127212352996</v>
      </c>
      <c r="J129" s="6">
        <f t="shared" si="34"/>
        <v>2.4599442196614763</v>
      </c>
      <c r="K129" s="6">
        <f t="shared" si="35"/>
        <v>0.99265317529028096</v>
      </c>
      <c r="L129" s="6">
        <f t="shared" ref="L129:L192" si="52">C129*(1/$AH$41)</f>
        <v>1.2141949203039197</v>
      </c>
      <c r="M129" s="6">
        <f t="shared" si="37"/>
        <v>0.97313502949803998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1.5177436503798996</v>
      </c>
      <c r="S129" s="6">
        <f t="shared" si="50"/>
        <v>0.9106461902279398</v>
      </c>
      <c r="T129" s="6">
        <f t="shared" si="44"/>
        <v>1.21641878687255</v>
      </c>
      <c r="U129" s="6">
        <f t="shared" si="51"/>
        <v>0.72985127212352996</v>
      </c>
      <c r="V129" s="78">
        <f t="shared" si="30"/>
        <v>373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1">
        <v>313</v>
      </c>
    </row>
    <row r="130" spans="1:27" s="1" customFormat="1" ht="15" customHeight="1" x14ac:dyDescent="0.2">
      <c r="A130" s="11">
        <v>314</v>
      </c>
      <c r="B130" s="4">
        <v>0.99634553804640802</v>
      </c>
      <c r="C130" s="6">
        <v>0.97113321368305705</v>
      </c>
      <c r="D130" s="3" t="e">
        <f t="shared" si="26"/>
        <v>#N/A</v>
      </c>
      <c r="E130" s="50" t="e">
        <f t="shared" si="27"/>
        <v>#N/A</v>
      </c>
      <c r="F130" s="50" t="e">
        <f t="shared" si="28"/>
        <v>#N/A</v>
      </c>
      <c r="G130" s="50" t="e">
        <f t="shared" si="29"/>
        <v>#N/A</v>
      </c>
      <c r="H130" s="4">
        <f t="shared" si="32"/>
        <v>1.2139165171038213</v>
      </c>
      <c r="I130" s="4">
        <f t="shared" si="33"/>
        <v>0.72834991026229279</v>
      </c>
      <c r="J130" s="6">
        <f t="shared" si="34"/>
        <v>2.4690944512276745</v>
      </c>
      <c r="K130" s="6">
        <f t="shared" si="35"/>
        <v>0.99634553804640802</v>
      </c>
      <c r="L130" s="6">
        <f t="shared" si="52"/>
        <v>1.2116972252048233</v>
      </c>
      <c r="M130" s="6">
        <f t="shared" si="37"/>
        <v>0.97113321368305705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1.514621531506029</v>
      </c>
      <c r="S130" s="6">
        <f t="shared" si="50"/>
        <v>0.90877291890361744</v>
      </c>
      <c r="T130" s="6">
        <f t="shared" si="44"/>
        <v>1.2139165171038213</v>
      </c>
      <c r="U130" s="6">
        <f t="shared" si="51"/>
        <v>0.72834991026229279</v>
      </c>
      <c r="V130" s="78">
        <f t="shared" si="30"/>
        <v>373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1">
        <v>314</v>
      </c>
    </row>
    <row r="131" spans="1:27" s="1" customFormat="1" ht="15" customHeight="1" x14ac:dyDescent="0.2">
      <c r="A131" s="11">
        <v>315</v>
      </c>
      <c r="B131" s="4">
        <v>0.99969059215188305</v>
      </c>
      <c r="C131" s="6">
        <v>0.97186987405523195</v>
      </c>
      <c r="D131" s="3" t="e">
        <f t="shared" si="26"/>
        <v>#N/A</v>
      </c>
      <c r="E131" s="50" t="e">
        <f t="shared" si="27"/>
        <v>#N/A</v>
      </c>
      <c r="F131" s="50" t="e">
        <f t="shared" si="28"/>
        <v>#N/A</v>
      </c>
      <c r="G131" s="50" t="e">
        <f t="shared" si="29"/>
        <v>#N/A</v>
      </c>
      <c r="H131" s="4">
        <f t="shared" si="32"/>
        <v>1.21483734256904</v>
      </c>
      <c r="I131" s="4">
        <f t="shared" si="33"/>
        <v>0.72890240554142394</v>
      </c>
      <c r="J131" s="6">
        <f t="shared" si="34"/>
        <v>2.4773839995976901</v>
      </c>
      <c r="K131" s="6">
        <f t="shared" si="35"/>
        <v>0.99969059215188305</v>
      </c>
      <c r="L131" s="6">
        <f t="shared" si="52"/>
        <v>1.2126163672095513</v>
      </c>
      <c r="M131" s="6">
        <f t="shared" si="37"/>
        <v>0.97186987405523195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1.5157704590119392</v>
      </c>
      <c r="S131" s="6">
        <f t="shared" si="50"/>
        <v>0.90946227540716351</v>
      </c>
      <c r="T131" s="6">
        <f t="shared" si="44"/>
        <v>1.21483734256904</v>
      </c>
      <c r="U131" s="6">
        <f t="shared" si="51"/>
        <v>0.72890240554142394</v>
      </c>
      <c r="V131" s="78">
        <f t="shared" si="30"/>
        <v>373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1">
        <v>315</v>
      </c>
    </row>
    <row r="132" spans="1:27" s="1" customFormat="1" ht="15" customHeight="1" x14ac:dyDescent="0.2">
      <c r="A132" s="11">
        <v>316</v>
      </c>
      <c r="B132" s="4">
        <v>1</v>
      </c>
      <c r="C132" s="6">
        <v>0.96820754922734498</v>
      </c>
      <c r="D132" s="3">
        <f t="shared" ref="D132:D195" si="53">IF(B132=MAX($B$67:$B$196),B132,NA())</f>
        <v>1</v>
      </c>
      <c r="E132" s="50">
        <f t="shared" ref="E132:E195" si="54">IF(B132=MAX($B$67:$B$196),A132,NA())</f>
        <v>316</v>
      </c>
      <c r="F132" s="50" t="e">
        <f t="shared" ref="F132:F195" si="55">IF(C132=MAX($C$67:$C$196),C132,NA())</f>
        <v>#N/A</v>
      </c>
      <c r="G132" s="50" t="e">
        <f t="shared" ref="G132:G195" si="56">IF(C132=MAX($C$67:$C$196),A132,NA())</f>
        <v>#N/A</v>
      </c>
      <c r="H132" s="4">
        <f t="shared" si="32"/>
        <v>1.2102594365341812</v>
      </c>
      <c r="I132" s="4">
        <f t="shared" si="33"/>
        <v>0.72615566192050873</v>
      </c>
      <c r="J132" s="6">
        <f t="shared" si="34"/>
        <v>2.4781507588913079</v>
      </c>
      <c r="K132" s="6">
        <f t="shared" si="35"/>
        <v>1</v>
      </c>
      <c r="L132" s="6">
        <f t="shared" si="52"/>
        <v>1.2080468305391707</v>
      </c>
      <c r="M132" s="6">
        <f t="shared" si="37"/>
        <v>0.96820754922734498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1.5100585381739635</v>
      </c>
      <c r="S132" s="6">
        <f t="shared" si="50"/>
        <v>0.90603512290437804</v>
      </c>
      <c r="T132" s="6">
        <f t="shared" si="44"/>
        <v>1.2102594365341812</v>
      </c>
      <c r="U132" s="6">
        <f t="shared" si="51"/>
        <v>0.72615566192050873</v>
      </c>
      <c r="V132" s="78">
        <f t="shared" ref="V132:V195" si="57">$AI$43</f>
        <v>373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1">
        <v>316</v>
      </c>
    </row>
    <row r="133" spans="1:27" s="1" customFormat="1" ht="15" customHeight="1" x14ac:dyDescent="0.2">
      <c r="A133" s="11">
        <v>317</v>
      </c>
      <c r="B133" s="4">
        <v>0.99835524161072697</v>
      </c>
      <c r="C133" s="6">
        <v>0.96525436795414998</v>
      </c>
      <c r="D133" s="3" t="e">
        <f t="shared" si="53"/>
        <v>#N/A</v>
      </c>
      <c r="E133" s="50" t="e">
        <f t="shared" si="54"/>
        <v>#N/A</v>
      </c>
      <c r="F133" s="50" t="e">
        <f t="shared" si="55"/>
        <v>#N/A</v>
      </c>
      <c r="G133" s="50" t="e">
        <f t="shared" si="56"/>
        <v>#N/A</v>
      </c>
      <c r="H133" s="4">
        <f t="shared" si="32"/>
        <v>1.2065679599426875</v>
      </c>
      <c r="I133" s="4">
        <f t="shared" si="33"/>
        <v>0.72394077596561246</v>
      </c>
      <c r="J133" s="6">
        <f t="shared" si="34"/>
        <v>2.474074799640738</v>
      </c>
      <c r="K133" s="6">
        <f t="shared" si="35"/>
        <v>0.99835524161072697</v>
      </c>
      <c r="L133" s="6">
        <f t="shared" si="52"/>
        <v>1.2043621027347471</v>
      </c>
      <c r="M133" s="6">
        <f t="shared" si="37"/>
        <v>0.96525436795414998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1.5054526284184337</v>
      </c>
      <c r="S133" s="6">
        <f t="shared" si="50"/>
        <v>0.90327157705106031</v>
      </c>
      <c r="T133" s="6">
        <f t="shared" si="44"/>
        <v>1.2065679599426875</v>
      </c>
      <c r="U133" s="6">
        <f t="shared" si="51"/>
        <v>0.72394077596561246</v>
      </c>
      <c r="V133" s="78">
        <f t="shared" si="57"/>
        <v>373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1">
        <v>317</v>
      </c>
    </row>
    <row r="134" spans="1:27" s="1" customFormat="1" ht="15" customHeight="1" x14ac:dyDescent="0.2">
      <c r="A134" s="11">
        <v>318</v>
      </c>
      <c r="B134" s="4">
        <v>0.99223513824607701</v>
      </c>
      <c r="C134" s="6">
        <v>0.96358043995238096</v>
      </c>
      <c r="D134" s="3" t="e">
        <f t="shared" si="53"/>
        <v>#N/A</v>
      </c>
      <c r="E134" s="50" t="e">
        <f t="shared" si="54"/>
        <v>#N/A</v>
      </c>
      <c r="F134" s="50" t="e">
        <f t="shared" si="55"/>
        <v>#N/A</v>
      </c>
      <c r="G134" s="50" t="e">
        <f t="shared" si="56"/>
        <v>#N/A</v>
      </c>
      <c r="H134" s="4">
        <f t="shared" si="32"/>
        <v>1.2044755499404762</v>
      </c>
      <c r="I134" s="4">
        <f t="shared" si="33"/>
        <v>0.72268532996428569</v>
      </c>
      <c r="J134" s="6">
        <f t="shared" si="34"/>
        <v>2.4589082608431374</v>
      </c>
      <c r="K134" s="6">
        <f t="shared" si="35"/>
        <v>0.99223513824607701</v>
      </c>
      <c r="L134" s="6">
        <f t="shared" si="52"/>
        <v>1.2022735180932602</v>
      </c>
      <c r="M134" s="6">
        <f t="shared" si="37"/>
        <v>0.96358043995238096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1.5028418976165754</v>
      </c>
      <c r="S134" s="6">
        <f t="shared" si="50"/>
        <v>0.90170513856994516</v>
      </c>
      <c r="T134" s="6">
        <f t="shared" si="44"/>
        <v>1.2044755499404762</v>
      </c>
      <c r="U134" s="6">
        <f t="shared" si="51"/>
        <v>0.72268532996428569</v>
      </c>
      <c r="V134" s="78">
        <f t="shared" si="57"/>
        <v>373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1">
        <v>318</v>
      </c>
    </row>
    <row r="135" spans="1:27" s="1" customFormat="1" ht="15" customHeight="1" x14ac:dyDescent="0.2">
      <c r="A135" s="11">
        <v>319</v>
      </c>
      <c r="B135" s="4">
        <v>0.987897836626764</v>
      </c>
      <c r="C135" s="6">
        <v>0.95885804760797799</v>
      </c>
      <c r="D135" s="3" t="e">
        <f t="shared" si="53"/>
        <v>#N/A</v>
      </c>
      <c r="E135" s="50" t="e">
        <f t="shared" si="54"/>
        <v>#N/A</v>
      </c>
      <c r="F135" s="50" t="e">
        <f t="shared" si="55"/>
        <v>#N/A</v>
      </c>
      <c r="G135" s="50" t="e">
        <f t="shared" si="56"/>
        <v>#N/A</v>
      </c>
      <c r="H135" s="4">
        <f t="shared" si="32"/>
        <v>1.1985725595099725</v>
      </c>
      <c r="I135" s="4">
        <f t="shared" si="33"/>
        <v>0.71914353570598344</v>
      </c>
      <c r="J135" s="6">
        <f t="shared" si="34"/>
        <v>2.4481597735436966</v>
      </c>
      <c r="K135" s="6">
        <f t="shared" si="35"/>
        <v>0.987897836626764</v>
      </c>
      <c r="L135" s="6">
        <f t="shared" si="52"/>
        <v>1.1963813195571396</v>
      </c>
      <c r="M135" s="6">
        <f t="shared" si="37"/>
        <v>0.95885804760797799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1.4954766494464244</v>
      </c>
      <c r="S135" s="6">
        <f t="shared" si="50"/>
        <v>0.89728598966785467</v>
      </c>
      <c r="T135" s="6">
        <f t="shared" si="44"/>
        <v>1.1985725595099725</v>
      </c>
      <c r="U135" s="6">
        <f t="shared" si="51"/>
        <v>0.71914353570598344</v>
      </c>
      <c r="V135" s="78">
        <f t="shared" si="57"/>
        <v>373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1">
        <v>319</v>
      </c>
    </row>
    <row r="136" spans="1:27" s="1" customFormat="1" ht="15" customHeight="1" x14ac:dyDescent="0.2">
      <c r="A136" s="11">
        <v>320</v>
      </c>
      <c r="B136" s="4">
        <v>0.98259866579591704</v>
      </c>
      <c r="C136" s="6">
        <v>0.95489134330887904</v>
      </c>
      <c r="D136" s="3" t="e">
        <f t="shared" si="53"/>
        <v>#N/A</v>
      </c>
      <c r="E136" s="50" t="e">
        <f t="shared" si="54"/>
        <v>#N/A</v>
      </c>
      <c r="F136" s="50" t="e">
        <f t="shared" si="55"/>
        <v>#N/A</v>
      </c>
      <c r="G136" s="50" t="e">
        <f t="shared" si="56"/>
        <v>#N/A</v>
      </c>
      <c r="H136" s="4">
        <f t="shared" si="32"/>
        <v>1.1936141791360988</v>
      </c>
      <c r="I136" s="4">
        <f t="shared" si="33"/>
        <v>0.71616850748165928</v>
      </c>
      <c r="J136" s="6">
        <f t="shared" si="34"/>
        <v>2.4350276293277382</v>
      </c>
      <c r="K136" s="6">
        <f t="shared" si="35"/>
        <v>0.98259866579591704</v>
      </c>
      <c r="L136" s="6">
        <f t="shared" si="52"/>
        <v>1.1914320041339777</v>
      </c>
      <c r="M136" s="6">
        <f t="shared" si="37"/>
        <v>0.95489134330887904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1.489290005167472</v>
      </c>
      <c r="S136" s="6">
        <f t="shared" si="50"/>
        <v>0.89357400310048329</v>
      </c>
      <c r="T136" s="6">
        <f t="shared" si="44"/>
        <v>1.1936141791360988</v>
      </c>
      <c r="U136" s="6">
        <f t="shared" si="51"/>
        <v>0.71616850748165928</v>
      </c>
      <c r="V136" s="78">
        <f t="shared" si="57"/>
        <v>373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1">
        <v>320</v>
      </c>
    </row>
    <row r="137" spans="1:27" s="1" customFormat="1" ht="15" customHeight="1" x14ac:dyDescent="0.2">
      <c r="A137" s="11">
        <v>321</v>
      </c>
      <c r="B137" s="4">
        <v>0.97586377298913696</v>
      </c>
      <c r="C137" s="6">
        <v>0.95419075295785005</v>
      </c>
      <c r="D137" s="3" t="e">
        <f t="shared" si="53"/>
        <v>#N/A</v>
      </c>
      <c r="E137" s="50" t="e">
        <f t="shared" si="54"/>
        <v>#N/A</v>
      </c>
      <c r="F137" s="50" t="e">
        <f t="shared" si="55"/>
        <v>#N/A</v>
      </c>
      <c r="G137" s="50" t="e">
        <f t="shared" si="56"/>
        <v>#N/A</v>
      </c>
      <c r="H137" s="4">
        <f t="shared" si="32"/>
        <v>1.1927384411973125</v>
      </c>
      <c r="I137" s="4">
        <f t="shared" si="33"/>
        <v>0.71564306471838757</v>
      </c>
      <c r="J137" s="6">
        <f t="shared" si="34"/>
        <v>2.4183375496075645</v>
      </c>
      <c r="K137" s="6">
        <f t="shared" si="35"/>
        <v>0.97586377298913696</v>
      </c>
      <c r="L137" s="6">
        <f t="shared" si="52"/>
        <v>1.1905578672263051</v>
      </c>
      <c r="M137" s="6">
        <f t="shared" si="37"/>
        <v>0.95419075295785005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1.4881973340328813</v>
      </c>
      <c r="S137" s="6">
        <f t="shared" si="50"/>
        <v>0.89291840041972881</v>
      </c>
      <c r="T137" s="6">
        <f t="shared" si="44"/>
        <v>1.1927384411973125</v>
      </c>
      <c r="U137" s="6">
        <f t="shared" si="51"/>
        <v>0.71564306471838757</v>
      </c>
      <c r="V137" s="78">
        <f t="shared" si="57"/>
        <v>373</v>
      </c>
      <c r="W137" s="6" t="str">
        <f t="shared" ref="W137:W196" si="58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1">
        <v>321</v>
      </c>
    </row>
    <row r="138" spans="1:27" s="1" customFormat="1" ht="15" customHeight="1" x14ac:dyDescent="0.2">
      <c r="A138" s="11">
        <v>322</v>
      </c>
      <c r="B138" s="4">
        <v>0.96446860556890901</v>
      </c>
      <c r="C138" s="6">
        <v>0.95227948694632103</v>
      </c>
      <c r="D138" s="3" t="e">
        <f t="shared" si="53"/>
        <v>#N/A</v>
      </c>
      <c r="E138" s="50" t="e">
        <f t="shared" si="54"/>
        <v>#N/A</v>
      </c>
      <c r="F138" s="50" t="e">
        <f t="shared" si="55"/>
        <v>#N/A</v>
      </c>
      <c r="G138" s="50" t="e">
        <f t="shared" si="56"/>
        <v>#N/A</v>
      </c>
      <c r="H138" s="4">
        <f t="shared" si="32"/>
        <v>1.1903493586829013</v>
      </c>
      <c r="I138" s="4">
        <f t="shared" si="33"/>
        <v>0.7142096152097408</v>
      </c>
      <c r="J138" s="6">
        <f t="shared" si="34"/>
        <v>2.3900986068174332</v>
      </c>
      <c r="K138" s="6">
        <f t="shared" si="35"/>
        <v>0.96446860556890901</v>
      </c>
      <c r="L138" s="6">
        <f t="shared" si="52"/>
        <v>1.1881731524516812</v>
      </c>
      <c r="M138" s="6">
        <f t="shared" si="37"/>
        <v>0.95227948694632103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1.4852164405646016</v>
      </c>
      <c r="S138" s="6">
        <f t="shared" si="50"/>
        <v>0.89112986433876085</v>
      </c>
      <c r="T138" s="6">
        <f t="shared" si="44"/>
        <v>1.1903493586829013</v>
      </c>
      <c r="U138" s="6">
        <f t="shared" si="51"/>
        <v>0.7142096152097408</v>
      </c>
      <c r="V138" s="78">
        <f t="shared" si="57"/>
        <v>373</v>
      </c>
      <c r="W138" s="6" t="str">
        <f t="shared" si="58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1">
        <v>322</v>
      </c>
    </row>
    <row r="139" spans="1:27" s="1" customFormat="1" ht="15" customHeight="1" x14ac:dyDescent="0.2">
      <c r="A139" s="11">
        <v>323</v>
      </c>
      <c r="B139" s="4">
        <v>0.95455837492175399</v>
      </c>
      <c r="C139" s="6">
        <v>0.95035663774341295</v>
      </c>
      <c r="D139" s="3" t="e">
        <f t="shared" si="53"/>
        <v>#N/A</v>
      </c>
      <c r="E139" s="50" t="e">
        <f t="shared" si="54"/>
        <v>#N/A</v>
      </c>
      <c r="F139" s="50" t="e">
        <f t="shared" si="55"/>
        <v>#N/A</v>
      </c>
      <c r="G139" s="50" t="e">
        <f t="shared" si="56"/>
        <v>#N/A</v>
      </c>
      <c r="H139" s="4">
        <f t="shared" si="32"/>
        <v>1.1879457971792662</v>
      </c>
      <c r="I139" s="4">
        <f t="shared" si="33"/>
        <v>0.71276747830755971</v>
      </c>
      <c r="J139" s="6">
        <f t="shared" si="34"/>
        <v>2.365539561218398</v>
      </c>
      <c r="K139" s="6">
        <f t="shared" si="35"/>
        <v>0.95455837492175399</v>
      </c>
      <c r="L139" s="6">
        <f t="shared" si="52"/>
        <v>1.1857739851584375</v>
      </c>
      <c r="M139" s="6">
        <f t="shared" si="37"/>
        <v>0.95035663774341295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1.4822174814480469</v>
      </c>
      <c r="S139" s="6">
        <f t="shared" si="50"/>
        <v>0.88933048886882804</v>
      </c>
      <c r="T139" s="6">
        <f t="shared" si="44"/>
        <v>1.1879457971792662</v>
      </c>
      <c r="U139" s="6">
        <f t="shared" si="51"/>
        <v>0.71276747830755971</v>
      </c>
      <c r="V139" s="78">
        <f t="shared" si="57"/>
        <v>373</v>
      </c>
      <c r="W139" s="6" t="str">
        <f t="shared" si="58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1">
        <v>323</v>
      </c>
    </row>
    <row r="140" spans="1:27" s="1" customFormat="1" ht="15" customHeight="1" x14ac:dyDescent="0.2">
      <c r="A140" s="11">
        <v>324</v>
      </c>
      <c r="B140" s="4">
        <v>0.947307662085351</v>
      </c>
      <c r="C140" s="6">
        <v>0.949699194824698</v>
      </c>
      <c r="D140" s="3" t="e">
        <f t="shared" si="53"/>
        <v>#N/A</v>
      </c>
      <c r="E140" s="50" t="e">
        <f t="shared" si="54"/>
        <v>#N/A</v>
      </c>
      <c r="F140" s="50" t="e">
        <f t="shared" si="55"/>
        <v>#N/A</v>
      </c>
      <c r="G140" s="50" t="e">
        <f t="shared" si="56"/>
        <v>#N/A</v>
      </c>
      <c r="H140" s="4">
        <f t="shared" si="32"/>
        <v>1.1871239935308724</v>
      </c>
      <c r="I140" s="4">
        <f t="shared" si="33"/>
        <v>0.7122743961185235</v>
      </c>
      <c r="J140" s="6">
        <f t="shared" si="34"/>
        <v>2.3475712017003634</v>
      </c>
      <c r="K140" s="6">
        <f t="shared" si="35"/>
        <v>0.947307662085351</v>
      </c>
      <c r="L140" s="6">
        <f t="shared" si="52"/>
        <v>1.1849536839380557</v>
      </c>
      <c r="M140" s="6">
        <f t="shared" si="37"/>
        <v>0.949699194824698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1.4811921049225696</v>
      </c>
      <c r="S140" s="6">
        <f t="shared" si="50"/>
        <v>0.88871526295354175</v>
      </c>
      <c r="T140" s="6">
        <f t="shared" si="44"/>
        <v>1.1871239935308724</v>
      </c>
      <c r="U140" s="6">
        <f t="shared" si="51"/>
        <v>0.7122743961185235</v>
      </c>
      <c r="V140" s="78">
        <f t="shared" si="57"/>
        <v>373</v>
      </c>
      <c r="W140" s="6" t="str">
        <f t="shared" si="58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1">
        <v>324</v>
      </c>
    </row>
    <row r="141" spans="1:27" s="1" customFormat="1" ht="15" customHeight="1" x14ac:dyDescent="0.2">
      <c r="A141" s="11">
        <v>325</v>
      </c>
      <c r="B141" s="4">
        <v>0.93883458448102997</v>
      </c>
      <c r="C141" s="6">
        <v>0.94877593202953803</v>
      </c>
      <c r="D141" s="3" t="e">
        <f t="shared" si="53"/>
        <v>#N/A</v>
      </c>
      <c r="E141" s="50" t="e">
        <f t="shared" si="54"/>
        <v>#N/A</v>
      </c>
      <c r="F141" s="50" t="e">
        <f t="shared" si="55"/>
        <v>#N/A</v>
      </c>
      <c r="G141" s="50" t="e">
        <f t="shared" si="56"/>
        <v>#N/A</v>
      </c>
      <c r="H141" s="4">
        <f t="shared" si="32"/>
        <v>1.1859699150369225</v>
      </c>
      <c r="I141" s="4">
        <f t="shared" si="33"/>
        <v>0.71158194902215355</v>
      </c>
      <c r="J141" s="6">
        <f t="shared" si="34"/>
        <v>2.3265736380050699</v>
      </c>
      <c r="K141" s="6">
        <f t="shared" si="35"/>
        <v>0.93883458448102997</v>
      </c>
      <c r="L141" s="6">
        <f t="shared" si="52"/>
        <v>1.1838017153396516</v>
      </c>
      <c r="M141" s="6">
        <f t="shared" si="37"/>
        <v>0.94877593202953803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1.4797521441745645</v>
      </c>
      <c r="S141" s="6">
        <f t="shared" si="50"/>
        <v>0.88785128650473877</v>
      </c>
      <c r="T141" s="6">
        <f t="shared" si="44"/>
        <v>1.1859699150369225</v>
      </c>
      <c r="U141" s="6">
        <f t="shared" si="51"/>
        <v>0.71158194902215355</v>
      </c>
      <c r="V141" s="78">
        <f t="shared" si="57"/>
        <v>373</v>
      </c>
      <c r="W141" s="6" t="str">
        <f t="shared" si="58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1">
        <v>325</v>
      </c>
    </row>
    <row r="142" spans="1:27" s="1" customFormat="1" ht="15" customHeight="1" x14ac:dyDescent="0.2">
      <c r="A142" s="11">
        <v>326</v>
      </c>
      <c r="B142" s="4">
        <v>0.92831807829825597</v>
      </c>
      <c r="C142" s="6">
        <v>0.946549099939345</v>
      </c>
      <c r="D142" s="3" t="e">
        <f t="shared" si="53"/>
        <v>#N/A</v>
      </c>
      <c r="E142" s="50" t="e">
        <f t="shared" si="54"/>
        <v>#N/A</v>
      </c>
      <c r="F142" s="50" t="e">
        <f t="shared" si="55"/>
        <v>#N/A</v>
      </c>
      <c r="G142" s="50" t="e">
        <f t="shared" si="56"/>
        <v>#N/A</v>
      </c>
      <c r="H142" s="4">
        <f t="shared" si="32"/>
        <v>1.1831863749241813</v>
      </c>
      <c r="I142" s="4">
        <f t="shared" si="33"/>
        <v>0.70991182495450877</v>
      </c>
      <c r="J142" s="6">
        <f t="shared" si="34"/>
        <v>2.3005121502273438</v>
      </c>
      <c r="K142" s="6">
        <f t="shared" si="35"/>
        <v>0.92831807829825597</v>
      </c>
      <c r="L142" s="6">
        <f t="shared" si="52"/>
        <v>1.1810232641172382</v>
      </c>
      <c r="M142" s="6">
        <f t="shared" si="37"/>
        <v>0.946549099939345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1.4762790801465477</v>
      </c>
      <c r="S142" s="6">
        <f t="shared" si="50"/>
        <v>0.88576744808792873</v>
      </c>
      <c r="T142" s="6">
        <f t="shared" si="44"/>
        <v>1.1831863749241813</v>
      </c>
      <c r="U142" s="6">
        <f t="shared" si="51"/>
        <v>0.70991182495450877</v>
      </c>
      <c r="V142" s="78">
        <f t="shared" si="57"/>
        <v>373</v>
      </c>
      <c r="W142" s="6" t="str">
        <f t="shared" si="58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1">
        <v>326</v>
      </c>
    </row>
    <row r="143" spans="1:27" s="1" customFormat="1" ht="15" customHeight="1" x14ac:dyDescent="0.2">
      <c r="A143" s="11">
        <v>327</v>
      </c>
      <c r="B143" s="4">
        <v>0.91692112964433303</v>
      </c>
      <c r="C143" s="6">
        <v>0.94601318375420795</v>
      </c>
      <c r="D143" s="3" t="e">
        <f t="shared" si="53"/>
        <v>#N/A</v>
      </c>
      <c r="E143" s="50" t="e">
        <f t="shared" si="54"/>
        <v>#N/A</v>
      </c>
      <c r="F143" s="50" t="e">
        <f t="shared" si="55"/>
        <v>#N/A</v>
      </c>
      <c r="G143" s="50" t="e">
        <f t="shared" si="56"/>
        <v>#N/A</v>
      </c>
      <c r="H143" s="4">
        <f t="shared" si="32"/>
        <v>1.1825164796927599</v>
      </c>
      <c r="I143" s="4">
        <f t="shared" si="33"/>
        <v>0.70950988781565594</v>
      </c>
      <c r="J143" s="6">
        <f t="shared" si="34"/>
        <v>2.272268793271579</v>
      </c>
      <c r="K143" s="6">
        <f t="shared" si="35"/>
        <v>0.91692112964433303</v>
      </c>
      <c r="L143" s="6">
        <f t="shared" si="52"/>
        <v>1.1803545935936441</v>
      </c>
      <c r="M143" s="6">
        <f t="shared" si="37"/>
        <v>0.94601318375420795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1.4754432419920551</v>
      </c>
      <c r="S143" s="6">
        <f t="shared" si="50"/>
        <v>0.88526594519523316</v>
      </c>
      <c r="T143" s="6">
        <f t="shared" si="44"/>
        <v>1.1825164796927599</v>
      </c>
      <c r="U143" s="6">
        <f t="shared" si="51"/>
        <v>0.70950988781565594</v>
      </c>
      <c r="V143" s="78">
        <f t="shared" si="57"/>
        <v>373</v>
      </c>
      <c r="W143" s="6" t="str">
        <f t="shared" si="58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1">
        <v>327</v>
      </c>
    </row>
    <row r="144" spans="1:27" s="1" customFormat="1" ht="15" customHeight="1" x14ac:dyDescent="0.2">
      <c r="A144" s="11">
        <v>328</v>
      </c>
      <c r="B144" s="4">
        <v>0.90771030675389497</v>
      </c>
      <c r="C144" s="6">
        <v>0.94557772306547205</v>
      </c>
      <c r="D144" s="3" t="e">
        <f t="shared" si="53"/>
        <v>#N/A</v>
      </c>
      <c r="E144" s="50" t="e">
        <f t="shared" si="54"/>
        <v>#N/A</v>
      </c>
      <c r="F144" s="50" t="e">
        <f t="shared" si="55"/>
        <v>#N/A</v>
      </c>
      <c r="G144" s="50" t="e">
        <f t="shared" si="56"/>
        <v>#N/A</v>
      </c>
      <c r="H144" s="4">
        <f t="shared" si="32"/>
        <v>1.1819721538318402</v>
      </c>
      <c r="I144" s="4">
        <f t="shared" si="33"/>
        <v>0.70918329229910404</v>
      </c>
      <c r="J144" s="6">
        <f t="shared" si="34"/>
        <v>2.2494429855356266</v>
      </c>
      <c r="K144" s="6">
        <f t="shared" si="35"/>
        <v>0.90771030675389497</v>
      </c>
      <c r="L144" s="6">
        <f t="shared" si="52"/>
        <v>1.1798112628736228</v>
      </c>
      <c r="M144" s="6">
        <f t="shared" si="37"/>
        <v>0.94557772306547205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1.4747640785920284</v>
      </c>
      <c r="S144" s="6">
        <f t="shared" si="50"/>
        <v>0.88485844715521711</v>
      </c>
      <c r="T144" s="6">
        <f t="shared" si="44"/>
        <v>1.1819721538318402</v>
      </c>
      <c r="U144" s="6">
        <f t="shared" si="51"/>
        <v>0.70918329229910404</v>
      </c>
      <c r="V144" s="78">
        <f t="shared" si="57"/>
        <v>373</v>
      </c>
      <c r="W144" s="6" t="str">
        <f t="shared" si="58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1">
        <v>328</v>
      </c>
    </row>
    <row r="145" spans="1:27" s="1" customFormat="1" ht="15" customHeight="1" x14ac:dyDescent="0.2">
      <c r="A145" s="11">
        <v>329</v>
      </c>
      <c r="B145" s="4">
        <v>0.89918755862087396</v>
      </c>
      <c r="C145" s="6">
        <v>0.94422134764866195</v>
      </c>
      <c r="D145" s="3" t="e">
        <f t="shared" si="53"/>
        <v>#N/A</v>
      </c>
      <c r="E145" s="50" t="e">
        <f t="shared" si="54"/>
        <v>#N/A</v>
      </c>
      <c r="F145" s="50" t="e">
        <f t="shared" si="55"/>
        <v>#N/A</v>
      </c>
      <c r="G145" s="50" t="e">
        <f t="shared" si="56"/>
        <v>#N/A</v>
      </c>
      <c r="H145" s="4">
        <f t="shared" si="32"/>
        <v>1.1802766845608275</v>
      </c>
      <c r="I145" s="4">
        <f t="shared" si="33"/>
        <v>0.70816601073649643</v>
      </c>
      <c r="J145" s="6">
        <f t="shared" si="34"/>
        <v>2.2283223307819413</v>
      </c>
      <c r="K145" s="6">
        <f t="shared" si="35"/>
        <v>0.89918755862087396</v>
      </c>
      <c r="L145" s="6">
        <f t="shared" si="52"/>
        <v>1.1781188932731108</v>
      </c>
      <c r="M145" s="6">
        <f t="shared" si="37"/>
        <v>0.94422134764866195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1.4726486165913886</v>
      </c>
      <c r="S145" s="6">
        <f t="shared" si="50"/>
        <v>0.88358916995483305</v>
      </c>
      <c r="T145" s="6">
        <f t="shared" si="44"/>
        <v>1.1802766845608275</v>
      </c>
      <c r="U145" s="6">
        <f t="shared" si="51"/>
        <v>0.70816601073649643</v>
      </c>
      <c r="V145" s="78">
        <f t="shared" si="57"/>
        <v>373</v>
      </c>
      <c r="W145" s="6" t="str">
        <f t="shared" si="58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1">
        <v>329</v>
      </c>
    </row>
    <row r="146" spans="1:27" s="1" customFormat="1" ht="15" customHeight="1" x14ac:dyDescent="0.2">
      <c r="A146" s="11">
        <v>330</v>
      </c>
      <c r="B146" s="4">
        <v>0.890797511589277</v>
      </c>
      <c r="C146" s="6">
        <v>0.94463075994123502</v>
      </c>
      <c r="D146" s="3" t="e">
        <f t="shared" si="53"/>
        <v>#N/A</v>
      </c>
      <c r="E146" s="50" t="e">
        <f t="shared" si="54"/>
        <v>#N/A</v>
      </c>
      <c r="F146" s="50" t="e">
        <f t="shared" si="55"/>
        <v>#N/A</v>
      </c>
      <c r="G146" s="50" t="e">
        <f t="shared" si="56"/>
        <v>#N/A</v>
      </c>
      <c r="H146" s="4">
        <f t="shared" si="32"/>
        <v>1.1807884499265437</v>
      </c>
      <c r="I146" s="4">
        <f t="shared" si="33"/>
        <v>0.70847306995592629</v>
      </c>
      <c r="J146" s="6">
        <f t="shared" si="34"/>
        <v>2.2075305293634555</v>
      </c>
      <c r="K146" s="6">
        <f t="shared" si="35"/>
        <v>0.890797511589277</v>
      </c>
      <c r="L146" s="6">
        <f t="shared" si="52"/>
        <v>1.1786297230252867</v>
      </c>
      <c r="M146" s="6">
        <f t="shared" si="37"/>
        <v>0.94463075994123502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1.4732871537816083</v>
      </c>
      <c r="S146" s="6">
        <f t="shared" si="50"/>
        <v>0.88397229226896501</v>
      </c>
      <c r="T146" s="6">
        <f t="shared" si="44"/>
        <v>1.1807884499265437</v>
      </c>
      <c r="U146" s="6">
        <f t="shared" si="51"/>
        <v>0.70847306995592629</v>
      </c>
      <c r="V146" s="78">
        <f t="shared" si="57"/>
        <v>373</v>
      </c>
      <c r="W146" s="6" t="str">
        <f t="shared" si="58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1">
        <v>330</v>
      </c>
    </row>
    <row r="147" spans="1:27" s="1" customFormat="1" ht="15" customHeight="1" x14ac:dyDescent="0.2">
      <c r="A147" s="11">
        <v>331</v>
      </c>
      <c r="B147" s="4">
        <v>0.88049048747174397</v>
      </c>
      <c r="C147" s="6">
        <v>0.94549201507985903</v>
      </c>
      <c r="D147" s="3" t="e">
        <f t="shared" si="53"/>
        <v>#N/A</v>
      </c>
      <c r="E147" s="50" t="e">
        <f t="shared" si="54"/>
        <v>#N/A</v>
      </c>
      <c r="F147" s="50" t="e">
        <f t="shared" si="55"/>
        <v>#N/A</v>
      </c>
      <c r="G147" s="50" t="e">
        <f t="shared" si="56"/>
        <v>#N/A</v>
      </c>
      <c r="H147" s="4">
        <f t="shared" si="32"/>
        <v>1.1818650188498239</v>
      </c>
      <c r="I147" s="4">
        <f t="shared" si="33"/>
        <v>0.7091190113098943</v>
      </c>
      <c r="J147" s="6">
        <f t="shared" si="34"/>
        <v>2.1819881697246801</v>
      </c>
      <c r="K147" s="6">
        <f t="shared" si="35"/>
        <v>0.88049048747174397</v>
      </c>
      <c r="L147" s="6">
        <f t="shared" si="52"/>
        <v>1.1797043237566387</v>
      </c>
      <c r="M147" s="6">
        <f t="shared" si="37"/>
        <v>0.94549201507985903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1.4746304046957983</v>
      </c>
      <c r="S147" s="6">
        <f t="shared" si="50"/>
        <v>0.88477824281747908</v>
      </c>
      <c r="T147" s="6">
        <f t="shared" si="44"/>
        <v>1.1818650188498239</v>
      </c>
      <c r="U147" s="6">
        <f t="shared" si="51"/>
        <v>0.7091190113098943</v>
      </c>
      <c r="V147" s="78">
        <f t="shared" si="57"/>
        <v>373</v>
      </c>
      <c r="W147" s="6" t="str">
        <f t="shared" si="58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1">
        <v>331</v>
      </c>
    </row>
    <row r="148" spans="1:27" s="1" customFormat="1" ht="15" customHeight="1" x14ac:dyDescent="0.2">
      <c r="A148" s="11">
        <v>332</v>
      </c>
      <c r="B148" s="4">
        <v>0.86906727415827401</v>
      </c>
      <c r="C148" s="6">
        <v>0.94624791663718699</v>
      </c>
      <c r="D148" s="3" t="e">
        <f t="shared" si="53"/>
        <v>#N/A</v>
      </c>
      <c r="E148" s="50" t="e">
        <f t="shared" si="54"/>
        <v>#N/A</v>
      </c>
      <c r="F148" s="50" t="e">
        <f t="shared" si="55"/>
        <v>#N/A</v>
      </c>
      <c r="G148" s="50" t="e">
        <f t="shared" si="56"/>
        <v>#N/A</v>
      </c>
      <c r="H148" s="4">
        <f t="shared" si="32"/>
        <v>1.1828098957964837</v>
      </c>
      <c r="I148" s="4">
        <f t="shared" si="33"/>
        <v>0.70968593747789022</v>
      </c>
      <c r="J148" s="6">
        <f t="shared" si="34"/>
        <v>2.1536797249829269</v>
      </c>
      <c r="K148" s="6">
        <f t="shared" si="35"/>
        <v>0.86906727415827401</v>
      </c>
      <c r="L148" s="6">
        <f t="shared" si="52"/>
        <v>1.1806474732716972</v>
      </c>
      <c r="M148" s="6">
        <f t="shared" si="37"/>
        <v>0.94624791663718699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1.4758093415896214</v>
      </c>
      <c r="S148" s="6">
        <f t="shared" si="50"/>
        <v>0.88548560495377293</v>
      </c>
      <c r="T148" s="6">
        <f t="shared" si="44"/>
        <v>1.1828098957964837</v>
      </c>
      <c r="U148" s="6">
        <f t="shared" si="51"/>
        <v>0.70968593747789022</v>
      </c>
      <c r="V148" s="78">
        <f t="shared" si="57"/>
        <v>373</v>
      </c>
      <c r="W148" s="6" t="str">
        <f t="shared" si="58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1">
        <v>332</v>
      </c>
    </row>
    <row r="149" spans="1:27" s="1" customFormat="1" ht="15" customHeight="1" x14ac:dyDescent="0.2">
      <c r="A149" s="11">
        <v>333</v>
      </c>
      <c r="B149" s="4">
        <v>0.85801768550544399</v>
      </c>
      <c r="C149" s="6">
        <v>0.94627055732723497</v>
      </c>
      <c r="D149" s="3" t="e">
        <f t="shared" si="53"/>
        <v>#N/A</v>
      </c>
      <c r="E149" s="50" t="e">
        <f t="shared" si="54"/>
        <v>#N/A</v>
      </c>
      <c r="F149" s="50" t="e">
        <f t="shared" si="55"/>
        <v>#N/A</v>
      </c>
      <c r="G149" s="50" t="e">
        <f t="shared" si="56"/>
        <v>#N/A</v>
      </c>
      <c r="H149" s="4">
        <f t="shared" si="32"/>
        <v>1.1828381966590438</v>
      </c>
      <c r="I149" s="4">
        <f t="shared" si="33"/>
        <v>0.70970291799542617</v>
      </c>
      <c r="J149" s="6">
        <f t="shared" si="34"/>
        <v>2.1262971784774796</v>
      </c>
      <c r="K149" s="6">
        <f t="shared" si="35"/>
        <v>0.85801768550544399</v>
      </c>
      <c r="L149" s="6">
        <f t="shared" si="52"/>
        <v>1.1806757223943936</v>
      </c>
      <c r="M149" s="6">
        <f t="shared" si="37"/>
        <v>0.94627055732723497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1.4758446529929921</v>
      </c>
      <c r="S149" s="6">
        <f t="shared" si="50"/>
        <v>0.88550679179579517</v>
      </c>
      <c r="T149" s="6">
        <f t="shared" si="44"/>
        <v>1.1828381966590438</v>
      </c>
      <c r="U149" s="6">
        <f t="shared" si="51"/>
        <v>0.70970291799542617</v>
      </c>
      <c r="V149" s="78">
        <f t="shared" si="57"/>
        <v>373</v>
      </c>
      <c r="W149" s="6" t="str">
        <f t="shared" si="58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1">
        <v>333</v>
      </c>
    </row>
    <row r="150" spans="1:27" s="1" customFormat="1" ht="15" customHeight="1" x14ac:dyDescent="0.2">
      <c r="A150" s="11">
        <v>334</v>
      </c>
      <c r="B150" s="4">
        <v>0.84767485738947201</v>
      </c>
      <c r="C150" s="6">
        <v>0.94574602564578103</v>
      </c>
      <c r="D150" s="3" t="e">
        <f t="shared" si="53"/>
        <v>#N/A</v>
      </c>
      <c r="E150" s="50" t="e">
        <f t="shared" si="54"/>
        <v>#N/A</v>
      </c>
      <c r="F150" s="50" t="e">
        <f t="shared" si="55"/>
        <v>#N/A</v>
      </c>
      <c r="G150" s="50" t="e">
        <f t="shared" si="56"/>
        <v>#N/A</v>
      </c>
      <c r="H150" s="4">
        <f t="shared" si="32"/>
        <v>1.1821825320572263</v>
      </c>
      <c r="I150" s="4">
        <f t="shared" si="33"/>
        <v>0.70930951923433572</v>
      </c>
      <c r="J150" s="6">
        <f t="shared" si="34"/>
        <v>2.1006660911328012</v>
      </c>
      <c r="K150" s="6">
        <f t="shared" si="35"/>
        <v>0.84767485738947201</v>
      </c>
      <c r="L150" s="6">
        <f t="shared" si="52"/>
        <v>1.1800212564838524</v>
      </c>
      <c r="M150" s="6">
        <f t="shared" si="37"/>
        <v>0.94574602564578103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1.4750265706048156</v>
      </c>
      <c r="S150" s="6">
        <f t="shared" si="50"/>
        <v>0.88501594236288927</v>
      </c>
      <c r="T150" s="6">
        <f t="shared" si="44"/>
        <v>1.1821825320572263</v>
      </c>
      <c r="U150" s="6">
        <f t="shared" si="51"/>
        <v>0.70930951923433572</v>
      </c>
      <c r="V150" s="78">
        <f t="shared" si="57"/>
        <v>373</v>
      </c>
      <c r="W150" s="6" t="str">
        <f t="shared" si="58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1">
        <v>334</v>
      </c>
    </row>
    <row r="151" spans="1:27" s="1" customFormat="1" ht="15" customHeight="1" x14ac:dyDescent="0.2">
      <c r="A151" s="11">
        <v>335</v>
      </c>
      <c r="B151" s="4">
        <v>0.83333319156962404</v>
      </c>
      <c r="C151" s="6">
        <v>0.94407629675704496</v>
      </c>
      <c r="D151" s="3" t="e">
        <f t="shared" si="53"/>
        <v>#N/A</v>
      </c>
      <c r="E151" s="50" t="e">
        <f t="shared" si="54"/>
        <v>#N/A</v>
      </c>
      <c r="F151" s="50" t="e">
        <f t="shared" si="55"/>
        <v>#N/A</v>
      </c>
      <c r="G151" s="50" t="e">
        <f t="shared" si="56"/>
        <v>#N/A</v>
      </c>
      <c r="H151" s="4">
        <f t="shared" si="32"/>
        <v>1.1800953709463062</v>
      </c>
      <c r="I151" s="4">
        <f t="shared" si="33"/>
        <v>0.7080572225677837</v>
      </c>
      <c r="J151" s="6">
        <f t="shared" si="34"/>
        <v>2.0651252810975795</v>
      </c>
      <c r="K151" s="6">
        <f t="shared" si="35"/>
        <v>0.83333319156962404</v>
      </c>
      <c r="L151" s="6">
        <f t="shared" si="52"/>
        <v>1.1779379111375918</v>
      </c>
      <c r="M151" s="6">
        <f t="shared" si="37"/>
        <v>0.94407629675704496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1.4724223889219898</v>
      </c>
      <c r="S151" s="6">
        <f t="shared" si="50"/>
        <v>0.88345343335319382</v>
      </c>
      <c r="T151" s="6">
        <f t="shared" si="44"/>
        <v>1.1800953709463062</v>
      </c>
      <c r="U151" s="6">
        <f t="shared" si="51"/>
        <v>0.7080572225677837</v>
      </c>
      <c r="V151" s="78">
        <f t="shared" si="57"/>
        <v>373</v>
      </c>
      <c r="W151" s="6" t="str">
        <f t="shared" si="58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1">
        <v>335</v>
      </c>
    </row>
    <row r="152" spans="1:27" s="1" customFormat="1" ht="15" customHeight="1" x14ac:dyDescent="0.2">
      <c r="A152" s="11">
        <v>336</v>
      </c>
      <c r="B152" s="4">
        <v>0.82052386898645302</v>
      </c>
      <c r="C152" s="6">
        <v>0.94438657884422605</v>
      </c>
      <c r="D152" s="3" t="e">
        <f t="shared" si="53"/>
        <v>#N/A</v>
      </c>
      <c r="E152" s="50" t="e">
        <f t="shared" si="54"/>
        <v>#N/A</v>
      </c>
      <c r="F152" s="50" t="e">
        <f t="shared" si="55"/>
        <v>#N/A</v>
      </c>
      <c r="G152" s="50" t="e">
        <f t="shared" si="56"/>
        <v>#N/A</v>
      </c>
      <c r="H152" s="4">
        <f t="shared" si="32"/>
        <v>1.1804832235552825</v>
      </c>
      <c r="I152" s="4">
        <f t="shared" si="33"/>
        <v>0.70828993413316954</v>
      </c>
      <c r="J152" s="6">
        <f t="shared" si="34"/>
        <v>2.0333818486172106</v>
      </c>
      <c r="K152" s="6">
        <f t="shared" si="35"/>
        <v>0.82052386898645302</v>
      </c>
      <c r="L152" s="6">
        <f t="shared" si="52"/>
        <v>1.178325054671322</v>
      </c>
      <c r="M152" s="6">
        <f t="shared" si="37"/>
        <v>0.94438657884422605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1.4729063183391524</v>
      </c>
      <c r="S152" s="6">
        <f t="shared" si="50"/>
        <v>0.88374379100349154</v>
      </c>
      <c r="T152" s="6">
        <f t="shared" si="44"/>
        <v>1.1804832235552825</v>
      </c>
      <c r="U152" s="6">
        <f t="shared" si="51"/>
        <v>0.70828993413316954</v>
      </c>
      <c r="V152" s="78">
        <f t="shared" si="57"/>
        <v>373</v>
      </c>
      <c r="W152" s="6" t="str">
        <f t="shared" si="58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1">
        <v>336</v>
      </c>
    </row>
    <row r="153" spans="1:27" s="1" customFormat="1" ht="15" customHeight="1" x14ac:dyDescent="0.2">
      <c r="A153" s="11">
        <v>337</v>
      </c>
      <c r="B153" s="4">
        <v>0.80706751140870503</v>
      </c>
      <c r="C153" s="6">
        <v>0.94620026778979305</v>
      </c>
      <c r="D153" s="3" t="e">
        <f t="shared" si="53"/>
        <v>#N/A</v>
      </c>
      <c r="E153" s="50" t="e">
        <f t="shared" si="54"/>
        <v>#N/A</v>
      </c>
      <c r="F153" s="50" t="e">
        <f t="shared" si="55"/>
        <v>#N/A</v>
      </c>
      <c r="G153" s="50" t="e">
        <f t="shared" si="56"/>
        <v>#N/A</v>
      </c>
      <c r="H153" s="4">
        <f t="shared" si="32"/>
        <v>1.1827503347372412</v>
      </c>
      <c r="I153" s="4">
        <f t="shared" si="33"/>
        <v>0.70965020084234476</v>
      </c>
      <c r="J153" s="6">
        <f t="shared" si="34"/>
        <v>2.0000349658740015</v>
      </c>
      <c r="K153" s="6">
        <f t="shared" si="35"/>
        <v>0.80706751140870503</v>
      </c>
      <c r="L153" s="6">
        <f t="shared" si="52"/>
        <v>1.1805880211024602</v>
      </c>
      <c r="M153" s="6">
        <f t="shared" si="37"/>
        <v>0.94620026778979305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1.4757350263780753</v>
      </c>
      <c r="S153" s="6">
        <f t="shared" si="50"/>
        <v>0.88544101582684509</v>
      </c>
      <c r="T153" s="6">
        <f t="shared" si="44"/>
        <v>1.1827503347372412</v>
      </c>
      <c r="U153" s="6">
        <f t="shared" si="51"/>
        <v>0.70965020084234476</v>
      </c>
      <c r="V153" s="78">
        <f t="shared" si="57"/>
        <v>373</v>
      </c>
      <c r="W153" s="6" t="str">
        <f t="shared" si="58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1">
        <v>337</v>
      </c>
    </row>
    <row r="154" spans="1:27" s="1" customFormat="1" ht="15" customHeight="1" x14ac:dyDescent="0.2">
      <c r="A154" s="11">
        <v>338</v>
      </c>
      <c r="B154" s="4">
        <v>0.79249004593683703</v>
      </c>
      <c r="C154" s="6">
        <v>0.94759971862836001</v>
      </c>
      <c r="D154" s="3" t="e">
        <f t="shared" si="53"/>
        <v>#N/A</v>
      </c>
      <c r="E154" s="50" t="e">
        <f t="shared" si="54"/>
        <v>#N/A</v>
      </c>
      <c r="F154" s="50" t="e">
        <f t="shared" si="55"/>
        <v>#N/A</v>
      </c>
      <c r="G154" s="50" t="e">
        <f t="shared" si="56"/>
        <v>#N/A</v>
      </c>
      <c r="H154" s="4">
        <f t="shared" si="32"/>
        <v>1.18449964828545</v>
      </c>
      <c r="I154" s="4">
        <f t="shared" si="33"/>
        <v>0.71069978897127006</v>
      </c>
      <c r="J154" s="6">
        <f t="shared" si="34"/>
        <v>1.96390980875218</v>
      </c>
      <c r="K154" s="6">
        <f t="shared" si="35"/>
        <v>0.79249004593683703</v>
      </c>
      <c r="L154" s="6">
        <f t="shared" si="52"/>
        <v>1.1823341365416296</v>
      </c>
      <c r="M154" s="6">
        <f t="shared" si="37"/>
        <v>0.94759971862836001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1.4779176706770369</v>
      </c>
      <c r="S154" s="6">
        <f t="shared" si="50"/>
        <v>0.88675060240622217</v>
      </c>
      <c r="T154" s="6">
        <f t="shared" si="44"/>
        <v>1.18449964828545</v>
      </c>
      <c r="U154" s="6">
        <f t="shared" si="51"/>
        <v>0.71069978897127006</v>
      </c>
      <c r="V154" s="78">
        <f t="shared" si="57"/>
        <v>373</v>
      </c>
      <c r="W154" s="6" t="str">
        <f t="shared" si="58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1">
        <v>338</v>
      </c>
    </row>
    <row r="155" spans="1:27" s="1" customFormat="1" ht="15" customHeight="1" x14ac:dyDescent="0.2">
      <c r="A155" s="11">
        <v>339</v>
      </c>
      <c r="B155" s="4">
        <v>0.77523393062775403</v>
      </c>
      <c r="C155" s="6">
        <v>0.94881244259053499</v>
      </c>
      <c r="D155" s="3" t="e">
        <f t="shared" si="53"/>
        <v>#N/A</v>
      </c>
      <c r="E155" s="50" t="e">
        <f t="shared" si="54"/>
        <v>#N/A</v>
      </c>
      <c r="F155" s="50" t="e">
        <f t="shared" si="55"/>
        <v>#N/A</v>
      </c>
      <c r="G155" s="50" t="e">
        <f t="shared" si="56"/>
        <v>#N/A</v>
      </c>
      <c r="H155" s="4">
        <f t="shared" si="32"/>
        <v>1.1860155532381687</v>
      </c>
      <c r="I155" s="4">
        <f t="shared" si="33"/>
        <v>0.71160933194290121</v>
      </c>
      <c r="J155" s="6">
        <f t="shared" si="34"/>
        <v>1.9211465535034602</v>
      </c>
      <c r="K155" s="6">
        <f t="shared" si="35"/>
        <v>0.77523393062775403</v>
      </c>
      <c r="L155" s="6">
        <f t="shared" si="52"/>
        <v>1.1838472701047726</v>
      </c>
      <c r="M155" s="6">
        <f t="shared" si="37"/>
        <v>0.94881244259053499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1.4798090876309657</v>
      </c>
      <c r="S155" s="6">
        <f t="shared" si="50"/>
        <v>0.88788545257857954</v>
      </c>
      <c r="T155" s="6">
        <f t="shared" si="44"/>
        <v>1.1860155532381687</v>
      </c>
      <c r="U155" s="6">
        <f t="shared" si="51"/>
        <v>0.71160933194290121</v>
      </c>
      <c r="V155" s="78">
        <f t="shared" si="57"/>
        <v>373</v>
      </c>
      <c r="W155" s="6" t="str">
        <f t="shared" si="58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1">
        <v>339</v>
      </c>
    </row>
    <row r="156" spans="1:27" s="1" customFormat="1" ht="15" customHeight="1" x14ac:dyDescent="0.2">
      <c r="A156" s="11">
        <v>340</v>
      </c>
      <c r="B156" s="4">
        <v>0.75785859909037601</v>
      </c>
      <c r="C156" s="6">
        <v>0.95010323585807499</v>
      </c>
      <c r="D156" s="3" t="e">
        <f t="shared" si="53"/>
        <v>#N/A</v>
      </c>
      <c r="E156" s="50" t="e">
        <f t="shared" si="54"/>
        <v>#N/A</v>
      </c>
      <c r="F156" s="50" t="e">
        <f t="shared" si="55"/>
        <v>#N/A</v>
      </c>
      <c r="G156" s="50" t="e">
        <f t="shared" si="56"/>
        <v>#N/A</v>
      </c>
      <c r="H156" s="4">
        <f t="shared" si="32"/>
        <v>1.1876290448225937</v>
      </c>
      <c r="I156" s="4">
        <f t="shared" si="33"/>
        <v>0.7125774268935563</v>
      </c>
      <c r="J156" s="6">
        <f t="shared" si="34"/>
        <v>1.8780878624681188</v>
      </c>
      <c r="K156" s="6">
        <f t="shared" si="35"/>
        <v>0.75785859909037601</v>
      </c>
      <c r="L156" s="6">
        <f t="shared" si="52"/>
        <v>1.1854578118909604</v>
      </c>
      <c r="M156" s="6">
        <f t="shared" si="37"/>
        <v>0.95010323585807499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1.4818222648637005</v>
      </c>
      <c r="S156" s="6">
        <f t="shared" si="50"/>
        <v>0.88909335891822039</v>
      </c>
      <c r="T156" s="6">
        <f t="shared" si="44"/>
        <v>1.1876290448225937</v>
      </c>
      <c r="U156" s="6">
        <f t="shared" si="51"/>
        <v>0.7125774268935563</v>
      </c>
      <c r="V156" s="78">
        <f t="shared" si="57"/>
        <v>373</v>
      </c>
      <c r="W156" s="6" t="str">
        <f t="shared" si="58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1">
        <v>340</v>
      </c>
    </row>
    <row r="157" spans="1:27" s="1" customFormat="1" ht="15" customHeight="1" x14ac:dyDescent="0.2">
      <c r="A157" s="11">
        <v>341</v>
      </c>
      <c r="B157" s="4">
        <v>0.74168017223931904</v>
      </c>
      <c r="C157" s="6">
        <v>0.95112246072820905</v>
      </c>
      <c r="D157" s="3" t="e">
        <f t="shared" si="53"/>
        <v>#N/A</v>
      </c>
      <c r="E157" s="50" t="e">
        <f t="shared" si="54"/>
        <v>#N/A</v>
      </c>
      <c r="F157" s="50" t="e">
        <f t="shared" si="55"/>
        <v>#N/A</v>
      </c>
      <c r="G157" s="50" t="e">
        <f t="shared" si="56"/>
        <v>#N/A</v>
      </c>
      <c r="H157" s="4">
        <f t="shared" si="32"/>
        <v>1.1889030759102612</v>
      </c>
      <c r="I157" s="4">
        <f t="shared" si="33"/>
        <v>0.71334184554615676</v>
      </c>
      <c r="J157" s="6">
        <f t="shared" si="34"/>
        <v>1.8379952816895044</v>
      </c>
      <c r="K157" s="6">
        <f t="shared" si="35"/>
        <v>0.74168017223931904</v>
      </c>
      <c r="L157" s="6">
        <f t="shared" si="52"/>
        <v>1.1867295137847895</v>
      </c>
      <c r="M157" s="6">
        <f t="shared" si="37"/>
        <v>0.95112246072820905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1.4834118922309869</v>
      </c>
      <c r="S157" s="6">
        <f t="shared" si="50"/>
        <v>0.89004713533859214</v>
      </c>
      <c r="T157" s="6">
        <f t="shared" si="44"/>
        <v>1.1889030759102612</v>
      </c>
      <c r="U157" s="6">
        <f t="shared" si="51"/>
        <v>0.71334184554615676</v>
      </c>
      <c r="V157" s="78">
        <f t="shared" si="57"/>
        <v>373</v>
      </c>
      <c r="W157" s="6" t="str">
        <f t="shared" si="58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1">
        <v>341</v>
      </c>
    </row>
    <row r="158" spans="1:27" s="1" customFormat="1" ht="15" customHeight="1" x14ac:dyDescent="0.2">
      <c r="A158" s="11">
        <v>342</v>
      </c>
      <c r="B158" s="4">
        <v>0.72614696633361897</v>
      </c>
      <c r="C158" s="6">
        <v>0.95238567106014904</v>
      </c>
      <c r="D158" s="3" t="e">
        <f t="shared" si="53"/>
        <v>#N/A</v>
      </c>
      <c r="E158" s="50" t="e">
        <f t="shared" si="54"/>
        <v>#N/A</v>
      </c>
      <c r="F158" s="50" t="e">
        <f t="shared" si="55"/>
        <v>#N/A</v>
      </c>
      <c r="G158" s="50" t="e">
        <f t="shared" si="56"/>
        <v>#N/A</v>
      </c>
      <c r="H158" s="4">
        <f t="shared" si="32"/>
        <v>1.1904820888251864</v>
      </c>
      <c r="I158" s="4">
        <f t="shared" si="33"/>
        <v>0.71428925329511173</v>
      </c>
      <c r="J158" s="6">
        <f t="shared" si="34"/>
        <v>1.7995016556862788</v>
      </c>
      <c r="K158" s="6">
        <f t="shared" si="35"/>
        <v>0.72614696633361897</v>
      </c>
      <c r="L158" s="6">
        <f t="shared" si="52"/>
        <v>1.1883056399356571</v>
      </c>
      <c r="M158" s="6">
        <f t="shared" si="37"/>
        <v>0.95238567106014904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1.4853820499195713</v>
      </c>
      <c r="S158" s="6">
        <f t="shared" si="50"/>
        <v>0.89122922995174281</v>
      </c>
      <c r="T158" s="6">
        <f t="shared" si="44"/>
        <v>1.1904820888251864</v>
      </c>
      <c r="U158" s="6">
        <f t="shared" si="51"/>
        <v>0.71428925329511173</v>
      </c>
      <c r="V158" s="78">
        <f t="shared" si="57"/>
        <v>373</v>
      </c>
      <c r="W158" s="6" t="str">
        <f t="shared" si="58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1">
        <v>342</v>
      </c>
    </row>
    <row r="159" spans="1:27" s="1" customFormat="1" ht="15" customHeight="1" x14ac:dyDescent="0.2">
      <c r="A159" s="11">
        <v>343</v>
      </c>
      <c r="B159" s="4">
        <v>0.71177373239766295</v>
      </c>
      <c r="C159" s="6">
        <v>0.95326285325321602</v>
      </c>
      <c r="D159" s="3" t="e">
        <f t="shared" si="53"/>
        <v>#N/A</v>
      </c>
      <c r="E159" s="50" t="e">
        <f t="shared" si="54"/>
        <v>#N/A</v>
      </c>
      <c r="F159" s="50" t="e">
        <f t="shared" si="55"/>
        <v>#N/A</v>
      </c>
      <c r="G159" s="50" t="e">
        <f t="shared" si="56"/>
        <v>#N/A</v>
      </c>
      <c r="H159" s="4">
        <f t="shared" si="32"/>
        <v>1.1915785665665199</v>
      </c>
      <c r="I159" s="4">
        <f t="shared" si="33"/>
        <v>0.71494713993991199</v>
      </c>
      <c r="J159" s="6">
        <f t="shared" si="34"/>
        <v>1.7638826151001672</v>
      </c>
      <c r="K159" s="6">
        <f t="shared" si="35"/>
        <v>0.71177373239766295</v>
      </c>
      <c r="L159" s="6">
        <f t="shared" si="52"/>
        <v>1.1894001130876022</v>
      </c>
      <c r="M159" s="6">
        <f t="shared" si="37"/>
        <v>0.95326285325321602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1.4867501413595028</v>
      </c>
      <c r="S159" s="6">
        <f t="shared" si="50"/>
        <v>0.89205008481570158</v>
      </c>
      <c r="T159" s="6">
        <f t="shared" si="44"/>
        <v>1.1915785665665199</v>
      </c>
      <c r="U159" s="6">
        <f t="shared" si="51"/>
        <v>0.71494713993991199</v>
      </c>
      <c r="V159" s="78">
        <f t="shared" si="57"/>
        <v>373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1">
        <v>343</v>
      </c>
    </row>
    <row r="160" spans="1:27" s="1" customFormat="1" ht="15" customHeight="1" x14ac:dyDescent="0.2">
      <c r="A160" s="11">
        <v>344</v>
      </c>
      <c r="B160" s="4">
        <v>0.69737595075070802</v>
      </c>
      <c r="C160" s="6">
        <v>0.95406432024897503</v>
      </c>
      <c r="D160" s="3" t="e">
        <f t="shared" si="53"/>
        <v>#N/A</v>
      </c>
      <c r="E160" s="50" t="e">
        <f t="shared" si="54"/>
        <v>#N/A</v>
      </c>
      <c r="F160" s="50" t="e">
        <f t="shared" si="55"/>
        <v>#N/A</v>
      </c>
      <c r="G160" s="50" t="e">
        <f t="shared" si="56"/>
        <v>#N/A</v>
      </c>
      <c r="H160" s="4">
        <f t="shared" si="32"/>
        <v>1.1925804003112188</v>
      </c>
      <c r="I160" s="4">
        <f t="shared" si="33"/>
        <v>0.71554824018673124</v>
      </c>
      <c r="J160" s="6">
        <f t="shared" si="34"/>
        <v>1.7282027415854144</v>
      </c>
      <c r="K160" s="6">
        <f t="shared" si="35"/>
        <v>0.69737595075070802</v>
      </c>
      <c r="L160" s="6">
        <f t="shared" si="52"/>
        <v>1.1904001152718251</v>
      </c>
      <c r="M160" s="6">
        <f t="shared" si="37"/>
        <v>0.95406432024897503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1.4880001440897814</v>
      </c>
      <c r="S160" s="6">
        <f t="shared" si="50"/>
        <v>0.89280008645386877</v>
      </c>
      <c r="T160" s="6">
        <f t="shared" si="44"/>
        <v>1.1925804003112188</v>
      </c>
      <c r="U160" s="6">
        <f t="shared" si="51"/>
        <v>0.71554824018673124</v>
      </c>
      <c r="V160" s="78">
        <f t="shared" si="57"/>
        <v>373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1">
        <v>344</v>
      </c>
    </row>
    <row r="161" spans="1:27" s="1" customFormat="1" ht="15" customHeight="1" x14ac:dyDescent="0.2">
      <c r="A161" s="11">
        <v>345</v>
      </c>
      <c r="B161" s="4">
        <v>0.68352247840701297</v>
      </c>
      <c r="C161" s="6">
        <v>0.95455577272166103</v>
      </c>
      <c r="D161" s="3" t="e">
        <f t="shared" si="53"/>
        <v>#N/A</v>
      </c>
      <c r="E161" s="50" t="e">
        <f t="shared" si="54"/>
        <v>#N/A</v>
      </c>
      <c r="F161" s="50" t="e">
        <f t="shared" si="55"/>
        <v>#N/A</v>
      </c>
      <c r="G161" s="50" t="e">
        <f t="shared" si="56"/>
        <v>#N/A</v>
      </c>
      <c r="H161" s="4">
        <f t="shared" si="32"/>
        <v>1.1931947159020764</v>
      </c>
      <c r="I161" s="4">
        <f t="shared" si="33"/>
        <v>0.7159168295412458</v>
      </c>
      <c r="J161" s="6">
        <f t="shared" si="34"/>
        <v>1.6938717485836068</v>
      </c>
      <c r="K161" s="6">
        <f t="shared" si="35"/>
        <v>0.68352247840701297</v>
      </c>
      <c r="L161" s="6">
        <f t="shared" si="52"/>
        <v>1.1910133077659992</v>
      </c>
      <c r="M161" s="6">
        <f t="shared" si="37"/>
        <v>0.95455577272166103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1.488766634707499</v>
      </c>
      <c r="S161" s="6">
        <f t="shared" si="50"/>
        <v>0.89325998082449942</v>
      </c>
      <c r="T161" s="6">
        <f t="shared" si="44"/>
        <v>1.1931947159020764</v>
      </c>
      <c r="U161" s="6">
        <f t="shared" si="51"/>
        <v>0.7159168295412458</v>
      </c>
      <c r="V161" s="78">
        <f t="shared" si="57"/>
        <v>373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1">
        <v>345</v>
      </c>
    </row>
    <row r="162" spans="1:27" s="1" customFormat="1" ht="15" customHeight="1" x14ac:dyDescent="0.2">
      <c r="A162" s="11">
        <v>346</v>
      </c>
      <c r="B162" s="4">
        <v>0.66894795997227496</v>
      </c>
      <c r="C162" s="6">
        <v>0.95667465223123505</v>
      </c>
      <c r="D162" s="3" t="e">
        <f t="shared" si="53"/>
        <v>#N/A</v>
      </c>
      <c r="E162" s="50" t="e">
        <f t="shared" si="54"/>
        <v>#N/A</v>
      </c>
      <c r="F162" s="50" t="e">
        <f t="shared" si="55"/>
        <v>#N/A</v>
      </c>
      <c r="G162" s="50" t="e">
        <f t="shared" si="56"/>
        <v>#N/A</v>
      </c>
      <c r="H162" s="4">
        <f t="shared" si="32"/>
        <v>1.1958433152890438</v>
      </c>
      <c r="I162" s="4">
        <f t="shared" si="33"/>
        <v>0.71750598917342634</v>
      </c>
      <c r="J162" s="6">
        <f t="shared" si="34"/>
        <v>1.6577538946640855</v>
      </c>
      <c r="K162" s="6">
        <f t="shared" si="35"/>
        <v>0.66894795997227496</v>
      </c>
      <c r="L162" s="6">
        <f t="shared" si="52"/>
        <v>1.1936570649623544</v>
      </c>
      <c r="M162" s="6">
        <f t="shared" si="37"/>
        <v>0.95667465223123505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1.492071331202943</v>
      </c>
      <c r="S162" s="6">
        <f t="shared" si="50"/>
        <v>0.89524279872176571</v>
      </c>
      <c r="T162" s="6">
        <f t="shared" si="44"/>
        <v>1.1958433152890438</v>
      </c>
      <c r="U162" s="6">
        <f t="shared" si="51"/>
        <v>0.71750598917342634</v>
      </c>
      <c r="V162" s="78">
        <f t="shared" si="57"/>
        <v>373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1">
        <v>346</v>
      </c>
    </row>
    <row r="163" spans="1:27" s="1" customFormat="1" ht="15" customHeight="1" x14ac:dyDescent="0.2">
      <c r="A163" s="11">
        <v>347</v>
      </c>
      <c r="B163" s="4">
        <v>0.653288875492403</v>
      </c>
      <c r="C163" s="6">
        <v>0.96001127015903698</v>
      </c>
      <c r="D163" s="3" t="e">
        <f t="shared" si="53"/>
        <v>#N/A</v>
      </c>
      <c r="E163" s="50" t="e">
        <f t="shared" si="54"/>
        <v>#N/A</v>
      </c>
      <c r="F163" s="50" t="e">
        <f t="shared" si="55"/>
        <v>#N/A</v>
      </c>
      <c r="G163" s="50" t="e">
        <f t="shared" si="56"/>
        <v>#N/A</v>
      </c>
      <c r="H163" s="4">
        <f t="shared" si="32"/>
        <v>1.2000140876987961</v>
      </c>
      <c r="I163" s="4">
        <f t="shared" si="33"/>
        <v>0.72000845261927771</v>
      </c>
      <c r="J163" s="6">
        <f t="shared" si="34"/>
        <v>1.6189483225767476</v>
      </c>
      <c r="K163" s="6">
        <f t="shared" si="35"/>
        <v>0.653288875492403</v>
      </c>
      <c r="L163" s="6">
        <f t="shared" si="52"/>
        <v>1.197820212332583</v>
      </c>
      <c r="M163" s="6">
        <f t="shared" si="37"/>
        <v>0.96001127015903698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1.4972752654157286</v>
      </c>
      <c r="S163" s="6">
        <f t="shared" si="50"/>
        <v>0.89836515924943727</v>
      </c>
      <c r="T163" s="6">
        <f t="shared" si="44"/>
        <v>1.2000140876987961</v>
      </c>
      <c r="U163" s="6">
        <f t="shared" si="51"/>
        <v>0.72000845261927771</v>
      </c>
      <c r="V163" s="78">
        <f t="shared" si="57"/>
        <v>373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1">
        <v>347</v>
      </c>
    </row>
    <row r="164" spans="1:27" s="1" customFormat="1" ht="15" customHeight="1" x14ac:dyDescent="0.2">
      <c r="A164" s="11">
        <v>348</v>
      </c>
      <c r="B164" s="4">
        <v>0.63936384648564004</v>
      </c>
      <c r="C164" s="6">
        <v>0.95920286948556299</v>
      </c>
      <c r="D164" s="3" t="e">
        <f t="shared" si="53"/>
        <v>#N/A</v>
      </c>
      <c r="E164" s="50" t="e">
        <f t="shared" si="54"/>
        <v>#N/A</v>
      </c>
      <c r="F164" s="50" t="e">
        <f t="shared" si="55"/>
        <v>#N/A</v>
      </c>
      <c r="G164" s="50" t="e">
        <f t="shared" si="56"/>
        <v>#N/A</v>
      </c>
      <c r="H164" s="4">
        <f t="shared" si="32"/>
        <v>1.1990035868569537</v>
      </c>
      <c r="I164" s="4">
        <f t="shared" si="33"/>
        <v>0.71940215211417224</v>
      </c>
      <c r="J164" s="6">
        <f t="shared" si="34"/>
        <v>1.5844400013760545</v>
      </c>
      <c r="K164" s="6">
        <f t="shared" si="35"/>
        <v>0.63936384648564004</v>
      </c>
      <c r="L164" s="6">
        <f t="shared" si="52"/>
        <v>1.1968115588964729</v>
      </c>
      <c r="M164" s="6">
        <f t="shared" si="37"/>
        <v>0.95920286948556299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1.4960144486205911</v>
      </c>
      <c r="S164" s="6">
        <f t="shared" si="50"/>
        <v>0.89760866917235471</v>
      </c>
      <c r="T164" s="6">
        <f t="shared" si="44"/>
        <v>1.1990035868569537</v>
      </c>
      <c r="U164" s="6">
        <f t="shared" si="51"/>
        <v>0.71940215211417224</v>
      </c>
      <c r="V164" s="78">
        <f t="shared" si="57"/>
        <v>373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1">
        <v>348</v>
      </c>
    </row>
    <row r="165" spans="1:27" s="1" customFormat="1" ht="15" customHeight="1" x14ac:dyDescent="0.2">
      <c r="A165" s="11">
        <v>349</v>
      </c>
      <c r="B165" s="4">
        <v>0.62830215828118496</v>
      </c>
      <c r="C165" s="6">
        <v>0.95937502239058303</v>
      </c>
      <c r="D165" s="3" t="e">
        <f t="shared" si="53"/>
        <v>#N/A</v>
      </c>
      <c r="E165" s="50" t="e">
        <f t="shared" si="54"/>
        <v>#N/A</v>
      </c>
      <c r="F165" s="50" t="e">
        <f t="shared" si="55"/>
        <v>#N/A</v>
      </c>
      <c r="G165" s="50" t="e">
        <f t="shared" si="56"/>
        <v>#N/A</v>
      </c>
      <c r="H165" s="4">
        <f t="shared" si="32"/>
        <v>1.1992187779882288</v>
      </c>
      <c r="I165" s="4">
        <f t="shared" si="33"/>
        <v>0.71953126679293722</v>
      </c>
      <c r="J165" s="6">
        <f t="shared" si="34"/>
        <v>1.5570274703575651</v>
      </c>
      <c r="K165" s="6">
        <f t="shared" si="35"/>
        <v>0.62830215828118496</v>
      </c>
      <c r="L165" s="6">
        <f t="shared" si="52"/>
        <v>1.1970263566135981</v>
      </c>
      <c r="M165" s="6">
        <f t="shared" si="37"/>
        <v>0.95937502239058303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1.4962829457669977</v>
      </c>
      <c r="S165" s="6">
        <f t="shared" si="50"/>
        <v>0.89776976746019854</v>
      </c>
      <c r="T165" s="6">
        <f t="shared" si="44"/>
        <v>1.1992187779882288</v>
      </c>
      <c r="U165" s="6">
        <f t="shared" si="51"/>
        <v>0.71953126679293722</v>
      </c>
      <c r="V165" s="78">
        <f t="shared" si="57"/>
        <v>373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1">
        <v>349</v>
      </c>
    </row>
    <row r="166" spans="1:27" s="1" customFormat="1" ht="15" customHeight="1" x14ac:dyDescent="0.2">
      <c r="A166" s="11">
        <v>350</v>
      </c>
      <c r="B166" s="4">
        <v>0.61698909261424595</v>
      </c>
      <c r="C166" s="6">
        <v>0.962214562748542</v>
      </c>
      <c r="D166" s="3" t="e">
        <f t="shared" si="53"/>
        <v>#N/A</v>
      </c>
      <c r="E166" s="50" t="e">
        <f t="shared" si="54"/>
        <v>#N/A</v>
      </c>
      <c r="F166" s="50" t="e">
        <f t="shared" si="55"/>
        <v>#N/A</v>
      </c>
      <c r="G166" s="50" t="e">
        <f t="shared" si="56"/>
        <v>#N/A</v>
      </c>
      <c r="H166" s="4">
        <f t="shared" ref="H166:H196" si="59">C166+(C166*25%)</f>
        <v>1.2027682034356775</v>
      </c>
      <c r="I166" s="4">
        <f t="shared" ref="I166:I196" si="60">C166-(C166*25%)</f>
        <v>0.72166092206140653</v>
      </c>
      <c r="J166" s="6">
        <f t="shared" ref="J166:J196" si="61">B166*((1/$AD$41))</f>
        <v>1.528991988089653</v>
      </c>
      <c r="K166" s="6">
        <f t="shared" ref="K166:K196" si="62">B166*(1/$AE$41)</f>
        <v>0.61698909261424595</v>
      </c>
      <c r="L166" s="6">
        <f t="shared" si="52"/>
        <v>1.2005692929730161</v>
      </c>
      <c r="M166" s="6">
        <f t="shared" ref="M166:M196" si="63">C166*(1/$AI$41)</f>
        <v>0.962214562748542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1.5007116162162701</v>
      </c>
      <c r="S166" s="6">
        <f t="shared" si="50"/>
        <v>0.90042696972976199</v>
      </c>
      <c r="T166" s="6">
        <f t="shared" ref="T166:T196" si="68">M166+(M166*25%)</f>
        <v>1.2027682034356775</v>
      </c>
      <c r="U166" s="6">
        <f t="shared" si="51"/>
        <v>0.72166092206140653</v>
      </c>
      <c r="V166" s="78">
        <f t="shared" si="57"/>
        <v>373</v>
      </c>
      <c r="W166" s="6" t="str">
        <f t="shared" si="58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1">
        <v>350</v>
      </c>
    </row>
    <row r="167" spans="1:27" s="1" customFormat="1" ht="15" customHeight="1" x14ac:dyDescent="0.2">
      <c r="A167" s="11">
        <v>351</v>
      </c>
      <c r="B167" s="4">
        <v>0.60411125072278704</v>
      </c>
      <c r="C167" s="6">
        <v>0.96429670910712095</v>
      </c>
      <c r="D167" s="3" t="e">
        <f t="shared" si="53"/>
        <v>#N/A</v>
      </c>
      <c r="E167" s="50" t="e">
        <f t="shared" si="54"/>
        <v>#N/A</v>
      </c>
      <c r="F167" s="50" t="e">
        <f t="shared" si="55"/>
        <v>#N/A</v>
      </c>
      <c r="G167" s="50" t="e">
        <f t="shared" si="56"/>
        <v>#N/A</v>
      </c>
      <c r="H167" s="4">
        <f t="shared" si="59"/>
        <v>1.2053708863839012</v>
      </c>
      <c r="I167" s="4">
        <f t="shared" si="60"/>
        <v>0.72322253183034069</v>
      </c>
      <c r="J167" s="6">
        <f t="shared" si="61"/>
        <v>1.4970787544334518</v>
      </c>
      <c r="K167" s="6">
        <f t="shared" si="62"/>
        <v>0.60411125072278704</v>
      </c>
      <c r="L167" s="6">
        <f t="shared" si="52"/>
        <v>1.2031672176754284</v>
      </c>
      <c r="M167" s="6">
        <f t="shared" si="63"/>
        <v>0.96429670910712095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1.5039590220942856</v>
      </c>
      <c r="S167" s="6">
        <f t="shared" si="50"/>
        <v>0.90237541325657133</v>
      </c>
      <c r="T167" s="6">
        <f t="shared" si="68"/>
        <v>1.2053708863839012</v>
      </c>
      <c r="U167" s="6">
        <f t="shared" si="51"/>
        <v>0.72322253183034069</v>
      </c>
      <c r="V167" s="78">
        <f t="shared" si="57"/>
        <v>373</v>
      </c>
      <c r="W167" s="6" t="str">
        <f t="shared" si="58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1">
        <v>351</v>
      </c>
    </row>
    <row r="168" spans="1:27" s="1" customFormat="1" ht="15" customHeight="1" x14ac:dyDescent="0.2">
      <c r="A168" s="11">
        <v>352</v>
      </c>
      <c r="B168" s="4">
        <v>0.59158138542826899</v>
      </c>
      <c r="C168" s="6">
        <v>0.96394398852552698</v>
      </c>
      <c r="D168" s="3" t="e">
        <f t="shared" si="53"/>
        <v>#N/A</v>
      </c>
      <c r="E168" s="50" t="e">
        <f t="shared" si="54"/>
        <v>#N/A</v>
      </c>
      <c r="F168" s="50" t="e">
        <f t="shared" si="55"/>
        <v>#N/A</v>
      </c>
      <c r="G168" s="50" t="e">
        <f t="shared" si="56"/>
        <v>#N/A</v>
      </c>
      <c r="H168" s="4">
        <f t="shared" si="59"/>
        <v>1.2049299856569087</v>
      </c>
      <c r="I168" s="4">
        <f t="shared" si="60"/>
        <v>0.72295799139414529</v>
      </c>
      <c r="J168" s="6">
        <f t="shared" si="61"/>
        <v>1.4660278592450362</v>
      </c>
      <c r="K168" s="6">
        <f t="shared" si="62"/>
        <v>0.59158138542826899</v>
      </c>
      <c r="L168" s="6">
        <f t="shared" si="52"/>
        <v>1.2027271230066765</v>
      </c>
      <c r="M168" s="6">
        <f t="shared" si="63"/>
        <v>0.96394398852552698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1.5034089037583456</v>
      </c>
      <c r="S168" s="6">
        <f t="shared" si="50"/>
        <v>0.90204534225500743</v>
      </c>
      <c r="T168" s="6">
        <f t="shared" si="68"/>
        <v>1.2049299856569087</v>
      </c>
      <c r="U168" s="6">
        <f t="shared" si="51"/>
        <v>0.72295799139414529</v>
      </c>
      <c r="V168" s="78">
        <f t="shared" si="57"/>
        <v>373</v>
      </c>
      <c r="W168" s="6" t="str">
        <f t="shared" si="58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1">
        <v>352</v>
      </c>
    </row>
    <row r="169" spans="1:27" s="1" customFormat="1" ht="15" customHeight="1" x14ac:dyDescent="0.2">
      <c r="A169" s="11">
        <v>353</v>
      </c>
      <c r="B169" s="4">
        <v>0.580349495991208</v>
      </c>
      <c r="C169" s="6">
        <v>0.96506173494993397</v>
      </c>
      <c r="D169" s="3" t="e">
        <f t="shared" si="53"/>
        <v>#N/A</v>
      </c>
      <c r="E169" s="50" t="e">
        <f t="shared" si="54"/>
        <v>#N/A</v>
      </c>
      <c r="F169" s="50" t="e">
        <f t="shared" si="55"/>
        <v>#N/A</v>
      </c>
      <c r="G169" s="50" t="e">
        <f t="shared" si="56"/>
        <v>#N/A</v>
      </c>
      <c r="H169" s="4">
        <f t="shared" si="59"/>
        <v>1.2063271686874175</v>
      </c>
      <c r="I169" s="4">
        <f t="shared" si="60"/>
        <v>0.72379630121245042</v>
      </c>
      <c r="J169" s="6">
        <f t="shared" si="61"/>
        <v>1.4381935439128002</v>
      </c>
      <c r="K169" s="6">
        <f t="shared" si="62"/>
        <v>0.580349495991208</v>
      </c>
      <c r="L169" s="6">
        <f t="shared" si="52"/>
        <v>1.2041217516959786</v>
      </c>
      <c r="M169" s="6">
        <f t="shared" si="63"/>
        <v>0.96506173494993397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1.5051521896199733</v>
      </c>
      <c r="S169" s="6">
        <f t="shared" si="50"/>
        <v>0.90309131377198393</v>
      </c>
      <c r="T169" s="6">
        <f t="shared" si="68"/>
        <v>1.2063271686874175</v>
      </c>
      <c r="U169" s="6">
        <f t="shared" si="51"/>
        <v>0.72379630121245042</v>
      </c>
      <c r="V169" s="78">
        <f t="shared" si="57"/>
        <v>373</v>
      </c>
      <c r="W169" s="6" t="str">
        <f t="shared" si="58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1">
        <v>353</v>
      </c>
    </row>
    <row r="170" spans="1:27" s="1" customFormat="1" ht="15" customHeight="1" x14ac:dyDescent="0.2">
      <c r="A170" s="11">
        <v>354</v>
      </c>
      <c r="B170" s="4">
        <v>0.57020486172433904</v>
      </c>
      <c r="C170" s="6">
        <v>0.96729560427261696</v>
      </c>
      <c r="D170" s="3" t="e">
        <f t="shared" si="53"/>
        <v>#N/A</v>
      </c>
      <c r="E170" s="50" t="e">
        <f t="shared" si="54"/>
        <v>#N/A</v>
      </c>
      <c r="F170" s="50" t="e">
        <f t="shared" si="55"/>
        <v>#N/A</v>
      </c>
      <c r="G170" s="50" t="e">
        <f t="shared" si="56"/>
        <v>#N/A</v>
      </c>
      <c r="H170" s="4">
        <f t="shared" si="59"/>
        <v>1.2091195053407713</v>
      </c>
      <c r="I170" s="4">
        <f t="shared" si="60"/>
        <v>0.72547170320446275</v>
      </c>
      <c r="J170" s="6">
        <f t="shared" si="61"/>
        <v>1.4130536108056841</v>
      </c>
      <c r="K170" s="6">
        <f t="shared" si="62"/>
        <v>0.57020486172433904</v>
      </c>
      <c r="L170" s="6">
        <f t="shared" si="52"/>
        <v>1.2069089833770983</v>
      </c>
      <c r="M170" s="6">
        <f t="shared" si="63"/>
        <v>0.96729560427261696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1.5086362292213729</v>
      </c>
      <c r="S170" s="6">
        <f t="shared" si="50"/>
        <v>0.90518173753282372</v>
      </c>
      <c r="T170" s="6">
        <f t="shared" si="68"/>
        <v>1.2091195053407713</v>
      </c>
      <c r="U170" s="6">
        <f t="shared" si="51"/>
        <v>0.72547170320446275</v>
      </c>
      <c r="V170" s="78">
        <f t="shared" si="57"/>
        <v>373</v>
      </c>
      <c r="W170" s="6" t="str">
        <f t="shared" si="58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1">
        <v>354</v>
      </c>
    </row>
    <row r="171" spans="1:27" s="1" customFormat="1" ht="15" customHeight="1" x14ac:dyDescent="0.2">
      <c r="A171" s="11">
        <v>355</v>
      </c>
      <c r="B171" s="4">
        <v>0.56119702818446304</v>
      </c>
      <c r="C171" s="6">
        <v>0.96962137778317503</v>
      </c>
      <c r="D171" s="3" t="e">
        <f t="shared" si="53"/>
        <v>#N/A</v>
      </c>
      <c r="E171" s="50" t="e">
        <f t="shared" si="54"/>
        <v>#N/A</v>
      </c>
      <c r="F171" s="50" t="e">
        <f t="shared" si="55"/>
        <v>#N/A</v>
      </c>
      <c r="G171" s="50" t="e">
        <f t="shared" si="56"/>
        <v>#N/A</v>
      </c>
      <c r="H171" s="4">
        <f t="shared" si="59"/>
        <v>1.2120267222289689</v>
      </c>
      <c r="I171" s="4">
        <f t="shared" si="60"/>
        <v>0.72721603333738127</v>
      </c>
      <c r="J171" s="6">
        <f t="shared" si="61"/>
        <v>1.3907308412828738</v>
      </c>
      <c r="K171" s="6">
        <f t="shared" si="62"/>
        <v>0.56119702818446304</v>
      </c>
      <c r="L171" s="6">
        <f t="shared" si="52"/>
        <v>1.2098108852680967</v>
      </c>
      <c r="M171" s="6">
        <f t="shared" si="63"/>
        <v>0.96962137778317503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1.5122636065851207</v>
      </c>
      <c r="S171" s="6">
        <f t="shared" si="50"/>
        <v>0.90735816395107249</v>
      </c>
      <c r="T171" s="6">
        <f t="shared" si="68"/>
        <v>1.2120267222289689</v>
      </c>
      <c r="U171" s="6">
        <f t="shared" si="51"/>
        <v>0.72721603333738127</v>
      </c>
      <c r="V171" s="78">
        <f t="shared" si="57"/>
        <v>373</v>
      </c>
      <c r="W171" s="6" t="str">
        <f t="shared" si="58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1">
        <v>355</v>
      </c>
    </row>
    <row r="172" spans="1:27" s="1" customFormat="1" ht="15" customHeight="1" x14ac:dyDescent="0.2">
      <c r="A172" s="11">
        <v>356</v>
      </c>
      <c r="B172" s="4">
        <v>0.55127814015328402</v>
      </c>
      <c r="C172" s="6">
        <v>0.97171022937307105</v>
      </c>
      <c r="D172" s="3" t="e">
        <f t="shared" si="53"/>
        <v>#N/A</v>
      </c>
      <c r="E172" s="50" t="e">
        <f t="shared" si="54"/>
        <v>#N/A</v>
      </c>
      <c r="F172" s="50" t="e">
        <f t="shared" si="55"/>
        <v>#N/A</v>
      </c>
      <c r="G172" s="50" t="e">
        <f t="shared" si="56"/>
        <v>#N/A</v>
      </c>
      <c r="H172" s="4">
        <f t="shared" si="59"/>
        <v>1.2146377867163389</v>
      </c>
      <c r="I172" s="4">
        <f t="shared" si="60"/>
        <v>0.72878267202980329</v>
      </c>
      <c r="J172" s="6">
        <f t="shared" si="61"/>
        <v>1.3661503413810496</v>
      </c>
      <c r="K172" s="6">
        <f t="shared" si="62"/>
        <v>0.55127814015328402</v>
      </c>
      <c r="L172" s="6">
        <f t="shared" si="52"/>
        <v>1.2124171761864584</v>
      </c>
      <c r="M172" s="6">
        <f t="shared" si="63"/>
        <v>0.97171022937307105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1.515521470233073</v>
      </c>
      <c r="S172" s="6">
        <f t="shared" si="50"/>
        <v>0.90931288213984374</v>
      </c>
      <c r="T172" s="6">
        <f t="shared" si="68"/>
        <v>1.2146377867163389</v>
      </c>
      <c r="U172" s="6">
        <f t="shared" si="51"/>
        <v>0.72878267202980329</v>
      </c>
      <c r="V172" s="78">
        <f t="shared" si="57"/>
        <v>373</v>
      </c>
      <c r="W172" s="6" t="str">
        <f t="shared" si="58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1">
        <v>356</v>
      </c>
    </row>
    <row r="173" spans="1:27" s="1" customFormat="1" ht="15" customHeight="1" x14ac:dyDescent="0.2">
      <c r="A173" s="11">
        <v>357</v>
      </c>
      <c r="B173" s="4">
        <v>0.54298727864954199</v>
      </c>
      <c r="C173" s="6">
        <v>0.97322005454754101</v>
      </c>
      <c r="D173" s="3" t="e">
        <f t="shared" si="53"/>
        <v>#N/A</v>
      </c>
      <c r="E173" s="50" t="e">
        <f t="shared" si="54"/>
        <v>#N/A</v>
      </c>
      <c r="F173" s="50" t="e">
        <f t="shared" si="55"/>
        <v>#N/A</v>
      </c>
      <c r="G173" s="50" t="e">
        <f t="shared" si="56"/>
        <v>#N/A</v>
      </c>
      <c r="H173" s="4">
        <f t="shared" si="59"/>
        <v>1.2165250681844262</v>
      </c>
      <c r="I173" s="4">
        <f t="shared" si="60"/>
        <v>0.72991504091065573</v>
      </c>
      <c r="J173" s="6">
        <f t="shared" si="61"/>
        <v>1.3456043366536885</v>
      </c>
      <c r="K173" s="6">
        <f t="shared" si="62"/>
        <v>0.54298727864954199</v>
      </c>
      <c r="L173" s="6">
        <f t="shared" si="52"/>
        <v>1.2143010073114504</v>
      </c>
      <c r="M173" s="6">
        <f t="shared" si="63"/>
        <v>0.97322005454754101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1.5178762591393129</v>
      </c>
      <c r="S173" s="6">
        <f t="shared" si="50"/>
        <v>0.91072575548358781</v>
      </c>
      <c r="T173" s="6">
        <f t="shared" si="68"/>
        <v>1.2165250681844262</v>
      </c>
      <c r="U173" s="6">
        <f t="shared" si="51"/>
        <v>0.72991504091065573</v>
      </c>
      <c r="V173" s="78">
        <f t="shared" si="57"/>
        <v>373</v>
      </c>
      <c r="W173" s="6" t="str">
        <f t="shared" si="58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1">
        <v>357</v>
      </c>
    </row>
    <row r="174" spans="1:27" s="1" customFormat="1" ht="15" customHeight="1" x14ac:dyDescent="0.2">
      <c r="A174" s="11">
        <v>358</v>
      </c>
      <c r="B174" s="4">
        <v>0.53310609031085199</v>
      </c>
      <c r="C174" s="6">
        <v>0.97482422924837497</v>
      </c>
      <c r="D174" s="3" t="e">
        <f t="shared" si="53"/>
        <v>#N/A</v>
      </c>
      <c r="E174" s="50" t="e">
        <f t="shared" si="54"/>
        <v>#N/A</v>
      </c>
      <c r="F174" s="50" t="e">
        <f t="shared" si="55"/>
        <v>#N/A</v>
      </c>
      <c r="G174" s="50" t="e">
        <f t="shared" si="56"/>
        <v>#N/A</v>
      </c>
      <c r="H174" s="4">
        <f t="shared" si="59"/>
        <v>1.2185302865604688</v>
      </c>
      <c r="I174" s="4">
        <f t="shared" si="60"/>
        <v>0.73111817193628126</v>
      </c>
      <c r="J174" s="6">
        <f t="shared" si="61"/>
        <v>1.321117262273416</v>
      </c>
      <c r="K174" s="6">
        <f t="shared" si="62"/>
        <v>0.53310609031085199</v>
      </c>
      <c r="L174" s="6">
        <f t="shared" si="52"/>
        <v>1.2163025597311978</v>
      </c>
      <c r="M174" s="6">
        <f t="shared" si="63"/>
        <v>0.97482422924837497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1.5203781996639973</v>
      </c>
      <c r="S174" s="6">
        <f t="shared" si="50"/>
        <v>0.91222691979839832</v>
      </c>
      <c r="T174" s="6">
        <f t="shared" si="68"/>
        <v>1.2185302865604688</v>
      </c>
      <c r="U174" s="6">
        <f t="shared" si="51"/>
        <v>0.73111817193628126</v>
      </c>
      <c r="V174" s="78">
        <f t="shared" si="57"/>
        <v>373</v>
      </c>
      <c r="W174" s="6" t="str">
        <f t="shared" si="58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1">
        <v>358</v>
      </c>
    </row>
    <row r="175" spans="1:27" s="1" customFormat="1" ht="15" customHeight="1" x14ac:dyDescent="0.2">
      <c r="A175" s="11">
        <v>359</v>
      </c>
      <c r="B175" s="4">
        <v>0.52425061694646402</v>
      </c>
      <c r="C175" s="6">
        <v>0.97463270555738601</v>
      </c>
      <c r="D175" s="3" t="e">
        <f t="shared" si="53"/>
        <v>#N/A</v>
      </c>
      <c r="E175" s="50" t="e">
        <f t="shared" si="54"/>
        <v>#N/A</v>
      </c>
      <c r="F175" s="50" t="e">
        <f t="shared" si="55"/>
        <v>#N/A</v>
      </c>
      <c r="G175" s="50" t="e">
        <f t="shared" si="56"/>
        <v>#N/A</v>
      </c>
      <c r="H175" s="4">
        <f t="shared" si="59"/>
        <v>1.2182908819467326</v>
      </c>
      <c r="I175" s="4">
        <f t="shared" si="60"/>
        <v>0.73097452916803951</v>
      </c>
      <c r="J175" s="6">
        <f t="shared" si="61"/>
        <v>1.2991720642351161</v>
      </c>
      <c r="K175" s="6">
        <f t="shared" si="62"/>
        <v>0.52425061694646402</v>
      </c>
      <c r="L175" s="6">
        <f t="shared" si="52"/>
        <v>1.2160635927988939</v>
      </c>
      <c r="M175" s="6">
        <f t="shared" si="63"/>
        <v>0.97463270555738601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1.5200794909986173</v>
      </c>
      <c r="S175" s="6">
        <f t="shared" si="50"/>
        <v>0.91204769459917046</v>
      </c>
      <c r="T175" s="6">
        <f t="shared" si="68"/>
        <v>1.2182908819467326</v>
      </c>
      <c r="U175" s="6">
        <f t="shared" si="51"/>
        <v>0.73097452916803951</v>
      </c>
      <c r="V175" s="78">
        <f t="shared" si="57"/>
        <v>373</v>
      </c>
      <c r="W175" s="6" t="str">
        <f t="shared" si="58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1">
        <v>359</v>
      </c>
    </row>
    <row r="176" spans="1:27" s="1" customFormat="1" ht="15" customHeight="1" x14ac:dyDescent="0.2">
      <c r="A176" s="11">
        <v>360</v>
      </c>
      <c r="B176" s="4">
        <v>0.51683109996353105</v>
      </c>
      <c r="C176" s="6">
        <v>0.97620658795265303</v>
      </c>
      <c r="D176" s="3" t="e">
        <f t="shared" si="53"/>
        <v>#N/A</v>
      </c>
      <c r="E176" s="50" t="e">
        <f t="shared" si="54"/>
        <v>#N/A</v>
      </c>
      <c r="F176" s="50" t="e">
        <f t="shared" si="55"/>
        <v>#N/A</v>
      </c>
      <c r="G176" s="50" t="e">
        <f t="shared" si="56"/>
        <v>#N/A</v>
      </c>
      <c r="H176" s="4">
        <f t="shared" si="59"/>
        <v>1.2202582349408162</v>
      </c>
      <c r="I176" s="4">
        <f t="shared" si="60"/>
        <v>0.73215494096448974</v>
      </c>
      <c r="J176" s="6">
        <f t="shared" si="61"/>
        <v>1.2807853825932538</v>
      </c>
      <c r="K176" s="6">
        <f t="shared" si="62"/>
        <v>0.51683109996353105</v>
      </c>
      <c r="L176" s="6">
        <f t="shared" si="52"/>
        <v>1.2180273490624769</v>
      </c>
      <c r="M176" s="6">
        <f t="shared" si="63"/>
        <v>0.97620658795265303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1.5225341863280961</v>
      </c>
      <c r="S176" s="6">
        <f t="shared" si="50"/>
        <v>0.91352051179685767</v>
      </c>
      <c r="T176" s="6">
        <f t="shared" si="68"/>
        <v>1.2202582349408162</v>
      </c>
      <c r="U176" s="6">
        <f t="shared" si="51"/>
        <v>0.73215494096448974</v>
      </c>
      <c r="V176" s="78">
        <f t="shared" si="57"/>
        <v>373</v>
      </c>
      <c r="W176" s="6" t="str">
        <f t="shared" si="58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1">
        <v>360</v>
      </c>
    </row>
    <row r="177" spans="1:27" s="1" customFormat="1" ht="15" customHeight="1" x14ac:dyDescent="0.2">
      <c r="A177" s="11">
        <v>361</v>
      </c>
      <c r="B177" s="4">
        <v>0.50988066132216303</v>
      </c>
      <c r="C177" s="6">
        <v>0.97990596069972902</v>
      </c>
      <c r="D177" s="3" t="e">
        <f t="shared" si="53"/>
        <v>#N/A</v>
      </c>
      <c r="E177" s="50" t="e">
        <f t="shared" si="54"/>
        <v>#N/A</v>
      </c>
      <c r="F177" s="50" t="e">
        <f t="shared" si="55"/>
        <v>#N/A</v>
      </c>
      <c r="G177" s="50" t="e">
        <f t="shared" si="56"/>
        <v>#N/A</v>
      </c>
      <c r="H177" s="4">
        <f t="shared" si="59"/>
        <v>1.2248824508746612</v>
      </c>
      <c r="I177" s="4">
        <f t="shared" si="60"/>
        <v>0.73492947052479674</v>
      </c>
      <c r="J177" s="6">
        <f t="shared" si="61"/>
        <v>1.2635611477995203</v>
      </c>
      <c r="K177" s="6">
        <f t="shared" si="62"/>
        <v>0.50988066132216303</v>
      </c>
      <c r="L177" s="6">
        <f t="shared" si="52"/>
        <v>1.2226431109677158</v>
      </c>
      <c r="M177" s="6">
        <f t="shared" si="63"/>
        <v>0.97990596069972902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1.5283038887096447</v>
      </c>
      <c r="S177" s="6">
        <f t="shared" si="50"/>
        <v>0.91698233322578693</v>
      </c>
      <c r="T177" s="6">
        <f t="shared" si="68"/>
        <v>1.2248824508746612</v>
      </c>
      <c r="U177" s="6">
        <f t="shared" si="51"/>
        <v>0.73492947052479674</v>
      </c>
      <c r="V177" s="78">
        <f t="shared" si="57"/>
        <v>373</v>
      </c>
      <c r="W177" s="6" t="str">
        <f t="shared" si="58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1">
        <v>361</v>
      </c>
    </row>
    <row r="178" spans="1:27" s="1" customFormat="1" ht="15" customHeight="1" x14ac:dyDescent="0.2">
      <c r="A178" s="11">
        <v>362</v>
      </c>
      <c r="B178" s="4">
        <v>0.50448651598439798</v>
      </c>
      <c r="C178" s="6">
        <v>0.98023823652030095</v>
      </c>
      <c r="D178" s="3" t="e">
        <f t="shared" si="53"/>
        <v>#N/A</v>
      </c>
      <c r="E178" s="50" t="e">
        <f t="shared" si="54"/>
        <v>#N/A</v>
      </c>
      <c r="F178" s="50" t="e">
        <f t="shared" si="55"/>
        <v>#N/A</v>
      </c>
      <c r="G178" s="50" t="e">
        <f t="shared" si="56"/>
        <v>#N/A</v>
      </c>
      <c r="H178" s="4">
        <f t="shared" si="59"/>
        <v>1.2252977956503761</v>
      </c>
      <c r="I178" s="4">
        <f t="shared" si="60"/>
        <v>0.73517867739022569</v>
      </c>
      <c r="J178" s="6">
        <f t="shared" si="61"/>
        <v>1.2501936424371678</v>
      </c>
      <c r="K178" s="6">
        <f t="shared" si="62"/>
        <v>0.50448651598439798</v>
      </c>
      <c r="L178" s="6">
        <f t="shared" si="52"/>
        <v>1.2230576964067852</v>
      </c>
      <c r="M178" s="6">
        <f t="shared" si="63"/>
        <v>0.98023823652030095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1.5288221205084815</v>
      </c>
      <c r="S178" s="6">
        <f t="shared" si="50"/>
        <v>0.91729327230508884</v>
      </c>
      <c r="T178" s="6">
        <f t="shared" si="68"/>
        <v>1.2252977956503761</v>
      </c>
      <c r="U178" s="6">
        <f t="shared" si="51"/>
        <v>0.73517867739022569</v>
      </c>
      <c r="V178" s="78">
        <f t="shared" si="57"/>
        <v>373</v>
      </c>
      <c r="W178" s="6" t="str">
        <f t="shared" si="58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1">
        <v>362</v>
      </c>
    </row>
    <row r="179" spans="1:27" s="1" customFormat="1" ht="15" customHeight="1" x14ac:dyDescent="0.2">
      <c r="A179" s="11">
        <v>363</v>
      </c>
      <c r="B179" s="4">
        <v>0.49917476678668499</v>
      </c>
      <c r="C179" s="6">
        <v>0.98190148511863695</v>
      </c>
      <c r="D179" s="3" t="e">
        <f t="shared" si="53"/>
        <v>#N/A</v>
      </c>
      <c r="E179" s="50" t="e">
        <f t="shared" si="54"/>
        <v>#N/A</v>
      </c>
      <c r="F179" s="50" t="e">
        <f t="shared" si="55"/>
        <v>#N/A</v>
      </c>
      <c r="G179" s="50" t="e">
        <f t="shared" si="56"/>
        <v>#N/A</v>
      </c>
      <c r="H179" s="4">
        <f t="shared" si="59"/>
        <v>1.2273768563982963</v>
      </c>
      <c r="I179" s="4">
        <f t="shared" si="60"/>
        <v>0.73642611383897771</v>
      </c>
      <c r="J179" s="6">
        <f t="shared" si="61"/>
        <v>1.237030327131815</v>
      </c>
      <c r="K179" s="6">
        <f t="shared" si="62"/>
        <v>0.49917476678668499</v>
      </c>
      <c r="L179" s="6">
        <f t="shared" si="52"/>
        <v>1.2251329561991944</v>
      </c>
      <c r="M179" s="6">
        <f t="shared" si="63"/>
        <v>0.98190148511863695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1.5314161952489931</v>
      </c>
      <c r="S179" s="6">
        <f t="shared" si="50"/>
        <v>0.91884971714939578</v>
      </c>
      <c r="T179" s="6">
        <f t="shared" si="68"/>
        <v>1.2273768563982963</v>
      </c>
      <c r="U179" s="6">
        <f t="shared" si="51"/>
        <v>0.73642611383897771</v>
      </c>
      <c r="V179" s="78">
        <f t="shared" si="57"/>
        <v>373</v>
      </c>
      <c r="W179" s="6" t="str">
        <f t="shared" si="58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1">
        <v>363</v>
      </c>
    </row>
    <row r="180" spans="1:27" s="1" customFormat="1" ht="15" customHeight="1" x14ac:dyDescent="0.2">
      <c r="A180" s="11">
        <v>364</v>
      </c>
      <c r="B180" s="4">
        <v>0.49360839350848101</v>
      </c>
      <c r="C180" s="6">
        <v>0.98386628915529895</v>
      </c>
      <c r="D180" s="3" t="e">
        <f t="shared" si="53"/>
        <v>#N/A</v>
      </c>
      <c r="E180" s="50" t="e">
        <f t="shared" si="54"/>
        <v>#N/A</v>
      </c>
      <c r="F180" s="50" t="e">
        <f t="shared" si="55"/>
        <v>#N/A</v>
      </c>
      <c r="G180" s="50" t="e">
        <f t="shared" si="56"/>
        <v>#N/A</v>
      </c>
      <c r="H180" s="4">
        <f t="shared" si="59"/>
        <v>1.2298328614441236</v>
      </c>
      <c r="I180" s="4">
        <f t="shared" si="60"/>
        <v>0.73789971686647426</v>
      </c>
      <c r="J180" s="6">
        <f t="shared" si="61"/>
        <v>1.2232360149681616</v>
      </c>
      <c r="K180" s="6">
        <f t="shared" si="62"/>
        <v>0.49360839350848101</v>
      </c>
      <c r="L180" s="6">
        <f t="shared" si="52"/>
        <v>1.2275844711569266</v>
      </c>
      <c r="M180" s="6">
        <f t="shared" si="63"/>
        <v>0.98386628915529895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1.5344805889461584</v>
      </c>
      <c r="S180" s="6">
        <f t="shared" si="50"/>
        <v>0.92068835336769494</v>
      </c>
      <c r="T180" s="6">
        <f t="shared" si="68"/>
        <v>1.2298328614441236</v>
      </c>
      <c r="U180" s="6">
        <f t="shared" si="51"/>
        <v>0.73789971686647426</v>
      </c>
      <c r="V180" s="78">
        <f t="shared" si="57"/>
        <v>373</v>
      </c>
      <c r="W180" s="6" t="str">
        <f t="shared" si="58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1">
        <v>364</v>
      </c>
    </row>
    <row r="181" spans="1:27" s="1" customFormat="1" ht="15" customHeight="1" x14ac:dyDescent="0.2">
      <c r="A181" s="11">
        <v>365</v>
      </c>
      <c r="B181" s="4">
        <v>0.48809631697394201</v>
      </c>
      <c r="C181" s="6">
        <v>0.98747626577602998</v>
      </c>
      <c r="D181" s="3" t="e">
        <f t="shared" si="53"/>
        <v>#N/A</v>
      </c>
      <c r="E181" s="50" t="e">
        <f t="shared" si="54"/>
        <v>#N/A</v>
      </c>
      <c r="F181" s="50" t="e">
        <f t="shared" si="55"/>
        <v>#N/A</v>
      </c>
      <c r="G181" s="50" t="e">
        <f t="shared" si="56"/>
        <v>#N/A</v>
      </c>
      <c r="H181" s="4">
        <f t="shared" si="59"/>
        <v>1.2343453322200375</v>
      </c>
      <c r="I181" s="4">
        <f t="shared" si="60"/>
        <v>0.74060719933202246</v>
      </c>
      <c r="J181" s="6">
        <f t="shared" si="61"/>
        <v>1.2095762583210268</v>
      </c>
      <c r="K181" s="6">
        <f t="shared" si="62"/>
        <v>0.48809631697394201</v>
      </c>
      <c r="L181" s="6">
        <f t="shared" si="52"/>
        <v>1.2320886921976268</v>
      </c>
      <c r="M181" s="6">
        <f t="shared" si="63"/>
        <v>0.98747626577602998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1.5401108652470334</v>
      </c>
      <c r="S181" s="6">
        <f t="shared" si="50"/>
        <v>0.92406651914822013</v>
      </c>
      <c r="T181" s="6">
        <f t="shared" si="68"/>
        <v>1.2343453322200375</v>
      </c>
      <c r="U181" s="6">
        <f t="shared" si="51"/>
        <v>0.74060719933202246</v>
      </c>
      <c r="V181" s="78">
        <f t="shared" si="57"/>
        <v>373</v>
      </c>
      <c r="W181" s="6" t="str">
        <f t="shared" si="58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1">
        <v>365</v>
      </c>
    </row>
    <row r="182" spans="1:27" s="1" customFormat="1" ht="15" customHeight="1" x14ac:dyDescent="0.2">
      <c r="A182" s="11">
        <v>366</v>
      </c>
      <c r="B182" s="4">
        <v>0.48390315854457</v>
      </c>
      <c r="C182" s="6">
        <v>0.99104011511974899</v>
      </c>
      <c r="D182" s="3" t="e">
        <f t="shared" si="53"/>
        <v>#N/A</v>
      </c>
      <c r="E182" s="50" t="e">
        <f t="shared" si="54"/>
        <v>#N/A</v>
      </c>
      <c r="F182" s="50" t="e">
        <f t="shared" si="55"/>
        <v>#N/A</v>
      </c>
      <c r="G182" s="50" t="e">
        <f t="shared" si="56"/>
        <v>#N/A</v>
      </c>
      <c r="H182" s="4">
        <f t="shared" si="59"/>
        <v>1.2388001438996863</v>
      </c>
      <c r="I182" s="4">
        <f t="shared" si="60"/>
        <v>0.74328008633981169</v>
      </c>
      <c r="J182" s="6">
        <f t="shared" si="61"/>
        <v>1.199184979577127</v>
      </c>
      <c r="K182" s="6">
        <f t="shared" si="62"/>
        <v>0.48390315854457</v>
      </c>
      <c r="L182" s="6">
        <f t="shared" si="52"/>
        <v>1.2365353595548836</v>
      </c>
      <c r="M182" s="6">
        <f t="shared" si="63"/>
        <v>0.99104011511974899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1.5456691994436045</v>
      </c>
      <c r="S182" s="6">
        <f t="shared" ref="S182:S196" si="73">L182-(L182*25%)</f>
        <v>0.92740151966616269</v>
      </c>
      <c r="T182" s="6">
        <f t="shared" si="68"/>
        <v>1.2388001438996863</v>
      </c>
      <c r="U182" s="6">
        <f t="shared" ref="U182:U196" si="74">M182-(M182*25%)</f>
        <v>0.74328008633981169</v>
      </c>
      <c r="V182" s="78">
        <f t="shared" si="57"/>
        <v>373</v>
      </c>
      <c r="W182" s="6" t="str">
        <f t="shared" si="58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1">
        <v>366</v>
      </c>
    </row>
    <row r="183" spans="1:27" s="1" customFormat="1" ht="15" customHeight="1" x14ac:dyDescent="0.2">
      <c r="A183" s="11">
        <v>367</v>
      </c>
      <c r="B183" s="4">
        <v>0.48010263778217799</v>
      </c>
      <c r="C183" s="6">
        <v>0.99402065711542797</v>
      </c>
      <c r="D183" s="3" t="e">
        <f t="shared" si="53"/>
        <v>#N/A</v>
      </c>
      <c r="E183" s="50" t="e">
        <f t="shared" si="54"/>
        <v>#N/A</v>
      </c>
      <c r="F183" s="50" t="e">
        <f t="shared" si="55"/>
        <v>#N/A</v>
      </c>
      <c r="G183" s="50" t="e">
        <f t="shared" si="56"/>
        <v>#N/A</v>
      </c>
      <c r="H183" s="4">
        <f t="shared" si="59"/>
        <v>1.2425258213942849</v>
      </c>
      <c r="I183" s="4">
        <f t="shared" si="60"/>
        <v>0.74551549283657104</v>
      </c>
      <c r="J183" s="6">
        <f t="shared" si="61"/>
        <v>1.1897667161656231</v>
      </c>
      <c r="K183" s="6">
        <f t="shared" si="62"/>
        <v>0.48010263778217799</v>
      </c>
      <c r="L183" s="6">
        <f t="shared" si="52"/>
        <v>1.2402542257360472</v>
      </c>
      <c r="M183" s="6">
        <f t="shared" si="63"/>
        <v>0.99402065711542797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1.5503177821700589</v>
      </c>
      <c r="S183" s="6">
        <f t="shared" si="73"/>
        <v>0.93019066930203542</v>
      </c>
      <c r="T183" s="6">
        <f t="shared" si="68"/>
        <v>1.2425258213942849</v>
      </c>
      <c r="U183" s="6">
        <f t="shared" si="74"/>
        <v>0.74551549283657104</v>
      </c>
      <c r="V183" s="78">
        <f t="shared" si="57"/>
        <v>373</v>
      </c>
      <c r="W183" s="6" t="str">
        <f t="shared" si="58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1">
        <v>367</v>
      </c>
    </row>
    <row r="184" spans="1:27" s="1" customFormat="1" ht="15" customHeight="1" x14ac:dyDescent="0.2">
      <c r="A184" s="11">
        <v>368</v>
      </c>
      <c r="B184" s="4">
        <v>0.47732817151166101</v>
      </c>
      <c r="C184" s="6">
        <v>0.99394451503663594</v>
      </c>
      <c r="D184" s="3" t="e">
        <f t="shared" si="53"/>
        <v>#N/A</v>
      </c>
      <c r="E184" s="50" t="e">
        <f t="shared" si="54"/>
        <v>#N/A</v>
      </c>
      <c r="F184" s="50" t="e">
        <f t="shared" si="55"/>
        <v>#N/A</v>
      </c>
      <c r="G184" s="50" t="e">
        <f t="shared" si="56"/>
        <v>#N/A</v>
      </c>
      <c r="H184" s="4">
        <f t="shared" si="59"/>
        <v>1.242430643795795</v>
      </c>
      <c r="I184" s="4">
        <f t="shared" si="60"/>
        <v>0.74545838627747696</v>
      </c>
      <c r="J184" s="6">
        <f t="shared" si="61"/>
        <v>1.182891170471823</v>
      </c>
      <c r="K184" s="6">
        <f t="shared" si="62"/>
        <v>0.47732817151166101</v>
      </c>
      <c r="L184" s="6">
        <f t="shared" si="52"/>
        <v>1.240159222142005</v>
      </c>
      <c r="M184" s="6">
        <f t="shared" si="63"/>
        <v>0.99394451503663594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1.5501990276775062</v>
      </c>
      <c r="S184" s="6">
        <f t="shared" si="73"/>
        <v>0.93011941660650377</v>
      </c>
      <c r="T184" s="6">
        <f t="shared" si="68"/>
        <v>1.242430643795795</v>
      </c>
      <c r="U184" s="6">
        <f t="shared" si="74"/>
        <v>0.74545838627747696</v>
      </c>
      <c r="V184" s="78">
        <f t="shared" si="57"/>
        <v>373</v>
      </c>
      <c r="W184" s="6" t="str">
        <f t="shared" si="58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1">
        <v>368</v>
      </c>
    </row>
    <row r="185" spans="1:27" s="1" customFormat="1" ht="15" customHeight="1" x14ac:dyDescent="0.2">
      <c r="A185" s="11">
        <v>369</v>
      </c>
      <c r="B185" s="4">
        <v>0.47461363092446701</v>
      </c>
      <c r="C185" s="6">
        <v>0.99410221013492595</v>
      </c>
      <c r="D185" s="3" t="e">
        <f t="shared" si="53"/>
        <v>#N/A</v>
      </c>
      <c r="E185" s="50" t="e">
        <f t="shared" si="54"/>
        <v>#N/A</v>
      </c>
      <c r="F185" s="50" t="e">
        <f t="shared" si="55"/>
        <v>#N/A</v>
      </c>
      <c r="G185" s="50" t="e">
        <f t="shared" si="56"/>
        <v>#N/A</v>
      </c>
      <c r="H185" s="4">
        <f t="shared" si="59"/>
        <v>1.2426277626686575</v>
      </c>
      <c r="I185" s="4">
        <f t="shared" si="60"/>
        <v>0.7455766576011944</v>
      </c>
      <c r="J185" s="6">
        <f t="shared" si="61"/>
        <v>1.1761641296556271</v>
      </c>
      <c r="K185" s="6">
        <f t="shared" si="62"/>
        <v>0.47461363092446701</v>
      </c>
      <c r="L185" s="6">
        <f t="shared" si="52"/>
        <v>1.2403559806405653</v>
      </c>
      <c r="M185" s="6">
        <f t="shared" si="63"/>
        <v>0.99410221013492595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1.5504449758007066</v>
      </c>
      <c r="S185" s="6">
        <f t="shared" si="73"/>
        <v>0.93026698548042397</v>
      </c>
      <c r="T185" s="6">
        <f t="shared" si="68"/>
        <v>1.2426277626686575</v>
      </c>
      <c r="U185" s="6">
        <f t="shared" si="74"/>
        <v>0.7455766576011944</v>
      </c>
      <c r="V185" s="78">
        <f t="shared" si="57"/>
        <v>373</v>
      </c>
      <c r="W185" s="6" t="str">
        <f t="shared" si="58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1">
        <v>369</v>
      </c>
    </row>
    <row r="186" spans="1:27" s="1" customFormat="1" ht="15" customHeight="1" x14ac:dyDescent="0.2">
      <c r="A186" s="11">
        <v>370</v>
      </c>
      <c r="B186" s="4">
        <v>0.47169389326569999</v>
      </c>
      <c r="C186" s="6">
        <v>0.99690694828508697</v>
      </c>
      <c r="D186" s="3" t="e">
        <f t="shared" si="53"/>
        <v>#N/A</v>
      </c>
      <c r="E186" s="50" t="e">
        <f t="shared" si="54"/>
        <v>#N/A</v>
      </c>
      <c r="F186" s="50" t="e">
        <f t="shared" si="55"/>
        <v>#N/A</v>
      </c>
      <c r="G186" s="50" t="e">
        <f t="shared" si="56"/>
        <v>#N/A</v>
      </c>
      <c r="H186" s="4">
        <f t="shared" si="59"/>
        <v>1.2461336853563587</v>
      </c>
      <c r="I186" s="4">
        <f t="shared" si="60"/>
        <v>0.74768021121381523</v>
      </c>
      <c r="J186" s="6">
        <f t="shared" si="61"/>
        <v>1.16892857956079</v>
      </c>
      <c r="K186" s="6">
        <f t="shared" si="62"/>
        <v>0.47169389326569999</v>
      </c>
      <c r="L186" s="6">
        <f t="shared" si="52"/>
        <v>1.2438554937723296</v>
      </c>
      <c r="M186" s="6">
        <f t="shared" si="63"/>
        <v>0.99690694828508697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1.554819367215412</v>
      </c>
      <c r="S186" s="6">
        <f t="shared" si="73"/>
        <v>0.93289162032924722</v>
      </c>
      <c r="T186" s="6">
        <f t="shared" si="68"/>
        <v>1.2461336853563587</v>
      </c>
      <c r="U186" s="6">
        <f t="shared" si="74"/>
        <v>0.74768021121381523</v>
      </c>
      <c r="V186" s="78">
        <f t="shared" si="57"/>
        <v>373</v>
      </c>
      <c r="W186" s="6" t="str">
        <f t="shared" si="58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1">
        <v>370</v>
      </c>
    </row>
    <row r="187" spans="1:27" s="1" customFormat="1" ht="15" customHeight="1" x14ac:dyDescent="0.2">
      <c r="A187" s="11">
        <v>371</v>
      </c>
      <c r="B187" s="4">
        <v>0.46893517131385698</v>
      </c>
      <c r="C187" s="6">
        <v>0.99789921854637398</v>
      </c>
      <c r="D187" s="3" t="e">
        <f t="shared" si="53"/>
        <v>#N/A</v>
      </c>
      <c r="E187" s="50" t="e">
        <f t="shared" si="54"/>
        <v>#N/A</v>
      </c>
      <c r="F187" s="50" t="e">
        <f t="shared" si="55"/>
        <v>#N/A</v>
      </c>
      <c r="G187" s="50" t="e">
        <f t="shared" si="56"/>
        <v>#N/A</v>
      </c>
      <c r="H187" s="4">
        <f t="shared" si="59"/>
        <v>1.2473740231829675</v>
      </c>
      <c r="I187" s="4">
        <f t="shared" si="60"/>
        <v>0.74842441390978043</v>
      </c>
      <c r="J187" s="6">
        <f t="shared" si="61"/>
        <v>1.1620920506622601</v>
      </c>
      <c r="K187" s="6">
        <f t="shared" si="62"/>
        <v>0.46893517131385698</v>
      </c>
      <c r="L187" s="6">
        <f t="shared" si="52"/>
        <v>1.2450935640033898</v>
      </c>
      <c r="M187" s="6">
        <f t="shared" si="63"/>
        <v>0.99789921854637398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1.5563669550042372</v>
      </c>
      <c r="S187" s="6">
        <f t="shared" si="73"/>
        <v>0.93382017300254239</v>
      </c>
      <c r="T187" s="6">
        <f t="shared" si="68"/>
        <v>1.2473740231829675</v>
      </c>
      <c r="U187" s="6">
        <f t="shared" si="74"/>
        <v>0.74842441390978043</v>
      </c>
      <c r="V187" s="78">
        <f t="shared" si="57"/>
        <v>373</v>
      </c>
      <c r="W187" s="6" t="str">
        <f t="shared" si="58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1">
        <v>371</v>
      </c>
    </row>
    <row r="188" spans="1:27" s="1" customFormat="1" ht="15" customHeight="1" x14ac:dyDescent="0.2">
      <c r="A188" s="11">
        <v>372</v>
      </c>
      <c r="B188" s="4">
        <v>0.46598866127875599</v>
      </c>
      <c r="C188" s="6">
        <v>0.99828243305486297</v>
      </c>
      <c r="D188" s="3" t="e">
        <f t="shared" si="53"/>
        <v>#N/A</v>
      </c>
      <c r="E188" s="50" t="e">
        <f t="shared" si="54"/>
        <v>#N/A</v>
      </c>
      <c r="F188" s="50" t="e">
        <f t="shared" si="55"/>
        <v>#N/A</v>
      </c>
      <c r="G188" s="50" t="e">
        <f t="shared" si="56"/>
        <v>#N/A</v>
      </c>
      <c r="H188" s="4">
        <f t="shared" si="59"/>
        <v>1.2478530413185787</v>
      </c>
      <c r="I188" s="4">
        <f t="shared" si="60"/>
        <v>0.74871182479114728</v>
      </c>
      <c r="J188" s="6">
        <f t="shared" si="61"/>
        <v>1.1547901545826937</v>
      </c>
      <c r="K188" s="6">
        <f t="shared" si="62"/>
        <v>0.46598866127875599</v>
      </c>
      <c r="L188" s="6">
        <f t="shared" si="52"/>
        <v>1.2455717063942089</v>
      </c>
      <c r="M188" s="6">
        <f t="shared" si="63"/>
        <v>0.99828243305486297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1.5569646329927611</v>
      </c>
      <c r="S188" s="6">
        <f t="shared" si="73"/>
        <v>0.93417877979565667</v>
      </c>
      <c r="T188" s="6">
        <f t="shared" si="68"/>
        <v>1.2478530413185787</v>
      </c>
      <c r="U188" s="6">
        <f t="shared" si="74"/>
        <v>0.74871182479114728</v>
      </c>
      <c r="V188" s="78">
        <f t="shared" si="57"/>
        <v>373</v>
      </c>
      <c r="W188" s="6" t="str">
        <f t="shared" si="58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1">
        <v>372</v>
      </c>
    </row>
    <row r="189" spans="1:27" s="1" customFormat="1" ht="15" customHeight="1" x14ac:dyDescent="0.2">
      <c r="A189" s="11">
        <v>373</v>
      </c>
      <c r="B189" s="4">
        <v>0.461839267137719</v>
      </c>
      <c r="C189" s="6">
        <v>1</v>
      </c>
      <c r="D189" s="3" t="e">
        <f t="shared" si="53"/>
        <v>#N/A</v>
      </c>
      <c r="E189" s="50" t="e">
        <f t="shared" si="54"/>
        <v>#N/A</v>
      </c>
      <c r="F189" s="50">
        <f t="shared" si="55"/>
        <v>1</v>
      </c>
      <c r="G189" s="50">
        <f t="shared" si="56"/>
        <v>373</v>
      </c>
      <c r="H189" s="4">
        <f t="shared" si="59"/>
        <v>1.25</v>
      </c>
      <c r="I189" s="4">
        <f t="shared" si="60"/>
        <v>0.75</v>
      </c>
      <c r="J189" s="6">
        <f t="shared" si="61"/>
        <v>1.1445073303431439</v>
      </c>
      <c r="K189" s="6">
        <f t="shared" si="62"/>
        <v>0.461839267137719</v>
      </c>
      <c r="L189" s="6">
        <f t="shared" si="52"/>
        <v>1.2477147399885735</v>
      </c>
      <c r="M189" s="6">
        <f t="shared" si="63"/>
        <v>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>
        <f t="shared" si="67"/>
        <v>1</v>
      </c>
      <c r="R189" s="6">
        <f t="shared" si="72"/>
        <v>1.559643424985717</v>
      </c>
      <c r="S189" s="6">
        <f t="shared" si="73"/>
        <v>0.93578605499143008</v>
      </c>
      <c r="T189" s="6">
        <f t="shared" si="68"/>
        <v>1.25</v>
      </c>
      <c r="U189" s="6">
        <f t="shared" si="74"/>
        <v>0.75</v>
      </c>
      <c r="V189" s="78">
        <f t="shared" si="57"/>
        <v>373</v>
      </c>
      <c r="W189" s="6" t="str">
        <f t="shared" si="58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1">
        <v>373</v>
      </c>
    </row>
    <row r="190" spans="1:27" s="1" customFormat="1" ht="15" customHeight="1" x14ac:dyDescent="0.2">
      <c r="A190" s="11">
        <v>374</v>
      </c>
      <c r="B190" s="4">
        <v>0.46036156161765202</v>
      </c>
      <c r="C190" s="6">
        <v>0.99877644066215399</v>
      </c>
      <c r="D190" s="3" t="e">
        <f t="shared" si="53"/>
        <v>#N/A</v>
      </c>
      <c r="E190" s="50" t="e">
        <f t="shared" si="54"/>
        <v>#N/A</v>
      </c>
      <c r="F190" s="50" t="e">
        <f t="shared" si="55"/>
        <v>#N/A</v>
      </c>
      <c r="G190" s="50" t="e">
        <f t="shared" si="56"/>
        <v>#N/A</v>
      </c>
      <c r="H190" s="4">
        <f t="shared" si="59"/>
        <v>1.2484705508276925</v>
      </c>
      <c r="I190" s="4">
        <f t="shared" si="60"/>
        <v>0.74908233049661543</v>
      </c>
      <c r="J190" s="6">
        <f t="shared" si="61"/>
        <v>1.1408453532871718</v>
      </c>
      <c r="K190" s="6">
        <f t="shared" si="62"/>
        <v>0.46036156161765202</v>
      </c>
      <c r="L190" s="6">
        <f t="shared" si="52"/>
        <v>1.2461880869674924</v>
      </c>
      <c r="M190" s="6">
        <f t="shared" si="63"/>
        <v>0.99877644066215399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1.5577351087093656</v>
      </c>
      <c r="S190" s="6">
        <f t="shared" si="73"/>
        <v>0.93464106522561929</v>
      </c>
      <c r="T190" s="6">
        <f t="shared" si="68"/>
        <v>1.2484705508276925</v>
      </c>
      <c r="U190" s="6">
        <f t="shared" si="74"/>
        <v>0.74908233049661543</v>
      </c>
      <c r="V190" s="78">
        <f t="shared" si="57"/>
        <v>373</v>
      </c>
      <c r="W190" s="6" t="str">
        <f t="shared" si="58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1">
        <v>374</v>
      </c>
    </row>
    <row r="191" spans="1:27" s="1" customFormat="1" ht="15" customHeight="1" x14ac:dyDescent="0.2">
      <c r="A191" s="11">
        <v>375</v>
      </c>
      <c r="B191" s="4">
        <v>0.45897774146906001</v>
      </c>
      <c r="C191" s="6">
        <v>0.99674482832262601</v>
      </c>
      <c r="D191" s="3" t="e">
        <f t="shared" si="53"/>
        <v>#N/A</v>
      </c>
      <c r="E191" s="50" t="e">
        <f t="shared" si="54"/>
        <v>#N/A</v>
      </c>
      <c r="F191" s="50" t="e">
        <f t="shared" si="55"/>
        <v>#N/A</v>
      </c>
      <c r="G191" s="50" t="e">
        <f t="shared" si="56"/>
        <v>#N/A</v>
      </c>
      <c r="H191" s="4">
        <f t="shared" si="59"/>
        <v>1.2459310354032824</v>
      </c>
      <c r="I191" s="4">
        <f t="shared" si="60"/>
        <v>0.74755862124196948</v>
      </c>
      <c r="J191" s="6">
        <f t="shared" si="61"/>
        <v>1.1374160383357697</v>
      </c>
      <c r="K191" s="6">
        <f t="shared" si="62"/>
        <v>0.45897774146906001</v>
      </c>
      <c r="L191" s="6">
        <f t="shared" si="52"/>
        <v>1.2436532143055206</v>
      </c>
      <c r="M191" s="6">
        <f t="shared" si="63"/>
        <v>0.99674482832262601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1.5545665178819008</v>
      </c>
      <c r="S191" s="6">
        <f t="shared" si="73"/>
        <v>0.93273991072914042</v>
      </c>
      <c r="T191" s="6">
        <f t="shared" si="68"/>
        <v>1.2459310354032824</v>
      </c>
      <c r="U191" s="6">
        <f t="shared" si="74"/>
        <v>0.74755862124196948</v>
      </c>
      <c r="V191" s="78">
        <f t="shared" si="57"/>
        <v>373</v>
      </c>
      <c r="W191" s="6" t="str">
        <f t="shared" si="58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1">
        <v>375</v>
      </c>
    </row>
    <row r="192" spans="1:27" s="1" customFormat="1" ht="15" customHeight="1" x14ac:dyDescent="0.2">
      <c r="A192" s="11">
        <v>376</v>
      </c>
      <c r="B192" s="4">
        <v>0.45473148170932698</v>
      </c>
      <c r="C192" s="6">
        <v>0.99587306808306197</v>
      </c>
      <c r="D192" s="3" t="e">
        <f t="shared" si="53"/>
        <v>#N/A</v>
      </c>
      <c r="E192" s="50" t="e">
        <f t="shared" si="54"/>
        <v>#N/A</v>
      </c>
      <c r="F192" s="50" t="e">
        <f t="shared" si="55"/>
        <v>#N/A</v>
      </c>
      <c r="G192" s="50" t="e">
        <f t="shared" si="56"/>
        <v>#N/A</v>
      </c>
      <c r="H192" s="4">
        <f t="shared" si="59"/>
        <v>1.2448413351038274</v>
      </c>
      <c r="I192" s="4">
        <f t="shared" si="60"/>
        <v>0.74690480106229651</v>
      </c>
      <c r="J192" s="6">
        <f t="shared" si="61"/>
        <v>1.1268931664897375</v>
      </c>
      <c r="K192" s="6">
        <f t="shared" si="62"/>
        <v>0.45473148170932698</v>
      </c>
      <c r="L192" s="6">
        <f t="shared" si="52"/>
        <v>1.2425655062048806</v>
      </c>
      <c r="M192" s="6">
        <f t="shared" si="63"/>
        <v>0.99587306808306197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1.5532068827561007</v>
      </c>
      <c r="S192" s="6">
        <f t="shared" si="73"/>
        <v>0.93192412965366045</v>
      </c>
      <c r="T192" s="6">
        <f t="shared" si="68"/>
        <v>1.2448413351038274</v>
      </c>
      <c r="U192" s="6">
        <f t="shared" si="74"/>
        <v>0.74690480106229651</v>
      </c>
      <c r="V192" s="78">
        <f t="shared" si="57"/>
        <v>373</v>
      </c>
      <c r="W192" s="6" t="str">
        <f t="shared" si="58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1">
        <v>376</v>
      </c>
    </row>
    <row r="193" spans="1:27" s="1" customFormat="1" ht="15" customHeight="1" x14ac:dyDescent="0.2">
      <c r="A193" s="11">
        <v>377</v>
      </c>
      <c r="B193" s="4">
        <v>0.45139736018708199</v>
      </c>
      <c r="C193" s="6">
        <v>0.99414771981091399</v>
      </c>
      <c r="D193" s="3" t="e">
        <f t="shared" si="53"/>
        <v>#N/A</v>
      </c>
      <c r="E193" s="50" t="e">
        <f t="shared" si="54"/>
        <v>#N/A</v>
      </c>
      <c r="F193" s="50" t="e">
        <f t="shared" si="55"/>
        <v>#N/A</v>
      </c>
      <c r="G193" s="50" t="e">
        <f t="shared" si="56"/>
        <v>#N/A</v>
      </c>
      <c r="H193" s="4">
        <f t="shared" si="59"/>
        <v>1.2426846497636426</v>
      </c>
      <c r="I193" s="4">
        <f t="shared" si="60"/>
        <v>0.74561078985818552</v>
      </c>
      <c r="J193" s="6">
        <f t="shared" si="61"/>
        <v>1.1186307107091502</v>
      </c>
      <c r="K193" s="6">
        <f t="shared" si="62"/>
        <v>0.45139736018708199</v>
      </c>
      <c r="L193" s="6">
        <f t="shared" ref="L193:L196" si="75">C193*(1/$AH$41)</f>
        <v>1.2404127637341078</v>
      </c>
      <c r="M193" s="6">
        <f t="shared" si="63"/>
        <v>0.99414771981091399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1.5505159546676348</v>
      </c>
      <c r="S193" s="6">
        <f t="shared" si="73"/>
        <v>0.9303095728005808</v>
      </c>
      <c r="T193" s="6">
        <f t="shared" si="68"/>
        <v>1.2426846497636426</v>
      </c>
      <c r="U193" s="6">
        <f t="shared" si="74"/>
        <v>0.74561078985818552</v>
      </c>
      <c r="V193" s="78">
        <f t="shared" si="57"/>
        <v>373</v>
      </c>
      <c r="W193" s="6" t="str">
        <f t="shared" si="58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1">
        <v>377</v>
      </c>
    </row>
    <row r="194" spans="1:27" s="1" customFormat="1" ht="15" customHeight="1" x14ac:dyDescent="0.2">
      <c r="A194" s="11">
        <v>378</v>
      </c>
      <c r="B194" s="4">
        <v>0.44971456990724801</v>
      </c>
      <c r="C194" s="6">
        <v>0.98926692953704198</v>
      </c>
      <c r="D194" s="3" t="e">
        <f t="shared" si="53"/>
        <v>#N/A</v>
      </c>
      <c r="E194" s="50" t="e">
        <f t="shared" si="54"/>
        <v>#N/A</v>
      </c>
      <c r="F194" s="50" t="e">
        <f t="shared" si="55"/>
        <v>#N/A</v>
      </c>
      <c r="G194" s="50" t="e">
        <f t="shared" si="56"/>
        <v>#N/A</v>
      </c>
      <c r="H194" s="4">
        <f t="shared" si="59"/>
        <v>1.2365836619213024</v>
      </c>
      <c r="I194" s="4">
        <f t="shared" si="60"/>
        <v>0.74195019715278154</v>
      </c>
      <c r="J194" s="6">
        <f t="shared" si="61"/>
        <v>1.1144605027001249</v>
      </c>
      <c r="K194" s="6">
        <f t="shared" si="62"/>
        <v>0.44971456990724801</v>
      </c>
      <c r="L194" s="6">
        <f t="shared" si="75"/>
        <v>1.2343229297666047</v>
      </c>
      <c r="M194" s="6">
        <f t="shared" si="63"/>
        <v>0.98926692953704198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1.5429036622082559</v>
      </c>
      <c r="S194" s="6">
        <f t="shared" si="73"/>
        <v>0.92574219732495355</v>
      </c>
      <c r="T194" s="6">
        <f t="shared" si="68"/>
        <v>1.2365836619213024</v>
      </c>
      <c r="U194" s="6">
        <f t="shared" si="74"/>
        <v>0.74195019715278154</v>
      </c>
      <c r="V194" s="78">
        <f t="shared" si="57"/>
        <v>373</v>
      </c>
      <c r="W194" s="6" t="str">
        <f t="shared" si="58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1">
        <v>378</v>
      </c>
    </row>
    <row r="195" spans="1:27" s="1" customFormat="1" ht="15" customHeight="1" x14ac:dyDescent="0.2">
      <c r="A195" s="11">
        <v>379</v>
      </c>
      <c r="B195" s="4">
        <v>0.44476448620783599</v>
      </c>
      <c r="C195" s="6">
        <v>0.98776604216353403</v>
      </c>
      <c r="D195" s="3" t="e">
        <f t="shared" si="53"/>
        <v>#N/A</v>
      </c>
      <c r="E195" s="50" t="e">
        <f t="shared" si="54"/>
        <v>#N/A</v>
      </c>
      <c r="F195" s="50" t="e">
        <f t="shared" si="55"/>
        <v>#N/A</v>
      </c>
      <c r="G195" s="50" t="e">
        <f t="shared" si="56"/>
        <v>#N/A</v>
      </c>
      <c r="H195" s="4">
        <f t="shared" si="59"/>
        <v>1.2347075527044176</v>
      </c>
      <c r="I195" s="4">
        <f t="shared" si="60"/>
        <v>0.7408245316226505</v>
      </c>
      <c r="J195" s="6">
        <f t="shared" si="61"/>
        <v>1.1021934490238514</v>
      </c>
      <c r="K195" s="6">
        <f t="shared" si="62"/>
        <v>0.44476448620783599</v>
      </c>
      <c r="L195" s="6">
        <f t="shared" si="75"/>
        <v>1.2324502504676162</v>
      </c>
      <c r="M195" s="6">
        <f t="shared" si="63"/>
        <v>0.98776604216353403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1.5405628130845204</v>
      </c>
      <c r="S195" s="6">
        <f t="shared" si="73"/>
        <v>0.92433768785071213</v>
      </c>
      <c r="T195" s="6">
        <f t="shared" si="68"/>
        <v>1.2347075527044176</v>
      </c>
      <c r="U195" s="6">
        <f t="shared" si="74"/>
        <v>0.7408245316226505</v>
      </c>
      <c r="V195" s="78">
        <f t="shared" si="57"/>
        <v>373</v>
      </c>
      <c r="W195" s="6" t="str">
        <f t="shared" si="58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1">
        <v>379</v>
      </c>
    </row>
    <row r="196" spans="1:27" s="1" customFormat="1" ht="15" customHeight="1" x14ac:dyDescent="0.2">
      <c r="A196" s="11">
        <v>380</v>
      </c>
      <c r="B196" s="4">
        <v>0.44157681292169099</v>
      </c>
      <c r="C196" s="6">
        <v>0.98774428155613403</v>
      </c>
      <c r="D196" s="3" t="e">
        <f t="shared" ref="D196" si="76">IF(B196=MAX($B$67:$B$196),B196,NA())</f>
        <v>#N/A</v>
      </c>
      <c r="E196" s="50" t="e">
        <f t="shared" ref="E196" si="77">IF(B196=MAX($B$67:$B$196),A196,NA())</f>
        <v>#N/A</v>
      </c>
      <c r="F196" s="50" t="e">
        <f t="shared" ref="F196" si="78">IF(C196=MAX($C$67:$C$196),C196,NA())</f>
        <v>#N/A</v>
      </c>
      <c r="G196" s="50" t="e">
        <f t="shared" ref="G196" si="79">IF(C196=MAX($C$67:$C$196),A196,NA())</f>
        <v>#N/A</v>
      </c>
      <c r="H196" s="4">
        <f t="shared" si="59"/>
        <v>1.2346803519451675</v>
      </c>
      <c r="I196" s="4">
        <f t="shared" si="60"/>
        <v>0.74080821116710049</v>
      </c>
      <c r="J196" s="6">
        <f t="shared" si="61"/>
        <v>1.0942939140506935</v>
      </c>
      <c r="K196" s="6">
        <f t="shared" si="62"/>
        <v>0.44157681292169099</v>
      </c>
      <c r="L196" s="6">
        <f t="shared" si="75"/>
        <v>1.2324230994370122</v>
      </c>
      <c r="M196" s="6">
        <f t="shared" si="63"/>
        <v>0.98774428155613403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1.5405288742962653</v>
      </c>
      <c r="S196" s="6">
        <f t="shared" si="73"/>
        <v>0.92431732457775917</v>
      </c>
      <c r="T196" s="6">
        <f t="shared" si="68"/>
        <v>1.2346803519451675</v>
      </c>
      <c r="U196" s="6">
        <f t="shared" si="74"/>
        <v>0.74080821116710049</v>
      </c>
      <c r="V196" s="78">
        <f t="shared" ref="V196" si="80">$AI$43</f>
        <v>373</v>
      </c>
      <c r="W196" s="6" t="str">
        <f t="shared" si="58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1">
        <v>380</v>
      </c>
    </row>
    <row r="197" spans="1:27" x14ac:dyDescent="0.2">
      <c r="A197"/>
      <c r="AA197"/>
    </row>
    <row r="198" spans="1:27" ht="16" thickBot="1" x14ac:dyDescent="0.25">
      <c r="A198" s="19"/>
      <c r="AA198" s="19"/>
    </row>
  </sheetData>
  <conditionalFormatting sqref="B47:B196">
    <cfRule type="top10" dxfId="215" priority="121" percent="1" rank="5"/>
    <cfRule type="top10" dxfId="214" priority="120" percent="1" bottom="1" rank="5"/>
  </conditionalFormatting>
  <conditionalFormatting sqref="C47:C196">
    <cfRule type="top10" dxfId="213" priority="123" percent="1" rank="5"/>
    <cfRule type="top10" dxfId="212" priority="122" percent="1" bottom="1" rank="5"/>
  </conditionalFormatting>
  <conditionalFormatting sqref="D6:G6">
    <cfRule type="cellIs" dxfId="211" priority="8" operator="greaterThan">
      <formula>0</formula>
    </cfRule>
  </conditionalFormatting>
  <conditionalFormatting sqref="D37:G196">
    <cfRule type="cellIs" dxfId="210" priority="4" operator="greaterThan">
      <formula>0</formula>
    </cfRule>
  </conditionalFormatting>
  <conditionalFormatting sqref="H47:H96">
    <cfRule type="top10" dxfId="209" priority="32" percent="1" bottom="1" rank="5"/>
    <cfRule type="top10" dxfId="208" priority="35" percent="1" rank="5"/>
  </conditionalFormatting>
  <conditionalFormatting sqref="H97:H196">
    <cfRule type="top10" dxfId="207" priority="113" percent="1" rank="5"/>
    <cfRule type="top10" dxfId="206" priority="112" percent="1" bottom="1" rank="5"/>
  </conditionalFormatting>
  <conditionalFormatting sqref="I47:I96">
    <cfRule type="top10" dxfId="205" priority="28" percent="1" bottom="1" rank="5"/>
    <cfRule type="top10" dxfId="204" priority="31" percent="1" rank="5"/>
  </conditionalFormatting>
  <conditionalFormatting sqref="I97:I196">
    <cfRule type="top10" dxfId="203" priority="115" percent="1" rank="5"/>
    <cfRule type="top10" dxfId="202" priority="114" percent="1" bottom="1" rank="5"/>
  </conditionalFormatting>
  <conditionalFormatting sqref="N6:Q6">
    <cfRule type="cellIs" dxfId="201" priority="2" operator="greaterThan">
      <formula>0</formula>
    </cfRule>
  </conditionalFormatting>
  <conditionalFormatting sqref="N37:Q196">
    <cfRule type="cellIs" dxfId="200" priority="1" operator="greaterThan">
      <formula>0</formula>
    </cfRule>
  </conditionalFormatting>
  <conditionalFormatting sqref="W37:W196">
    <cfRule type="containsText" dxfId="199" priority="71" operator="containsText" text="W/IN 98%">
      <formula>NOT(ISERROR(SEARCH("W/IN 98%",W37)))</formula>
    </cfRule>
    <cfRule type="containsText" dxfId="198" priority="70" operator="containsText" text="FAIL">
      <formula>NOT(ISERROR(SEARCH("FAIL",W37)))</formula>
    </cfRule>
  </conditionalFormatting>
  <conditionalFormatting sqref="X6:Y196">
    <cfRule type="containsText" dxfId="197" priority="66" operator="containsText" text="TRUE">
      <formula>NOT(ISERROR(SEARCH("TRUE",X6)))</formula>
    </cfRule>
    <cfRule type="containsText" dxfId="196" priority="67" operator="containsText" text="FALSE">
      <formula>NOT(ISERROR(SEARCH("FALSE",X6)))</formula>
    </cfRule>
  </conditionalFormatting>
  <conditionalFormatting sqref="X7:Y196">
    <cfRule type="containsText" dxfId="195" priority="69" operator="containsText" text="FALSE">
      <formula>NOT(ISERROR(SEARCH("FALSE",X7)))</formula>
    </cfRule>
    <cfRule type="containsText" dxfId="194" priority="68" operator="containsText" text="TRUE">
      <formula>NOT(ISERROR(SEARCH("TRUE",X7)))</formula>
    </cfRule>
  </conditionalFormatting>
  <conditionalFormatting sqref="Z37:Z196">
    <cfRule type="containsText" dxfId="193" priority="63" operator="containsText" text="FALSE">
      <formula>NOT(ISERROR(SEARCH("FALSE",Z37)))</formula>
    </cfRule>
    <cfRule type="containsText" dxfId="192" priority="65" operator="containsText" text="FALSE">
      <formula>NOT(ISERROR(SEARCH("FALSE",Z37)))</formula>
    </cfRule>
    <cfRule type="containsText" dxfId="191" priority="64" operator="containsText" text="TRUE">
      <formula>NOT(ISERROR(SEARCH("TRUE",Z37)))</formula>
    </cfRule>
    <cfRule type="containsText" dxfId="190" priority="62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baseColWidth="10" defaultColWidth="8.83203125" defaultRowHeight="15" x14ac:dyDescent="0.2"/>
  <cols>
    <col min="1" max="1" width="7.5" style="1" bestFit="1" customWidth="1"/>
    <col min="2" max="3" width="5.6640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4" width="6" style="4" bestFit="1" customWidth="1"/>
    <col min="15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  <col min="29" max="29" width="10.5" bestFit="1" customWidth="1"/>
    <col min="30" max="30" width="9.6640625" bestFit="1" customWidth="1"/>
  </cols>
  <sheetData>
    <row r="1" spans="1:31" ht="16" thickBot="1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1" s="1" customFormat="1" ht="120" x14ac:dyDescent="0.2">
      <c r="A2" s="29"/>
      <c r="B2" s="28" t="str">
        <f>'1'!B2</f>
        <v>6-HFlavone-B-D-G</v>
      </c>
      <c r="C2" s="28" t="str">
        <f>'1'!C2</f>
        <v>2-M-4-Vinylphenol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  <c r="AE2" s="34"/>
    </row>
    <row r="3" spans="1:31" s="1" customFormat="1" x14ac:dyDescent="0.2">
      <c r="A3" s="30"/>
      <c r="B3" s="7">
        <f>'1'!B3</f>
        <v>9.8314600000000002E-2</v>
      </c>
      <c r="C3" s="7">
        <f>'1'!C3</f>
        <v>0.68804169999999998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  <c r="AE3" s="34"/>
    </row>
    <row r="4" spans="1:31" s="1" customFormat="1" ht="16" thickBot="1" x14ac:dyDescent="0.25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  <c r="AE4" s="34"/>
    </row>
    <row r="5" spans="1:31" s="1" customFormat="1" ht="16" thickBot="1" x14ac:dyDescent="0.25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  <c r="AB5" s="13"/>
      <c r="AC5" s="13"/>
      <c r="AD5" s="13"/>
    </row>
    <row r="6" spans="1:31" s="1" customFormat="1" ht="15" hidden="1" customHeight="1" x14ac:dyDescent="0.2">
      <c r="A6" s="13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1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10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2">
      <c r="A39" s="10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2">
      <c r="A40" s="10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0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2">
      <c r="A41" s="10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0.80146524518028694</v>
      </c>
      <c r="AI41" s="85">
        <v>1</v>
      </c>
      <c r="AJ41" s="40">
        <v>0</v>
      </c>
    </row>
    <row r="42" spans="1:36" s="1" customFormat="1" ht="15" customHeight="1" x14ac:dyDescent="0.2">
      <c r="A42" s="10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25">
      <c r="A43" s="10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224</v>
      </c>
      <c r="AI43" s="86">
        <v>373</v>
      </c>
      <c r="AJ43" s="42">
        <v>0</v>
      </c>
    </row>
    <row r="44" spans="1:36" s="1" customFormat="1" ht="15" customHeight="1" x14ac:dyDescent="0.2">
      <c r="A44" s="10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">
      <c r="A45" s="10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">
      <c r="A46" s="10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">
      <c r="A47" s="10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37" s="1" customFormat="1" ht="15" customHeight="1" x14ac:dyDescent="0.2">
      <c r="A49" s="10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C49" s="70"/>
      <c r="AD49" s="70"/>
      <c r="AE49" s="70"/>
      <c r="AF49" s="70"/>
      <c r="AG49" s="70"/>
      <c r="AH49" s="70"/>
      <c r="AI49" s="70"/>
      <c r="AJ49" s="70"/>
    </row>
    <row r="50" spans="1:37" s="1" customFormat="1" ht="15" customHeight="1" x14ac:dyDescent="0.2">
      <c r="A50" s="10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69"/>
      <c r="AK50" s="34"/>
    </row>
    <row r="51" spans="1:37" s="1" customFormat="1" ht="15" customHeight="1" x14ac:dyDescent="0.2">
      <c r="A51" s="10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  <c r="AB51" s="69"/>
      <c r="AK51" s="34"/>
    </row>
    <row r="52" spans="1:37" s="1" customFormat="1" ht="15" customHeight="1" x14ac:dyDescent="0.2">
      <c r="A52" s="10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0" t="e">
        <f>'1'!E52</f>
        <v>#N/A</v>
      </c>
      <c r="F52" s="50" t="e">
        <f>'1'!F52</f>
        <v>#N/A</v>
      </c>
      <c r="G52" s="50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  <c r="AB52" s="69"/>
      <c r="AK52" s="34"/>
    </row>
    <row r="53" spans="1:37" s="1" customFormat="1" ht="15" customHeight="1" x14ac:dyDescent="0.2">
      <c r="A53" s="10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  <c r="AB53" s="69"/>
      <c r="AK53" s="34"/>
    </row>
    <row r="54" spans="1:37" s="1" customFormat="1" ht="15" customHeight="1" x14ac:dyDescent="0.2">
      <c r="A54" s="10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  <c r="AB54" s="69"/>
      <c r="AK54" s="34"/>
    </row>
    <row r="55" spans="1:37" s="1" customFormat="1" ht="15" customHeight="1" x14ac:dyDescent="0.2">
      <c r="A55" s="10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  <c r="AB55" s="69"/>
      <c r="AK55" s="34"/>
    </row>
    <row r="56" spans="1:37" s="1" customFormat="1" ht="15" customHeight="1" x14ac:dyDescent="0.2">
      <c r="A56" s="10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  <c r="AB56" s="69"/>
      <c r="AK56" s="34"/>
    </row>
    <row r="57" spans="1:37" s="1" customFormat="1" ht="15" customHeight="1" x14ac:dyDescent="0.2">
      <c r="A57" s="10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">
      <c r="A58" s="10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37" s="1" customFormat="1" ht="15" customHeight="1" x14ac:dyDescent="0.2">
      <c r="A59" s="10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37" s="1" customFormat="1" ht="15" customHeight="1" x14ac:dyDescent="0.2">
      <c r="A60" s="10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37" s="1" customFormat="1" ht="15" customHeight="1" x14ac:dyDescent="0.2">
      <c r="A61" s="10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37" s="1" customFormat="1" ht="15" customHeight="1" x14ac:dyDescent="0.2">
      <c r="A62" s="10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37" s="1" customFormat="1" ht="15" customHeight="1" x14ac:dyDescent="0.2">
      <c r="A63" s="10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37" s="1" customFormat="1" ht="15" customHeight="1" x14ac:dyDescent="0.2">
      <c r="A64" s="10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2">
      <c r="A67" s="11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">
      <c r="A68" s="11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">
      <c r="A69" s="11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">
      <c r="A70" s="11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">
      <c r="A71" s="11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">
      <c r="A72" s="11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">
      <c r="A73" s="11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">
      <c r="A74" s="11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">
      <c r="A75" s="11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">
      <c r="A76" s="11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">
      <c r="A77" s="11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">
      <c r="A78" s="11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">
      <c r="A79" s="11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">
      <c r="A80" s="11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">
      <c r="A81" s="11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78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">
      <c r="A82" s="11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78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">
      <c r="A83" s="11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78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">
      <c r="A84" s="11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78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">
      <c r="A85" s="11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78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">
      <c r="A86" s="11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">
      <c r="A87" s="11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2">
      <c r="A88" s="11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">
      <c r="A89" s="11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">
      <c r="A90" s="11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">
      <c r="A91" s="11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">
      <c r="A92" s="11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">
      <c r="A93" s="11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">
      <c r="A94" s="11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">
      <c r="A95" s="11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">
      <c r="A96" s="11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">
      <c r="A97" s="11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">
      <c r="A98" s="11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78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">
      <c r="A99" s="11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78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">
      <c r="A100" s="11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78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">
      <c r="A101" s="11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78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">
      <c r="A102" s="11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78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">
      <c r="A103" s="11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78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">
      <c r="A104" s="11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78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1">
        <v>288</v>
      </c>
    </row>
    <row r="105" spans="1:27" s="1" customFormat="1" ht="15" customHeight="1" x14ac:dyDescent="0.2">
      <c r="A105" s="11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78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">
      <c r="A106" s="11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78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1">
        <v>290</v>
      </c>
    </row>
    <row r="107" spans="1:27" s="1" customFormat="1" ht="15" customHeight="1" x14ac:dyDescent="0.2">
      <c r="A107" s="11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78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">
      <c r="A108" s="11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78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1">
        <v>292</v>
      </c>
    </row>
    <row r="109" spans="1:27" s="1" customFormat="1" ht="15" customHeight="1" x14ac:dyDescent="0.2">
      <c r="A109" s="11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2">
      <c r="A110" s="11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">
      <c r="A111" s="11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">
      <c r="A112" s="11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">
      <c r="A113" s="11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">
      <c r="A114" s="11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2">
      <c r="A115" s="11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2">
      <c r="A116" s="11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2">
      <c r="A117" s="11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2">
      <c r="A118" s="11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">
      <c r="A119" s="11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2">
      <c r="A120" s="11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78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2">
      <c r="A121" s="11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78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">
      <c r="A122" s="11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78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">
      <c r="A123" s="11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78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2">
      <c r="A124" s="11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78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">
      <c r="A125" s="11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78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2">
      <c r="A126" s="11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0" t="e">
        <f>'1'!E126</f>
        <v>#N/A</v>
      </c>
      <c r="F126" s="50" t="e">
        <f>'1'!F126</f>
        <v>#N/A</v>
      </c>
      <c r="G126" s="50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78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2">
      <c r="A127" s="11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78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2">
      <c r="A128" s="11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78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2">
      <c r="A129" s="11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78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2">
      <c r="A130" s="11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78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2">
      <c r="A131" s="11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78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2">
      <c r="A132" s="11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78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2">
      <c r="A133" s="11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">
      <c r="A134" s="11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">
      <c r="A135" s="11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2">
      <c r="A136" s="11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2">
      <c r="A137" s="11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2">
      <c r="A138" s="11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2">
      <c r="A139" s="11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2">
      <c r="A140" s="11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2">
      <c r="A141" s="11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">
      <c r="A142" s="11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2">
      <c r="A143" s="11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2">
      <c r="A144" s="11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">
      <c r="A145" s="11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2">
      <c r="A146" s="11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2">
      <c r="A147" s="11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">
      <c r="A148" s="11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2">
      <c r="A149" s="11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2">
      <c r="A150" s="11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2">
      <c r="A151" s="11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2">
      <c r="A152" s="11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">
      <c r="A153" s="11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">
      <c r="A154" s="11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2">
      <c r="A155" s="11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2">
      <c r="A156" s="11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2">
      <c r="A157" s="11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2">
      <c r="A158" s="11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">
      <c r="A159" s="11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78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">
      <c r="A160" s="11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78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">
      <c r="A161" s="11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78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">
      <c r="A162" s="11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78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">
      <c r="A163" s="11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78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">
      <c r="A164" s="11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78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">
      <c r="A165" s="11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78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">
      <c r="A166" s="11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78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">
      <c r="A167" s="11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78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">
      <c r="A168" s="11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78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">
      <c r="A169" s="11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78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">
      <c r="A170" s="11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78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">
      <c r="A171" s="11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78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">
      <c r="A172" s="11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78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">
      <c r="A173" s="11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78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">
      <c r="A174" s="11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78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">
      <c r="A175" s="11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78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">
      <c r="A176" s="11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78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">
      <c r="A177" s="11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78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">
      <c r="A178" s="11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78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">
      <c r="A179" s="11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78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">
      <c r="A180" s="11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78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">
      <c r="A181" s="11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78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1">
        <v>365</v>
      </c>
    </row>
    <row r="182" spans="1:27" s="1" customFormat="1" ht="15" customHeight="1" x14ac:dyDescent="0.2">
      <c r="A182" s="11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78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">
      <c r="A183" s="11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78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">
      <c r="A184" s="11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78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">
      <c r="A185" s="11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78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">
      <c r="A186" s="11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78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">
      <c r="A187" s="11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78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">
      <c r="A188" s="11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78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">
      <c r="A189" s="11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0" t="e">
        <f>'1'!E189</f>
        <v>#N/A</v>
      </c>
      <c r="F189" s="50">
        <f>'1'!F189</f>
        <v>1</v>
      </c>
      <c r="G189" s="50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78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">
      <c r="A190" s="11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78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">
      <c r="A191" s="11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78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">
      <c r="A192" s="11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78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">
      <c r="A193" s="11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78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">
      <c r="A194" s="11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78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">
      <c r="A195" s="11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78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">
      <c r="A196" s="11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78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25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2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2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2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2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2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2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2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2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2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2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2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2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2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2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2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2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2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2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2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2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2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2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2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2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2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2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2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2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2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2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2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2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2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2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2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2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2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2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2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2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2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2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2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2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2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2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2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2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2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2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2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2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2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2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2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2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2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2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2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2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2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2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2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2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2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2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2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2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2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2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2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2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2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2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2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2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2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2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2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2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2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2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2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2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2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2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2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2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2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2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2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2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2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2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2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2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2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2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2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2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2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2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2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2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2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2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2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2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2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2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2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2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2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2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2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2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2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2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t="15" hidden="1" customHeight="1" x14ac:dyDescent="0.2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t="15" hidden="1" customHeight="1" x14ac:dyDescent="0.2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t="15" hidden="1" customHeight="1" x14ac:dyDescent="0.2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t="15" hidden="1" customHeight="1" x14ac:dyDescent="0.2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t="15" hidden="1" customHeight="1" x14ac:dyDescent="0.2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t="15" hidden="1" customHeight="1" x14ac:dyDescent="0.2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t="15" hidden="1" customHeight="1" x14ac:dyDescent="0.2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t="15" hidden="1" customHeight="1" x14ac:dyDescent="0.2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t="15" hidden="1" customHeight="1" x14ac:dyDescent="0.2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t="15" hidden="1" customHeight="1" x14ac:dyDescent="0.2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t="15" hidden="1" customHeight="1" x14ac:dyDescent="0.2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t="15" hidden="1" customHeight="1" x14ac:dyDescent="0.2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t="15" hidden="1" customHeight="1" x14ac:dyDescent="0.2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t="15" hidden="1" customHeight="1" x14ac:dyDescent="0.2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t="15" hidden="1" customHeight="1" x14ac:dyDescent="0.2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t="15" hidden="1" customHeight="1" x14ac:dyDescent="0.2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t="15" hidden="1" customHeight="1" x14ac:dyDescent="0.2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t="15" hidden="1" customHeight="1" x14ac:dyDescent="0.2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t="15" hidden="1" customHeight="1" x14ac:dyDescent="0.2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t="15" hidden="1" customHeight="1" x14ac:dyDescent="0.2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t="15" hidden="1" customHeight="1" x14ac:dyDescent="0.2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t="15" hidden="1" customHeight="1" x14ac:dyDescent="0.2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t="15" hidden="1" customHeight="1" x14ac:dyDescent="0.2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t="15" hidden="1" customHeight="1" x14ac:dyDescent="0.2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t="15" hidden="1" customHeight="1" x14ac:dyDescent="0.2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t="15" hidden="1" customHeight="1" x14ac:dyDescent="0.2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t="15" hidden="1" customHeight="1" x14ac:dyDescent="0.2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t="15" hidden="1" customHeight="1" x14ac:dyDescent="0.2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t="15" hidden="1" customHeight="1" x14ac:dyDescent="0.2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t="15" hidden="1" customHeight="1" x14ac:dyDescent="0.2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t="15" hidden="1" customHeight="1" x14ac:dyDescent="0.2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t="15" hidden="1" customHeight="1" x14ac:dyDescent="0.2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t="15" hidden="1" customHeight="1" x14ac:dyDescent="0.2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t="15" hidden="1" customHeight="1" x14ac:dyDescent="0.2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t="15" hidden="1" customHeight="1" x14ac:dyDescent="0.2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t="15" hidden="1" customHeight="1" x14ac:dyDescent="0.2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t="15" hidden="1" customHeight="1" x14ac:dyDescent="0.2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t="15" hidden="1" customHeight="1" x14ac:dyDescent="0.2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t="15" hidden="1" customHeight="1" x14ac:dyDescent="0.2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t="15" hidden="1" customHeight="1" x14ac:dyDescent="0.2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t="15" hidden="1" customHeight="1" x14ac:dyDescent="0.2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t="15" hidden="1" customHeight="1" x14ac:dyDescent="0.2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t="15" hidden="1" customHeight="1" x14ac:dyDescent="0.2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t="15" hidden="1" customHeight="1" x14ac:dyDescent="0.2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t="15" hidden="1" customHeight="1" x14ac:dyDescent="0.2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t="15" hidden="1" customHeight="1" x14ac:dyDescent="0.2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t="15" hidden="1" customHeight="1" x14ac:dyDescent="0.2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t="15" hidden="1" customHeight="1" x14ac:dyDescent="0.2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t="15" hidden="1" customHeight="1" x14ac:dyDescent="0.2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t="15" hidden="1" customHeight="1" x14ac:dyDescent="0.2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t="15" hidden="1" customHeight="1" x14ac:dyDescent="0.2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t="15" hidden="1" customHeight="1" x14ac:dyDescent="0.2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t="15" hidden="1" customHeight="1" x14ac:dyDescent="0.2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t="15" hidden="1" customHeight="1" x14ac:dyDescent="0.2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t="15" hidden="1" customHeight="1" x14ac:dyDescent="0.2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t="15" hidden="1" customHeight="1" x14ac:dyDescent="0.2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t="15" hidden="1" customHeight="1" x14ac:dyDescent="0.2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t="15" hidden="1" customHeight="1" x14ac:dyDescent="0.2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t="15" hidden="1" customHeight="1" x14ac:dyDescent="0.2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t="15" hidden="1" customHeight="1" x14ac:dyDescent="0.2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t="15" hidden="1" customHeight="1" x14ac:dyDescent="0.2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t="15" hidden="1" customHeight="1" x14ac:dyDescent="0.2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t="15" hidden="1" customHeight="1" x14ac:dyDescent="0.2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t="15" hidden="1" customHeight="1" x14ac:dyDescent="0.2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t="15" hidden="1" customHeight="1" x14ac:dyDescent="0.2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t="15" hidden="1" customHeight="1" x14ac:dyDescent="0.2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t="15" hidden="1" customHeight="1" x14ac:dyDescent="0.2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t="15" hidden="1" customHeight="1" x14ac:dyDescent="0.2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t="15" hidden="1" customHeight="1" x14ac:dyDescent="0.2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t="15" hidden="1" customHeight="1" x14ac:dyDescent="0.2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t="15" hidden="1" customHeight="1" x14ac:dyDescent="0.2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t="15" hidden="1" customHeight="1" x14ac:dyDescent="0.2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t="15" hidden="1" customHeight="1" x14ac:dyDescent="0.2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t="15" hidden="1" customHeight="1" x14ac:dyDescent="0.2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t="15" hidden="1" customHeight="1" x14ac:dyDescent="0.2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t="15" hidden="1" customHeight="1" x14ac:dyDescent="0.2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t="15" hidden="1" customHeight="1" x14ac:dyDescent="0.2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t="15" hidden="1" customHeight="1" x14ac:dyDescent="0.2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t="15" hidden="1" customHeight="1" x14ac:dyDescent="0.2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t="15" hidden="1" customHeight="1" x14ac:dyDescent="0.2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t="15" hidden="1" customHeight="1" x14ac:dyDescent="0.2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t="15" hidden="1" customHeight="1" x14ac:dyDescent="0.2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t="15" hidden="1" customHeight="1" x14ac:dyDescent="0.2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t="15" hidden="1" customHeight="1" x14ac:dyDescent="0.2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t="15" hidden="1" customHeight="1" x14ac:dyDescent="0.2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t="15" hidden="1" customHeight="1" x14ac:dyDescent="0.2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t="15" hidden="1" customHeight="1" x14ac:dyDescent="0.2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t="15" hidden="1" customHeight="1" x14ac:dyDescent="0.2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t="15" hidden="1" customHeight="1" x14ac:dyDescent="0.2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t="15" hidden="1" customHeight="1" x14ac:dyDescent="0.2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t="15" hidden="1" customHeight="1" x14ac:dyDescent="0.2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t="15" hidden="1" customHeight="1" x14ac:dyDescent="0.2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t="15" hidden="1" customHeight="1" x14ac:dyDescent="0.2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t="15" hidden="1" customHeight="1" x14ac:dyDescent="0.2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t="15" hidden="1" customHeight="1" x14ac:dyDescent="0.2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t="15" hidden="1" customHeight="1" x14ac:dyDescent="0.2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t="15" hidden="1" customHeight="1" x14ac:dyDescent="0.2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t="15" hidden="1" customHeight="1" x14ac:dyDescent="0.2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t="15" hidden="1" customHeight="1" x14ac:dyDescent="0.2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t="15" hidden="1" customHeight="1" x14ac:dyDescent="0.2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t="15" hidden="1" customHeight="1" x14ac:dyDescent="0.2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t="15" hidden="1" customHeight="1" x14ac:dyDescent="0.2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t="15" hidden="1" customHeight="1" x14ac:dyDescent="0.2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t="15" hidden="1" customHeight="1" x14ac:dyDescent="0.2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t="15" hidden="1" customHeight="1" x14ac:dyDescent="0.2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t="15" hidden="1" customHeight="1" x14ac:dyDescent="0.2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t="15" hidden="1" customHeight="1" x14ac:dyDescent="0.2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t="15" hidden="1" customHeight="1" x14ac:dyDescent="0.2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t="15" hidden="1" customHeight="1" x14ac:dyDescent="0.2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t="15" hidden="1" customHeight="1" x14ac:dyDescent="0.2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t="15" hidden="1" customHeight="1" x14ac:dyDescent="0.2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t="15" hidden="1" customHeight="1" x14ac:dyDescent="0.2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t="15" hidden="1" customHeight="1" x14ac:dyDescent="0.2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t="15" hidden="1" customHeight="1" x14ac:dyDescent="0.2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t="15" hidden="1" customHeight="1" x14ac:dyDescent="0.2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t="15" hidden="1" customHeight="1" x14ac:dyDescent="0.2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t="15" hidden="1" customHeight="1" x14ac:dyDescent="0.2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t="15" hidden="1" customHeight="1" x14ac:dyDescent="0.2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t="15" hidden="1" customHeight="1" x14ac:dyDescent="0.2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t="15" hidden="1" customHeight="1" x14ac:dyDescent="0.2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t="15" hidden="1" customHeight="1" x14ac:dyDescent="0.2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t="15" hidden="1" customHeight="1" x14ac:dyDescent="0.2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t="15" hidden="1" customHeight="1" x14ac:dyDescent="0.2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t="15" hidden="1" customHeight="1" x14ac:dyDescent="0.2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t="15" hidden="1" customHeight="1" x14ac:dyDescent="0.2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t="15" hidden="1" customHeight="1" x14ac:dyDescent="0.2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t="15" hidden="1" customHeight="1" x14ac:dyDescent="0.2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t="15" hidden="1" customHeight="1" x14ac:dyDescent="0.2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t="15" hidden="1" customHeight="1" x14ac:dyDescent="0.2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t="15" hidden="1" customHeight="1" x14ac:dyDescent="0.2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t="15" hidden="1" customHeight="1" x14ac:dyDescent="0.2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t="15" hidden="1" customHeight="1" x14ac:dyDescent="0.2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t="15" hidden="1" customHeight="1" x14ac:dyDescent="0.2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t="15" hidden="1" customHeight="1" x14ac:dyDescent="0.2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t="15" hidden="1" customHeight="1" x14ac:dyDescent="0.2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t="15" hidden="1" customHeight="1" x14ac:dyDescent="0.2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t="15" hidden="1" customHeight="1" x14ac:dyDescent="0.2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t="15" hidden="1" customHeight="1" x14ac:dyDescent="0.2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t="15" hidden="1" customHeight="1" x14ac:dyDescent="0.2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t="15" hidden="1" customHeight="1" x14ac:dyDescent="0.2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t="15" hidden="1" customHeight="1" x14ac:dyDescent="0.2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t="15" hidden="1" customHeight="1" x14ac:dyDescent="0.2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t="15" hidden="1" customHeight="1" x14ac:dyDescent="0.2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t="15" hidden="1" customHeight="1" x14ac:dyDescent="0.2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t="15" hidden="1" customHeight="1" x14ac:dyDescent="0.2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t="15" hidden="1" customHeight="1" x14ac:dyDescent="0.2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t="15" hidden="1" customHeight="1" x14ac:dyDescent="0.2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t="15" hidden="1" customHeight="1" x14ac:dyDescent="0.2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t="15" hidden="1" customHeight="1" x14ac:dyDescent="0.2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t="15" hidden="1" customHeight="1" x14ac:dyDescent="0.2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t="15" hidden="1" customHeight="1" x14ac:dyDescent="0.2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t="15" hidden="1" customHeight="1" x14ac:dyDescent="0.2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t="15" hidden="1" customHeight="1" x14ac:dyDescent="0.2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t="15" hidden="1" customHeight="1" x14ac:dyDescent="0.2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t="15" hidden="1" customHeight="1" x14ac:dyDescent="0.2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t="15" hidden="1" customHeight="1" x14ac:dyDescent="0.2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t="15" hidden="1" customHeight="1" x14ac:dyDescent="0.2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t="15" hidden="1" customHeight="1" x14ac:dyDescent="0.2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t="15" hidden="1" customHeight="1" x14ac:dyDescent="0.2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t="15" hidden="1" customHeight="1" x14ac:dyDescent="0.2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t="15" hidden="1" customHeight="1" x14ac:dyDescent="0.2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t="15" hidden="1" customHeight="1" x14ac:dyDescent="0.2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t="15" hidden="1" customHeight="1" x14ac:dyDescent="0.2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t="15" hidden="1" customHeight="1" x14ac:dyDescent="0.2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t="15" hidden="1" customHeight="1" x14ac:dyDescent="0.2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t="15" hidden="1" customHeight="1" x14ac:dyDescent="0.2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t="15" hidden="1" customHeight="1" x14ac:dyDescent="0.2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t="15" hidden="1" customHeight="1" x14ac:dyDescent="0.2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t="15" hidden="1" customHeight="1" x14ac:dyDescent="0.2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t="15" hidden="1" customHeight="1" x14ac:dyDescent="0.2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t="15" hidden="1" customHeight="1" x14ac:dyDescent="0.2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t="15" hidden="1" customHeight="1" x14ac:dyDescent="0.2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t="15" hidden="1" customHeight="1" x14ac:dyDescent="0.2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t="15" hidden="1" customHeight="1" x14ac:dyDescent="0.2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t="15" hidden="1" customHeight="1" x14ac:dyDescent="0.2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t="15" hidden="1" customHeight="1" x14ac:dyDescent="0.2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t="15" hidden="1" customHeight="1" x14ac:dyDescent="0.2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t="15" hidden="1" customHeight="1" x14ac:dyDescent="0.2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t="15" hidden="1" customHeight="1" x14ac:dyDescent="0.2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t="15" hidden="1" customHeight="1" x14ac:dyDescent="0.2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t="15" hidden="1" customHeight="1" x14ac:dyDescent="0.2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t="15" hidden="1" customHeight="1" x14ac:dyDescent="0.2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t="15" hidden="1" customHeight="1" x14ac:dyDescent="0.2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t="15" hidden="1" customHeight="1" x14ac:dyDescent="0.2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t="15" hidden="1" customHeight="1" x14ac:dyDescent="0.2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t="15" hidden="1" customHeight="1" x14ac:dyDescent="0.2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t="15" hidden="1" customHeight="1" x14ac:dyDescent="0.2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t="15" hidden="1" customHeight="1" x14ac:dyDescent="0.2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t="15" hidden="1" customHeight="1" x14ac:dyDescent="0.2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t="15" hidden="1" customHeight="1" x14ac:dyDescent="0.2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t="15" hidden="1" customHeight="1" x14ac:dyDescent="0.2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t="15" hidden="1" customHeight="1" x14ac:dyDescent="0.2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t="15" hidden="1" customHeight="1" x14ac:dyDescent="0.2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t="15" hidden="1" customHeight="1" x14ac:dyDescent="0.2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t="15" hidden="1" customHeight="1" x14ac:dyDescent="0.2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t="15" hidden="1" customHeight="1" x14ac:dyDescent="0.2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t="15" hidden="1" customHeight="1" x14ac:dyDescent="0.2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t="15" hidden="1" customHeight="1" x14ac:dyDescent="0.2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t="15" hidden="1" customHeight="1" x14ac:dyDescent="0.2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t="15" hidden="1" customHeight="1" x14ac:dyDescent="0.2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t="15" hidden="1" customHeight="1" x14ac:dyDescent="0.2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t="15" hidden="1" customHeight="1" x14ac:dyDescent="0.2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t="15" hidden="1" customHeight="1" x14ac:dyDescent="0.2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t="15" hidden="1" customHeight="1" x14ac:dyDescent="0.2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t="15" hidden="1" customHeight="1" x14ac:dyDescent="0.2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t="15" hidden="1" customHeight="1" x14ac:dyDescent="0.2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t="15" hidden="1" customHeight="1" x14ac:dyDescent="0.2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t="15" hidden="1" customHeight="1" x14ac:dyDescent="0.2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t="15" hidden="1" customHeight="1" x14ac:dyDescent="0.2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t="15" hidden="1" customHeight="1" x14ac:dyDescent="0.2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t="15" hidden="1" customHeight="1" x14ac:dyDescent="0.2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t="15" hidden="1" customHeight="1" x14ac:dyDescent="0.2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t="15" hidden="1" customHeight="1" x14ac:dyDescent="0.2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t="15" hidden="1" customHeight="1" x14ac:dyDescent="0.2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t="15" hidden="1" customHeight="1" x14ac:dyDescent="0.2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t="15" hidden="1" customHeight="1" x14ac:dyDescent="0.2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t="15" hidden="1" customHeight="1" x14ac:dyDescent="0.2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t="15" hidden="1" customHeight="1" x14ac:dyDescent="0.2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t="15" hidden="1" customHeight="1" x14ac:dyDescent="0.2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t="15" hidden="1" customHeight="1" x14ac:dyDescent="0.2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t="15" hidden="1" customHeight="1" x14ac:dyDescent="0.2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t="15" hidden="1" customHeight="1" x14ac:dyDescent="0.2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t="15" hidden="1" customHeight="1" x14ac:dyDescent="0.2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t="15" hidden="1" customHeight="1" x14ac:dyDescent="0.2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t="15" hidden="1" customHeight="1" x14ac:dyDescent="0.2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t="15" hidden="1" customHeight="1" x14ac:dyDescent="0.2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t="15" hidden="1" customHeight="1" x14ac:dyDescent="0.2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t="15" hidden="1" customHeight="1" x14ac:dyDescent="0.2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t="15" hidden="1" customHeight="1" x14ac:dyDescent="0.2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t="15" hidden="1" customHeight="1" x14ac:dyDescent="0.2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t="15" hidden="1" customHeight="1" x14ac:dyDescent="0.2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t="15" hidden="1" customHeight="1" x14ac:dyDescent="0.2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t="15" hidden="1" customHeight="1" x14ac:dyDescent="0.2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t="15" hidden="1" customHeight="1" x14ac:dyDescent="0.2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t="15" hidden="1" customHeight="1" x14ac:dyDescent="0.2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t="15" hidden="1" customHeight="1" x14ac:dyDescent="0.2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t="15" hidden="1" customHeight="1" x14ac:dyDescent="0.2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t="15" hidden="1" customHeight="1" x14ac:dyDescent="0.2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t="15" hidden="1" customHeight="1" x14ac:dyDescent="0.2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t="15" hidden="1" customHeight="1" x14ac:dyDescent="0.2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t="15" hidden="1" customHeight="1" x14ac:dyDescent="0.2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t="15" hidden="1" customHeight="1" x14ac:dyDescent="0.2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t="15" hidden="1" customHeight="1" x14ac:dyDescent="0.2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t="15" hidden="1" customHeight="1" x14ac:dyDescent="0.2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t="15" hidden="1" customHeight="1" x14ac:dyDescent="0.2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t="15" hidden="1" customHeight="1" x14ac:dyDescent="0.2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t="15" hidden="1" customHeight="1" x14ac:dyDescent="0.2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t="15" hidden="1" customHeight="1" x14ac:dyDescent="0.2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t="15" hidden="1" customHeight="1" x14ac:dyDescent="0.2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t="15" hidden="1" customHeight="1" x14ac:dyDescent="0.2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t="15" hidden="1" customHeight="1" x14ac:dyDescent="0.2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t="15" hidden="1" customHeight="1" x14ac:dyDescent="0.2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t="15" hidden="1" customHeight="1" x14ac:dyDescent="0.2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t="15" hidden="1" customHeight="1" x14ac:dyDescent="0.2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t="15" hidden="1" customHeight="1" x14ac:dyDescent="0.2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t="15" hidden="1" customHeight="1" x14ac:dyDescent="0.2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t="15" hidden="1" customHeight="1" x14ac:dyDescent="0.2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t="15" hidden="1" customHeight="1" x14ac:dyDescent="0.2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t="15" hidden="1" customHeight="1" x14ac:dyDescent="0.2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t="15" hidden="1" customHeight="1" x14ac:dyDescent="0.2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t="15" hidden="1" customHeight="1" x14ac:dyDescent="0.2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t="15" hidden="1" customHeight="1" x14ac:dyDescent="0.2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t="15" hidden="1" customHeight="1" x14ac:dyDescent="0.2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t="15" hidden="1" customHeight="1" x14ac:dyDescent="0.2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t="15" hidden="1" customHeight="1" x14ac:dyDescent="0.2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t="15" hidden="1" customHeight="1" x14ac:dyDescent="0.2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t="15" hidden="1" customHeight="1" x14ac:dyDescent="0.2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t="15" hidden="1" customHeight="1" x14ac:dyDescent="0.2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t="15" hidden="1" customHeight="1" x14ac:dyDescent="0.2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t="15" hidden="1" customHeight="1" x14ac:dyDescent="0.2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t="15" hidden="1" customHeight="1" x14ac:dyDescent="0.2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t="15" hidden="1" customHeight="1" x14ac:dyDescent="0.2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t="15" hidden="1" customHeight="1" x14ac:dyDescent="0.2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t="15" hidden="1" customHeight="1" x14ac:dyDescent="0.2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t="15" hidden="1" customHeight="1" x14ac:dyDescent="0.2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t="15" hidden="1" customHeight="1" x14ac:dyDescent="0.2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t="15" hidden="1" customHeight="1" x14ac:dyDescent="0.2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t="15" hidden="1" customHeight="1" x14ac:dyDescent="0.2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t="15" hidden="1" customHeight="1" x14ac:dyDescent="0.2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t="15" hidden="1" customHeight="1" x14ac:dyDescent="0.2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t="15" hidden="1" customHeight="1" x14ac:dyDescent="0.2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t="15" hidden="1" customHeight="1" x14ac:dyDescent="0.2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t="15" hidden="1" customHeight="1" x14ac:dyDescent="0.2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t="15" hidden="1" customHeight="1" x14ac:dyDescent="0.2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t="15" hidden="1" customHeight="1" x14ac:dyDescent="0.2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t="15" hidden="1" customHeight="1" x14ac:dyDescent="0.2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t="15" hidden="1" customHeight="1" x14ac:dyDescent="0.2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t="15" hidden="1" customHeight="1" x14ac:dyDescent="0.2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t="15" hidden="1" customHeight="1" x14ac:dyDescent="0.2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t="15" hidden="1" customHeight="1" x14ac:dyDescent="0.2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t="15" hidden="1" customHeight="1" x14ac:dyDescent="0.2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t="15" hidden="1" customHeight="1" x14ac:dyDescent="0.2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t="15" hidden="1" customHeight="1" x14ac:dyDescent="0.2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t="15" hidden="1" customHeight="1" x14ac:dyDescent="0.2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t="15" hidden="1" customHeight="1" x14ac:dyDescent="0.2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t="15" hidden="1" customHeight="1" x14ac:dyDescent="0.2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t="15" hidden="1" customHeight="1" x14ac:dyDescent="0.2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t="15" hidden="1" customHeight="1" x14ac:dyDescent="0.2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t="15" hidden="1" customHeight="1" x14ac:dyDescent="0.2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t="15" hidden="1" customHeight="1" x14ac:dyDescent="0.2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t="15" hidden="1" customHeight="1" x14ac:dyDescent="0.2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t="15" hidden="1" customHeight="1" x14ac:dyDescent="0.2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t="15" hidden="1" customHeight="1" x14ac:dyDescent="0.2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t="15" hidden="1" customHeight="1" x14ac:dyDescent="0.2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t="15" hidden="1" customHeight="1" x14ac:dyDescent="0.2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t="15" hidden="1" customHeight="1" x14ac:dyDescent="0.2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t="15" hidden="1" customHeight="1" x14ac:dyDescent="0.2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t="15" hidden="1" customHeight="1" x14ac:dyDescent="0.2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t="15" hidden="1" customHeight="1" x14ac:dyDescent="0.2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t="15" hidden="1" customHeight="1" x14ac:dyDescent="0.2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t="15" hidden="1" customHeight="1" x14ac:dyDescent="0.2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t="15" hidden="1" customHeight="1" x14ac:dyDescent="0.2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t="15" hidden="1" customHeight="1" x14ac:dyDescent="0.2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t="15" hidden="1" customHeight="1" x14ac:dyDescent="0.2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t="15" hidden="1" customHeight="1" x14ac:dyDescent="0.2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t="15" hidden="1" customHeight="1" x14ac:dyDescent="0.2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t="15" hidden="1" customHeight="1" x14ac:dyDescent="0.2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t="15" hidden="1" customHeight="1" x14ac:dyDescent="0.2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t="15" hidden="1" customHeight="1" x14ac:dyDescent="0.2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t="15" hidden="1" customHeight="1" x14ac:dyDescent="0.2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t="15" hidden="1" customHeight="1" x14ac:dyDescent="0.2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t="15" hidden="1" customHeight="1" x14ac:dyDescent="0.2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t="15" hidden="1" customHeight="1" x14ac:dyDescent="0.2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t="15" hidden="1" customHeight="1" x14ac:dyDescent="0.2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t="15" hidden="1" customHeight="1" x14ac:dyDescent="0.2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t="15" hidden="1" customHeight="1" x14ac:dyDescent="0.2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t="15" hidden="1" customHeight="1" x14ac:dyDescent="0.2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t="15" hidden="1" customHeight="1" x14ac:dyDescent="0.2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t="15" hidden="1" customHeight="1" x14ac:dyDescent="0.2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t="15" hidden="1" customHeight="1" x14ac:dyDescent="0.2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t="15" hidden="1" customHeight="1" x14ac:dyDescent="0.2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t="15" hidden="1" customHeight="1" x14ac:dyDescent="0.2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t="15" hidden="1" customHeight="1" x14ac:dyDescent="0.2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t="15" hidden="1" customHeight="1" x14ac:dyDescent="0.2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t="15" hidden="1" customHeight="1" x14ac:dyDescent="0.2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t="15" hidden="1" customHeight="1" x14ac:dyDescent="0.2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t="15" hidden="1" customHeight="1" x14ac:dyDescent="0.2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t="15" hidden="1" customHeight="1" x14ac:dyDescent="0.2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t="15" hidden="1" customHeight="1" x14ac:dyDescent="0.2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t="15" hidden="1" customHeight="1" x14ac:dyDescent="0.2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t="15" hidden="1" customHeight="1" x14ac:dyDescent="0.2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t="15" hidden="1" customHeight="1" x14ac:dyDescent="0.2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t="15" hidden="1" customHeight="1" x14ac:dyDescent="0.2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t="15" hidden="1" customHeight="1" x14ac:dyDescent="0.2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t="15" hidden="1" customHeight="1" x14ac:dyDescent="0.2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t="15" hidden="1" customHeight="1" x14ac:dyDescent="0.2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t="15" hidden="1" customHeight="1" x14ac:dyDescent="0.2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t="15" hidden="1" customHeight="1" x14ac:dyDescent="0.2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t="15" hidden="1" customHeight="1" x14ac:dyDescent="0.2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t="15" hidden="1" customHeight="1" x14ac:dyDescent="0.2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t="15" hidden="1" customHeight="1" x14ac:dyDescent="0.2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t="15" hidden="1" customHeight="1" x14ac:dyDescent="0.2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t="15" hidden="1" customHeight="1" x14ac:dyDescent="0.2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t="15" hidden="1" customHeight="1" x14ac:dyDescent="0.2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t="15" hidden="1" customHeight="1" x14ac:dyDescent="0.2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t="15" hidden="1" customHeight="1" x14ac:dyDescent="0.2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t="15" hidden="1" customHeight="1" x14ac:dyDescent="0.2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t="15" hidden="1" customHeight="1" x14ac:dyDescent="0.2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t="15" hidden="1" customHeight="1" x14ac:dyDescent="0.2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t="15" hidden="1" customHeight="1" x14ac:dyDescent="0.2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t="15" hidden="1" customHeight="1" x14ac:dyDescent="0.2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t="15" hidden="1" customHeight="1" x14ac:dyDescent="0.2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t="15" hidden="1" customHeight="1" x14ac:dyDescent="0.2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t="15" hidden="1" customHeight="1" x14ac:dyDescent="0.2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t="15" hidden="1" customHeight="1" x14ac:dyDescent="0.2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t="15" hidden="1" customHeight="1" x14ac:dyDescent="0.2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t="15" hidden="1" customHeight="1" x14ac:dyDescent="0.2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t="15" hidden="1" customHeight="1" x14ac:dyDescent="0.2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t="15" hidden="1" customHeight="1" x14ac:dyDescent="0.2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t="15" hidden="1" customHeight="1" x14ac:dyDescent="0.2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t="15" hidden="1" customHeight="1" x14ac:dyDescent="0.2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t="15" hidden="1" customHeight="1" x14ac:dyDescent="0.2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t="15" hidden="1" customHeight="1" x14ac:dyDescent="0.2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t="15" hidden="1" customHeight="1" x14ac:dyDescent="0.2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t="15" hidden="1" customHeight="1" x14ac:dyDescent="0.2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t="15" hidden="1" customHeight="1" x14ac:dyDescent="0.2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t="15" hidden="1" customHeight="1" x14ac:dyDescent="0.2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t="15" hidden="1" customHeight="1" x14ac:dyDescent="0.2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t="15" hidden="1" customHeight="1" x14ac:dyDescent="0.2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t="15" hidden="1" customHeight="1" x14ac:dyDescent="0.2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t="15" hidden="1" customHeight="1" x14ac:dyDescent="0.2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t="15" hidden="1" customHeight="1" x14ac:dyDescent="0.2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t="15" hidden="1" customHeight="1" x14ac:dyDescent="0.2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t="15" hidden="1" customHeight="1" x14ac:dyDescent="0.2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t="15" hidden="1" customHeight="1" x14ac:dyDescent="0.2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t="15" hidden="1" customHeight="1" x14ac:dyDescent="0.2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t="15" hidden="1" customHeight="1" x14ac:dyDescent="0.2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t="15" hidden="1" customHeight="1" x14ac:dyDescent="0.2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t="15" hidden="1" customHeight="1" x14ac:dyDescent="0.2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t="15" hidden="1" customHeight="1" x14ac:dyDescent="0.2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t="15" hidden="1" customHeight="1" x14ac:dyDescent="0.2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t="15" hidden="1" customHeight="1" x14ac:dyDescent="0.2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t="15" hidden="1" customHeight="1" x14ac:dyDescent="0.2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t="15" hidden="1" customHeight="1" x14ac:dyDescent="0.2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t="15" hidden="1" customHeight="1" x14ac:dyDescent="0.2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t="15" hidden="1" customHeight="1" x14ac:dyDescent="0.2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t="15" hidden="1" customHeight="1" x14ac:dyDescent="0.2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t="15" hidden="1" customHeight="1" x14ac:dyDescent="0.2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t="15" hidden="1" customHeight="1" x14ac:dyDescent="0.2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t="15" hidden="1" customHeight="1" x14ac:dyDescent="0.2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t="15" hidden="1" customHeight="1" x14ac:dyDescent="0.2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t="15" hidden="1" customHeight="1" x14ac:dyDescent="0.2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t="15" hidden="1" customHeight="1" x14ac:dyDescent="0.2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t="15" hidden="1" customHeight="1" x14ac:dyDescent="0.2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">
      <c r="E721" s="51"/>
    </row>
    <row r="722" spans="2:5" ht="15" hidden="1" customHeight="1" x14ac:dyDescent="0.2">
      <c r="E722" s="51"/>
    </row>
    <row r="723" spans="2:5" ht="15" hidden="1" customHeight="1" x14ac:dyDescent="0.2">
      <c r="E723" s="51"/>
    </row>
    <row r="724" spans="2:5" ht="15" hidden="1" customHeight="1" x14ac:dyDescent="0.2">
      <c r="E724" s="51"/>
    </row>
    <row r="725" spans="2:5" ht="15" hidden="1" customHeight="1" x14ac:dyDescent="0.2">
      <c r="E725" s="51"/>
    </row>
    <row r="726" spans="2:5" ht="16" thickBot="1" x14ac:dyDescent="0.25">
      <c r="E726" s="51"/>
    </row>
    <row r="727" spans="2:5" x14ac:dyDescent="0.2">
      <c r="B727" s="20"/>
      <c r="C727" s="20"/>
    </row>
    <row r="728" spans="2:5" x14ac:dyDescent="0.2">
      <c r="B728"/>
      <c r="C728"/>
    </row>
    <row r="729" spans="2:5" ht="16" thickBot="1" x14ac:dyDescent="0.25">
      <c r="B729" s="19"/>
      <c r="C729" s="19"/>
    </row>
  </sheetData>
  <conditionalFormatting sqref="B47:B96">
    <cfRule type="top10" dxfId="189" priority="29" percent="1" rank="5"/>
    <cfRule type="top10" dxfId="188" priority="26" percent="1" bottom="1" rank="5"/>
  </conditionalFormatting>
  <conditionalFormatting sqref="B97:B316">
    <cfRule type="top10" dxfId="187" priority="28" percent="1" rank="5"/>
    <cfRule type="top10" dxfId="186" priority="27" percent="1" bottom="1" rank="5"/>
  </conditionalFormatting>
  <conditionalFormatting sqref="C47:C96">
    <cfRule type="top10" dxfId="185" priority="9" percent="1" bottom="1" rank="5"/>
    <cfRule type="top10" dxfId="184" priority="12" percent="1" rank="5"/>
  </conditionalFormatting>
  <conditionalFormatting sqref="C97:C316">
    <cfRule type="top10" dxfId="183" priority="10" percent="1" bottom="1" rank="5"/>
    <cfRule type="top10" dxfId="182" priority="11" percent="1" rank="5"/>
  </conditionalFormatting>
  <conditionalFormatting sqref="D47:D316">
    <cfRule type="cellIs" dxfId="181" priority="25" operator="greaterThan">
      <formula>0</formula>
    </cfRule>
  </conditionalFormatting>
  <conditionalFormatting sqref="E47:F716">
    <cfRule type="cellIs" dxfId="180" priority="22" operator="greaterThan">
      <formula>0</formula>
    </cfRule>
  </conditionalFormatting>
  <conditionalFormatting sqref="G47:G720">
    <cfRule type="cellIs" dxfId="179" priority="21" operator="greaterThan">
      <formula>0</formula>
    </cfRule>
  </conditionalFormatting>
  <conditionalFormatting sqref="H47:H96">
    <cfRule type="top10" dxfId="178" priority="17" percent="1" bottom="1" rank="5"/>
    <cfRule type="top10" dxfId="177" priority="20" percent="1" rank="5"/>
  </conditionalFormatting>
  <conditionalFormatting sqref="H97:H316">
    <cfRule type="top10" dxfId="176" priority="18" percent="1" bottom="1" rank="5"/>
    <cfRule type="top10" dxfId="175" priority="19" percent="1" rank="5"/>
  </conditionalFormatting>
  <conditionalFormatting sqref="I47:I96">
    <cfRule type="top10" dxfId="174" priority="13" percent="1" bottom="1" rank="5"/>
    <cfRule type="top10" dxfId="173" priority="16" percent="1" rank="5"/>
  </conditionalFormatting>
  <conditionalFormatting sqref="I97:I316">
    <cfRule type="top10" dxfId="172" priority="14" percent="1" bottom="1" rank="5"/>
    <cfRule type="top10" dxfId="171" priority="15" percent="1" rank="5"/>
  </conditionalFormatting>
  <conditionalFormatting sqref="J47:J316">
    <cfRule type="top10" dxfId="170" priority="8" percent="1" rank="5"/>
  </conditionalFormatting>
  <conditionalFormatting sqref="K47:K316">
    <cfRule type="top10" dxfId="169" priority="7" percent="1" rank="5"/>
  </conditionalFormatting>
  <conditionalFormatting sqref="L47:L96">
    <cfRule type="top10" dxfId="168" priority="6" percent="1" rank="5"/>
  </conditionalFormatting>
  <conditionalFormatting sqref="M47:M316">
    <cfRule type="top10" dxfId="167" priority="5" percent="1" rank="5"/>
  </conditionalFormatting>
  <conditionalFormatting sqref="N47:Q316">
    <cfRule type="cellIs" dxfId="166" priority="1" operator="greaterThan">
      <formula>0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X6:X316">
    <cfRule type="containsText" dxfId="163" priority="40" operator="containsText" text="TRUE">
      <formula>NOT(ISERROR(SEARCH("TRUE",X6)))</formula>
    </cfRule>
    <cfRule type="containsText" dxfId="162" priority="41" operator="containsText" text="FALSE">
      <formula>NOT(ISERROR(SEARCH("FALSE",X6)))</formula>
    </cfRule>
  </conditionalFormatting>
  <conditionalFormatting sqref="X7:X716">
    <cfRule type="containsText" dxfId="161" priority="42" operator="containsText" text="TRUE">
      <formula>NOT(ISERROR(SEARCH("TRUE",X7)))</formula>
    </cfRule>
    <cfRule type="containsText" dxfId="160" priority="43" operator="containsText" text="FALSE">
      <formula>NOT(ISERROR(SEARCH("FALSE",X7)))</formula>
    </cfRule>
  </conditionalFormatting>
  <conditionalFormatting sqref="Y6:Y716">
    <cfRule type="containsText" dxfId="159" priority="34" operator="containsText" text="TRUE">
      <formula>NOT(ISERROR(SEARCH("TRUE",Y6)))</formula>
    </cfRule>
    <cfRule type="containsText" dxfId="158" priority="35" operator="containsText" text="FALSE">
      <formula>NOT(ISERROR(SEARCH("FALSE",Y6)))</formula>
    </cfRule>
  </conditionalFormatting>
  <conditionalFormatting sqref="Y7:Y716">
    <cfRule type="containsText" dxfId="157" priority="36" operator="containsText" text="TRUE">
      <formula>NOT(ISERROR(SEARCH("TRUE",Y7)))</formula>
    </cfRule>
    <cfRule type="containsText" dxfId="156" priority="37" operator="containsText" text="FALSE">
      <formula>NOT(ISERROR(SEARCH("FALSE",Y7)))</formula>
    </cfRule>
  </conditionalFormatting>
  <conditionalFormatting sqref="Z37:Z720">
    <cfRule type="containsText" dxfId="155" priority="30" operator="containsText" text="TRUE">
      <formula>NOT(ISERROR(SEARCH("TRUE",Z37)))</formula>
    </cfRule>
    <cfRule type="containsText" dxfId="154" priority="31" operator="containsText" text="FALSE">
      <formula>NOT(ISERROR(SEARCH("FALSE",Z37)))</formula>
    </cfRule>
    <cfRule type="containsText" dxfId="153" priority="32" operator="containsText" text="TRUE">
      <formula>NOT(ISERROR(SEARCH("TRUE",Z37)))</formula>
    </cfRule>
    <cfRule type="containsText" dxfId="152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baseColWidth="10" defaultColWidth="8.83203125" defaultRowHeight="15" x14ac:dyDescent="0.2"/>
  <cols>
    <col min="1" max="1" width="7.5" style="1" bestFit="1" customWidth="1"/>
    <col min="2" max="3" width="5.6640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4" width="6" style="4" bestFit="1" customWidth="1"/>
    <col min="15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</cols>
  <sheetData>
    <row r="1" spans="1:30" ht="16" thickBot="1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0" x14ac:dyDescent="0.2">
      <c r="A2" s="29"/>
      <c r="B2" s="28" t="str">
        <f>'1'!B2</f>
        <v>6-HFlavone-B-D-G</v>
      </c>
      <c r="C2" s="28" t="str">
        <f>'1'!C2</f>
        <v>2-M-4-Vinylphenol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2">
      <c r="A3" s="30"/>
      <c r="B3" s="7">
        <f>'1'!B3</f>
        <v>9.8314600000000002E-2</v>
      </c>
      <c r="C3" s="7">
        <f>'1'!C3</f>
        <v>0.68804169999999998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6" thickBot="1" x14ac:dyDescent="0.25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6" thickBot="1" x14ac:dyDescent="0.25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2">
      <c r="A6" s="13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10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2">
      <c r="A39" s="10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2">
      <c r="A40" s="10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0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2">
      <c r="A41" s="10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0.80146524518028694</v>
      </c>
      <c r="AI41" s="85">
        <v>1</v>
      </c>
      <c r="AJ41" s="40">
        <v>0</v>
      </c>
    </row>
    <row r="42" spans="1:36" s="1" customFormat="1" ht="15" customHeight="1" x14ac:dyDescent="0.2">
      <c r="A42" s="10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25">
      <c r="A43" s="10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224</v>
      </c>
      <c r="AI43" s="86">
        <v>373</v>
      </c>
      <c r="AJ43" s="42">
        <v>0</v>
      </c>
    </row>
    <row r="44" spans="1:36" s="1" customFormat="1" ht="15" customHeight="1" x14ac:dyDescent="0.2">
      <c r="A44" s="10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">
      <c r="A45" s="10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">
      <c r="A46" s="10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">
      <c r="A47" s="10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0" t="e">
        <f>'1'!E52</f>
        <v>#N/A</v>
      </c>
      <c r="F52" s="50" t="e">
        <f>'1'!F52</f>
        <v>#N/A</v>
      </c>
      <c r="G52" s="50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2">
      <c r="A67" s="11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">
      <c r="A68" s="11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">
      <c r="A69" s="11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">
      <c r="A70" s="11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">
      <c r="A71" s="11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">
      <c r="A72" s="11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">
      <c r="A73" s="11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">
      <c r="A74" s="11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">
      <c r="A75" s="11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">
      <c r="A76" s="11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">
      <c r="A77" s="11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">
      <c r="A78" s="11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">
      <c r="A79" s="11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">
      <c r="A80" s="11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">
      <c r="A81" s="11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78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">
      <c r="A82" s="11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78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">
      <c r="A83" s="11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78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">
      <c r="A84" s="11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78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">
      <c r="A85" s="11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78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">
      <c r="A86" s="11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">
      <c r="A87" s="11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2">
      <c r="A88" s="11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">
      <c r="A89" s="11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">
      <c r="A90" s="11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">
      <c r="A91" s="11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">
      <c r="A92" s="11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">
      <c r="A93" s="11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">
      <c r="A94" s="11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">
      <c r="A95" s="11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">
      <c r="A96" s="11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">
      <c r="A97" s="11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">
      <c r="A98" s="11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78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">
      <c r="A99" s="11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78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">
      <c r="A100" s="11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78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">
      <c r="A101" s="11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78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">
      <c r="A102" s="11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78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">
      <c r="A103" s="11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78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">
      <c r="A104" s="11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78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1">
        <v>288</v>
      </c>
    </row>
    <row r="105" spans="1:27" s="1" customFormat="1" ht="15" customHeight="1" x14ac:dyDescent="0.2">
      <c r="A105" s="11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78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">
      <c r="A106" s="11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78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1">
        <v>290</v>
      </c>
    </row>
    <row r="107" spans="1:27" s="1" customFormat="1" ht="15" customHeight="1" x14ac:dyDescent="0.2">
      <c r="A107" s="11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78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">
      <c r="A108" s="11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78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1">
        <v>292</v>
      </c>
    </row>
    <row r="109" spans="1:27" s="1" customFormat="1" ht="15" customHeight="1" x14ac:dyDescent="0.2">
      <c r="A109" s="11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2">
      <c r="A110" s="11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">
      <c r="A111" s="11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">
      <c r="A112" s="11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">
      <c r="A113" s="11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">
      <c r="A114" s="11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2">
      <c r="A115" s="11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2">
      <c r="A116" s="11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2">
      <c r="A117" s="11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2">
      <c r="A118" s="11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">
      <c r="A119" s="11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2">
      <c r="A120" s="11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78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2">
      <c r="A121" s="11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78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">
      <c r="A122" s="11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78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">
      <c r="A123" s="11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78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2">
      <c r="A124" s="11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78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">
      <c r="A125" s="11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78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2">
      <c r="A126" s="11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0" t="e">
        <f>'1'!E126</f>
        <v>#N/A</v>
      </c>
      <c r="F126" s="50" t="e">
        <f>'1'!F126</f>
        <v>#N/A</v>
      </c>
      <c r="G126" s="50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78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2">
      <c r="A127" s="11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78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2">
      <c r="A128" s="11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78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2">
      <c r="A129" s="11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78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2">
      <c r="A130" s="11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78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2">
      <c r="A131" s="11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78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2">
      <c r="A132" s="11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78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2">
      <c r="A133" s="11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">
      <c r="A134" s="11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">
      <c r="A135" s="11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2">
      <c r="A136" s="11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2">
      <c r="A137" s="11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2">
      <c r="A138" s="11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2">
      <c r="A139" s="11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2">
      <c r="A140" s="11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2">
      <c r="A141" s="11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">
      <c r="A142" s="11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2">
      <c r="A143" s="11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2">
      <c r="A144" s="11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">
      <c r="A145" s="11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2">
      <c r="A146" s="11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2">
      <c r="A147" s="11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">
      <c r="A148" s="11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2">
      <c r="A149" s="11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2">
      <c r="A150" s="11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2">
      <c r="A151" s="11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2">
      <c r="A152" s="11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">
      <c r="A153" s="11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">
      <c r="A154" s="11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2">
      <c r="A155" s="11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2">
      <c r="A156" s="11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2">
      <c r="A157" s="11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2">
      <c r="A158" s="11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">
      <c r="A159" s="11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78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">
      <c r="A160" s="11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78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">
      <c r="A161" s="11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78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">
      <c r="A162" s="11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78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">
      <c r="A163" s="11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78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">
      <c r="A164" s="11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78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">
      <c r="A165" s="11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78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">
      <c r="A166" s="11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78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">
      <c r="A167" s="11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78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">
      <c r="A168" s="11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78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">
      <c r="A169" s="11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78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">
      <c r="A170" s="11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78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">
      <c r="A171" s="11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78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">
      <c r="A172" s="11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78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">
      <c r="A173" s="11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78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">
      <c r="A174" s="11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78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">
      <c r="A175" s="11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78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">
      <c r="A176" s="11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78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">
      <c r="A177" s="11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78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">
      <c r="A178" s="11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78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">
      <c r="A179" s="11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78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">
      <c r="A180" s="11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78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">
      <c r="A181" s="11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78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1">
        <v>365</v>
      </c>
    </row>
    <row r="182" spans="1:27" s="1" customFormat="1" ht="15" customHeight="1" x14ac:dyDescent="0.2">
      <c r="A182" s="11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78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">
      <c r="A183" s="11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78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">
      <c r="A184" s="11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78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">
      <c r="A185" s="11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78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">
      <c r="A186" s="11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78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">
      <c r="A187" s="11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78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">
      <c r="A188" s="11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78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">
      <c r="A189" s="11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0" t="e">
        <f>'1'!E189</f>
        <v>#N/A</v>
      </c>
      <c r="F189" s="50">
        <f>'1'!F189</f>
        <v>1</v>
      </c>
      <c r="G189" s="50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78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">
      <c r="A190" s="11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78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">
      <c r="A191" s="11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78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">
      <c r="A192" s="11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78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">
      <c r="A193" s="11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78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">
      <c r="A194" s="11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78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">
      <c r="A195" s="11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78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">
      <c r="A196" s="11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78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25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2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2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2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2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2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2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2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2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2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2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2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2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2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2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2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2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2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2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2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2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2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2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2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2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2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2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2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2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2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2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2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2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2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2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2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2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2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2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2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2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2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2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2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2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2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2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2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2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2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2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2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2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2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2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2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2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2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2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2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2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2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2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2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2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2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2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2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2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2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2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2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2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2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2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2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2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2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2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2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2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2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2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2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2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2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2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2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2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2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2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2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2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2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2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2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2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2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2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2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2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2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2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2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2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2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2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2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2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2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2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2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2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2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2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2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2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2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2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2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2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2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2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2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2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2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2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2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2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2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2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2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2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2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2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2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2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2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2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2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2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2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2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2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2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2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2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2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2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2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2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2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2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2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2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2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2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2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2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2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2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2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2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2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2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2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2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2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2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2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2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2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2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2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2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2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2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2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2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2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2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2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2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2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2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2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2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2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2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2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2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2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2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2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2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2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2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2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2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2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2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2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2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2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2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2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2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2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2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2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2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2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2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2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2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2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2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2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2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2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2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2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2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2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2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2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2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2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2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2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2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2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2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2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2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2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2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2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2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2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2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2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2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2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2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2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2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2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2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2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2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2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2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2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2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2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2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2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2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2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2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2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2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2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2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2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2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2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2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2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2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2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2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2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2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2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2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2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2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2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2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2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2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2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2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2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2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2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2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2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2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2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2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2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2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2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2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2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2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2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2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2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2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2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2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2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2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2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2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2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2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2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2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2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2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2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2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2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2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2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2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2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2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2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2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2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2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2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2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2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2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2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2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2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2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2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2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2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2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2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2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2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2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2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2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2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2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2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2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2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2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2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2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2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2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2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2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2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2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2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2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2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2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2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2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2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2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2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2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2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2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2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2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2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2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2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2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2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2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2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2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2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2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2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2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2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2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2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2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2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2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2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2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2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2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2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2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2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2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2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2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2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2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2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2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2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2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2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2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2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2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2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2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2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2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2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2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2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2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2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2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2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2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2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2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2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2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2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2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2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2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2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2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2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2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2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2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2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2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2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2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2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2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2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2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2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2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2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2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2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2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2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2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2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2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2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2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2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2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2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2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2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2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2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2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2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2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2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2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2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2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2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2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2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2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2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2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2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2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2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2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2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2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2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2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2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2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2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2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2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2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2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2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2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2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2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2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2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2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2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2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2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2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2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2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2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2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2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2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2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2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2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2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2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2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2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2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2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2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2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2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2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2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">
      <c r="E721" s="51"/>
    </row>
    <row r="722" spans="2:5" hidden="1" x14ac:dyDescent="0.2">
      <c r="E722" s="51"/>
    </row>
    <row r="723" spans="2:5" hidden="1" x14ac:dyDescent="0.2">
      <c r="E723" s="51"/>
    </row>
    <row r="724" spans="2:5" hidden="1" x14ac:dyDescent="0.2">
      <c r="E724" s="51"/>
    </row>
    <row r="725" spans="2:5" hidden="1" x14ac:dyDescent="0.2">
      <c r="E725" s="51"/>
    </row>
    <row r="726" spans="2:5" ht="16" thickBot="1" x14ac:dyDescent="0.25">
      <c r="E726" s="51"/>
    </row>
    <row r="727" spans="2:5" x14ac:dyDescent="0.2">
      <c r="B727" s="20"/>
      <c r="C727" s="20"/>
    </row>
    <row r="728" spans="2:5" x14ac:dyDescent="0.2">
      <c r="B728"/>
      <c r="C728"/>
    </row>
    <row r="729" spans="2:5" ht="16" thickBot="1" x14ac:dyDescent="0.25">
      <c r="B729" s="19"/>
      <c r="C729" s="19"/>
    </row>
  </sheetData>
  <conditionalFormatting sqref="B47:B96">
    <cfRule type="top10" dxfId="151" priority="29" percent="1" rank="5"/>
    <cfRule type="top10" dxfId="150" priority="26" percent="1" bottom="1" rank="5"/>
  </conditionalFormatting>
  <conditionalFormatting sqref="B97:B316">
    <cfRule type="top10" dxfId="149" priority="28" percent="1" rank="5"/>
    <cfRule type="top10" dxfId="148" priority="27" percent="1" bottom="1" rank="5"/>
  </conditionalFormatting>
  <conditionalFormatting sqref="C47:C96">
    <cfRule type="top10" dxfId="147" priority="9" percent="1" bottom="1" rank="5"/>
    <cfRule type="top10" dxfId="146" priority="12" percent="1" rank="5"/>
  </conditionalFormatting>
  <conditionalFormatting sqref="C97:C316">
    <cfRule type="top10" dxfId="145" priority="10" percent="1" bottom="1" rank="5"/>
    <cfRule type="top10" dxfId="144" priority="11" percent="1" rank="5"/>
  </conditionalFormatting>
  <conditionalFormatting sqref="D47:D316">
    <cfRule type="cellIs" dxfId="143" priority="25" operator="greaterThan">
      <formula>0</formula>
    </cfRule>
  </conditionalFormatting>
  <conditionalFormatting sqref="E47:F716">
    <cfRule type="cellIs" dxfId="142" priority="22" operator="greaterThan">
      <formula>0</formula>
    </cfRule>
  </conditionalFormatting>
  <conditionalFormatting sqref="G47:G720">
    <cfRule type="cellIs" dxfId="141" priority="21" operator="greaterThan">
      <formula>0</formula>
    </cfRule>
  </conditionalFormatting>
  <conditionalFormatting sqref="H47:H96">
    <cfRule type="top10" dxfId="140" priority="17" percent="1" bottom="1" rank="5"/>
    <cfRule type="top10" dxfId="139" priority="20" percent="1" rank="5"/>
  </conditionalFormatting>
  <conditionalFormatting sqref="H97:H316">
    <cfRule type="top10" dxfId="138" priority="18" percent="1" bottom="1" rank="5"/>
    <cfRule type="top10" dxfId="137" priority="19" percent="1" rank="5"/>
  </conditionalFormatting>
  <conditionalFormatting sqref="I47:I96">
    <cfRule type="top10" dxfId="136" priority="13" percent="1" bottom="1" rank="5"/>
    <cfRule type="top10" dxfId="135" priority="16" percent="1" rank="5"/>
  </conditionalFormatting>
  <conditionalFormatting sqref="I97:I316">
    <cfRule type="top10" dxfId="134" priority="14" percent="1" bottom="1" rank="5"/>
    <cfRule type="top10" dxfId="133" priority="15" percent="1" rank="5"/>
  </conditionalFormatting>
  <conditionalFormatting sqref="J47:J316">
    <cfRule type="top10" dxfId="132" priority="8" percent="1" rank="5"/>
  </conditionalFormatting>
  <conditionalFormatting sqref="K47:K316">
    <cfRule type="top10" dxfId="131" priority="7" percent="1" rank="5"/>
  </conditionalFormatting>
  <conditionalFormatting sqref="L47:L96">
    <cfRule type="top10" dxfId="130" priority="6" percent="1" rank="5"/>
  </conditionalFormatting>
  <conditionalFormatting sqref="M47:M316">
    <cfRule type="top10" dxfId="129" priority="5" percent="1" rank="5"/>
  </conditionalFormatting>
  <conditionalFormatting sqref="N47:Q316">
    <cfRule type="cellIs" dxfId="128" priority="1" operator="greaterThan">
      <formula>0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X6:X316">
    <cfRule type="containsText" dxfId="125" priority="40" operator="containsText" text="TRUE">
      <formula>NOT(ISERROR(SEARCH("TRUE",X6)))</formula>
    </cfRule>
    <cfRule type="containsText" dxfId="124" priority="41" operator="containsText" text="FALSE">
      <formula>NOT(ISERROR(SEARCH("FALSE",X6)))</formula>
    </cfRule>
  </conditionalFormatting>
  <conditionalFormatting sqref="X7:X716">
    <cfRule type="containsText" dxfId="123" priority="42" operator="containsText" text="TRUE">
      <formula>NOT(ISERROR(SEARCH("TRUE",X7)))</formula>
    </cfRule>
    <cfRule type="containsText" dxfId="122" priority="43" operator="containsText" text="FALSE">
      <formula>NOT(ISERROR(SEARCH("FALSE",X7)))</formula>
    </cfRule>
  </conditionalFormatting>
  <conditionalFormatting sqref="Y6:Y716">
    <cfRule type="containsText" dxfId="121" priority="34" operator="containsText" text="TRUE">
      <formula>NOT(ISERROR(SEARCH("TRUE",Y6)))</formula>
    </cfRule>
    <cfRule type="containsText" dxfId="120" priority="35" operator="containsText" text="FALSE">
      <formula>NOT(ISERROR(SEARCH("FALSE",Y6)))</formula>
    </cfRule>
  </conditionalFormatting>
  <conditionalFormatting sqref="Y7:Y716">
    <cfRule type="containsText" dxfId="119" priority="36" operator="containsText" text="TRUE">
      <formula>NOT(ISERROR(SEARCH("TRUE",Y7)))</formula>
    </cfRule>
    <cfRule type="containsText" dxfId="118" priority="37" operator="containsText" text="FALSE">
      <formula>NOT(ISERROR(SEARCH("FALSE",Y7)))</formula>
    </cfRule>
  </conditionalFormatting>
  <conditionalFormatting sqref="Z37:Z720">
    <cfRule type="containsText" dxfId="117" priority="30" operator="containsText" text="TRUE">
      <formula>NOT(ISERROR(SEARCH("TRUE",Z37)))</formula>
    </cfRule>
    <cfRule type="containsText" dxfId="116" priority="31" operator="containsText" text="FALSE">
      <formula>NOT(ISERROR(SEARCH("FALSE",Z37)))</formula>
    </cfRule>
    <cfRule type="containsText" dxfId="115" priority="32" operator="containsText" text="TRUE">
      <formula>NOT(ISERROR(SEARCH("TRUE",Z37)))</formula>
    </cfRule>
    <cfRule type="containsText" dxfId="114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baseColWidth="10" defaultColWidth="8.83203125" defaultRowHeight="15" x14ac:dyDescent="0.2"/>
  <cols>
    <col min="1" max="1" width="7.5" style="1" bestFit="1" customWidth="1"/>
    <col min="2" max="3" width="5.6640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4" width="6" style="4" bestFit="1" customWidth="1"/>
    <col min="15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</cols>
  <sheetData>
    <row r="1" spans="1:30" ht="16" thickBot="1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0" x14ac:dyDescent="0.2">
      <c r="A2" s="29"/>
      <c r="B2" s="28" t="str">
        <f>'1'!B2</f>
        <v>6-HFlavone-B-D-G</v>
      </c>
      <c r="C2" s="28" t="str">
        <f>'1'!C2</f>
        <v>2-M-4-Vinylphenol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2">
      <c r="A3" s="30"/>
      <c r="B3" s="7">
        <f>'1'!B3</f>
        <v>9.8314600000000002E-2</v>
      </c>
      <c r="C3" s="7">
        <f>'1'!C3</f>
        <v>0.68804169999999998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6" thickBot="1" x14ac:dyDescent="0.25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6" thickBot="1" x14ac:dyDescent="0.25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2">
      <c r="A6" s="13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10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2">
      <c r="A39" s="10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2">
      <c r="A40" s="10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0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2">
      <c r="A41" s="10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0.80146524518028694</v>
      </c>
      <c r="AI41" s="85">
        <v>1</v>
      </c>
      <c r="AJ41" s="40">
        <v>0</v>
      </c>
    </row>
    <row r="42" spans="1:36" s="1" customFormat="1" ht="15" customHeight="1" x14ac:dyDescent="0.2">
      <c r="A42" s="10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25">
      <c r="A43" s="10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224</v>
      </c>
      <c r="AI43" s="86">
        <v>373</v>
      </c>
      <c r="AJ43" s="42">
        <v>0</v>
      </c>
    </row>
    <row r="44" spans="1:36" s="1" customFormat="1" ht="15" customHeight="1" x14ac:dyDescent="0.2">
      <c r="A44" s="10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">
      <c r="A45" s="10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">
      <c r="A46" s="10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">
      <c r="A47" s="10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0" t="e">
        <f>'1'!E52</f>
        <v>#N/A</v>
      </c>
      <c r="F52" s="50" t="e">
        <f>'1'!F52</f>
        <v>#N/A</v>
      </c>
      <c r="G52" s="50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2">
      <c r="A67" s="11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">
      <c r="A68" s="11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">
      <c r="A69" s="11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">
      <c r="A70" s="11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">
      <c r="A71" s="11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">
      <c r="A72" s="11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">
      <c r="A73" s="11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">
      <c r="A74" s="11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">
      <c r="A75" s="11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">
      <c r="A76" s="11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">
      <c r="A77" s="11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">
      <c r="A78" s="11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">
      <c r="A79" s="11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">
      <c r="A80" s="11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">
      <c r="A81" s="11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78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">
      <c r="A82" s="11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78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">
      <c r="A83" s="11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78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">
      <c r="A84" s="11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78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">
      <c r="A85" s="11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78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">
      <c r="A86" s="11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">
      <c r="A87" s="11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2">
      <c r="A88" s="11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">
      <c r="A89" s="11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">
      <c r="A90" s="11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">
      <c r="A91" s="11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">
      <c r="A92" s="11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">
      <c r="A93" s="11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">
      <c r="A94" s="11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">
      <c r="A95" s="11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">
      <c r="A96" s="11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">
      <c r="A97" s="11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">
      <c r="A98" s="11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78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">
      <c r="A99" s="11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78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">
      <c r="A100" s="11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78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">
      <c r="A101" s="11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78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">
      <c r="A102" s="11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78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">
      <c r="A103" s="11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78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">
      <c r="A104" s="11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78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1">
        <v>288</v>
      </c>
    </row>
    <row r="105" spans="1:27" s="1" customFormat="1" ht="15" customHeight="1" x14ac:dyDescent="0.2">
      <c r="A105" s="11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78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">
      <c r="A106" s="11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78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1">
        <v>290</v>
      </c>
    </row>
    <row r="107" spans="1:27" s="1" customFormat="1" ht="15" customHeight="1" x14ac:dyDescent="0.2">
      <c r="A107" s="11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78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">
      <c r="A108" s="11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78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1">
        <v>292</v>
      </c>
    </row>
    <row r="109" spans="1:27" s="1" customFormat="1" ht="15" customHeight="1" x14ac:dyDescent="0.2">
      <c r="A109" s="11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2">
      <c r="A110" s="11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">
      <c r="A111" s="11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">
      <c r="A112" s="11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">
      <c r="A113" s="11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">
      <c r="A114" s="11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2">
      <c r="A115" s="11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2">
      <c r="A116" s="11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2">
      <c r="A117" s="11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2">
      <c r="A118" s="11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">
      <c r="A119" s="11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2">
      <c r="A120" s="11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78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2">
      <c r="A121" s="11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78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">
      <c r="A122" s="11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78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">
      <c r="A123" s="11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78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2">
      <c r="A124" s="11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78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">
      <c r="A125" s="11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78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2">
      <c r="A126" s="11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0" t="e">
        <f>'1'!E126</f>
        <v>#N/A</v>
      </c>
      <c r="F126" s="50" t="e">
        <f>'1'!F126</f>
        <v>#N/A</v>
      </c>
      <c r="G126" s="50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78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2">
      <c r="A127" s="11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78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2">
      <c r="A128" s="11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78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2">
      <c r="A129" s="11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78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2">
      <c r="A130" s="11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78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2">
      <c r="A131" s="11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78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2">
      <c r="A132" s="11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78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2">
      <c r="A133" s="11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">
      <c r="A134" s="11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">
      <c r="A135" s="11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2">
      <c r="A136" s="11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2">
      <c r="A137" s="11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2">
      <c r="A138" s="11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2">
      <c r="A139" s="11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2">
      <c r="A140" s="11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2">
      <c r="A141" s="11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">
      <c r="A142" s="11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2">
      <c r="A143" s="11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2">
      <c r="A144" s="11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">
      <c r="A145" s="11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2">
      <c r="A146" s="11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2">
      <c r="A147" s="11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">
      <c r="A148" s="11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2">
      <c r="A149" s="11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2">
      <c r="A150" s="11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2">
      <c r="A151" s="11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2">
      <c r="A152" s="11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">
      <c r="A153" s="11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">
      <c r="A154" s="11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2">
      <c r="A155" s="11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2">
      <c r="A156" s="11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2">
      <c r="A157" s="11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2">
      <c r="A158" s="11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">
      <c r="A159" s="11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78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">
      <c r="A160" s="11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78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">
      <c r="A161" s="11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78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">
      <c r="A162" s="11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78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">
      <c r="A163" s="11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78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">
      <c r="A164" s="11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78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">
      <c r="A165" s="11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78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">
      <c r="A166" s="11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78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">
      <c r="A167" s="11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78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">
      <c r="A168" s="11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78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">
      <c r="A169" s="11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78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">
      <c r="A170" s="11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78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">
      <c r="A171" s="11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78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">
      <c r="A172" s="11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78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">
      <c r="A173" s="11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78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">
      <c r="A174" s="11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78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">
      <c r="A175" s="11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78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">
      <c r="A176" s="11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78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">
      <c r="A177" s="11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78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">
      <c r="A178" s="11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78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">
      <c r="A179" s="11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78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">
      <c r="A180" s="11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78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">
      <c r="A181" s="11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78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1">
        <v>365</v>
      </c>
    </row>
    <row r="182" spans="1:27" s="1" customFormat="1" ht="15" customHeight="1" x14ac:dyDescent="0.2">
      <c r="A182" s="11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78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">
      <c r="A183" s="11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78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">
      <c r="A184" s="11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78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">
      <c r="A185" s="11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78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">
      <c r="A186" s="11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78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">
      <c r="A187" s="11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78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">
      <c r="A188" s="11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78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">
      <c r="A189" s="11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0" t="e">
        <f>'1'!E189</f>
        <v>#N/A</v>
      </c>
      <c r="F189" s="50">
        <f>'1'!F189</f>
        <v>1</v>
      </c>
      <c r="G189" s="50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78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">
      <c r="A190" s="11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78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">
      <c r="A191" s="11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78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">
      <c r="A192" s="11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78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">
      <c r="A193" s="11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78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">
      <c r="A194" s="11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78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">
      <c r="A195" s="11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78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">
      <c r="A196" s="11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78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25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2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2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2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2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2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2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2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2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2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2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2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2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2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2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2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2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2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2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2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2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2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2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2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2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2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2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2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2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2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2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2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2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2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2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2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2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2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2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2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2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2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2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2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2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2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2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2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2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2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2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2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2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2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2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2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2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2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2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2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2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2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2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2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2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2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2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2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2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2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2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2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2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2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2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2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2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2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2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2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2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2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2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2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2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2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2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2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2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2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2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2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2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2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2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2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2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2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2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2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2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2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2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2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2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2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2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2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2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2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2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2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2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2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2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2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2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2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2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2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2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2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2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2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2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2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2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2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2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2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2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2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2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2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2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2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2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2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2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2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2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2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2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2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2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2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2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2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2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2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2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2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2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2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2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2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2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2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2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2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2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2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2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2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2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2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2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2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2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2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2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2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2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2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2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2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2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2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2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2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2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2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2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2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2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2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2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2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2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2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2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2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2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2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2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2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2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2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2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2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2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2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2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2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2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2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2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2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2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2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2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2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2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2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2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2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2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2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2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2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2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2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2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2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2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2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2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2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2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2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2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2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2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2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2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2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2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2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2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2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2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2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2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2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2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2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2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2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2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2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2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2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2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2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2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2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2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2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2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2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2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2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2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2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2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2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2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2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2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2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2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2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2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2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2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2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2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2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2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2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2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2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2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2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2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2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2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2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2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2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2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2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2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2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2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2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2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2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2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2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2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2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2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2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2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2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2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2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2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2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2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2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2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2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2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2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2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2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2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2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2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2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2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2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2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2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2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2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2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2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2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2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2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2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2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2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2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2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2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2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2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2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2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2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2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2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2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2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2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2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2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2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2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2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2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2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2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2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2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2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2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2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2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2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2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2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2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2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2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2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2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2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2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2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2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2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2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2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2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2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2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2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2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2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2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2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2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2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2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2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2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2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2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2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2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2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2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2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2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2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2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2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2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2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2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2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2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2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2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2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2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2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2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2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2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2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2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2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2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2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2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2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2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2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2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2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2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2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2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2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2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2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2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2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2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2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2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2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2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2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2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2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2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2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2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2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2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2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2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2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2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2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2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2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2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2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2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2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2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2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2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2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2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2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2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2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2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2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2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2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2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2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2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2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2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2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2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2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2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2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2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2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2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2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2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2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2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2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2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2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2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2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2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2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2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2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2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2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2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2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2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2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2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2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2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2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2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2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2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2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2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2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2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2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2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2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2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2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2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2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2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2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2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">
      <c r="E721" s="51"/>
    </row>
    <row r="722" spans="2:5" hidden="1" x14ac:dyDescent="0.2">
      <c r="E722" s="51"/>
    </row>
    <row r="723" spans="2:5" hidden="1" x14ac:dyDescent="0.2">
      <c r="E723" s="51"/>
    </row>
    <row r="724" spans="2:5" hidden="1" x14ac:dyDescent="0.2">
      <c r="E724" s="51"/>
    </row>
    <row r="725" spans="2:5" hidden="1" x14ac:dyDescent="0.2">
      <c r="E725" s="51"/>
    </row>
    <row r="726" spans="2:5" ht="16" thickBot="1" x14ac:dyDescent="0.25">
      <c r="E726" s="51"/>
    </row>
    <row r="727" spans="2:5" x14ac:dyDescent="0.2">
      <c r="B727" s="20"/>
      <c r="C727" s="20"/>
    </row>
    <row r="728" spans="2:5" x14ac:dyDescent="0.2">
      <c r="B728"/>
      <c r="C728"/>
    </row>
    <row r="729" spans="2:5" ht="16" thickBot="1" x14ac:dyDescent="0.25">
      <c r="B729" s="19"/>
      <c r="C729" s="19"/>
    </row>
  </sheetData>
  <conditionalFormatting sqref="B47:B96">
    <cfRule type="top10" dxfId="113" priority="29" percent="1" rank="5"/>
    <cfRule type="top10" dxfId="112" priority="26" percent="1" bottom="1" rank="5"/>
  </conditionalFormatting>
  <conditionalFormatting sqref="B97:B316">
    <cfRule type="top10" dxfId="111" priority="28" percent="1" rank="5"/>
    <cfRule type="top10" dxfId="110" priority="27" percent="1" bottom="1" rank="5"/>
  </conditionalFormatting>
  <conditionalFormatting sqref="C47:C96">
    <cfRule type="top10" dxfId="109" priority="9" percent="1" bottom="1" rank="5"/>
    <cfRule type="top10" dxfId="108" priority="12" percent="1" rank="5"/>
  </conditionalFormatting>
  <conditionalFormatting sqref="C97:C316">
    <cfRule type="top10" dxfId="107" priority="10" percent="1" bottom="1" rank="5"/>
    <cfRule type="top10" dxfId="106" priority="11" percent="1" rank="5"/>
  </conditionalFormatting>
  <conditionalFormatting sqref="D47:D316">
    <cfRule type="cellIs" dxfId="105" priority="25" operator="greaterThan">
      <formula>0</formula>
    </cfRule>
  </conditionalFormatting>
  <conditionalFormatting sqref="E47:F716">
    <cfRule type="cellIs" dxfId="104" priority="22" operator="greaterThan">
      <formula>0</formula>
    </cfRule>
  </conditionalFormatting>
  <conditionalFormatting sqref="G47:G720">
    <cfRule type="cellIs" dxfId="103" priority="21" operator="greaterThan">
      <formula>0</formula>
    </cfRule>
  </conditionalFormatting>
  <conditionalFormatting sqref="H47:H96">
    <cfRule type="top10" dxfId="102" priority="17" percent="1" bottom="1" rank="5"/>
    <cfRule type="top10" dxfId="101" priority="20" percent="1" rank="5"/>
  </conditionalFormatting>
  <conditionalFormatting sqref="H97:H316">
    <cfRule type="top10" dxfId="100" priority="18" percent="1" bottom="1" rank="5"/>
    <cfRule type="top10" dxfId="99" priority="19" percent="1" rank="5"/>
  </conditionalFormatting>
  <conditionalFormatting sqref="I47:I96">
    <cfRule type="top10" dxfId="98" priority="13" percent="1" bottom="1" rank="5"/>
    <cfRule type="top10" dxfId="97" priority="16" percent="1" rank="5"/>
  </conditionalFormatting>
  <conditionalFormatting sqref="I97:I316">
    <cfRule type="top10" dxfId="96" priority="14" percent="1" bottom="1" rank="5"/>
    <cfRule type="top10" dxfId="95" priority="15" percent="1" rank="5"/>
  </conditionalFormatting>
  <conditionalFormatting sqref="J47:J316">
    <cfRule type="top10" dxfId="94" priority="8" percent="1" rank="5"/>
  </conditionalFormatting>
  <conditionalFormatting sqref="K47:K316">
    <cfRule type="top10" dxfId="93" priority="7" percent="1" rank="5"/>
  </conditionalFormatting>
  <conditionalFormatting sqref="L47:L96">
    <cfRule type="top10" dxfId="92" priority="6" percent="1" rank="5"/>
  </conditionalFormatting>
  <conditionalFormatting sqref="M47:M316">
    <cfRule type="top10" dxfId="91" priority="5" percent="1" rank="5"/>
  </conditionalFormatting>
  <conditionalFormatting sqref="N47:Q316">
    <cfRule type="cellIs" dxfId="90" priority="1" operator="greaterThan">
      <formula>0</formula>
    </cfRule>
  </conditionalFormatting>
  <conditionalFormatting sqref="W37:W316">
    <cfRule type="containsText" dxfId="89" priority="38" operator="containsText" text="FAIL">
      <formula>NOT(ISERROR(SEARCH("FAIL",W37)))</formula>
    </cfRule>
    <cfRule type="containsText" dxfId="88" priority="39" operator="containsText" text="W/IN 98%">
      <formula>NOT(ISERROR(SEARCH("W/IN 98%",W37)))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Y6:Y716">
    <cfRule type="containsText" dxfId="83" priority="34" operator="containsText" text="TRUE">
      <formula>NOT(ISERROR(SEARCH("TRUE",Y6)))</formula>
    </cfRule>
    <cfRule type="containsText" dxfId="82" priority="35" operator="containsText" text="FALSE">
      <formula>NOT(ISERROR(SEARCH("FALSE",Y6)))</formula>
    </cfRule>
  </conditionalFormatting>
  <conditionalFormatting sqref="Y7:Y716">
    <cfRule type="containsText" dxfId="81" priority="36" operator="containsText" text="TRUE">
      <formula>NOT(ISERROR(SEARCH("TRUE",Y7)))</formula>
    </cfRule>
    <cfRule type="containsText" dxfId="80" priority="37" operator="containsText" text="FALSE">
      <formula>NOT(ISERROR(SEARCH("FALSE",Y7)))</formula>
    </cfRule>
  </conditionalFormatting>
  <conditionalFormatting sqref="Z37:Z720">
    <cfRule type="containsText" dxfId="79" priority="30" operator="containsText" text="TRUE">
      <formula>NOT(ISERROR(SEARCH("TRUE",Z37)))</formula>
    </cfRule>
    <cfRule type="containsText" dxfId="78" priority="31" operator="containsText" text="FALSE">
      <formula>NOT(ISERROR(SEARCH("FALSE",Z37)))</formula>
    </cfRule>
    <cfRule type="containsText" dxfId="77" priority="32" operator="containsText" text="TRUE">
      <formula>NOT(ISERROR(SEARCH("TRUE",Z37)))</formula>
    </cfRule>
    <cfRule type="containsText" dxfId="76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baseColWidth="10" defaultColWidth="8.83203125" defaultRowHeight="15" x14ac:dyDescent="0.2"/>
  <cols>
    <col min="1" max="1" width="7.5" style="1" bestFit="1" customWidth="1"/>
    <col min="2" max="3" width="5.6640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4" width="6" style="4" bestFit="1" customWidth="1"/>
    <col min="15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</cols>
  <sheetData>
    <row r="1" spans="1:30" ht="16" thickBot="1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0" x14ac:dyDescent="0.2">
      <c r="A2" s="29"/>
      <c r="B2" s="28" t="str">
        <f>'1'!B2</f>
        <v>6-HFlavone-B-D-G</v>
      </c>
      <c r="C2" s="28" t="str">
        <f>'1'!C2</f>
        <v>2-M-4-Vinylphenol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2">
      <c r="A3" s="30"/>
      <c r="B3" s="7">
        <f>'1'!B3</f>
        <v>9.8314600000000002E-2</v>
      </c>
      <c r="C3" s="7">
        <f>'1'!C3</f>
        <v>0.68804169999999998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6" thickBot="1" x14ac:dyDescent="0.25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6" thickBot="1" x14ac:dyDescent="0.25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2">
      <c r="A6" s="13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10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2">
      <c r="A39" s="10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2">
      <c r="A40" s="10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0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2">
      <c r="A41" s="10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0.80146524518028694</v>
      </c>
      <c r="AI41" s="85">
        <v>1</v>
      </c>
      <c r="AJ41" s="40">
        <v>0</v>
      </c>
    </row>
    <row r="42" spans="1:36" s="1" customFormat="1" ht="15" customHeight="1" x14ac:dyDescent="0.2">
      <c r="A42" s="10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25">
      <c r="A43" s="10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224</v>
      </c>
      <c r="AI43" s="86">
        <v>373</v>
      </c>
      <c r="AJ43" s="42">
        <v>0</v>
      </c>
    </row>
    <row r="44" spans="1:36" s="1" customFormat="1" ht="15" customHeight="1" x14ac:dyDescent="0.2">
      <c r="A44" s="10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">
      <c r="A45" s="10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">
      <c r="A46" s="10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">
      <c r="A47" s="10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0" t="e">
        <f>'1'!E52</f>
        <v>#N/A</v>
      </c>
      <c r="F52" s="50" t="e">
        <f>'1'!F52</f>
        <v>#N/A</v>
      </c>
      <c r="G52" s="50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2">
      <c r="A67" s="11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">
      <c r="A68" s="11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">
      <c r="A69" s="11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">
      <c r="A70" s="11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">
      <c r="A71" s="11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">
      <c r="A72" s="11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">
      <c r="A73" s="11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">
      <c r="A74" s="11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">
      <c r="A75" s="11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">
      <c r="A76" s="11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">
      <c r="A77" s="11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">
      <c r="A78" s="11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">
      <c r="A79" s="11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">
      <c r="A80" s="11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">
      <c r="A81" s="11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78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">
      <c r="A82" s="11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78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">
      <c r="A83" s="11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78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">
      <c r="A84" s="11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78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">
      <c r="A85" s="11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78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">
      <c r="A86" s="11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">
      <c r="A87" s="11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2">
      <c r="A88" s="11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">
      <c r="A89" s="11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">
      <c r="A90" s="11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">
      <c r="A91" s="11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">
      <c r="A92" s="11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">
      <c r="A93" s="11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">
      <c r="A94" s="11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">
      <c r="A95" s="11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">
      <c r="A96" s="11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">
      <c r="A97" s="11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">
      <c r="A98" s="11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78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">
      <c r="A99" s="11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78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">
      <c r="A100" s="11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78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">
      <c r="A101" s="11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78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">
      <c r="A102" s="11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78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">
      <c r="A103" s="11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78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</row>
    <row r="104" spans="1:27" s="1" customFormat="1" ht="15" customHeight="1" x14ac:dyDescent="0.2">
      <c r="A104" s="11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78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1">
        <v>288</v>
      </c>
    </row>
    <row r="105" spans="1:27" s="1" customFormat="1" ht="15" customHeight="1" x14ac:dyDescent="0.2">
      <c r="A105" s="11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78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</row>
    <row r="106" spans="1:27" s="1" customFormat="1" ht="15" customHeight="1" x14ac:dyDescent="0.2">
      <c r="A106" s="11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78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1">
        <v>290</v>
      </c>
    </row>
    <row r="107" spans="1:27" s="1" customFormat="1" ht="15" customHeight="1" x14ac:dyDescent="0.2">
      <c r="A107" s="11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78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">
      <c r="A108" s="11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78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1">
        <v>292</v>
      </c>
    </row>
    <row r="109" spans="1:27" s="1" customFormat="1" ht="15" customHeight="1" x14ac:dyDescent="0.2">
      <c r="A109" s="11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2">
      <c r="A110" s="11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">
      <c r="A111" s="11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">
      <c r="A112" s="11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">
      <c r="A113" s="11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2">
      <c r="A114" s="11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2">
      <c r="A115" s="11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2">
      <c r="A116" s="11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2">
      <c r="A117" s="11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2">
      <c r="A118" s="11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2">
      <c r="A119" s="11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2">
      <c r="A120" s="11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78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2">
      <c r="A121" s="11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78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2">
      <c r="A122" s="11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78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2">
      <c r="A123" s="11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78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2">
      <c r="A124" s="11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78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2">
      <c r="A125" s="11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78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2">
      <c r="A126" s="11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0" t="e">
        <f>'1'!E126</f>
        <v>#N/A</v>
      </c>
      <c r="F126" s="50" t="e">
        <f>'1'!F126</f>
        <v>#N/A</v>
      </c>
      <c r="G126" s="50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78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2">
      <c r="A127" s="11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78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2">
      <c r="A128" s="11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78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2">
      <c r="A129" s="11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78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2">
      <c r="A130" s="11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78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2">
      <c r="A131" s="11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78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2">
      <c r="A132" s="11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78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2">
      <c r="A133" s="11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2">
      <c r="A134" s="11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">
      <c r="A135" s="11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2">
      <c r="A136" s="11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2">
      <c r="A137" s="11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2">
      <c r="A138" s="11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2">
      <c r="A139" s="11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2">
      <c r="A140" s="11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2">
      <c r="A141" s="11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">
      <c r="A142" s="11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2">
      <c r="A143" s="11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2">
      <c r="A144" s="11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2">
      <c r="A145" s="11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2">
      <c r="A146" s="11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2">
      <c r="A147" s="11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">
      <c r="A148" s="11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2">
      <c r="A149" s="11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2">
      <c r="A150" s="11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2">
      <c r="A151" s="11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2">
      <c r="A152" s="11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2">
      <c r="A153" s="11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">
      <c r="A154" s="11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2">
      <c r="A155" s="11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2">
      <c r="A156" s="11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2">
      <c r="A157" s="11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2">
      <c r="A158" s="11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">
      <c r="A159" s="11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78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">
      <c r="A160" s="11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78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">
      <c r="A161" s="11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78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">
      <c r="A162" s="11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78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">
      <c r="A163" s="11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78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">
      <c r="A164" s="11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78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">
      <c r="A165" s="11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78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">
      <c r="A166" s="11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78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">
      <c r="A167" s="11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78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">
      <c r="A168" s="11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78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">
      <c r="A169" s="11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78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">
      <c r="A170" s="11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78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">
      <c r="A171" s="11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78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">
      <c r="A172" s="11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78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">
      <c r="A173" s="11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78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">
      <c r="A174" s="11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78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">
      <c r="A175" s="11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78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">
      <c r="A176" s="11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78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</row>
    <row r="177" spans="1:27" s="1" customFormat="1" ht="15" customHeight="1" x14ac:dyDescent="0.2">
      <c r="A177" s="11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78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">
      <c r="A178" s="11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78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">
      <c r="A179" s="11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78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">
      <c r="A180" s="11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78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">
      <c r="A181" s="11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78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1">
        <v>365</v>
      </c>
    </row>
    <row r="182" spans="1:27" s="1" customFormat="1" ht="15" customHeight="1" x14ac:dyDescent="0.2">
      <c r="A182" s="11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78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">
      <c r="A183" s="11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78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">
      <c r="A184" s="11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78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">
      <c r="A185" s="11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78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">
      <c r="A186" s="11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78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">
      <c r="A187" s="11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78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">
      <c r="A188" s="11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78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">
      <c r="A189" s="11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0" t="e">
        <f>'1'!E189</f>
        <v>#N/A</v>
      </c>
      <c r="F189" s="50">
        <f>'1'!F189</f>
        <v>1</v>
      </c>
      <c r="G189" s="50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78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">
      <c r="A190" s="11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78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">
      <c r="A191" s="11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78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">
      <c r="A192" s="11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78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">
      <c r="A193" s="11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78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">
      <c r="A194" s="11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78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">
      <c r="A195" s="11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78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">
      <c r="A196" s="11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78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25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2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2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2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2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2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2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2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2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2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2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2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2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2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2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2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2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2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2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2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2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2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2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2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2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2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2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2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2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2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2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2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2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2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2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2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2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2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2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2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2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2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2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2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2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2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2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2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2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2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2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2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2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2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2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2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2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2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2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2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2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2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2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2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2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2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2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2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2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2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2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2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2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2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2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2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2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2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2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2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2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2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2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2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2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2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2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2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2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2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2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2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2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2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2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2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2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2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2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2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2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2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2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2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2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2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2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2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2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2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2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2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2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2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2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2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2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2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2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2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2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2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2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2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2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2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2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2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2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2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2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2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2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2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2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2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2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2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2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2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2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2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2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2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2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2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2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2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2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2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2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2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2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2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2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2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2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2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2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2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2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2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2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2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2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2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2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2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2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2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2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2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2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2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2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2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2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2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2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2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2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2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2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2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2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2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2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2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2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2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2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2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2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2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2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2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2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2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2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2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2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2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2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2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2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2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2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2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2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2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2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2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2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2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2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2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2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2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2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2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2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2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2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2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2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2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2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2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2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2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2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2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2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2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2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2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2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2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2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2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2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2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2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2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2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2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2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2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2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2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2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2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2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2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2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2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2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2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2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2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2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2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2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2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2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2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2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2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2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2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2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2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2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2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2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2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2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2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2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2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2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2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2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2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2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2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2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2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2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2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2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2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2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2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2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2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2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2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2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2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2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2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2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2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2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2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2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2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2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2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2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2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2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2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2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2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2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2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2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2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2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2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2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2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2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2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2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2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2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2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2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2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2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2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2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2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2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2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2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2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2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2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2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2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2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2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2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2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2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2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2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2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2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2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2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2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2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2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2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2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2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2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2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2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2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2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2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2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2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2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2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2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2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2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2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2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2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2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2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2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2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2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2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2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2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2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2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2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2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2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2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2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2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2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2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2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2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2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2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2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2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2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2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2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2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2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2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2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2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2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2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2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2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2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2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2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2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2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2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2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2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2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2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2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2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2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2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2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2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2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2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2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2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2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2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2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2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2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2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2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2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2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2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2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2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2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2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2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2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2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2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2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2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2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2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2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2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2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2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2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2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2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2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2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2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2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2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2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2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2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2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2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2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2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2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2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2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2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2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2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2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2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2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2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2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2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2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2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2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2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2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2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2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2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2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2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2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2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2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2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2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2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2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2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2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2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2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2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2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2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2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2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2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2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2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2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2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2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2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2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2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2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2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">
      <c r="E721" s="51"/>
    </row>
    <row r="722" spans="2:5" hidden="1" x14ac:dyDescent="0.2">
      <c r="E722" s="51"/>
    </row>
    <row r="723" spans="2:5" hidden="1" x14ac:dyDescent="0.2">
      <c r="E723" s="51"/>
    </row>
    <row r="724" spans="2:5" hidden="1" x14ac:dyDescent="0.2">
      <c r="E724" s="51"/>
    </row>
    <row r="725" spans="2:5" hidden="1" x14ac:dyDescent="0.2">
      <c r="E725" s="51"/>
    </row>
    <row r="726" spans="2:5" ht="16" thickBot="1" x14ac:dyDescent="0.25">
      <c r="E726" s="51"/>
    </row>
    <row r="727" spans="2:5" x14ac:dyDescent="0.2">
      <c r="B727" s="20"/>
      <c r="C727" s="20"/>
    </row>
    <row r="728" spans="2:5" x14ac:dyDescent="0.2">
      <c r="B728"/>
      <c r="C728"/>
    </row>
    <row r="729" spans="2:5" ht="16" thickBot="1" x14ac:dyDescent="0.25">
      <c r="B729" s="19"/>
      <c r="C729" s="19"/>
    </row>
  </sheetData>
  <conditionalFormatting sqref="B47:B96">
    <cfRule type="top10" dxfId="75" priority="29" percent="1" rank="5"/>
    <cfRule type="top10" dxfId="74" priority="26" percent="1" bottom="1" rank="5"/>
  </conditionalFormatting>
  <conditionalFormatting sqref="B97:B316">
    <cfRule type="top10" dxfId="73" priority="28" percent="1" rank="5"/>
    <cfRule type="top10" dxfId="72" priority="27" percent="1" bottom="1" rank="5"/>
  </conditionalFormatting>
  <conditionalFormatting sqref="C47:C96">
    <cfRule type="top10" dxfId="71" priority="9" percent="1" bottom="1" rank="5"/>
    <cfRule type="top10" dxfId="70" priority="12" percent="1" rank="5"/>
  </conditionalFormatting>
  <conditionalFormatting sqref="C97:C316">
    <cfRule type="top10" dxfId="69" priority="10" percent="1" bottom="1" rank="5"/>
    <cfRule type="top10" dxfId="68" priority="11" percent="1" rank="5"/>
  </conditionalFormatting>
  <conditionalFormatting sqref="D47:D316">
    <cfRule type="cellIs" dxfId="67" priority="25" operator="greaterThan">
      <formula>0</formula>
    </cfRule>
  </conditionalFormatting>
  <conditionalFormatting sqref="E47:F716">
    <cfRule type="cellIs" dxfId="66" priority="22" operator="greaterThan">
      <formula>0</formula>
    </cfRule>
  </conditionalFormatting>
  <conditionalFormatting sqref="G47:G720">
    <cfRule type="cellIs" dxfId="65" priority="21" operator="greaterThan">
      <formula>0</formula>
    </cfRule>
  </conditionalFormatting>
  <conditionalFormatting sqref="H47:H96">
    <cfRule type="top10" dxfId="64" priority="17" percent="1" bottom="1" rank="5"/>
    <cfRule type="top10" dxfId="63" priority="20" percent="1" rank="5"/>
  </conditionalFormatting>
  <conditionalFormatting sqref="H97:H316">
    <cfRule type="top10" dxfId="62" priority="18" percent="1" bottom="1" rank="5"/>
    <cfRule type="top10" dxfId="61" priority="19" percent="1" rank="5"/>
  </conditionalFormatting>
  <conditionalFormatting sqref="I47:I96">
    <cfRule type="top10" dxfId="60" priority="13" percent="1" bottom="1" rank="5"/>
    <cfRule type="top10" dxfId="59" priority="16" percent="1" rank="5"/>
  </conditionalFormatting>
  <conditionalFormatting sqref="I97:I316">
    <cfRule type="top10" dxfId="58" priority="14" percent="1" bottom="1" rank="5"/>
    <cfRule type="top10" dxfId="57" priority="15" percent="1" rank="5"/>
  </conditionalFormatting>
  <conditionalFormatting sqref="J47:J316">
    <cfRule type="top10" dxfId="56" priority="8" percent="1" rank="5"/>
  </conditionalFormatting>
  <conditionalFormatting sqref="K47:K316">
    <cfRule type="top10" dxfId="55" priority="7" percent="1" rank="5"/>
  </conditionalFormatting>
  <conditionalFormatting sqref="L47:L96">
    <cfRule type="top10" dxfId="54" priority="6" percent="1" rank="5"/>
  </conditionalFormatting>
  <conditionalFormatting sqref="M47:M316">
    <cfRule type="top10" dxfId="53" priority="5" percent="1" rank="5"/>
  </conditionalFormatting>
  <conditionalFormatting sqref="N47:Q316">
    <cfRule type="cellIs" dxfId="52" priority="1" operator="greaterThan">
      <formula>0</formula>
    </cfRule>
  </conditionalFormatting>
  <conditionalFormatting sqref="W37:W316">
    <cfRule type="containsText" dxfId="51" priority="38" operator="containsText" text="FAIL">
      <formula>NOT(ISERROR(SEARCH("FAIL",W37)))</formula>
    </cfRule>
    <cfRule type="containsText" dxfId="50" priority="39" operator="containsText" text="W/IN 98%">
      <formula>NOT(ISERROR(SEARCH("W/IN 98%",W37)))</formula>
    </cfRule>
  </conditionalFormatting>
  <conditionalFormatting sqref="X6:X316">
    <cfRule type="containsText" dxfId="49" priority="40" operator="containsText" text="TRUE">
      <formula>NOT(ISERROR(SEARCH("TRUE",X6)))</formula>
    </cfRule>
    <cfRule type="containsText" dxfId="48" priority="41" operator="containsText" text="FALSE">
      <formula>NOT(ISERROR(SEARCH("FALSE",X6)))</formula>
    </cfRule>
  </conditionalFormatting>
  <conditionalFormatting sqref="X7:X716">
    <cfRule type="containsText" dxfId="47" priority="42" operator="containsText" text="TRUE">
      <formula>NOT(ISERROR(SEARCH("TRUE",X7)))</formula>
    </cfRule>
    <cfRule type="containsText" dxfId="46" priority="43" operator="containsText" text="FALSE">
      <formula>NOT(ISERROR(SEARCH("FALSE",X7)))</formula>
    </cfRule>
  </conditionalFormatting>
  <conditionalFormatting sqref="Y6:Y716">
    <cfRule type="containsText" dxfId="45" priority="34" operator="containsText" text="TRUE">
      <formula>NOT(ISERROR(SEARCH("TRUE",Y6)))</formula>
    </cfRule>
    <cfRule type="containsText" dxfId="44" priority="35" operator="containsText" text="FALSE">
      <formula>NOT(ISERROR(SEARCH("FALSE",Y6)))</formula>
    </cfRule>
  </conditionalFormatting>
  <conditionalFormatting sqref="Y7:Y716">
    <cfRule type="containsText" dxfId="43" priority="36" operator="containsText" text="TRUE">
      <formula>NOT(ISERROR(SEARCH("TRUE",Y7)))</formula>
    </cfRule>
    <cfRule type="containsText" dxfId="42" priority="37" operator="containsText" text="FALSE">
      <formula>NOT(ISERROR(SEARCH("FALSE",Y7)))</formula>
    </cfRule>
  </conditionalFormatting>
  <conditionalFormatting sqref="Z37:Z720">
    <cfRule type="containsText" dxfId="41" priority="30" operator="containsText" text="TRUE">
      <formula>NOT(ISERROR(SEARCH("TRUE",Z37)))</formula>
    </cfRule>
    <cfRule type="containsText" dxfId="40" priority="31" operator="containsText" text="FALSE">
      <formula>NOT(ISERROR(SEARCH("FALSE",Z37)))</formula>
    </cfRule>
    <cfRule type="containsText" dxfId="39" priority="32" operator="containsText" text="TRUE">
      <formula>NOT(ISERROR(SEARCH("TRUE",Z37)))</formula>
    </cfRule>
    <cfRule type="containsText" dxfId="38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baseColWidth="10" defaultColWidth="8.83203125" defaultRowHeight="15" x14ac:dyDescent="0.2"/>
  <cols>
    <col min="1" max="1" width="7.5" style="1" bestFit="1" customWidth="1"/>
    <col min="2" max="3" width="5.6640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6640625" style="4" bestFit="1" customWidth="1"/>
    <col min="11" max="11" width="5.6640625" style="4" customWidth="1"/>
    <col min="12" max="13" width="5.6640625" style="4" bestFit="1" customWidth="1"/>
    <col min="14" max="14" width="6" style="4" bestFit="1" customWidth="1"/>
    <col min="15" max="21" width="5.6640625" style="4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7.83203125" style="1" customWidth="1"/>
    <col min="27" max="27" width="7.5" style="1" bestFit="1" customWidth="1"/>
    <col min="28" max="28" width="9.1640625" style="4" customWidth="1"/>
  </cols>
  <sheetData>
    <row r="1" spans="1:31" ht="16" thickBot="1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  <c r="AB1" s="6"/>
    </row>
    <row r="2" spans="1:31" s="1" customFormat="1" ht="120" x14ac:dyDescent="0.2">
      <c r="A2" s="29"/>
      <c r="B2" s="28" t="str">
        <f>'1'!B2</f>
        <v>6-HFlavone-B-D-G</v>
      </c>
      <c r="C2" s="28" t="str">
        <f>'1'!C2</f>
        <v>2-M-4-Vinylphenol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35"/>
      <c r="AC2" s="44">
        <f>'1'!AD2</f>
        <v>0</v>
      </c>
      <c r="AD2" s="44">
        <f>'1'!AE2</f>
        <v>0</v>
      </c>
      <c r="AE2" s="45">
        <f>'1'!AF2</f>
        <v>0</v>
      </c>
    </row>
    <row r="3" spans="1:31" s="1" customFormat="1" x14ac:dyDescent="0.2">
      <c r="A3" s="30"/>
      <c r="B3" s="7">
        <f>'1'!B3</f>
        <v>9.8314600000000002E-2</v>
      </c>
      <c r="C3" s="7">
        <f>'1'!C3</f>
        <v>0.68804169999999998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36"/>
      <c r="AC3" s="43">
        <f>'1'!AD3</f>
        <v>0</v>
      </c>
      <c r="AD3" s="43">
        <f>'1'!AE3</f>
        <v>0</v>
      </c>
      <c r="AE3" s="46">
        <f>'1'!AF3</f>
        <v>0</v>
      </c>
    </row>
    <row r="4" spans="1:31" s="1" customFormat="1" ht="16" thickBot="1" x14ac:dyDescent="0.25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37"/>
      <c r="AC4" s="47">
        <f>'1'!AD4</f>
        <v>0</v>
      </c>
      <c r="AD4" s="47">
        <f>'1'!AE4</f>
        <v>0</v>
      </c>
      <c r="AE4" s="48">
        <f>'1'!AF4</f>
        <v>0</v>
      </c>
    </row>
    <row r="5" spans="1:31" s="1" customFormat="1" ht="16" thickBot="1" x14ac:dyDescent="0.25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  <c r="AB5" s="38"/>
    </row>
    <row r="6" spans="1:31" s="1" customFormat="1" ht="15" hidden="1" customHeight="1" x14ac:dyDescent="0.2">
      <c r="A6" s="13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  <c r="AB6" s="6"/>
    </row>
    <row r="7" spans="1:31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2">
      <c r="A37" s="10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2">
      <c r="A38" s="10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2">
      <c r="A39" s="10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2">
      <c r="A40" s="10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0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2">
      <c r="A41" s="10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0.80146524518028694</v>
      </c>
      <c r="AI41" s="85">
        <v>1</v>
      </c>
      <c r="AJ41" s="40">
        <v>0</v>
      </c>
    </row>
    <row r="42" spans="1:36" s="1" customFormat="1" ht="15" customHeight="1" x14ac:dyDescent="0.2">
      <c r="A42" s="10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25">
      <c r="A43" s="10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224</v>
      </c>
      <c r="AI43" s="86">
        <v>373</v>
      </c>
      <c r="AJ43" s="42">
        <v>0</v>
      </c>
    </row>
    <row r="44" spans="1:36" s="1" customFormat="1" ht="15" customHeight="1" x14ac:dyDescent="0.2">
      <c r="A44" s="10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">
      <c r="A45" s="10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">
      <c r="A46" s="10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">
      <c r="A47" s="10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  <c r="AB47" s="4"/>
    </row>
    <row r="48" spans="1:36" s="1" customFormat="1" ht="15" customHeight="1" x14ac:dyDescent="0.2">
      <c r="A48" s="10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  <c r="AB48" s="4"/>
    </row>
    <row r="49" spans="1:28" s="1" customFormat="1" ht="15" customHeight="1" x14ac:dyDescent="0.2">
      <c r="A49" s="10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B49" s="4"/>
    </row>
    <row r="50" spans="1:28" s="1" customFormat="1" ht="15" customHeight="1" x14ac:dyDescent="0.2">
      <c r="A50" s="10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4"/>
    </row>
    <row r="51" spans="1:28" s="1" customFormat="1" ht="15" customHeight="1" x14ac:dyDescent="0.2">
      <c r="A51" s="10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  <c r="AB51" s="4"/>
    </row>
    <row r="52" spans="1:28" s="1" customFormat="1" ht="15" customHeight="1" x14ac:dyDescent="0.2">
      <c r="A52" s="10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0" t="e">
        <f>'1'!E52</f>
        <v>#N/A</v>
      </c>
      <c r="F52" s="50" t="e">
        <f>'1'!F52</f>
        <v>#N/A</v>
      </c>
      <c r="G52" s="50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  <c r="AB52" s="4"/>
    </row>
    <row r="53" spans="1:28" s="1" customFormat="1" ht="15" customHeight="1" x14ac:dyDescent="0.2">
      <c r="A53" s="10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  <c r="AB53" s="4"/>
    </row>
    <row r="54" spans="1:28" s="1" customFormat="1" ht="15" customHeight="1" x14ac:dyDescent="0.2">
      <c r="A54" s="10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  <c r="AB54" s="4"/>
    </row>
    <row r="55" spans="1:28" s="1" customFormat="1" ht="15" customHeight="1" x14ac:dyDescent="0.2">
      <c r="A55" s="10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  <c r="AB55" s="4"/>
    </row>
    <row r="56" spans="1:28" s="1" customFormat="1" ht="15" customHeight="1" x14ac:dyDescent="0.2">
      <c r="A56" s="10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  <c r="AB56" s="4"/>
    </row>
    <row r="57" spans="1:28" s="1" customFormat="1" ht="15" customHeight="1" x14ac:dyDescent="0.2">
      <c r="A57" s="10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  <c r="AB57" s="4"/>
    </row>
    <row r="58" spans="1:28" s="1" customFormat="1" ht="15" customHeight="1" x14ac:dyDescent="0.2">
      <c r="A58" s="10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  <c r="AB58" s="4"/>
    </row>
    <row r="59" spans="1:28" s="1" customFormat="1" ht="15" customHeight="1" x14ac:dyDescent="0.2">
      <c r="A59" s="10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  <c r="AB59" s="4"/>
    </row>
    <row r="60" spans="1:28" s="1" customFormat="1" ht="15" customHeight="1" x14ac:dyDescent="0.2">
      <c r="A60" s="10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  <c r="AB60" s="4"/>
    </row>
    <row r="61" spans="1:28" s="1" customFormat="1" ht="15" customHeight="1" x14ac:dyDescent="0.2">
      <c r="A61" s="10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  <c r="AB61" s="4"/>
    </row>
    <row r="62" spans="1:28" s="1" customFormat="1" ht="15" customHeight="1" x14ac:dyDescent="0.2">
      <c r="A62" s="10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  <c r="AB62" s="4"/>
    </row>
    <row r="63" spans="1:28" s="1" customFormat="1" ht="15" customHeight="1" x14ac:dyDescent="0.2">
      <c r="A63" s="10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  <c r="AB63" s="4"/>
    </row>
    <row r="64" spans="1:28" s="1" customFormat="1" ht="15" customHeight="1" x14ac:dyDescent="0.2">
      <c r="A64" s="10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  <c r="AB64" s="4"/>
    </row>
    <row r="65" spans="1:28" s="1" customFormat="1" ht="15" customHeight="1" x14ac:dyDescent="0.2">
      <c r="A65" s="10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  <c r="AB65" s="4"/>
    </row>
    <row r="66" spans="1:28" s="1" customFormat="1" ht="15" customHeight="1" x14ac:dyDescent="0.2">
      <c r="A66" s="10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  <c r="AB66" s="4"/>
    </row>
    <row r="67" spans="1:28" s="1" customFormat="1" ht="15" customHeight="1" x14ac:dyDescent="0.2">
      <c r="A67" s="11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  <c r="AB67" s="4"/>
    </row>
    <row r="68" spans="1:28" s="1" customFormat="1" ht="15" customHeight="1" x14ac:dyDescent="0.2">
      <c r="A68" s="11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  <c r="AB68" s="4"/>
    </row>
    <row r="69" spans="1:28" s="1" customFormat="1" ht="15" customHeight="1" x14ac:dyDescent="0.2">
      <c r="A69" s="11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  <c r="AB69" s="4"/>
    </row>
    <row r="70" spans="1:28" s="1" customFormat="1" ht="15" customHeight="1" x14ac:dyDescent="0.2">
      <c r="A70" s="11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  <c r="AB70" s="4"/>
    </row>
    <row r="71" spans="1:28" s="1" customFormat="1" ht="15" customHeight="1" x14ac:dyDescent="0.2">
      <c r="A71" s="11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2">
      <c r="A72" s="11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">
      <c r="A73" s="11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">
      <c r="A74" s="11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">
      <c r="A75" s="11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">
      <c r="A76" s="11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">
      <c r="A77" s="11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">
      <c r="A78" s="11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">
      <c r="A79" s="11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">
      <c r="A80" s="11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">
      <c r="A81" s="11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78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">
      <c r="A82" s="11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78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">
      <c r="A83" s="11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78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">
      <c r="A84" s="11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78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">
      <c r="A85" s="11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78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">
      <c r="A86" s="11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">
      <c r="A87" s="11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">
      <c r="A88" s="11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">
      <c r="A89" s="11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">
      <c r="A90" s="11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">
      <c r="A91" s="11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">
      <c r="A92" s="11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">
      <c r="A93" s="11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">
      <c r="A94" s="11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">
      <c r="A95" s="11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">
      <c r="A96" s="11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">
      <c r="A97" s="11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">
      <c r="A98" s="11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78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">
      <c r="A99" s="11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78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">
      <c r="A100" s="11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78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">
      <c r="A101" s="11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78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">
      <c r="A102" s="11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78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">
      <c r="A103" s="11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78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">
      <c r="A104" s="11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78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">
      <c r="A105" s="11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78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">
      <c r="A106" s="11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78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1">
        <v>290</v>
      </c>
      <c r="AB106" s="4"/>
    </row>
    <row r="107" spans="1:28" s="1" customFormat="1" ht="15" customHeight="1" x14ac:dyDescent="0.2">
      <c r="A107" s="11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78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">
      <c r="A108" s="11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78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1">
        <v>292</v>
      </c>
      <c r="AB108" s="4"/>
    </row>
    <row r="109" spans="1:28" s="1" customFormat="1" ht="15" customHeight="1" x14ac:dyDescent="0.2">
      <c r="A109" s="11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">
      <c r="A110" s="11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">
      <c r="A111" s="11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">
      <c r="A112" s="11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">
      <c r="A113" s="11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2">
      <c r="A114" s="11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2">
      <c r="A115" s="11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">
      <c r="A116" s="11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  <c r="AB116" s="4"/>
    </row>
    <row r="117" spans="1:28" s="1" customFormat="1" ht="15" customHeight="1" x14ac:dyDescent="0.2">
      <c r="A117" s="11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2">
      <c r="A118" s="11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">
      <c r="A119" s="11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">
      <c r="A120" s="11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78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">
      <c r="A121" s="11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78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">
      <c r="A122" s="11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78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">
      <c r="A123" s="11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78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">
      <c r="A124" s="11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78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">
      <c r="A125" s="11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78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2">
      <c r="A126" s="11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0" t="e">
        <f>'1'!E126</f>
        <v>#N/A</v>
      </c>
      <c r="F126" s="50" t="e">
        <f>'1'!F126</f>
        <v>#N/A</v>
      </c>
      <c r="G126" s="50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78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2">
      <c r="A127" s="11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78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2">
      <c r="A128" s="11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78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  <c r="AB128" s="4"/>
    </row>
    <row r="129" spans="1:28" s="1" customFormat="1" ht="15" customHeight="1" x14ac:dyDescent="0.2">
      <c r="A129" s="11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78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  <c r="AB129" s="4"/>
    </row>
    <row r="130" spans="1:28" s="1" customFormat="1" ht="15" customHeight="1" x14ac:dyDescent="0.2">
      <c r="A130" s="11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78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  <c r="AB130" s="4"/>
    </row>
    <row r="131" spans="1:28" s="1" customFormat="1" ht="15" customHeight="1" x14ac:dyDescent="0.2">
      <c r="A131" s="11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78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2">
      <c r="A132" s="11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78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  <c r="AB132" s="4"/>
    </row>
    <row r="133" spans="1:28" s="1" customFormat="1" ht="15" customHeight="1" x14ac:dyDescent="0.2">
      <c r="A133" s="11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  <c r="AB133" s="4"/>
    </row>
    <row r="134" spans="1:28" s="1" customFormat="1" ht="15" customHeight="1" x14ac:dyDescent="0.2">
      <c r="A134" s="11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">
      <c r="A135" s="11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">
      <c r="A136" s="11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2">
      <c r="A137" s="11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  <c r="AB137" s="4"/>
    </row>
    <row r="138" spans="1:28" s="1" customFormat="1" ht="15" customHeight="1" x14ac:dyDescent="0.2">
      <c r="A138" s="11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">
      <c r="A139" s="11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">
      <c r="A140" s="11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">
      <c r="A141" s="11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">
      <c r="A142" s="11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  <c r="AB142" s="4"/>
    </row>
    <row r="143" spans="1:28" s="1" customFormat="1" ht="15" customHeight="1" x14ac:dyDescent="0.2">
      <c r="A143" s="11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  <c r="AB143" s="4"/>
    </row>
    <row r="144" spans="1:28" s="1" customFormat="1" ht="15" customHeight="1" x14ac:dyDescent="0.2">
      <c r="A144" s="11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">
      <c r="A145" s="11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  <c r="AB145" s="4"/>
    </row>
    <row r="146" spans="1:28" s="1" customFormat="1" ht="15" customHeight="1" x14ac:dyDescent="0.2">
      <c r="A146" s="11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  <c r="AB146" s="4"/>
    </row>
    <row r="147" spans="1:28" s="1" customFormat="1" ht="15" customHeight="1" x14ac:dyDescent="0.2">
      <c r="A147" s="11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">
      <c r="A148" s="11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">
      <c r="A149" s="11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2">
      <c r="A150" s="11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">
      <c r="A151" s="11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">
      <c r="A152" s="11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">
      <c r="A153" s="11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2">
      <c r="A154" s="11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  <c r="AB154" s="4"/>
    </row>
    <row r="155" spans="1:28" s="1" customFormat="1" ht="15" customHeight="1" x14ac:dyDescent="0.2">
      <c r="A155" s="11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">
      <c r="A156" s="11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">
      <c r="A157" s="11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">
      <c r="A158" s="11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">
      <c r="A159" s="11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78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">
      <c r="A160" s="11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78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">
      <c r="A161" s="11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78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">
      <c r="A162" s="11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78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">
      <c r="A163" s="11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78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">
      <c r="A164" s="11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78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">
      <c r="A165" s="11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78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">
      <c r="A166" s="11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78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">
      <c r="A167" s="11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78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">
      <c r="A168" s="11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78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">
      <c r="A169" s="11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78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">
      <c r="A170" s="11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78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">
      <c r="A171" s="11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78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">
      <c r="A172" s="11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78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">
      <c r="A173" s="11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78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">
      <c r="A174" s="11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78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">
      <c r="A175" s="11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78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">
      <c r="A176" s="11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78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">
      <c r="A177" s="11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78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">
      <c r="A178" s="11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78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">
      <c r="A179" s="11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78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">
      <c r="A180" s="11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78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">
      <c r="A181" s="11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78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">
      <c r="A182" s="11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78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">
      <c r="A183" s="11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78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">
      <c r="A184" s="11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78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">
      <c r="A185" s="11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78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">
      <c r="A186" s="11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78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">
      <c r="A187" s="11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78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">
      <c r="A188" s="11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78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">
      <c r="A189" s="11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0" t="e">
        <f>'1'!E189</f>
        <v>#N/A</v>
      </c>
      <c r="F189" s="50">
        <f>'1'!F189</f>
        <v>1</v>
      </c>
      <c r="G189" s="50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78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">
      <c r="A190" s="11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78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">
      <c r="A191" s="11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78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">
      <c r="A192" s="11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78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">
      <c r="A193" s="11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78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">
      <c r="A194" s="11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78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">
      <c r="A195" s="11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78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">
      <c r="A196" s="11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78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  <c r="AB197" s="4"/>
    </row>
    <row r="198" spans="1:28" s="1" customFormat="1" ht="15" customHeight="1" thickBot="1" x14ac:dyDescent="0.25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  <c r="AB198" s="4"/>
    </row>
    <row r="199" spans="1:28" s="1" customFormat="1" ht="15" customHeight="1" x14ac:dyDescent="0.2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  <c r="AB199" s="4"/>
    </row>
    <row r="200" spans="1:28" s="1" customFormat="1" ht="15" customHeight="1" x14ac:dyDescent="0.2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  <c r="AB200" s="4"/>
    </row>
    <row r="201" spans="1:28" s="1" customFormat="1" ht="15" customHeight="1" x14ac:dyDescent="0.2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  <c r="AB201" s="4"/>
    </row>
    <row r="202" spans="1:28" s="1" customFormat="1" ht="15" customHeight="1" x14ac:dyDescent="0.2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  <c r="AB202" s="4"/>
    </row>
    <row r="203" spans="1:28" s="1" customFormat="1" ht="15" customHeight="1" x14ac:dyDescent="0.2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  <c r="AB203" s="4"/>
    </row>
    <row r="204" spans="1:28" s="1" customFormat="1" ht="15" customHeight="1" x14ac:dyDescent="0.2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  <c r="AB204" s="4"/>
    </row>
    <row r="205" spans="1:28" s="1" customFormat="1" ht="15" customHeight="1" x14ac:dyDescent="0.2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  <c r="AB205" s="4"/>
    </row>
    <row r="206" spans="1:28" s="1" customFormat="1" ht="15" customHeight="1" x14ac:dyDescent="0.2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  <c r="AB206" s="4"/>
    </row>
    <row r="207" spans="1:28" s="1" customFormat="1" ht="15" customHeight="1" x14ac:dyDescent="0.2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  <c r="AB207" s="4"/>
    </row>
    <row r="208" spans="1:28" s="1" customFormat="1" ht="15" customHeight="1" x14ac:dyDescent="0.2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  <c r="AB208" s="4"/>
    </row>
    <row r="209" spans="2:28" s="1" customFormat="1" ht="15" customHeight="1" x14ac:dyDescent="0.2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  <c r="AB209" s="4"/>
    </row>
    <row r="210" spans="2:28" s="1" customFormat="1" ht="15" customHeight="1" x14ac:dyDescent="0.2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  <c r="AB210" s="4"/>
    </row>
    <row r="211" spans="2:28" s="1" customFormat="1" ht="15" customHeight="1" x14ac:dyDescent="0.2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  <c r="AB211" s="4"/>
    </row>
    <row r="212" spans="2:28" s="1" customFormat="1" ht="15" customHeight="1" x14ac:dyDescent="0.2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  <c r="AB212" s="4"/>
    </row>
    <row r="213" spans="2:28" s="1" customFormat="1" ht="15" customHeight="1" x14ac:dyDescent="0.2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  <c r="AB213" s="4"/>
    </row>
    <row r="214" spans="2:28" s="1" customFormat="1" ht="15" customHeight="1" x14ac:dyDescent="0.2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  <c r="AB214" s="4"/>
    </row>
    <row r="215" spans="2:28" s="1" customFormat="1" ht="15" customHeight="1" x14ac:dyDescent="0.2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  <c r="AB215" s="4"/>
    </row>
    <row r="216" spans="2:28" s="1" customFormat="1" ht="15" customHeight="1" x14ac:dyDescent="0.2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  <c r="AB216" s="4"/>
    </row>
    <row r="217" spans="2:28" s="1" customFormat="1" x14ac:dyDescent="0.2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  <c r="AB217" s="4"/>
    </row>
    <row r="218" spans="2:28" s="1" customFormat="1" x14ac:dyDescent="0.2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  <c r="AB218" s="4"/>
    </row>
    <row r="219" spans="2:28" s="1" customFormat="1" x14ac:dyDescent="0.2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  <c r="AB219" s="4"/>
    </row>
    <row r="220" spans="2:28" s="1" customFormat="1" x14ac:dyDescent="0.2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  <c r="AB220" s="4"/>
    </row>
    <row r="221" spans="2:28" s="1" customFormat="1" x14ac:dyDescent="0.2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  <c r="AB221" s="4"/>
    </row>
    <row r="222" spans="2:28" s="1" customFormat="1" x14ac:dyDescent="0.2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  <c r="AB222" s="4"/>
    </row>
    <row r="223" spans="2:28" s="1" customFormat="1" x14ac:dyDescent="0.2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  <c r="AB223" s="4"/>
    </row>
    <row r="224" spans="2:28" s="1" customFormat="1" x14ac:dyDescent="0.2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  <c r="AB224" s="4"/>
    </row>
    <row r="225" spans="2:28" s="1" customFormat="1" x14ac:dyDescent="0.2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  <c r="AB225" s="4"/>
    </row>
    <row r="226" spans="2:28" s="1" customFormat="1" x14ac:dyDescent="0.2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  <c r="AB226" s="4"/>
    </row>
    <row r="227" spans="2:28" s="1" customFormat="1" x14ac:dyDescent="0.2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  <c r="AB227" s="4"/>
    </row>
    <row r="228" spans="2:28" s="1" customFormat="1" x14ac:dyDescent="0.2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  <c r="AB228" s="4"/>
    </row>
    <row r="229" spans="2:28" s="1" customFormat="1" x14ac:dyDescent="0.2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  <c r="AB229" s="4"/>
    </row>
    <row r="230" spans="2:28" s="1" customFormat="1" x14ac:dyDescent="0.2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  <c r="AB230" s="4"/>
    </row>
    <row r="231" spans="2:28" s="1" customFormat="1" x14ac:dyDescent="0.2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  <c r="AB231" s="4"/>
    </row>
    <row r="232" spans="2:28" s="1" customFormat="1" x14ac:dyDescent="0.2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  <c r="AB232" s="4"/>
    </row>
    <row r="233" spans="2:28" s="1" customFormat="1" x14ac:dyDescent="0.2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  <c r="AB233" s="4"/>
    </row>
    <row r="234" spans="2:28" s="1" customFormat="1" x14ac:dyDescent="0.2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  <c r="AB234" s="4"/>
    </row>
    <row r="235" spans="2:28" s="1" customFormat="1" x14ac:dyDescent="0.2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  <c r="AB235" s="4"/>
    </row>
    <row r="236" spans="2:28" s="1" customFormat="1" x14ac:dyDescent="0.2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  <c r="AB236" s="4"/>
    </row>
    <row r="237" spans="2:28" s="1" customFormat="1" x14ac:dyDescent="0.2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  <c r="AB237" s="4"/>
    </row>
    <row r="238" spans="2:28" s="1" customFormat="1" x14ac:dyDescent="0.2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  <c r="AB238" s="4"/>
    </row>
    <row r="239" spans="2:28" s="1" customFormat="1" x14ac:dyDescent="0.2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  <c r="AB239" s="4"/>
    </row>
    <row r="240" spans="2:28" s="1" customFormat="1" x14ac:dyDescent="0.2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  <c r="AB240" s="4"/>
    </row>
    <row r="241" spans="2:28" s="1" customFormat="1" x14ac:dyDescent="0.2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  <c r="AB241" s="4"/>
    </row>
    <row r="242" spans="2:28" s="1" customFormat="1" x14ac:dyDescent="0.2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  <c r="AB242" s="4"/>
    </row>
    <row r="243" spans="2:28" s="1" customFormat="1" x14ac:dyDescent="0.2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  <c r="AB243" s="4"/>
    </row>
    <row r="244" spans="2:28" s="1" customFormat="1" x14ac:dyDescent="0.2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  <c r="AB244" s="4"/>
    </row>
    <row r="245" spans="2:28" s="1" customFormat="1" x14ac:dyDescent="0.2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  <c r="AB245" s="4"/>
    </row>
    <row r="246" spans="2:28" s="1" customFormat="1" x14ac:dyDescent="0.2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  <c r="AB246" s="4"/>
    </row>
    <row r="247" spans="2:28" s="1" customFormat="1" x14ac:dyDescent="0.2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  <c r="AB247" s="4"/>
    </row>
    <row r="248" spans="2:28" s="1" customFormat="1" x14ac:dyDescent="0.2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  <c r="AB248" s="4"/>
    </row>
    <row r="249" spans="2:28" s="1" customFormat="1" x14ac:dyDescent="0.2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  <c r="AB249" s="4"/>
    </row>
    <row r="250" spans="2:28" s="1" customFormat="1" x14ac:dyDescent="0.2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  <c r="AB250" s="4"/>
    </row>
    <row r="251" spans="2:28" s="1" customFormat="1" x14ac:dyDescent="0.2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  <c r="AB251" s="4"/>
    </row>
    <row r="252" spans="2:28" s="1" customFormat="1" x14ac:dyDescent="0.2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  <c r="AB252" s="4"/>
    </row>
    <row r="253" spans="2:28" s="1" customFormat="1" x14ac:dyDescent="0.2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  <c r="AB253" s="4"/>
    </row>
    <row r="254" spans="2:28" s="1" customFormat="1" x14ac:dyDescent="0.2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  <c r="AB254" s="4"/>
    </row>
    <row r="255" spans="2:28" s="1" customFormat="1" x14ac:dyDescent="0.2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  <c r="AB255" s="4"/>
    </row>
    <row r="256" spans="2:28" s="1" customFormat="1" x14ac:dyDescent="0.2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  <c r="AB256" s="4"/>
    </row>
    <row r="257" spans="2:28" s="1" customFormat="1" x14ac:dyDescent="0.2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  <c r="AB257" s="4"/>
    </row>
    <row r="258" spans="2:28" s="1" customFormat="1" x14ac:dyDescent="0.2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  <c r="AB258" s="4"/>
    </row>
    <row r="259" spans="2:28" s="1" customFormat="1" x14ac:dyDescent="0.2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  <c r="AB259" s="4"/>
    </row>
    <row r="260" spans="2:28" s="1" customFormat="1" x14ac:dyDescent="0.2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  <c r="AB260" s="4"/>
    </row>
    <row r="261" spans="2:28" s="1" customFormat="1" x14ac:dyDescent="0.2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  <c r="AB261" s="4"/>
    </row>
    <row r="262" spans="2:28" s="1" customFormat="1" x14ac:dyDescent="0.2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  <c r="AB262" s="4"/>
    </row>
    <row r="263" spans="2:28" s="1" customFormat="1" x14ac:dyDescent="0.2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  <c r="AB263" s="4"/>
    </row>
    <row r="264" spans="2:28" s="1" customFormat="1" x14ac:dyDescent="0.2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  <c r="AB264" s="4"/>
    </row>
    <row r="265" spans="2:28" s="1" customFormat="1" x14ac:dyDescent="0.2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  <c r="AB265" s="4"/>
    </row>
    <row r="266" spans="2:28" s="1" customFormat="1" x14ac:dyDescent="0.2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  <c r="AB266" s="4"/>
    </row>
    <row r="267" spans="2:28" s="1" customFormat="1" x14ac:dyDescent="0.2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  <c r="AB267" s="4"/>
    </row>
    <row r="268" spans="2:28" s="1" customFormat="1" x14ac:dyDescent="0.2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  <c r="AB268" s="4"/>
    </row>
    <row r="269" spans="2:28" s="1" customFormat="1" x14ac:dyDescent="0.2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  <c r="AB269" s="4"/>
    </row>
    <row r="270" spans="2:28" s="1" customFormat="1" x14ac:dyDescent="0.2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  <c r="AB270" s="4"/>
    </row>
    <row r="271" spans="2:28" s="1" customFormat="1" x14ac:dyDescent="0.2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  <c r="AB271" s="4"/>
    </row>
    <row r="272" spans="2:28" s="1" customFormat="1" x14ac:dyDescent="0.2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  <c r="AB272" s="4"/>
    </row>
    <row r="273" spans="2:28" s="1" customFormat="1" x14ac:dyDescent="0.2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  <c r="AB273" s="4"/>
    </row>
    <row r="274" spans="2:28" s="1" customFormat="1" x14ac:dyDescent="0.2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  <c r="AB274" s="4"/>
    </row>
    <row r="275" spans="2:28" s="1" customFormat="1" x14ac:dyDescent="0.2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  <c r="AB275" s="4"/>
    </row>
    <row r="276" spans="2:28" s="1" customFormat="1" x14ac:dyDescent="0.2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  <c r="AB276" s="4"/>
    </row>
    <row r="277" spans="2:28" s="1" customFormat="1" x14ac:dyDescent="0.2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  <c r="AB277" s="4"/>
    </row>
    <row r="278" spans="2:28" s="1" customFormat="1" x14ac:dyDescent="0.2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  <c r="AB278" s="4"/>
    </row>
    <row r="279" spans="2:28" s="1" customFormat="1" x14ac:dyDescent="0.2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  <c r="AB279" s="4"/>
    </row>
    <row r="280" spans="2:28" s="1" customFormat="1" x14ac:dyDescent="0.2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  <c r="AB280" s="4"/>
    </row>
    <row r="281" spans="2:28" s="1" customFormat="1" x14ac:dyDescent="0.2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  <c r="AB281" s="4"/>
    </row>
    <row r="282" spans="2:28" s="1" customFormat="1" x14ac:dyDescent="0.2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  <c r="AB282" s="4"/>
    </row>
    <row r="283" spans="2:28" s="1" customFormat="1" x14ac:dyDescent="0.2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  <c r="AB283" s="4"/>
    </row>
    <row r="284" spans="2:28" s="1" customFormat="1" x14ac:dyDescent="0.2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  <c r="AB284" s="4"/>
    </row>
    <row r="285" spans="2:28" s="1" customFormat="1" x14ac:dyDescent="0.2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  <c r="AB285" s="4"/>
    </row>
    <row r="286" spans="2:28" s="1" customFormat="1" x14ac:dyDescent="0.2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  <c r="AB286" s="4"/>
    </row>
    <row r="287" spans="2:28" s="1" customFormat="1" x14ac:dyDescent="0.2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  <c r="AB287" s="4"/>
    </row>
    <row r="288" spans="2:28" s="1" customFormat="1" x14ac:dyDescent="0.2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  <c r="AB288" s="4"/>
    </row>
    <row r="289" spans="2:28" s="1" customFormat="1" x14ac:dyDescent="0.2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  <c r="AB289" s="4"/>
    </row>
    <row r="290" spans="2:28" s="1" customFormat="1" x14ac:dyDescent="0.2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  <c r="AB290" s="4"/>
    </row>
    <row r="291" spans="2:28" s="1" customFormat="1" x14ac:dyDescent="0.2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  <c r="AB291" s="4"/>
    </row>
    <row r="292" spans="2:28" s="1" customFormat="1" x14ac:dyDescent="0.2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  <c r="AB292" s="4"/>
    </row>
    <row r="293" spans="2:28" s="1" customFormat="1" x14ac:dyDescent="0.2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  <c r="AB293" s="4"/>
    </row>
    <row r="294" spans="2:28" s="1" customFormat="1" x14ac:dyDescent="0.2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  <c r="AB294" s="4"/>
    </row>
    <row r="295" spans="2:28" s="1" customFormat="1" x14ac:dyDescent="0.2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  <c r="AB295" s="4"/>
    </row>
    <row r="296" spans="2:28" s="1" customFormat="1" x14ac:dyDescent="0.2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  <c r="AB296" s="4"/>
    </row>
    <row r="297" spans="2:28" s="1" customFormat="1" x14ac:dyDescent="0.2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  <c r="AB297" s="4"/>
    </row>
    <row r="298" spans="2:28" s="1" customFormat="1" x14ac:dyDescent="0.2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  <c r="AB298" s="4"/>
    </row>
    <row r="299" spans="2:28" s="1" customFormat="1" x14ac:dyDescent="0.2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  <c r="AB299" s="4"/>
    </row>
    <row r="300" spans="2:28" s="1" customFormat="1" x14ac:dyDescent="0.2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  <c r="AB300" s="4"/>
    </row>
    <row r="301" spans="2:28" s="1" customFormat="1" x14ac:dyDescent="0.2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  <c r="AB301" s="4"/>
    </row>
    <row r="302" spans="2:28" s="1" customFormat="1" x14ac:dyDescent="0.2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  <c r="AB302" s="4"/>
    </row>
    <row r="303" spans="2:28" s="1" customFormat="1" x14ac:dyDescent="0.2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  <c r="AB303" s="4"/>
    </row>
    <row r="304" spans="2:28" s="1" customFormat="1" x14ac:dyDescent="0.2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  <c r="AB304" s="4"/>
    </row>
    <row r="305" spans="2:28" s="1" customFormat="1" x14ac:dyDescent="0.2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  <c r="AB305" s="4"/>
    </row>
    <row r="306" spans="2:28" s="1" customFormat="1" x14ac:dyDescent="0.2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  <c r="AB306" s="4"/>
    </row>
    <row r="307" spans="2:28" s="1" customFormat="1" x14ac:dyDescent="0.2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  <c r="AB307" s="4"/>
    </row>
    <row r="308" spans="2:28" s="1" customFormat="1" x14ac:dyDescent="0.2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  <c r="AB308" s="4"/>
    </row>
    <row r="309" spans="2:28" s="1" customFormat="1" x14ac:dyDescent="0.2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  <c r="AB309" s="4"/>
    </row>
    <row r="310" spans="2:28" s="1" customFormat="1" x14ac:dyDescent="0.2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  <c r="AB310" s="4"/>
    </row>
    <row r="311" spans="2:28" s="1" customFormat="1" x14ac:dyDescent="0.2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  <c r="AB311" s="4"/>
    </row>
    <row r="312" spans="2:28" s="1" customFormat="1" x14ac:dyDescent="0.2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  <c r="AB312" s="4"/>
    </row>
    <row r="313" spans="2:28" s="1" customFormat="1" x14ac:dyDescent="0.2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  <c r="AB313" s="4"/>
    </row>
    <row r="314" spans="2:28" s="1" customFormat="1" x14ac:dyDescent="0.2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  <c r="AB314" s="4"/>
    </row>
    <row r="315" spans="2:28" s="1" customFormat="1" x14ac:dyDescent="0.2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  <c r="AB315" s="4"/>
    </row>
    <row r="316" spans="2:28" s="1" customFormat="1" x14ac:dyDescent="0.2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  <c r="AB316" s="4"/>
    </row>
    <row r="317" spans="2:28" s="1" customFormat="1" hidden="1" x14ac:dyDescent="0.2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  <c r="AB317" s="4"/>
    </row>
    <row r="318" spans="2:28" s="1" customFormat="1" hidden="1" x14ac:dyDescent="0.2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  <c r="AB318" s="4"/>
    </row>
    <row r="319" spans="2:28" s="1" customFormat="1" hidden="1" x14ac:dyDescent="0.2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  <c r="AB319" s="4"/>
    </row>
    <row r="320" spans="2:28" s="1" customFormat="1" hidden="1" x14ac:dyDescent="0.2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  <c r="AB320" s="4"/>
    </row>
    <row r="321" spans="2:28" s="1" customFormat="1" hidden="1" x14ac:dyDescent="0.2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  <c r="AB321" s="4"/>
    </row>
    <row r="322" spans="2:28" s="1" customFormat="1" hidden="1" x14ac:dyDescent="0.2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  <c r="AB322" s="4"/>
    </row>
    <row r="323" spans="2:28" s="1" customFormat="1" hidden="1" x14ac:dyDescent="0.2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  <c r="AB323" s="4"/>
    </row>
    <row r="324" spans="2:28" s="1" customFormat="1" hidden="1" x14ac:dyDescent="0.2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  <c r="AB324" s="4"/>
    </row>
    <row r="325" spans="2:28" s="1" customFormat="1" hidden="1" x14ac:dyDescent="0.2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  <c r="AB325" s="4"/>
    </row>
    <row r="326" spans="2:28" s="1" customFormat="1" hidden="1" x14ac:dyDescent="0.2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  <c r="AB326" s="4"/>
    </row>
    <row r="327" spans="2:28" s="1" customFormat="1" hidden="1" x14ac:dyDescent="0.2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  <c r="AB327" s="4"/>
    </row>
    <row r="328" spans="2:28" s="1" customFormat="1" hidden="1" x14ac:dyDescent="0.2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  <c r="AB328" s="4"/>
    </row>
    <row r="329" spans="2:28" s="1" customFormat="1" hidden="1" x14ac:dyDescent="0.2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  <c r="AB329" s="4"/>
    </row>
    <row r="330" spans="2:28" s="1" customFormat="1" hidden="1" x14ac:dyDescent="0.2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  <c r="AB330" s="4"/>
    </row>
    <row r="331" spans="2:28" s="1" customFormat="1" hidden="1" x14ac:dyDescent="0.2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  <c r="AB331" s="4"/>
    </row>
    <row r="332" spans="2:28" s="1" customFormat="1" hidden="1" x14ac:dyDescent="0.2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  <c r="AB332" s="4"/>
    </row>
    <row r="333" spans="2:28" s="1" customFormat="1" hidden="1" x14ac:dyDescent="0.2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  <c r="AB333" s="4"/>
    </row>
    <row r="334" spans="2:28" s="1" customFormat="1" hidden="1" x14ac:dyDescent="0.2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  <c r="AB334" s="4"/>
    </row>
    <row r="335" spans="2:28" s="1" customFormat="1" hidden="1" x14ac:dyDescent="0.2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  <c r="AB335" s="4"/>
    </row>
    <row r="336" spans="2:28" s="1" customFormat="1" hidden="1" x14ac:dyDescent="0.2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  <c r="AB336" s="4"/>
    </row>
    <row r="337" spans="2:28" s="1" customFormat="1" hidden="1" x14ac:dyDescent="0.2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  <c r="AB337" s="4"/>
    </row>
    <row r="338" spans="2:28" s="1" customFormat="1" hidden="1" x14ac:dyDescent="0.2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  <c r="AB338" s="4"/>
    </row>
    <row r="339" spans="2:28" s="1" customFormat="1" hidden="1" x14ac:dyDescent="0.2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  <c r="AB339" s="4"/>
    </row>
    <row r="340" spans="2:28" s="1" customFormat="1" hidden="1" x14ac:dyDescent="0.2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  <c r="AB340" s="4"/>
    </row>
    <row r="341" spans="2:28" s="1" customFormat="1" hidden="1" x14ac:dyDescent="0.2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  <c r="AB341" s="4"/>
    </row>
    <row r="342" spans="2:28" s="1" customFormat="1" hidden="1" x14ac:dyDescent="0.2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  <c r="AB342" s="4"/>
    </row>
    <row r="343" spans="2:28" s="1" customFormat="1" hidden="1" x14ac:dyDescent="0.2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  <c r="AB343" s="4"/>
    </row>
    <row r="344" spans="2:28" s="1" customFormat="1" hidden="1" x14ac:dyDescent="0.2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  <c r="AB344" s="4"/>
    </row>
    <row r="345" spans="2:28" s="1" customFormat="1" hidden="1" x14ac:dyDescent="0.2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  <c r="AB345" s="4"/>
    </row>
    <row r="346" spans="2:28" s="1" customFormat="1" hidden="1" x14ac:dyDescent="0.2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  <c r="AB346" s="4"/>
    </row>
    <row r="347" spans="2:28" s="1" customFormat="1" hidden="1" x14ac:dyDescent="0.2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  <c r="AB347" s="4"/>
    </row>
    <row r="348" spans="2:28" s="1" customFormat="1" hidden="1" x14ac:dyDescent="0.2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  <c r="AB348" s="4"/>
    </row>
    <row r="349" spans="2:28" s="1" customFormat="1" hidden="1" x14ac:dyDescent="0.2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  <c r="AB349" s="4"/>
    </row>
    <row r="350" spans="2:28" s="1" customFormat="1" hidden="1" x14ac:dyDescent="0.2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  <c r="AB350" s="4"/>
    </row>
    <row r="351" spans="2:28" s="1" customFormat="1" hidden="1" x14ac:dyDescent="0.2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  <c r="AB351" s="4"/>
    </row>
    <row r="352" spans="2:28" s="1" customFormat="1" hidden="1" x14ac:dyDescent="0.2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  <c r="AB352" s="4"/>
    </row>
    <row r="353" spans="2:28" s="1" customFormat="1" hidden="1" x14ac:dyDescent="0.2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  <c r="AB353" s="4"/>
    </row>
    <row r="354" spans="2:28" s="1" customFormat="1" hidden="1" x14ac:dyDescent="0.2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  <c r="AB354" s="4"/>
    </row>
    <row r="355" spans="2:28" s="1" customFormat="1" hidden="1" x14ac:dyDescent="0.2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  <c r="AB355" s="4"/>
    </row>
    <row r="356" spans="2:28" s="1" customFormat="1" hidden="1" x14ac:dyDescent="0.2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  <c r="AB356" s="4"/>
    </row>
    <row r="357" spans="2:28" s="1" customFormat="1" hidden="1" x14ac:dyDescent="0.2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  <c r="AB357" s="4"/>
    </row>
    <row r="358" spans="2:28" s="1" customFormat="1" hidden="1" x14ac:dyDescent="0.2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  <c r="AB358" s="4"/>
    </row>
    <row r="359" spans="2:28" s="1" customFormat="1" hidden="1" x14ac:dyDescent="0.2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  <c r="AB359" s="4"/>
    </row>
    <row r="360" spans="2:28" s="1" customFormat="1" hidden="1" x14ac:dyDescent="0.2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  <c r="AB360" s="4"/>
    </row>
    <row r="361" spans="2:28" s="1" customFormat="1" hidden="1" x14ac:dyDescent="0.2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  <c r="AB361" s="4"/>
    </row>
    <row r="362" spans="2:28" s="1" customFormat="1" hidden="1" x14ac:dyDescent="0.2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  <c r="AB362" s="4"/>
    </row>
    <row r="363" spans="2:28" s="1" customFormat="1" hidden="1" x14ac:dyDescent="0.2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  <c r="AB363" s="4"/>
    </row>
    <row r="364" spans="2:28" s="1" customFormat="1" hidden="1" x14ac:dyDescent="0.2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  <c r="AB364" s="4"/>
    </row>
    <row r="365" spans="2:28" s="1" customFormat="1" hidden="1" x14ac:dyDescent="0.2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  <c r="AB365" s="4"/>
    </row>
    <row r="366" spans="2:28" s="1" customFormat="1" hidden="1" x14ac:dyDescent="0.2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  <c r="AB366" s="4"/>
    </row>
    <row r="367" spans="2:28" s="1" customFormat="1" hidden="1" x14ac:dyDescent="0.2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  <c r="AB367" s="4"/>
    </row>
    <row r="368" spans="2:28" s="1" customFormat="1" hidden="1" x14ac:dyDescent="0.2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  <c r="AB368" s="4"/>
    </row>
    <row r="369" spans="2:28" s="1" customFormat="1" hidden="1" x14ac:dyDescent="0.2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  <c r="AB369" s="4"/>
    </row>
    <row r="370" spans="2:28" s="1" customFormat="1" hidden="1" x14ac:dyDescent="0.2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  <c r="AB370" s="4"/>
    </row>
    <row r="371" spans="2:28" s="1" customFormat="1" hidden="1" x14ac:dyDescent="0.2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  <c r="AB371" s="4"/>
    </row>
    <row r="372" spans="2:28" s="1" customFormat="1" hidden="1" x14ac:dyDescent="0.2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  <c r="AB372" s="4"/>
    </row>
    <row r="373" spans="2:28" s="1" customFormat="1" hidden="1" x14ac:dyDescent="0.2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  <c r="AB373" s="4"/>
    </row>
    <row r="374" spans="2:28" s="1" customFormat="1" hidden="1" x14ac:dyDescent="0.2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  <c r="AB374" s="4"/>
    </row>
    <row r="375" spans="2:28" s="1" customFormat="1" hidden="1" x14ac:dyDescent="0.2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  <c r="AB375" s="4"/>
    </row>
    <row r="376" spans="2:28" s="1" customFormat="1" hidden="1" x14ac:dyDescent="0.2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  <c r="AB376" s="4"/>
    </row>
    <row r="377" spans="2:28" s="1" customFormat="1" hidden="1" x14ac:dyDescent="0.2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  <c r="AB377" s="4"/>
    </row>
    <row r="378" spans="2:28" s="1" customFormat="1" hidden="1" x14ac:dyDescent="0.2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  <c r="AB378" s="4"/>
    </row>
    <row r="379" spans="2:28" s="1" customFormat="1" hidden="1" x14ac:dyDescent="0.2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  <c r="AB379" s="4"/>
    </row>
    <row r="380" spans="2:28" s="1" customFormat="1" hidden="1" x14ac:dyDescent="0.2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  <c r="AB380" s="4"/>
    </row>
    <row r="381" spans="2:28" s="1" customFormat="1" hidden="1" x14ac:dyDescent="0.2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  <c r="AB381" s="4"/>
    </row>
    <row r="382" spans="2:28" s="1" customFormat="1" hidden="1" x14ac:dyDescent="0.2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  <c r="AB382" s="4"/>
    </row>
    <row r="383" spans="2:28" s="1" customFormat="1" hidden="1" x14ac:dyDescent="0.2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  <c r="AB383" s="4"/>
    </row>
    <row r="384" spans="2:28" s="1" customFormat="1" hidden="1" x14ac:dyDescent="0.2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  <c r="AB384" s="4"/>
    </row>
    <row r="385" spans="2:28" s="1" customFormat="1" hidden="1" x14ac:dyDescent="0.2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  <c r="AB385" s="4"/>
    </row>
    <row r="386" spans="2:28" s="1" customFormat="1" hidden="1" x14ac:dyDescent="0.2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  <c r="AB386" s="4"/>
    </row>
    <row r="387" spans="2:28" s="1" customFormat="1" hidden="1" x14ac:dyDescent="0.2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  <c r="AB387" s="4"/>
    </row>
    <row r="388" spans="2:28" s="1" customFormat="1" hidden="1" x14ac:dyDescent="0.2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  <c r="AB388" s="4"/>
    </row>
    <row r="389" spans="2:28" s="1" customFormat="1" hidden="1" x14ac:dyDescent="0.2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  <c r="AB389" s="4"/>
    </row>
    <row r="390" spans="2:28" s="1" customFormat="1" hidden="1" x14ac:dyDescent="0.2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  <c r="AB390" s="4"/>
    </row>
    <row r="391" spans="2:28" s="1" customFormat="1" hidden="1" x14ac:dyDescent="0.2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  <c r="AB391" s="4"/>
    </row>
    <row r="392" spans="2:28" s="1" customFormat="1" hidden="1" x14ac:dyDescent="0.2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  <c r="AB392" s="4"/>
    </row>
    <row r="393" spans="2:28" s="1" customFormat="1" hidden="1" x14ac:dyDescent="0.2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  <c r="AB393" s="4"/>
    </row>
    <row r="394" spans="2:28" s="1" customFormat="1" hidden="1" x14ac:dyDescent="0.2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  <c r="AB394" s="4"/>
    </row>
    <row r="395" spans="2:28" s="1" customFormat="1" hidden="1" x14ac:dyDescent="0.2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  <c r="AB395" s="4"/>
    </row>
    <row r="396" spans="2:28" s="1" customFormat="1" hidden="1" x14ac:dyDescent="0.2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  <c r="AB396" s="4"/>
    </row>
    <row r="397" spans="2:28" s="1" customFormat="1" hidden="1" x14ac:dyDescent="0.2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  <c r="AB397" s="4"/>
    </row>
    <row r="398" spans="2:28" s="1" customFormat="1" hidden="1" x14ac:dyDescent="0.2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  <c r="AB398" s="4"/>
    </row>
    <row r="399" spans="2:28" s="1" customFormat="1" hidden="1" x14ac:dyDescent="0.2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  <c r="AB399" s="4"/>
    </row>
    <row r="400" spans="2:28" s="1" customFormat="1" hidden="1" x14ac:dyDescent="0.2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  <c r="AB400" s="4"/>
    </row>
    <row r="401" spans="2:28" s="1" customFormat="1" hidden="1" x14ac:dyDescent="0.2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  <c r="AB401" s="4"/>
    </row>
    <row r="402" spans="2:28" s="1" customFormat="1" hidden="1" x14ac:dyDescent="0.2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  <c r="AB402" s="4"/>
    </row>
    <row r="403" spans="2:28" s="1" customFormat="1" hidden="1" x14ac:dyDescent="0.2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  <c r="AB403" s="4"/>
    </row>
    <row r="404" spans="2:28" s="1" customFormat="1" hidden="1" x14ac:dyDescent="0.2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  <c r="AB404" s="4"/>
    </row>
    <row r="405" spans="2:28" s="1" customFormat="1" hidden="1" x14ac:dyDescent="0.2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  <c r="AB405" s="4"/>
    </row>
    <row r="406" spans="2:28" s="1" customFormat="1" hidden="1" x14ac:dyDescent="0.2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  <c r="AB406" s="4"/>
    </row>
    <row r="407" spans="2:28" s="1" customFormat="1" hidden="1" x14ac:dyDescent="0.2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  <c r="AB407" s="4"/>
    </row>
    <row r="408" spans="2:28" s="1" customFormat="1" hidden="1" x14ac:dyDescent="0.2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  <c r="AB408" s="4"/>
    </row>
    <row r="409" spans="2:28" s="1" customFormat="1" hidden="1" x14ac:dyDescent="0.2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  <c r="AB409" s="4"/>
    </row>
    <row r="410" spans="2:28" s="1" customFormat="1" hidden="1" x14ac:dyDescent="0.2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  <c r="AB410" s="4"/>
    </row>
    <row r="411" spans="2:28" s="1" customFormat="1" hidden="1" x14ac:dyDescent="0.2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  <c r="AB411" s="4"/>
    </row>
    <row r="412" spans="2:28" s="1" customFormat="1" hidden="1" x14ac:dyDescent="0.2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  <c r="AB412" s="4"/>
    </row>
    <row r="413" spans="2:28" s="1" customFormat="1" hidden="1" x14ac:dyDescent="0.2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  <c r="AB413" s="4"/>
    </row>
    <row r="414" spans="2:28" s="1" customFormat="1" hidden="1" x14ac:dyDescent="0.2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  <c r="AB414" s="4"/>
    </row>
    <row r="415" spans="2:28" s="1" customFormat="1" hidden="1" x14ac:dyDescent="0.2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  <c r="AB415" s="4"/>
    </row>
    <row r="416" spans="2:28" s="1" customFormat="1" hidden="1" x14ac:dyDescent="0.2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  <c r="AB416" s="4"/>
    </row>
    <row r="417" spans="2:28" s="1" customFormat="1" hidden="1" x14ac:dyDescent="0.2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  <c r="AB417" s="4"/>
    </row>
    <row r="418" spans="2:28" s="1" customFormat="1" hidden="1" x14ac:dyDescent="0.2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  <c r="AB418" s="4"/>
    </row>
    <row r="419" spans="2:28" s="1" customFormat="1" hidden="1" x14ac:dyDescent="0.2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  <c r="AB419" s="4"/>
    </row>
    <row r="420" spans="2:28" s="1" customFormat="1" hidden="1" x14ac:dyDescent="0.2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  <c r="AB420" s="4"/>
    </row>
    <row r="421" spans="2:28" s="1" customFormat="1" hidden="1" x14ac:dyDescent="0.2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  <c r="AB421" s="4"/>
    </row>
    <row r="422" spans="2:28" s="1" customFormat="1" hidden="1" x14ac:dyDescent="0.2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  <c r="AB422" s="4"/>
    </row>
    <row r="423" spans="2:28" s="1" customFormat="1" hidden="1" x14ac:dyDescent="0.2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  <c r="AB423" s="4"/>
    </row>
    <row r="424" spans="2:28" s="1" customFormat="1" hidden="1" x14ac:dyDescent="0.2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  <c r="AB424" s="4"/>
    </row>
    <row r="425" spans="2:28" s="1" customFormat="1" hidden="1" x14ac:dyDescent="0.2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  <c r="AB425" s="4"/>
    </row>
    <row r="426" spans="2:28" s="1" customFormat="1" hidden="1" x14ac:dyDescent="0.2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  <c r="AB426" s="4"/>
    </row>
    <row r="427" spans="2:28" s="1" customFormat="1" hidden="1" x14ac:dyDescent="0.2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  <c r="AB427" s="4"/>
    </row>
    <row r="428" spans="2:28" s="1" customFormat="1" hidden="1" x14ac:dyDescent="0.2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  <c r="AB428" s="4"/>
    </row>
    <row r="429" spans="2:28" s="1" customFormat="1" hidden="1" x14ac:dyDescent="0.2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  <c r="AB429" s="4"/>
    </row>
    <row r="430" spans="2:28" s="1" customFormat="1" hidden="1" x14ac:dyDescent="0.2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  <c r="AB430" s="4"/>
    </row>
    <row r="431" spans="2:28" s="1" customFormat="1" hidden="1" x14ac:dyDescent="0.2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  <c r="AB431" s="4"/>
    </row>
    <row r="432" spans="2:28" s="1" customFormat="1" hidden="1" x14ac:dyDescent="0.2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  <c r="AB432" s="4"/>
    </row>
    <row r="433" spans="2:28" s="1" customFormat="1" hidden="1" x14ac:dyDescent="0.2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  <c r="AB433" s="4"/>
    </row>
    <row r="434" spans="2:28" s="1" customFormat="1" hidden="1" x14ac:dyDescent="0.2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  <c r="AB434" s="4"/>
    </row>
    <row r="435" spans="2:28" s="1" customFormat="1" hidden="1" x14ac:dyDescent="0.2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  <c r="AB435" s="4"/>
    </row>
    <row r="436" spans="2:28" s="1" customFormat="1" hidden="1" x14ac:dyDescent="0.2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  <c r="AB436" s="4"/>
    </row>
    <row r="437" spans="2:28" s="1" customFormat="1" hidden="1" x14ac:dyDescent="0.2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  <c r="AB437" s="4"/>
    </row>
    <row r="438" spans="2:28" s="1" customFormat="1" hidden="1" x14ac:dyDescent="0.2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  <c r="AB438" s="4"/>
    </row>
    <row r="439" spans="2:28" s="1" customFormat="1" hidden="1" x14ac:dyDescent="0.2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  <c r="AB439" s="4"/>
    </row>
    <row r="440" spans="2:28" s="1" customFormat="1" hidden="1" x14ac:dyDescent="0.2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  <c r="AB440" s="4"/>
    </row>
    <row r="441" spans="2:28" s="1" customFormat="1" hidden="1" x14ac:dyDescent="0.2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  <c r="AB441" s="4"/>
    </row>
    <row r="442" spans="2:28" s="1" customFormat="1" hidden="1" x14ac:dyDescent="0.2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  <c r="AB442" s="4"/>
    </row>
    <row r="443" spans="2:28" s="1" customFormat="1" hidden="1" x14ac:dyDescent="0.2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  <c r="AB443" s="4"/>
    </row>
    <row r="444" spans="2:28" s="1" customFormat="1" hidden="1" x14ac:dyDescent="0.2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  <c r="AB444" s="4"/>
    </row>
    <row r="445" spans="2:28" s="1" customFormat="1" hidden="1" x14ac:dyDescent="0.2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  <c r="AB445" s="4"/>
    </row>
    <row r="446" spans="2:28" s="1" customFormat="1" hidden="1" x14ac:dyDescent="0.2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  <c r="AB446" s="4"/>
    </row>
    <row r="447" spans="2:28" s="1" customFormat="1" hidden="1" x14ac:dyDescent="0.2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  <c r="AB447" s="4"/>
    </row>
    <row r="448" spans="2:28" s="1" customFormat="1" hidden="1" x14ac:dyDescent="0.2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  <c r="AB448" s="4"/>
    </row>
    <row r="449" spans="2:28" s="1" customFormat="1" hidden="1" x14ac:dyDescent="0.2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  <c r="AB449" s="4"/>
    </row>
    <row r="450" spans="2:28" s="1" customFormat="1" hidden="1" x14ac:dyDescent="0.2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  <c r="AB450" s="4"/>
    </row>
    <row r="451" spans="2:28" s="1" customFormat="1" hidden="1" x14ac:dyDescent="0.2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  <c r="AB451" s="4"/>
    </row>
    <row r="452" spans="2:28" s="1" customFormat="1" hidden="1" x14ac:dyDescent="0.2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  <c r="AB452" s="4"/>
    </row>
    <row r="453" spans="2:28" s="1" customFormat="1" hidden="1" x14ac:dyDescent="0.2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  <c r="AB453" s="4"/>
    </row>
    <row r="454" spans="2:28" s="1" customFormat="1" hidden="1" x14ac:dyDescent="0.2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  <c r="AB454" s="4"/>
    </row>
    <row r="455" spans="2:28" s="1" customFormat="1" hidden="1" x14ac:dyDescent="0.2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  <c r="AB455" s="4"/>
    </row>
    <row r="456" spans="2:28" s="1" customFormat="1" hidden="1" x14ac:dyDescent="0.2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  <c r="AB456" s="4"/>
    </row>
    <row r="457" spans="2:28" s="1" customFormat="1" hidden="1" x14ac:dyDescent="0.2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  <c r="AB457" s="4"/>
    </row>
    <row r="458" spans="2:28" s="1" customFormat="1" hidden="1" x14ac:dyDescent="0.2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  <c r="AB458" s="4"/>
    </row>
    <row r="459" spans="2:28" s="1" customFormat="1" hidden="1" x14ac:dyDescent="0.2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  <c r="AB459" s="4"/>
    </row>
    <row r="460" spans="2:28" s="1" customFormat="1" hidden="1" x14ac:dyDescent="0.2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  <c r="AB460" s="4"/>
    </row>
    <row r="461" spans="2:28" s="1" customFormat="1" hidden="1" x14ac:dyDescent="0.2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  <c r="AB461" s="4"/>
    </row>
    <row r="462" spans="2:28" s="1" customFormat="1" hidden="1" x14ac:dyDescent="0.2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  <c r="AB462" s="4"/>
    </row>
    <row r="463" spans="2:28" s="1" customFormat="1" hidden="1" x14ac:dyDescent="0.2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  <c r="AB463" s="4"/>
    </row>
    <row r="464" spans="2:28" s="1" customFormat="1" hidden="1" x14ac:dyDescent="0.2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  <c r="AB464" s="4"/>
    </row>
    <row r="465" spans="2:28" s="1" customFormat="1" hidden="1" x14ac:dyDescent="0.2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  <c r="AB465" s="4"/>
    </row>
    <row r="466" spans="2:28" s="1" customFormat="1" hidden="1" x14ac:dyDescent="0.2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  <c r="AB466" s="4"/>
    </row>
    <row r="467" spans="2:28" s="1" customFormat="1" hidden="1" x14ac:dyDescent="0.2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  <c r="AB467" s="4"/>
    </row>
    <row r="468" spans="2:28" s="1" customFormat="1" hidden="1" x14ac:dyDescent="0.2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  <c r="AB468" s="4"/>
    </row>
    <row r="469" spans="2:28" s="1" customFormat="1" hidden="1" x14ac:dyDescent="0.2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  <c r="AB469" s="4"/>
    </row>
    <row r="470" spans="2:28" s="1" customFormat="1" hidden="1" x14ac:dyDescent="0.2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  <c r="AB470" s="4"/>
    </row>
    <row r="471" spans="2:28" s="1" customFormat="1" hidden="1" x14ac:dyDescent="0.2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  <c r="AB471" s="4"/>
    </row>
    <row r="472" spans="2:28" s="1" customFormat="1" hidden="1" x14ac:dyDescent="0.2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  <c r="AB472" s="4"/>
    </row>
    <row r="473" spans="2:28" s="1" customFormat="1" hidden="1" x14ac:dyDescent="0.2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  <c r="AB473" s="4"/>
    </row>
    <row r="474" spans="2:28" s="1" customFormat="1" hidden="1" x14ac:dyDescent="0.2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  <c r="AB474" s="4"/>
    </row>
    <row r="475" spans="2:28" s="1" customFormat="1" hidden="1" x14ac:dyDescent="0.2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  <c r="AB475" s="4"/>
    </row>
    <row r="476" spans="2:28" s="1" customFormat="1" hidden="1" x14ac:dyDescent="0.2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  <c r="AB476" s="4"/>
    </row>
    <row r="477" spans="2:28" s="1" customFormat="1" hidden="1" x14ac:dyDescent="0.2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  <c r="AB477" s="4"/>
    </row>
    <row r="478" spans="2:28" s="1" customFormat="1" hidden="1" x14ac:dyDescent="0.2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  <c r="AB478" s="4"/>
    </row>
    <row r="479" spans="2:28" s="1" customFormat="1" hidden="1" x14ac:dyDescent="0.2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  <c r="AB479" s="4"/>
    </row>
    <row r="480" spans="2:28" s="1" customFormat="1" hidden="1" x14ac:dyDescent="0.2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  <c r="AB480" s="4"/>
    </row>
    <row r="481" spans="2:28" s="1" customFormat="1" hidden="1" x14ac:dyDescent="0.2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  <c r="AB481" s="4"/>
    </row>
    <row r="482" spans="2:28" s="1" customFormat="1" hidden="1" x14ac:dyDescent="0.2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  <c r="AB482" s="4"/>
    </row>
    <row r="483" spans="2:28" s="1" customFormat="1" hidden="1" x14ac:dyDescent="0.2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  <c r="AB483" s="4"/>
    </row>
    <row r="484" spans="2:28" s="1" customFormat="1" hidden="1" x14ac:dyDescent="0.2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  <c r="AB484" s="4"/>
    </row>
    <row r="485" spans="2:28" s="1" customFormat="1" hidden="1" x14ac:dyDescent="0.2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  <c r="AB485" s="4"/>
    </row>
    <row r="486" spans="2:28" s="1" customFormat="1" hidden="1" x14ac:dyDescent="0.2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  <c r="AB486" s="4"/>
    </row>
    <row r="487" spans="2:28" s="1" customFormat="1" hidden="1" x14ac:dyDescent="0.2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  <c r="AB487" s="4"/>
    </row>
    <row r="488" spans="2:28" s="1" customFormat="1" hidden="1" x14ac:dyDescent="0.2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  <c r="AB488" s="4"/>
    </row>
    <row r="489" spans="2:28" s="1" customFormat="1" hidden="1" x14ac:dyDescent="0.2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  <c r="AB489" s="4"/>
    </row>
    <row r="490" spans="2:28" s="1" customFormat="1" hidden="1" x14ac:dyDescent="0.2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  <c r="AB490" s="4"/>
    </row>
    <row r="491" spans="2:28" s="1" customFormat="1" hidden="1" x14ac:dyDescent="0.2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  <c r="AB491" s="4"/>
    </row>
    <row r="492" spans="2:28" s="1" customFormat="1" hidden="1" x14ac:dyDescent="0.2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  <c r="AB492" s="4"/>
    </row>
    <row r="493" spans="2:28" s="1" customFormat="1" hidden="1" x14ac:dyDescent="0.2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  <c r="AB493" s="4"/>
    </row>
    <row r="494" spans="2:28" s="1" customFormat="1" hidden="1" x14ac:dyDescent="0.2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  <c r="AB494" s="4"/>
    </row>
    <row r="495" spans="2:28" s="1" customFormat="1" hidden="1" x14ac:dyDescent="0.2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  <c r="AB495" s="4"/>
    </row>
    <row r="496" spans="2:28" s="1" customFormat="1" hidden="1" x14ac:dyDescent="0.2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  <c r="AB496" s="4"/>
    </row>
    <row r="497" spans="2:28" s="1" customFormat="1" hidden="1" x14ac:dyDescent="0.2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  <c r="AB497" s="4"/>
    </row>
    <row r="498" spans="2:28" s="1" customFormat="1" hidden="1" x14ac:dyDescent="0.2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  <c r="AB498" s="4"/>
    </row>
    <row r="499" spans="2:28" s="1" customFormat="1" hidden="1" x14ac:dyDescent="0.2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  <c r="AB499" s="4"/>
    </row>
    <row r="500" spans="2:28" s="1" customFormat="1" hidden="1" x14ac:dyDescent="0.2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  <c r="AB500" s="4"/>
    </row>
    <row r="501" spans="2:28" s="1" customFormat="1" hidden="1" x14ac:dyDescent="0.2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  <c r="AB501" s="4"/>
    </row>
    <row r="502" spans="2:28" s="1" customFormat="1" hidden="1" x14ac:dyDescent="0.2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  <c r="AB502" s="4"/>
    </row>
    <row r="503" spans="2:28" s="1" customFormat="1" hidden="1" x14ac:dyDescent="0.2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  <c r="AB503" s="4"/>
    </row>
    <row r="504" spans="2:28" s="1" customFormat="1" hidden="1" x14ac:dyDescent="0.2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  <c r="AB504" s="4"/>
    </row>
    <row r="505" spans="2:28" s="1" customFormat="1" hidden="1" x14ac:dyDescent="0.2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  <c r="AB505" s="4"/>
    </row>
    <row r="506" spans="2:28" s="1" customFormat="1" hidden="1" x14ac:dyDescent="0.2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  <c r="AB506" s="4"/>
    </row>
    <row r="507" spans="2:28" s="1" customFormat="1" hidden="1" x14ac:dyDescent="0.2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  <c r="AB507" s="4"/>
    </row>
    <row r="508" spans="2:28" s="1" customFormat="1" hidden="1" x14ac:dyDescent="0.2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  <c r="AB508" s="4"/>
    </row>
    <row r="509" spans="2:28" s="1" customFormat="1" hidden="1" x14ac:dyDescent="0.2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  <c r="AB509" s="4"/>
    </row>
    <row r="510" spans="2:28" s="1" customFormat="1" hidden="1" x14ac:dyDescent="0.2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  <c r="AB510" s="4"/>
    </row>
    <row r="511" spans="2:28" s="1" customFormat="1" hidden="1" x14ac:dyDescent="0.2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  <c r="AB511" s="4"/>
    </row>
    <row r="512" spans="2:28" s="1" customFormat="1" hidden="1" x14ac:dyDescent="0.2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  <c r="AB512" s="4"/>
    </row>
    <row r="513" spans="2:28" s="1" customFormat="1" hidden="1" x14ac:dyDescent="0.2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  <c r="AB513" s="4"/>
    </row>
    <row r="514" spans="2:28" s="1" customFormat="1" hidden="1" x14ac:dyDescent="0.2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  <c r="AB514" s="4"/>
    </row>
    <row r="515" spans="2:28" s="1" customFormat="1" hidden="1" x14ac:dyDescent="0.2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  <c r="AB515" s="4"/>
    </row>
    <row r="516" spans="2:28" s="1" customFormat="1" hidden="1" x14ac:dyDescent="0.2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  <c r="AB516" s="4"/>
    </row>
    <row r="517" spans="2:28" s="1" customFormat="1" hidden="1" x14ac:dyDescent="0.2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  <c r="AB517" s="4"/>
    </row>
    <row r="518" spans="2:28" s="1" customFormat="1" hidden="1" x14ac:dyDescent="0.2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  <c r="AB518" s="4"/>
    </row>
    <row r="519" spans="2:28" s="1" customFormat="1" hidden="1" x14ac:dyDescent="0.2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  <c r="AB519" s="4"/>
    </row>
    <row r="520" spans="2:28" s="1" customFormat="1" hidden="1" x14ac:dyDescent="0.2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  <c r="AB520" s="4"/>
    </row>
    <row r="521" spans="2:28" s="1" customFormat="1" hidden="1" x14ac:dyDescent="0.2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  <c r="AB521" s="4"/>
    </row>
    <row r="522" spans="2:28" s="1" customFormat="1" hidden="1" x14ac:dyDescent="0.2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  <c r="AB522" s="4"/>
    </row>
    <row r="523" spans="2:28" s="1" customFormat="1" hidden="1" x14ac:dyDescent="0.2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  <c r="AB523" s="4"/>
    </row>
    <row r="524" spans="2:28" s="1" customFormat="1" hidden="1" x14ac:dyDescent="0.2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  <c r="AB524" s="4"/>
    </row>
    <row r="525" spans="2:28" s="1" customFormat="1" hidden="1" x14ac:dyDescent="0.2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  <c r="AB525" s="4"/>
    </row>
    <row r="526" spans="2:28" s="1" customFormat="1" hidden="1" x14ac:dyDescent="0.2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  <c r="AB526" s="4"/>
    </row>
    <row r="527" spans="2:28" s="1" customFormat="1" hidden="1" x14ac:dyDescent="0.2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  <c r="AB527" s="4"/>
    </row>
    <row r="528" spans="2:28" s="1" customFormat="1" hidden="1" x14ac:dyDescent="0.2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  <c r="AB528" s="4"/>
    </row>
    <row r="529" spans="2:28" s="1" customFormat="1" hidden="1" x14ac:dyDescent="0.2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  <c r="AB529" s="4"/>
    </row>
    <row r="530" spans="2:28" s="1" customFormat="1" hidden="1" x14ac:dyDescent="0.2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  <c r="AB530" s="4"/>
    </row>
    <row r="531" spans="2:28" s="1" customFormat="1" hidden="1" x14ac:dyDescent="0.2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  <c r="AB531" s="4"/>
    </row>
    <row r="532" spans="2:28" s="1" customFormat="1" hidden="1" x14ac:dyDescent="0.2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  <c r="AB532" s="4"/>
    </row>
    <row r="533" spans="2:28" s="1" customFormat="1" hidden="1" x14ac:dyDescent="0.2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  <c r="AB533" s="4"/>
    </row>
    <row r="534" spans="2:28" s="1" customFormat="1" hidden="1" x14ac:dyDescent="0.2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  <c r="AB534" s="4"/>
    </row>
    <row r="535" spans="2:28" s="1" customFormat="1" hidden="1" x14ac:dyDescent="0.2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  <c r="AB535" s="4"/>
    </row>
    <row r="536" spans="2:28" s="1" customFormat="1" hidden="1" x14ac:dyDescent="0.2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  <c r="AB536" s="4"/>
    </row>
    <row r="537" spans="2:28" s="1" customFormat="1" hidden="1" x14ac:dyDescent="0.2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  <c r="AB537" s="4"/>
    </row>
    <row r="538" spans="2:28" s="1" customFormat="1" hidden="1" x14ac:dyDescent="0.2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  <c r="AB538" s="4"/>
    </row>
    <row r="539" spans="2:28" s="1" customFormat="1" hidden="1" x14ac:dyDescent="0.2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  <c r="AB539" s="4"/>
    </row>
    <row r="540" spans="2:28" s="1" customFormat="1" hidden="1" x14ac:dyDescent="0.2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  <c r="AB540" s="4"/>
    </row>
    <row r="541" spans="2:28" s="1" customFormat="1" hidden="1" x14ac:dyDescent="0.2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  <c r="AB541" s="4"/>
    </row>
    <row r="542" spans="2:28" s="1" customFormat="1" hidden="1" x14ac:dyDescent="0.2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  <c r="AB542" s="4"/>
    </row>
    <row r="543" spans="2:28" s="1" customFormat="1" hidden="1" x14ac:dyDescent="0.2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  <c r="AB543" s="4"/>
    </row>
    <row r="544" spans="2:28" s="1" customFormat="1" hidden="1" x14ac:dyDescent="0.2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  <c r="AB544" s="4"/>
    </row>
    <row r="545" spans="2:28" s="1" customFormat="1" hidden="1" x14ac:dyDescent="0.2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  <c r="AB545" s="4"/>
    </row>
    <row r="546" spans="2:28" s="1" customFormat="1" hidden="1" x14ac:dyDescent="0.2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  <c r="AB546" s="4"/>
    </row>
    <row r="547" spans="2:28" s="1" customFormat="1" hidden="1" x14ac:dyDescent="0.2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  <c r="AB547" s="4"/>
    </row>
    <row r="548" spans="2:28" s="1" customFormat="1" hidden="1" x14ac:dyDescent="0.2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  <c r="AB548" s="4"/>
    </row>
    <row r="549" spans="2:28" s="1" customFormat="1" hidden="1" x14ac:dyDescent="0.2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  <c r="AB549" s="4"/>
    </row>
    <row r="550" spans="2:28" s="1" customFormat="1" hidden="1" x14ac:dyDescent="0.2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  <c r="AB550" s="4"/>
    </row>
    <row r="551" spans="2:28" s="1" customFormat="1" hidden="1" x14ac:dyDescent="0.2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  <c r="AB551" s="4"/>
    </row>
    <row r="552" spans="2:28" s="1" customFormat="1" hidden="1" x14ac:dyDescent="0.2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  <c r="AB552" s="4"/>
    </row>
    <row r="553" spans="2:28" s="1" customFormat="1" hidden="1" x14ac:dyDescent="0.2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  <c r="AB553" s="4"/>
    </row>
    <row r="554" spans="2:28" s="1" customFormat="1" hidden="1" x14ac:dyDescent="0.2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  <c r="AB554" s="4"/>
    </row>
    <row r="555" spans="2:28" s="1" customFormat="1" hidden="1" x14ac:dyDescent="0.2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  <c r="AB555" s="4"/>
    </row>
    <row r="556" spans="2:28" s="1" customFormat="1" hidden="1" x14ac:dyDescent="0.2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  <c r="AB556" s="4"/>
    </row>
    <row r="557" spans="2:28" s="1" customFormat="1" hidden="1" x14ac:dyDescent="0.2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  <c r="AB557" s="4"/>
    </row>
    <row r="558" spans="2:28" s="1" customFormat="1" hidden="1" x14ac:dyDescent="0.2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  <c r="AB558" s="4"/>
    </row>
    <row r="559" spans="2:28" s="1" customFormat="1" hidden="1" x14ac:dyDescent="0.2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  <c r="AB559" s="4"/>
    </row>
    <row r="560" spans="2:28" s="1" customFormat="1" hidden="1" x14ac:dyDescent="0.2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  <c r="AB560" s="4"/>
    </row>
    <row r="561" spans="2:28" s="1" customFormat="1" hidden="1" x14ac:dyDescent="0.2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  <c r="AB561" s="4"/>
    </row>
    <row r="562" spans="2:28" s="1" customFormat="1" hidden="1" x14ac:dyDescent="0.2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  <c r="AB562" s="4"/>
    </row>
    <row r="563" spans="2:28" s="1" customFormat="1" hidden="1" x14ac:dyDescent="0.2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  <c r="AB563" s="4"/>
    </row>
    <row r="564" spans="2:28" s="1" customFormat="1" hidden="1" x14ac:dyDescent="0.2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  <c r="AB564" s="4"/>
    </row>
    <row r="565" spans="2:28" s="1" customFormat="1" hidden="1" x14ac:dyDescent="0.2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  <c r="AB565" s="4"/>
    </row>
    <row r="566" spans="2:28" s="1" customFormat="1" hidden="1" x14ac:dyDescent="0.2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  <c r="AB566" s="4"/>
    </row>
    <row r="567" spans="2:28" s="1" customFormat="1" hidden="1" x14ac:dyDescent="0.2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  <c r="AB567" s="4"/>
    </row>
    <row r="568" spans="2:28" s="1" customFormat="1" hidden="1" x14ac:dyDescent="0.2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  <c r="AB568" s="4"/>
    </row>
    <row r="569" spans="2:28" s="1" customFormat="1" hidden="1" x14ac:dyDescent="0.2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  <c r="AB569" s="4"/>
    </row>
    <row r="570" spans="2:28" s="1" customFormat="1" hidden="1" x14ac:dyDescent="0.2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  <c r="AB570" s="4"/>
    </row>
    <row r="571" spans="2:28" s="1" customFormat="1" hidden="1" x14ac:dyDescent="0.2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  <c r="AB571" s="4"/>
    </row>
    <row r="572" spans="2:28" s="1" customFormat="1" hidden="1" x14ac:dyDescent="0.2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  <c r="AB572" s="4"/>
    </row>
    <row r="573" spans="2:28" s="1" customFormat="1" hidden="1" x14ac:dyDescent="0.2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  <c r="AB573" s="4"/>
    </row>
    <row r="574" spans="2:28" s="1" customFormat="1" hidden="1" x14ac:dyDescent="0.2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  <c r="AB574" s="4"/>
    </row>
    <row r="575" spans="2:28" s="1" customFormat="1" hidden="1" x14ac:dyDescent="0.2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  <c r="AB575" s="4"/>
    </row>
    <row r="576" spans="2:28" s="1" customFormat="1" hidden="1" x14ac:dyDescent="0.2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  <c r="AB576" s="4"/>
    </row>
    <row r="577" spans="2:28" s="1" customFormat="1" hidden="1" x14ac:dyDescent="0.2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  <c r="AB577" s="4"/>
    </row>
    <row r="578" spans="2:28" s="1" customFormat="1" hidden="1" x14ac:dyDescent="0.2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  <c r="AB578" s="4"/>
    </row>
    <row r="579" spans="2:28" s="1" customFormat="1" hidden="1" x14ac:dyDescent="0.2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  <c r="AB579" s="4"/>
    </row>
    <row r="580" spans="2:28" s="1" customFormat="1" hidden="1" x14ac:dyDescent="0.2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  <c r="AB580" s="4"/>
    </row>
    <row r="581" spans="2:28" s="1" customFormat="1" hidden="1" x14ac:dyDescent="0.2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  <c r="AB581" s="4"/>
    </row>
    <row r="582" spans="2:28" s="1" customFormat="1" hidden="1" x14ac:dyDescent="0.2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  <c r="AB582" s="4"/>
    </row>
    <row r="583" spans="2:28" s="1" customFormat="1" hidden="1" x14ac:dyDescent="0.2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  <c r="AB583" s="4"/>
    </row>
    <row r="584" spans="2:28" s="1" customFormat="1" hidden="1" x14ac:dyDescent="0.2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  <c r="AB584" s="4"/>
    </row>
    <row r="585" spans="2:28" s="1" customFormat="1" hidden="1" x14ac:dyDescent="0.2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  <c r="AB585" s="4"/>
    </row>
    <row r="586" spans="2:28" s="1" customFormat="1" hidden="1" x14ac:dyDescent="0.2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  <c r="AB586" s="4"/>
    </row>
    <row r="587" spans="2:28" s="1" customFormat="1" hidden="1" x14ac:dyDescent="0.2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  <c r="AB587" s="4"/>
    </row>
    <row r="588" spans="2:28" s="1" customFormat="1" hidden="1" x14ac:dyDescent="0.2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  <c r="AB588" s="4"/>
    </row>
    <row r="589" spans="2:28" s="1" customFormat="1" hidden="1" x14ac:dyDescent="0.2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  <c r="AB589" s="4"/>
    </row>
    <row r="590" spans="2:28" s="1" customFormat="1" hidden="1" x14ac:dyDescent="0.2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  <c r="AB590" s="4"/>
    </row>
    <row r="591" spans="2:28" s="1" customFormat="1" hidden="1" x14ac:dyDescent="0.2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  <c r="AB591" s="4"/>
    </row>
    <row r="592" spans="2:28" s="1" customFormat="1" hidden="1" x14ac:dyDescent="0.2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  <c r="AB592" s="4"/>
    </row>
    <row r="593" spans="2:28" s="1" customFormat="1" hidden="1" x14ac:dyDescent="0.2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  <c r="AB593" s="4"/>
    </row>
    <row r="594" spans="2:28" s="1" customFormat="1" hidden="1" x14ac:dyDescent="0.2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  <c r="AB594" s="4"/>
    </row>
    <row r="595" spans="2:28" s="1" customFormat="1" hidden="1" x14ac:dyDescent="0.2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  <c r="AB595" s="4"/>
    </row>
    <row r="596" spans="2:28" s="1" customFormat="1" hidden="1" x14ac:dyDescent="0.2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  <c r="AB596" s="4"/>
    </row>
    <row r="597" spans="2:28" s="1" customFormat="1" hidden="1" x14ac:dyDescent="0.2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  <c r="AB597" s="4"/>
    </row>
    <row r="598" spans="2:28" s="1" customFormat="1" hidden="1" x14ac:dyDescent="0.2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  <c r="AB598" s="4"/>
    </row>
    <row r="599" spans="2:28" s="1" customFormat="1" hidden="1" x14ac:dyDescent="0.2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  <c r="AB599" s="4"/>
    </row>
    <row r="600" spans="2:28" s="1" customFormat="1" hidden="1" x14ac:dyDescent="0.2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  <c r="AB600" s="4"/>
    </row>
    <row r="601" spans="2:28" s="1" customFormat="1" hidden="1" x14ac:dyDescent="0.2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  <c r="AB601" s="4"/>
    </row>
    <row r="602" spans="2:28" s="1" customFormat="1" hidden="1" x14ac:dyDescent="0.2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  <c r="AB602" s="4"/>
    </row>
    <row r="603" spans="2:28" s="1" customFormat="1" hidden="1" x14ac:dyDescent="0.2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  <c r="AB603" s="4"/>
    </row>
    <row r="604" spans="2:28" s="1" customFormat="1" hidden="1" x14ac:dyDescent="0.2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  <c r="AB604" s="4"/>
    </row>
    <row r="605" spans="2:28" s="1" customFormat="1" hidden="1" x14ac:dyDescent="0.2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  <c r="AB605" s="4"/>
    </row>
    <row r="606" spans="2:28" s="1" customFormat="1" hidden="1" x14ac:dyDescent="0.2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  <c r="AB606" s="4"/>
    </row>
    <row r="607" spans="2:28" s="1" customFormat="1" hidden="1" x14ac:dyDescent="0.2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  <c r="AB607" s="4"/>
    </row>
    <row r="608" spans="2:28" s="1" customFormat="1" hidden="1" x14ac:dyDescent="0.2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  <c r="AB608" s="4"/>
    </row>
    <row r="609" spans="2:28" s="1" customFormat="1" hidden="1" x14ac:dyDescent="0.2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  <c r="AB609" s="4"/>
    </row>
    <row r="610" spans="2:28" s="1" customFormat="1" hidden="1" x14ac:dyDescent="0.2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  <c r="AB610" s="4"/>
    </row>
    <row r="611" spans="2:28" s="1" customFormat="1" hidden="1" x14ac:dyDescent="0.2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  <c r="AB611" s="4"/>
    </row>
    <row r="612" spans="2:28" s="1" customFormat="1" hidden="1" x14ac:dyDescent="0.2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  <c r="AB612" s="4"/>
    </row>
    <row r="613" spans="2:28" s="1" customFormat="1" hidden="1" x14ac:dyDescent="0.2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  <c r="AB613" s="4"/>
    </row>
    <row r="614" spans="2:28" s="1" customFormat="1" hidden="1" x14ac:dyDescent="0.2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  <c r="AB614" s="4"/>
    </row>
    <row r="615" spans="2:28" s="1" customFormat="1" hidden="1" x14ac:dyDescent="0.2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  <c r="AB615" s="4"/>
    </row>
    <row r="616" spans="2:28" s="1" customFormat="1" hidden="1" x14ac:dyDescent="0.2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  <c r="AB616" s="4"/>
    </row>
    <row r="617" spans="2:28" s="1" customFormat="1" hidden="1" x14ac:dyDescent="0.2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  <c r="AB617" s="4"/>
    </row>
    <row r="618" spans="2:28" s="1" customFormat="1" hidden="1" x14ac:dyDescent="0.2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  <c r="AB618" s="4"/>
    </row>
    <row r="619" spans="2:28" s="1" customFormat="1" hidden="1" x14ac:dyDescent="0.2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  <c r="AB619" s="4"/>
    </row>
    <row r="620" spans="2:28" s="1" customFormat="1" hidden="1" x14ac:dyDescent="0.2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  <c r="AB620" s="4"/>
    </row>
    <row r="621" spans="2:28" s="1" customFormat="1" hidden="1" x14ac:dyDescent="0.2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  <c r="AB621" s="4"/>
    </row>
    <row r="622" spans="2:28" s="1" customFormat="1" hidden="1" x14ac:dyDescent="0.2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  <c r="AB622" s="4"/>
    </row>
    <row r="623" spans="2:28" s="1" customFormat="1" hidden="1" x14ac:dyDescent="0.2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  <c r="AB623" s="4"/>
    </row>
    <row r="624" spans="2:28" s="1" customFormat="1" hidden="1" x14ac:dyDescent="0.2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  <c r="AB624" s="4"/>
    </row>
    <row r="625" spans="2:28" s="1" customFormat="1" hidden="1" x14ac:dyDescent="0.2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  <c r="AB625" s="4"/>
    </row>
    <row r="626" spans="2:28" s="1" customFormat="1" hidden="1" x14ac:dyDescent="0.2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  <c r="AB626" s="4"/>
    </row>
    <row r="627" spans="2:28" s="1" customFormat="1" hidden="1" x14ac:dyDescent="0.2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  <c r="AB627" s="4"/>
    </row>
    <row r="628" spans="2:28" s="1" customFormat="1" hidden="1" x14ac:dyDescent="0.2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  <c r="AB628" s="4"/>
    </row>
    <row r="629" spans="2:28" s="1" customFormat="1" hidden="1" x14ac:dyDescent="0.2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  <c r="AB629" s="4"/>
    </row>
    <row r="630" spans="2:28" s="1" customFormat="1" hidden="1" x14ac:dyDescent="0.2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  <c r="AB630" s="4"/>
    </row>
    <row r="631" spans="2:28" s="1" customFormat="1" hidden="1" x14ac:dyDescent="0.2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  <c r="AB631" s="4"/>
    </row>
    <row r="632" spans="2:28" s="1" customFormat="1" hidden="1" x14ac:dyDescent="0.2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  <c r="AB632" s="4"/>
    </row>
    <row r="633" spans="2:28" s="1" customFormat="1" hidden="1" x14ac:dyDescent="0.2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  <c r="AB633" s="4"/>
    </row>
    <row r="634" spans="2:28" s="1" customFormat="1" hidden="1" x14ac:dyDescent="0.2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  <c r="AB634" s="4"/>
    </row>
    <row r="635" spans="2:28" s="1" customFormat="1" hidden="1" x14ac:dyDescent="0.2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  <c r="AB635" s="4"/>
    </row>
    <row r="636" spans="2:28" s="1" customFormat="1" hidden="1" x14ac:dyDescent="0.2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  <c r="AB636" s="4"/>
    </row>
    <row r="637" spans="2:28" s="1" customFormat="1" hidden="1" x14ac:dyDescent="0.2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  <c r="AB637" s="4"/>
    </row>
    <row r="638" spans="2:28" s="1" customFormat="1" hidden="1" x14ac:dyDescent="0.2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  <c r="AB638" s="4"/>
    </row>
    <row r="639" spans="2:28" s="1" customFormat="1" hidden="1" x14ac:dyDescent="0.2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  <c r="AB639" s="4"/>
    </row>
    <row r="640" spans="2:28" s="1" customFormat="1" hidden="1" x14ac:dyDescent="0.2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  <c r="AB640" s="4"/>
    </row>
    <row r="641" spans="2:28" s="1" customFormat="1" hidden="1" x14ac:dyDescent="0.2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  <c r="AB641" s="4"/>
    </row>
    <row r="642" spans="2:28" s="1" customFormat="1" hidden="1" x14ac:dyDescent="0.2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  <c r="AB642" s="4"/>
    </row>
    <row r="643" spans="2:28" s="1" customFormat="1" hidden="1" x14ac:dyDescent="0.2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  <c r="AB643" s="4"/>
    </row>
    <row r="644" spans="2:28" s="1" customFormat="1" hidden="1" x14ac:dyDescent="0.2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  <c r="AB644" s="4"/>
    </row>
    <row r="645" spans="2:28" s="1" customFormat="1" hidden="1" x14ac:dyDescent="0.2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  <c r="AB645" s="4"/>
    </row>
    <row r="646" spans="2:28" s="1" customFormat="1" hidden="1" x14ac:dyDescent="0.2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  <c r="AB646" s="4"/>
    </row>
    <row r="647" spans="2:28" s="1" customFormat="1" hidden="1" x14ac:dyDescent="0.2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  <c r="AB647" s="4"/>
    </row>
    <row r="648" spans="2:28" s="1" customFormat="1" hidden="1" x14ac:dyDescent="0.2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  <c r="AB648" s="4"/>
    </row>
    <row r="649" spans="2:28" s="1" customFormat="1" hidden="1" x14ac:dyDescent="0.2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  <c r="AB649" s="4"/>
    </row>
    <row r="650" spans="2:28" s="1" customFormat="1" hidden="1" x14ac:dyDescent="0.2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  <c r="AB650" s="4"/>
    </row>
    <row r="651" spans="2:28" s="1" customFormat="1" hidden="1" x14ac:dyDescent="0.2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  <c r="AB651" s="4"/>
    </row>
    <row r="652" spans="2:28" s="1" customFormat="1" hidden="1" x14ac:dyDescent="0.2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  <c r="AB652" s="4"/>
    </row>
    <row r="653" spans="2:28" s="1" customFormat="1" hidden="1" x14ac:dyDescent="0.2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  <c r="AB653" s="4"/>
    </row>
    <row r="654" spans="2:28" s="1" customFormat="1" hidden="1" x14ac:dyDescent="0.2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  <c r="AB654" s="4"/>
    </row>
    <row r="655" spans="2:28" s="1" customFormat="1" hidden="1" x14ac:dyDescent="0.2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  <c r="AB655" s="4"/>
    </row>
    <row r="656" spans="2:28" s="1" customFormat="1" hidden="1" x14ac:dyDescent="0.2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  <c r="AB656" s="4"/>
    </row>
    <row r="657" spans="2:28" s="1" customFormat="1" hidden="1" x14ac:dyDescent="0.2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  <c r="AB657" s="4"/>
    </row>
    <row r="658" spans="2:28" s="1" customFormat="1" hidden="1" x14ac:dyDescent="0.2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  <c r="AB658" s="4"/>
    </row>
    <row r="659" spans="2:28" s="1" customFormat="1" hidden="1" x14ac:dyDescent="0.2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  <c r="AB659" s="4"/>
    </row>
    <row r="660" spans="2:28" s="1" customFormat="1" hidden="1" x14ac:dyDescent="0.2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  <c r="AB660" s="4"/>
    </row>
    <row r="661" spans="2:28" s="1" customFormat="1" hidden="1" x14ac:dyDescent="0.2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  <c r="AB661" s="4"/>
    </row>
    <row r="662" spans="2:28" s="1" customFormat="1" hidden="1" x14ac:dyDescent="0.2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  <c r="AB662" s="4"/>
    </row>
    <row r="663" spans="2:28" s="1" customFormat="1" hidden="1" x14ac:dyDescent="0.2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  <c r="AB663" s="4"/>
    </row>
    <row r="664" spans="2:28" s="1" customFormat="1" hidden="1" x14ac:dyDescent="0.2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  <c r="AB664" s="4"/>
    </row>
    <row r="665" spans="2:28" s="1" customFormat="1" hidden="1" x14ac:dyDescent="0.2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  <c r="AB665" s="4"/>
    </row>
    <row r="666" spans="2:28" s="1" customFormat="1" hidden="1" x14ac:dyDescent="0.2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  <c r="AB666" s="4"/>
    </row>
    <row r="667" spans="2:28" s="1" customFormat="1" hidden="1" x14ac:dyDescent="0.2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  <c r="AB667" s="4"/>
    </row>
    <row r="668" spans="2:28" s="1" customFormat="1" hidden="1" x14ac:dyDescent="0.2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  <c r="AB668" s="4"/>
    </row>
    <row r="669" spans="2:28" s="1" customFormat="1" hidden="1" x14ac:dyDescent="0.2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  <c r="AB669" s="4"/>
    </row>
    <row r="670" spans="2:28" s="1" customFormat="1" hidden="1" x14ac:dyDescent="0.2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  <c r="AB670" s="4"/>
    </row>
    <row r="671" spans="2:28" s="1" customFormat="1" hidden="1" x14ac:dyDescent="0.2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  <c r="AB671" s="4"/>
    </row>
    <row r="672" spans="2:28" s="1" customFormat="1" hidden="1" x14ac:dyDescent="0.2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  <c r="AB672" s="4"/>
    </row>
    <row r="673" spans="2:28" s="1" customFormat="1" hidden="1" x14ac:dyDescent="0.2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  <c r="AB673" s="4"/>
    </row>
    <row r="674" spans="2:28" s="1" customFormat="1" hidden="1" x14ac:dyDescent="0.2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  <c r="AB674" s="4"/>
    </row>
    <row r="675" spans="2:28" s="1" customFormat="1" hidden="1" x14ac:dyDescent="0.2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  <c r="AB675" s="4"/>
    </row>
    <row r="676" spans="2:28" s="1" customFormat="1" hidden="1" x14ac:dyDescent="0.2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  <c r="AB676" s="4"/>
    </row>
    <row r="677" spans="2:28" s="1" customFormat="1" hidden="1" x14ac:dyDescent="0.2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  <c r="AB677" s="4"/>
    </row>
    <row r="678" spans="2:28" s="1" customFormat="1" hidden="1" x14ac:dyDescent="0.2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  <c r="AB678" s="4"/>
    </row>
    <row r="679" spans="2:28" s="1" customFormat="1" hidden="1" x14ac:dyDescent="0.2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  <c r="AB679" s="4"/>
    </row>
    <row r="680" spans="2:28" s="1" customFormat="1" hidden="1" x14ac:dyDescent="0.2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  <c r="AB680" s="4"/>
    </row>
    <row r="681" spans="2:28" s="1" customFormat="1" hidden="1" x14ac:dyDescent="0.2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  <c r="AB681" s="4"/>
    </row>
    <row r="682" spans="2:28" s="1" customFormat="1" hidden="1" x14ac:dyDescent="0.2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  <c r="AB682" s="4"/>
    </row>
    <row r="683" spans="2:28" s="1" customFormat="1" hidden="1" x14ac:dyDescent="0.2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  <c r="AB683" s="4"/>
    </row>
    <row r="684" spans="2:28" s="1" customFormat="1" hidden="1" x14ac:dyDescent="0.2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  <c r="AB684" s="4"/>
    </row>
    <row r="685" spans="2:28" s="1" customFormat="1" hidden="1" x14ac:dyDescent="0.2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  <c r="AB685" s="4"/>
    </row>
    <row r="686" spans="2:28" s="1" customFormat="1" hidden="1" x14ac:dyDescent="0.2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  <c r="AB686" s="4"/>
    </row>
    <row r="687" spans="2:28" s="1" customFormat="1" hidden="1" x14ac:dyDescent="0.2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  <c r="AB687" s="4"/>
    </row>
    <row r="688" spans="2:28" s="1" customFormat="1" hidden="1" x14ac:dyDescent="0.2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  <c r="AB688" s="4"/>
    </row>
    <row r="689" spans="2:28" s="1" customFormat="1" hidden="1" x14ac:dyDescent="0.2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  <c r="AB689" s="4"/>
    </row>
    <row r="690" spans="2:28" s="1" customFormat="1" hidden="1" x14ac:dyDescent="0.2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  <c r="AB690" s="4"/>
    </row>
    <row r="691" spans="2:28" s="1" customFormat="1" hidden="1" x14ac:dyDescent="0.2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  <c r="AB691" s="4"/>
    </row>
    <row r="692" spans="2:28" s="1" customFormat="1" hidden="1" x14ac:dyDescent="0.2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  <c r="AB692" s="4"/>
    </row>
    <row r="693" spans="2:28" s="1" customFormat="1" hidden="1" x14ac:dyDescent="0.2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  <c r="AB693" s="4"/>
    </row>
    <row r="694" spans="2:28" s="1" customFormat="1" hidden="1" x14ac:dyDescent="0.2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  <c r="AB694" s="4"/>
    </row>
    <row r="695" spans="2:28" s="1" customFormat="1" hidden="1" x14ac:dyDescent="0.2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  <c r="AB695" s="4"/>
    </row>
    <row r="696" spans="2:28" s="1" customFormat="1" hidden="1" x14ac:dyDescent="0.2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  <c r="AB696" s="4"/>
    </row>
    <row r="697" spans="2:28" s="1" customFormat="1" hidden="1" x14ac:dyDescent="0.2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  <c r="AB697" s="4"/>
    </row>
    <row r="698" spans="2:28" s="1" customFormat="1" hidden="1" x14ac:dyDescent="0.2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  <c r="AB698" s="4"/>
    </row>
    <row r="699" spans="2:28" s="1" customFormat="1" hidden="1" x14ac:dyDescent="0.2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  <c r="AB699" s="4"/>
    </row>
    <row r="700" spans="2:28" s="1" customFormat="1" hidden="1" x14ac:dyDescent="0.2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  <c r="AB700" s="4"/>
    </row>
    <row r="701" spans="2:28" s="1" customFormat="1" hidden="1" x14ac:dyDescent="0.2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  <c r="AB701" s="4"/>
    </row>
    <row r="702" spans="2:28" s="1" customFormat="1" hidden="1" x14ac:dyDescent="0.2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  <c r="AB702" s="4"/>
    </row>
    <row r="703" spans="2:28" s="1" customFormat="1" hidden="1" x14ac:dyDescent="0.2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  <c r="AB703" s="4"/>
    </row>
    <row r="704" spans="2:28" s="1" customFormat="1" hidden="1" x14ac:dyDescent="0.2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  <c r="AB704" s="4"/>
    </row>
    <row r="705" spans="2:28" s="1" customFormat="1" hidden="1" x14ac:dyDescent="0.2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  <c r="AB705" s="4"/>
    </row>
    <row r="706" spans="2:28" s="1" customFormat="1" hidden="1" x14ac:dyDescent="0.2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  <c r="AB706" s="4"/>
    </row>
    <row r="707" spans="2:28" s="1" customFormat="1" hidden="1" x14ac:dyDescent="0.2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  <c r="AB707" s="4"/>
    </row>
    <row r="708" spans="2:28" s="1" customFormat="1" hidden="1" x14ac:dyDescent="0.2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  <c r="AB708" s="4"/>
    </row>
    <row r="709" spans="2:28" s="1" customFormat="1" hidden="1" x14ac:dyDescent="0.2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  <c r="AB709" s="4"/>
    </row>
    <row r="710" spans="2:28" s="1" customFormat="1" hidden="1" x14ac:dyDescent="0.2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  <c r="AB710" s="4"/>
    </row>
    <row r="711" spans="2:28" s="1" customFormat="1" hidden="1" x14ac:dyDescent="0.2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  <c r="AB711" s="4"/>
    </row>
    <row r="712" spans="2:28" s="1" customFormat="1" hidden="1" x14ac:dyDescent="0.2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  <c r="AB712" s="4"/>
    </row>
    <row r="713" spans="2:28" s="1" customFormat="1" hidden="1" x14ac:dyDescent="0.2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  <c r="AB713" s="4"/>
    </row>
    <row r="714" spans="2:28" s="1" customFormat="1" hidden="1" x14ac:dyDescent="0.2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  <c r="AB714" s="4"/>
    </row>
    <row r="715" spans="2:28" s="1" customFormat="1" hidden="1" x14ac:dyDescent="0.2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  <c r="AB715" s="4"/>
    </row>
    <row r="716" spans="2:28" s="1" customFormat="1" hidden="1" x14ac:dyDescent="0.2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  <c r="AB716" s="4"/>
    </row>
    <row r="717" spans="2:28" hidden="1" x14ac:dyDescent="0.2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8" hidden="1" x14ac:dyDescent="0.2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8" hidden="1" x14ac:dyDescent="0.2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8" hidden="1" x14ac:dyDescent="0.2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">
      <c r="E721" s="51"/>
    </row>
    <row r="722" spans="2:5" hidden="1" x14ac:dyDescent="0.2">
      <c r="E722" s="51"/>
    </row>
    <row r="723" spans="2:5" hidden="1" x14ac:dyDescent="0.2">
      <c r="E723" s="51"/>
    </row>
    <row r="724" spans="2:5" hidden="1" x14ac:dyDescent="0.2">
      <c r="E724" s="51"/>
    </row>
    <row r="725" spans="2:5" hidden="1" x14ac:dyDescent="0.2">
      <c r="E725" s="51"/>
    </row>
    <row r="726" spans="2:5" ht="16" thickBot="1" x14ac:dyDescent="0.25">
      <c r="E726" s="51"/>
    </row>
    <row r="727" spans="2:5" x14ac:dyDescent="0.2">
      <c r="B727" s="20"/>
      <c r="C727" s="20"/>
    </row>
    <row r="728" spans="2:5" x14ac:dyDescent="0.2">
      <c r="B728"/>
      <c r="C728"/>
    </row>
    <row r="729" spans="2:5" ht="16" thickBot="1" x14ac:dyDescent="0.25">
      <c r="B729" s="19"/>
      <c r="C729" s="19"/>
    </row>
  </sheetData>
  <conditionalFormatting sqref="B47:B96">
    <cfRule type="top10" dxfId="37" priority="29" percent="1" rank="5"/>
    <cfRule type="top10" dxfId="36" priority="26" percent="1" bottom="1" rank="5"/>
  </conditionalFormatting>
  <conditionalFormatting sqref="B97:B316">
    <cfRule type="top10" dxfId="35" priority="28" percent="1" rank="5"/>
    <cfRule type="top10" dxfId="34" priority="27" percent="1" bottom="1" rank="5"/>
  </conditionalFormatting>
  <conditionalFormatting sqref="C47:C96">
    <cfRule type="top10" dxfId="33" priority="9" percent="1" bottom="1" rank="5"/>
    <cfRule type="top10" dxfId="32" priority="12" percent="1" rank="5"/>
  </conditionalFormatting>
  <conditionalFormatting sqref="C97:C316">
    <cfRule type="top10" dxfId="31" priority="10" percent="1" bottom="1" rank="5"/>
    <cfRule type="top10" dxfId="30" priority="11" percent="1" rank="5"/>
  </conditionalFormatting>
  <conditionalFormatting sqref="D47:D316">
    <cfRule type="cellIs" dxfId="29" priority="25" operator="greaterThan">
      <formula>0</formula>
    </cfRule>
  </conditionalFormatting>
  <conditionalFormatting sqref="E47:F716">
    <cfRule type="cellIs" dxfId="28" priority="22" operator="greaterThan">
      <formula>0</formula>
    </cfRule>
  </conditionalFormatting>
  <conditionalFormatting sqref="G47:G720">
    <cfRule type="cellIs" dxfId="27" priority="21" operator="greaterThan">
      <formula>0</formula>
    </cfRule>
  </conditionalFormatting>
  <conditionalFormatting sqref="H47:H96">
    <cfRule type="top10" dxfId="26" priority="17" percent="1" bottom="1" rank="5"/>
    <cfRule type="top10" dxfId="25" priority="20" percent="1" rank="5"/>
  </conditionalFormatting>
  <conditionalFormatting sqref="H97:H316">
    <cfRule type="top10" dxfId="24" priority="18" percent="1" bottom="1" rank="5"/>
    <cfRule type="top10" dxfId="23" priority="19" percent="1" rank="5"/>
  </conditionalFormatting>
  <conditionalFormatting sqref="I47:I96">
    <cfRule type="top10" dxfId="22" priority="13" percent="1" bottom="1" rank="5"/>
    <cfRule type="top10" dxfId="21" priority="16" percent="1" rank="5"/>
  </conditionalFormatting>
  <conditionalFormatting sqref="I97:I316">
    <cfRule type="top10" dxfId="20" priority="14" percent="1" bottom="1" rank="5"/>
    <cfRule type="top10" dxfId="19" priority="15" percent="1" rank="5"/>
  </conditionalFormatting>
  <conditionalFormatting sqref="J47:J316">
    <cfRule type="top10" dxfId="18" priority="8" percent="1" rank="5"/>
  </conditionalFormatting>
  <conditionalFormatting sqref="K47:K316">
    <cfRule type="top10" dxfId="17" priority="7" percent="1" rank="5"/>
  </conditionalFormatting>
  <conditionalFormatting sqref="L47:L96">
    <cfRule type="top10" dxfId="16" priority="6" percent="1" rank="5"/>
  </conditionalFormatting>
  <conditionalFormatting sqref="M47:M316">
    <cfRule type="top10" dxfId="15" priority="5" percent="1" rank="5"/>
  </conditionalFormatting>
  <conditionalFormatting sqref="N47:Q316">
    <cfRule type="cellIs" dxfId="14" priority="1" operator="greaterThan">
      <formula>0</formula>
    </cfRule>
  </conditionalFormatting>
  <conditionalFormatting sqref="W37:W316">
    <cfRule type="containsText" dxfId="13" priority="38" operator="containsText" text="FAIL">
      <formula>NOT(ISERROR(SEARCH("FAIL",W37)))</formula>
    </cfRule>
    <cfRule type="containsText" dxfId="12" priority="39" operator="containsText" text="W/IN 98%">
      <formula>NOT(ISERROR(SEARCH("W/IN 98%",W37)))</formula>
    </cfRule>
  </conditionalFormatting>
  <conditionalFormatting sqref="X6:X316">
    <cfRule type="containsText" dxfId="11" priority="40" operator="containsText" text="TRUE">
      <formula>NOT(ISERROR(SEARCH("TRUE",X6)))</formula>
    </cfRule>
    <cfRule type="containsText" dxfId="10" priority="41" operator="containsText" text="FALSE">
      <formula>NOT(ISERROR(SEARCH("FALSE",X6)))</formula>
    </cfRule>
  </conditionalFormatting>
  <conditionalFormatting sqref="X7:X716">
    <cfRule type="containsText" dxfId="9" priority="42" operator="containsText" text="TRUE">
      <formula>NOT(ISERROR(SEARCH("TRUE",X7)))</formula>
    </cfRule>
    <cfRule type="containsText" dxfId="8" priority="43" operator="containsText" text="FALSE">
      <formula>NOT(ISERROR(SEARCH("FALSE",X7)))</formula>
    </cfRule>
  </conditionalFormatting>
  <conditionalFormatting sqref="Y6:Y716">
    <cfRule type="containsText" dxfId="7" priority="34" operator="containsText" text="TRUE">
      <formula>NOT(ISERROR(SEARCH("TRUE",Y6)))</formula>
    </cfRule>
    <cfRule type="containsText" dxfId="6" priority="35" operator="containsText" text="FALSE">
      <formula>NOT(ISERROR(SEARCH("FALSE",Y6)))</formula>
    </cfRule>
  </conditionalFormatting>
  <conditionalFormatting sqref="Y7:Y716">
    <cfRule type="containsText" dxfId="5" priority="36" operator="containsText" text="TRUE">
      <formula>NOT(ISERROR(SEARCH("TRUE",Y7)))</formula>
    </cfRule>
    <cfRule type="containsText" dxfId="4" priority="37" operator="containsText" text="FALSE">
      <formula>NOT(ISERROR(SEARCH("FALSE",Y7)))</formula>
    </cfRule>
  </conditionalFormatting>
  <conditionalFormatting sqref="Z37:Z720">
    <cfRule type="containsText" dxfId="3" priority="30" operator="containsText" text="TRUE">
      <formula>NOT(ISERROR(SEARCH("TRUE",Z37)))</formula>
    </cfRule>
    <cfRule type="containsText" dxfId="2" priority="31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宪欣 曾</cp:lastModifiedBy>
  <dcterms:created xsi:type="dcterms:W3CDTF">2021-10-03T14:47:21Z</dcterms:created>
  <dcterms:modified xsi:type="dcterms:W3CDTF">2025-10-12T17:59:13Z</dcterms:modified>
</cp:coreProperties>
</file>