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430"/>
  </bookViews>
  <sheets>
    <sheet name="系统端口表" sheetId="1" r:id="rId1"/>
    <sheet name="济南" sheetId="2" state="hidden" r:id="rId2"/>
    <sheet name="重大差异跟踪" sheetId="3" state="hidden" r:id="rId3"/>
    <sheet name="生产搭建" sheetId="4" state="hidden" r:id="rId4"/>
    <sheet name="公共服务端口表" sheetId="5" r:id="rId5"/>
  </sheets>
  <definedNames>
    <definedName name="_xlnm._FilterDatabase" localSheetId="2" hidden="1">重大差异跟踪!$A$1:$K$79</definedName>
    <definedName name="_5_02_811_管理报表" localSheetId="3">生产搭建!#REF!</definedName>
    <definedName name="_FilterDatabase_0" localSheetId="2">重大差异跟踪!$A$1:$K$79</definedName>
    <definedName name="_FilterDatabase_0_0" localSheetId="2">重大差异跟踪!$A$1:$K$79</definedName>
    <definedName name="_FilterDatabase_0_0_0" localSheetId="2">重大差异跟踪!$A$1:$K$79</definedName>
    <definedName name="_FilterDatabase_0_0_0_0" localSheetId="2">重大差异跟踪!$A$1:$K$79</definedName>
  </definedNames>
  <calcPr calcId="144525"/>
</workbook>
</file>

<file path=xl/sharedStrings.xml><?xml version="1.0" encoding="utf-8"?>
<sst xmlns="http://schemas.openxmlformats.org/spreadsheetml/2006/main" count="328">
  <si>
    <t>系统名称</t>
  </si>
  <si>
    <t>系统子域名</t>
  </si>
  <si>
    <t>dubbo.port(START)</t>
  </si>
  <si>
    <t>dubbo.port(END)</t>
  </si>
  <si>
    <t>debug.port(JSW)</t>
  </si>
  <si>
    <t>tomcat.debug.port</t>
  </si>
  <si>
    <t>tomcat.shutdown.port</t>
  </si>
  <si>
    <t>tomcat.ajp.port</t>
  </si>
  <si>
    <t>tomcat.http.port</t>
  </si>
  <si>
    <t>tomcat.https.port</t>
  </si>
  <si>
    <t>CAS</t>
  </si>
  <si>
    <t>http://ffzx.cas.com:8080/cas</t>
  </si>
  <si>
    <t>Dubbo注册中心</t>
  </si>
  <si>
    <t>http://192.168.1.194:8080</t>
  </si>
  <si>
    <t>权限子系统</t>
  </si>
  <si>
    <t>pms.ffzx.com</t>
  </si>
  <si>
    <t>基础数据子系统</t>
  </si>
  <si>
    <t>base-data.ffzx.com</t>
  </si>
  <si>
    <t>商品子系统</t>
  </si>
  <si>
    <t>cims.ffzx.com</t>
  </si>
  <si>
    <t>仓储子系统</t>
  </si>
  <si>
    <t>wms.ffzx.com</t>
  </si>
  <si>
    <t>订单子系统</t>
  </si>
  <si>
    <t>order.ffzx.com</t>
  </si>
  <si>
    <t>工作备忘</t>
  </si>
  <si>
    <t>分类</t>
  </si>
  <si>
    <t>序</t>
  </si>
  <si>
    <t>任务描述</t>
  </si>
  <si>
    <t>结果</t>
  </si>
  <si>
    <t>重要性</t>
  </si>
  <si>
    <t>备注</t>
  </si>
  <si>
    <t>Begin Time</t>
  </si>
  <si>
    <t>End Time</t>
  </si>
  <si>
    <t>相关人员</t>
  </si>
  <si>
    <t>交付物</t>
  </si>
  <si>
    <t>协调类</t>
  </si>
  <si>
    <t>泰安行特色报表、外围供数开发分工问题</t>
  </si>
  <si>
    <t>完成</t>
  </si>
  <si>
    <t>周五交流确定如何解决</t>
  </si>
  <si>
    <t>财务系统同核心关系、供数、模式问题</t>
  </si>
  <si>
    <t>紧急</t>
  </si>
  <si>
    <r>
      <rPr>
        <sz val="12"/>
        <rFont val="Microsoft YaHei"/>
        <charset val="134"/>
      </rPr>
      <t>目前进展受困，</t>
    </r>
    <r>
      <rPr>
        <sz val="12"/>
        <rFont val="楷体_GB2312"/>
        <charset val="134"/>
      </rPr>
      <t>26</t>
    </r>
    <r>
      <rPr>
        <sz val="12"/>
        <rFont val="Microsoft YaHei"/>
        <charset val="134"/>
      </rPr>
      <t>号约王总</t>
    </r>
  </si>
  <si>
    <t>网银实施计划交流</t>
  </si>
  <si>
    <t>高</t>
  </si>
  <si>
    <t>姚君、史波、马月辉</t>
  </si>
  <si>
    <t>内部实施协调会议</t>
  </si>
  <si>
    <r>
      <rPr>
        <sz val="12"/>
        <rFont val="Microsoft YaHei"/>
        <charset val="134"/>
      </rPr>
      <t>泰安培训</t>
    </r>
    <r>
      <rPr>
        <sz val="12"/>
        <rFont val="楷体_GB2312"/>
        <charset val="134"/>
      </rPr>
      <t>3</t>
    </r>
    <r>
      <rPr>
        <sz val="12"/>
        <rFont val="Microsoft YaHei"/>
        <charset val="134"/>
      </rPr>
      <t>月</t>
    </r>
    <r>
      <rPr>
        <sz val="12"/>
        <rFont val="楷体_GB2312"/>
        <charset val="134"/>
      </rPr>
      <t>5</t>
    </r>
    <r>
      <rPr>
        <sz val="12"/>
        <rFont val="Microsoft YaHei"/>
        <charset val="134"/>
      </rPr>
      <t>日启动，发邮件</t>
    </r>
  </si>
  <si>
    <t>低</t>
  </si>
  <si>
    <t>卢迎波、范文</t>
  </si>
  <si>
    <t>网银暂不整合数据进数整协调</t>
  </si>
  <si>
    <r>
      <rPr>
        <sz val="12"/>
        <rFont val="Microsoft YaHei"/>
        <charset val="134"/>
      </rPr>
      <t>推迟到</t>
    </r>
    <r>
      <rPr>
        <sz val="12"/>
        <rFont val="楷体_GB2312"/>
        <charset val="134"/>
      </rPr>
      <t>8</t>
    </r>
    <r>
      <rPr>
        <sz val="12"/>
        <rFont val="Microsoft YaHei"/>
        <charset val="134"/>
      </rPr>
      <t>月底上线</t>
    </r>
  </si>
  <si>
    <t>确定决策支持需求交流组织形式、策略</t>
  </si>
  <si>
    <r>
      <rPr>
        <sz val="12"/>
        <rFont val="楷体_GB2312"/>
        <charset val="134"/>
      </rPr>
      <t>3.27</t>
    </r>
    <r>
      <rPr>
        <sz val="12"/>
        <rFont val="Microsoft YaHei"/>
        <charset val="134"/>
      </rPr>
      <t>日赴泰安交流</t>
    </r>
  </si>
  <si>
    <t>郭启华、王文卿</t>
  </si>
  <si>
    <t>统一门户上线内容沟通</t>
  </si>
  <si>
    <t>中</t>
  </si>
  <si>
    <t>存在问题，需要向姜总汇报</t>
  </si>
  <si>
    <t>泰安公务卡协调</t>
  </si>
  <si>
    <t>急</t>
  </si>
  <si>
    <r>
      <rPr>
        <sz val="12"/>
        <rFont val="Microsoft YaHei"/>
        <charset val="134"/>
      </rPr>
      <t>推迟到</t>
    </r>
    <r>
      <rPr>
        <sz val="12"/>
        <rFont val="楷体_GB2312"/>
        <charset val="134"/>
      </rPr>
      <t>CBUS</t>
    </r>
    <r>
      <rPr>
        <sz val="12"/>
        <rFont val="Microsoft YaHei"/>
        <charset val="134"/>
      </rPr>
      <t>上线后实施</t>
    </r>
  </si>
  <si>
    <r>
      <rPr>
        <sz val="12"/>
        <rFont val="Microsoft YaHei"/>
        <charset val="134"/>
      </rPr>
      <t>存量账户核查介绍</t>
    </r>
    <r>
      <rPr>
        <sz val="12"/>
        <rFont val="楷体_GB2312"/>
        <charset val="134"/>
      </rPr>
      <t>-</t>
    </r>
    <r>
      <rPr>
        <sz val="12"/>
        <rFont val="Microsoft YaHei"/>
        <charset val="134"/>
      </rPr>
      <t>启动业务测试</t>
    </r>
  </si>
  <si>
    <t>决策支持后续商务（收费）问题</t>
  </si>
  <si>
    <r>
      <rPr>
        <sz val="12"/>
        <rFont val="Microsoft YaHei"/>
        <charset val="134"/>
      </rPr>
      <t>环境（</t>
    </r>
    <r>
      <rPr>
        <sz val="12"/>
        <rFont val="楷体_GB2312"/>
        <charset val="134"/>
      </rPr>
      <t>IT</t>
    </r>
    <r>
      <rPr>
        <sz val="12"/>
        <rFont val="Microsoft YaHei"/>
        <charset val="134"/>
      </rPr>
      <t>）就绪</t>
    </r>
  </si>
  <si>
    <t>特色报表测试问题</t>
  </si>
  <si>
    <t>协调范总尽快安排科室人员测试</t>
  </si>
  <si>
    <t>项目管理类</t>
  </si>
  <si>
    <t>第五批次实施联盟内部启动会议</t>
  </si>
  <si>
    <t>姜总、实施主要人员、各部门负责人</t>
  </si>
  <si>
    <r>
      <rPr>
        <sz val="12"/>
        <rFont val="Microsoft YaHei"/>
        <charset val="134"/>
      </rPr>
      <t>会议纪要、会议</t>
    </r>
    <r>
      <rPr>
        <sz val="12"/>
        <rFont val="楷体_GB2312"/>
        <charset val="134"/>
      </rPr>
      <t>ppt</t>
    </r>
  </si>
  <si>
    <t>实施行事件处理流程说明</t>
  </si>
  <si>
    <r>
      <rPr>
        <sz val="12"/>
        <rFont val="Microsoft YaHei"/>
        <charset val="134"/>
      </rPr>
      <t>交与张建处理，待确认，必须</t>
    </r>
    <r>
      <rPr>
        <sz val="12"/>
        <rFont val="楷体_GB2312"/>
        <charset val="134"/>
      </rPr>
      <t>25</t>
    </r>
    <r>
      <rPr>
        <sz val="12"/>
        <rFont val="Microsoft YaHei"/>
        <charset val="134"/>
      </rPr>
      <t>号完成</t>
    </r>
  </si>
  <si>
    <t>张建</t>
  </si>
  <si>
    <t>济宁、东营初期工作安排</t>
  </si>
  <si>
    <r>
      <rPr>
        <sz val="12"/>
        <rFont val="Microsoft YaHei"/>
        <charset val="134"/>
      </rPr>
      <t>发全体项目组人员邮件，《济宁</t>
    </r>
    <r>
      <rPr>
        <sz val="12"/>
        <rFont val="楷体_GB2312"/>
        <charset val="134"/>
      </rPr>
      <t>&amp;</t>
    </r>
    <r>
      <rPr>
        <sz val="12"/>
        <rFont val="Microsoft YaHei"/>
        <charset val="134"/>
      </rPr>
      <t>东营入场初期工作安排</t>
    </r>
    <r>
      <rPr>
        <sz val="12"/>
        <rFont val="楷体_GB2312"/>
        <charset val="134"/>
      </rPr>
      <t>.xls</t>
    </r>
    <r>
      <rPr>
        <sz val="12"/>
        <rFont val="Microsoft YaHei"/>
        <charset val="134"/>
      </rPr>
      <t>》</t>
    </r>
  </si>
  <si>
    <t>协调网银组确定泰安行网银的工作计划</t>
  </si>
  <si>
    <t>明确泰安网银人员进场时间、进场后的工作计划</t>
  </si>
  <si>
    <t>姚君</t>
  </si>
  <si>
    <t>确定济宁、东营人员名单，落实工位</t>
  </si>
  <si>
    <t>落实财务、信贷、综合积分数据整合到数整计划</t>
  </si>
  <si>
    <t>跟踪绩效考核、决策支持、统一门户需求确认进展</t>
  </si>
  <si>
    <t>确定实施跟踪方法</t>
  </si>
  <si>
    <t>泰安具体工作</t>
  </si>
  <si>
    <t>泰安新旧内部户核对</t>
  </si>
  <si>
    <t>泰安生产、测试设备存储不足，重新购买问题</t>
  </si>
  <si>
    <t>测试环境购买存储，生产够用，已经开始采购</t>
  </si>
  <si>
    <t>王琦、张荣亮、王兆涛、郭启华</t>
  </si>
  <si>
    <t>协调泰安行设备尽快到货，具备应用部署条件</t>
  </si>
  <si>
    <t>按王兆涛要求</t>
  </si>
  <si>
    <t>协调王兆涛确定测试、生产环境部署计划</t>
  </si>
  <si>
    <t>待泰安行设备具备部署条件后</t>
  </si>
  <si>
    <r>
      <rPr>
        <sz val="12"/>
        <rFont val="Microsoft YaHei"/>
        <charset val="134"/>
      </rPr>
      <t>历史数据查询提交</t>
    </r>
    <r>
      <rPr>
        <sz val="12"/>
        <rFont val="Times New Roman"/>
        <charset val="134"/>
      </rPr>
      <t>CQ</t>
    </r>
  </si>
  <si>
    <r>
      <rPr>
        <sz val="12"/>
        <rFont val="Microsoft YaHei"/>
        <charset val="134"/>
      </rPr>
      <t>将确定的初稿需求提交</t>
    </r>
    <r>
      <rPr>
        <sz val="12"/>
        <rFont val="Times New Roman"/>
        <charset val="134"/>
      </rPr>
      <t>CQ</t>
    </r>
  </si>
  <si>
    <t>人行存贷款分类统计问题</t>
  </si>
  <si>
    <t>发邮件</t>
  </si>
  <si>
    <t>问题解决效率，专人</t>
  </si>
  <si>
    <t>泰安姜总提出</t>
  </si>
  <si>
    <t>图形前端质量问题</t>
  </si>
  <si>
    <t>外围开发进度</t>
  </si>
  <si>
    <t>追踪厂商尽快进场，姜总提出</t>
  </si>
  <si>
    <t>重大差异分析</t>
  </si>
  <si>
    <t>决策支持、统一门户厂商人员问题</t>
  </si>
  <si>
    <t>需要尽快协调厂商开展工作</t>
  </si>
  <si>
    <t>培训启动、确定讲师，明确计划</t>
  </si>
  <si>
    <t>针对泰安行差异内部交流发出邮件</t>
  </si>
  <si>
    <t>明确策略，告知行方联盟采取的措施</t>
  </si>
  <si>
    <t>统一签约落地</t>
  </si>
  <si>
    <t>理财同核心批量接口问题</t>
  </si>
  <si>
    <t>上线切换资料准备</t>
  </si>
  <si>
    <t>待办</t>
  </si>
  <si>
    <t>提前准备，提交行方</t>
  </si>
  <si>
    <t>东营工作</t>
  </si>
  <si>
    <t>赴东营参加项目启动协调会</t>
  </si>
  <si>
    <r>
      <rPr>
        <sz val="12"/>
        <rFont val="楷体_GB2312"/>
        <charset val="134"/>
      </rPr>
      <t>2.23</t>
    </r>
    <r>
      <rPr>
        <sz val="12"/>
        <rFont val="Microsoft YaHei"/>
        <charset val="134"/>
      </rPr>
      <t>号</t>
    </r>
    <r>
      <rPr>
        <sz val="12"/>
        <rFont val="楷体_GB2312"/>
        <charset val="134"/>
      </rPr>
      <t>14:30</t>
    </r>
    <r>
      <rPr>
        <sz val="12"/>
        <rFont val="Microsoft YaHei"/>
        <charset val="134"/>
      </rPr>
      <t>开会</t>
    </r>
  </si>
  <si>
    <t>史波</t>
  </si>
  <si>
    <t>东营信贷核算问题</t>
  </si>
  <si>
    <t>东营凭证印刷问题交流</t>
  </si>
  <si>
    <r>
      <rPr>
        <sz val="12"/>
        <rFont val="楷体_GB2312"/>
        <charset val="134"/>
      </rPr>
      <t>29</t>
    </r>
    <r>
      <rPr>
        <sz val="12"/>
        <rFont val="Microsoft YaHei"/>
        <charset val="134"/>
      </rPr>
      <t>号交流</t>
    </r>
  </si>
  <si>
    <r>
      <rPr>
        <sz val="10"/>
        <rFont val="Microsoft YaHei"/>
        <charset val="134"/>
      </rPr>
      <t>差异</t>
    </r>
    <r>
      <rPr>
        <sz val="10"/>
        <rFont val="宋体"/>
        <charset val="134"/>
      </rPr>
      <t>/</t>
    </r>
    <r>
      <rPr>
        <sz val="10"/>
        <rFont val="Microsoft YaHei"/>
        <charset val="134"/>
      </rPr>
      <t>业务</t>
    </r>
  </si>
  <si>
    <t>事件号</t>
  </si>
  <si>
    <r>
      <rPr>
        <sz val="10"/>
        <rFont val="宋体"/>
        <charset val="134"/>
      </rPr>
      <t>CQ</t>
    </r>
    <r>
      <rPr>
        <sz val="10"/>
        <rFont val="Microsoft YaHei"/>
        <charset val="134"/>
      </rPr>
      <t>号</t>
    </r>
  </si>
  <si>
    <t>计划开发完成日期</t>
  </si>
  <si>
    <r>
      <rPr>
        <sz val="10"/>
        <rFont val="宋体"/>
        <charset val="134"/>
      </rPr>
      <t>CQ</t>
    </r>
    <r>
      <rPr>
        <sz val="10"/>
        <rFont val="Microsoft YaHei"/>
        <charset val="134"/>
      </rPr>
      <t>状态</t>
    </r>
  </si>
  <si>
    <t>泰安测试状态</t>
  </si>
  <si>
    <t>问题来源</t>
  </si>
  <si>
    <t>分析</t>
  </si>
  <si>
    <t>关注</t>
  </si>
  <si>
    <r>
      <rPr>
        <sz val="10"/>
        <rFont val="Microsoft YaHei"/>
        <charset val="134"/>
      </rPr>
      <t xml:space="preserve">附属卡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李海燕、王振</t>
    </r>
  </si>
  <si>
    <t>CBUS00009284</t>
  </si>
  <si>
    <t>sccba00091044</t>
  </si>
  <si>
    <t>已发版</t>
  </si>
  <si>
    <t>通过</t>
  </si>
  <si>
    <t>CR</t>
  </si>
  <si>
    <t>CBUS00010525</t>
  </si>
  <si>
    <t>sccba00101966</t>
  </si>
  <si>
    <t>数整</t>
  </si>
  <si>
    <t>sccba00102301</t>
  </si>
  <si>
    <t>图形前端</t>
  </si>
  <si>
    <t>CBUS00011071</t>
  </si>
  <si>
    <t>sccba00106196</t>
  </si>
  <si>
    <t>CBUS00011072</t>
  </si>
  <si>
    <t>sccba00106197</t>
  </si>
  <si>
    <t>CBUS00011074</t>
  </si>
  <si>
    <t>sccba00106198</t>
  </si>
  <si>
    <t>sccba00106345</t>
  </si>
  <si>
    <t>前端</t>
  </si>
  <si>
    <t>sccba00107131</t>
  </si>
  <si>
    <t>CBUS00011396</t>
  </si>
  <si>
    <t>sccba00109952</t>
  </si>
  <si>
    <t>已关闭</t>
  </si>
  <si>
    <t>CBUS00011468</t>
  </si>
  <si>
    <t>sccba00109959</t>
  </si>
  <si>
    <t>CBUS00011564</t>
  </si>
  <si>
    <t>sccba00110731</t>
  </si>
  <si>
    <t>sccba00110970</t>
  </si>
  <si>
    <t>sccba00110971</t>
  </si>
  <si>
    <t>sccba00111296</t>
  </si>
  <si>
    <t>sccba00111322</t>
  </si>
  <si>
    <t>CBUS00011648</t>
  </si>
  <si>
    <t>sccba00111768</t>
  </si>
  <si>
    <t>后续开发</t>
  </si>
  <si>
    <t>CBUS00011727</t>
  </si>
  <si>
    <t>sccba00112165</t>
  </si>
  <si>
    <t>CBUS00011705</t>
  </si>
  <si>
    <t>sccba00112166</t>
  </si>
  <si>
    <t>申请发版</t>
  </si>
  <si>
    <t>FS</t>
  </si>
  <si>
    <t>CBUS00011731</t>
  </si>
  <si>
    <t>sccba00112167</t>
  </si>
  <si>
    <t>sccba00112231</t>
  </si>
  <si>
    <t>sccba00112233</t>
  </si>
  <si>
    <t>sccba00112281</t>
  </si>
  <si>
    <t>CBUS00011739</t>
  </si>
  <si>
    <t>sccba00113401</t>
  </si>
  <si>
    <t>CBUS00011844</t>
  </si>
  <si>
    <t>sccba00113413</t>
  </si>
  <si>
    <t>CBUS00011973</t>
  </si>
  <si>
    <t>sccba00113832</t>
  </si>
  <si>
    <t>CBUS00012211</t>
  </si>
  <si>
    <t>sccba00115717</t>
  </si>
  <si>
    <r>
      <rPr>
        <sz val="10"/>
        <rFont val="Microsoft YaHei"/>
        <charset val="134"/>
      </rPr>
      <t xml:space="preserve">签约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吴晓静、翟爱学</t>
    </r>
  </si>
  <si>
    <t>CBUS00010422</t>
  </si>
  <si>
    <t>sccba00089846</t>
  </si>
  <si>
    <t>CI</t>
  </si>
  <si>
    <r>
      <rPr>
        <sz val="10"/>
        <rFont val="Microsoft YaHei"/>
        <charset val="134"/>
      </rPr>
      <t>通过</t>
    </r>
    <r>
      <rPr>
        <sz val="10"/>
        <rFont val="宋体"/>
        <charset val="134"/>
      </rPr>
      <t>,</t>
    </r>
    <r>
      <rPr>
        <sz val="10"/>
        <rFont val="Microsoft YaHei"/>
        <charset val="134"/>
      </rPr>
      <t>剩余网银待测试</t>
    </r>
  </si>
  <si>
    <t>sccba00097772</t>
  </si>
  <si>
    <t>SA</t>
  </si>
  <si>
    <t>sccba00097773</t>
  </si>
  <si>
    <t>LN</t>
  </si>
  <si>
    <t>sccba00097774</t>
  </si>
  <si>
    <t>sccba00102372</t>
  </si>
  <si>
    <r>
      <rPr>
        <sz val="10"/>
        <rFont val="宋体"/>
        <charset val="134"/>
      </rPr>
      <t>EBUS</t>
    </r>
    <r>
      <rPr>
        <sz val="10"/>
        <rFont val="Microsoft YaHei"/>
        <charset val="134"/>
      </rPr>
      <t>平台架构</t>
    </r>
  </si>
  <si>
    <t>sccba00102375</t>
  </si>
  <si>
    <t>无需二次验证</t>
  </si>
  <si>
    <r>
      <rPr>
        <sz val="10"/>
        <rFont val="宋体"/>
        <charset val="134"/>
      </rPr>
      <t>ESB</t>
    </r>
    <r>
      <rPr>
        <sz val="10"/>
        <rFont val="Microsoft YaHei"/>
        <charset val="134"/>
      </rPr>
      <t>核心包</t>
    </r>
  </si>
  <si>
    <t>sccba00102391</t>
  </si>
  <si>
    <t>批量处理</t>
  </si>
  <si>
    <t>sccba00102393</t>
  </si>
  <si>
    <t>CBUS00010904</t>
  </si>
  <si>
    <t>sccba00104410</t>
  </si>
  <si>
    <t>sccba00109493</t>
  </si>
  <si>
    <t>sccba00112075</t>
  </si>
  <si>
    <r>
      <rPr>
        <sz val="10"/>
        <rFont val="宋体"/>
        <charset val="134"/>
      </rPr>
      <t xml:space="preserve">EBUS </t>
    </r>
    <r>
      <rPr>
        <sz val="10"/>
        <rFont val="Microsoft YaHei"/>
        <charset val="134"/>
      </rPr>
      <t>数据</t>
    </r>
  </si>
  <si>
    <t>sccba00112076</t>
  </si>
  <si>
    <r>
      <rPr>
        <sz val="10"/>
        <rFont val="宋体"/>
        <charset val="134"/>
      </rPr>
      <t>EBUS</t>
    </r>
    <r>
      <rPr>
        <sz val="10"/>
        <rFont val="Microsoft YaHei"/>
        <charset val="134"/>
      </rPr>
      <t>公共</t>
    </r>
  </si>
  <si>
    <t>sccba00112078</t>
  </si>
  <si>
    <r>
      <rPr>
        <sz val="10"/>
        <rFont val="宋体"/>
        <charset val="134"/>
      </rPr>
      <t>EBUS</t>
    </r>
    <r>
      <rPr>
        <sz val="10"/>
        <rFont val="Microsoft YaHei"/>
        <charset val="134"/>
      </rPr>
      <t>缴费</t>
    </r>
  </si>
  <si>
    <t>sccba00112079</t>
  </si>
  <si>
    <r>
      <rPr>
        <sz val="10"/>
        <rFont val="宋体"/>
        <charset val="134"/>
      </rPr>
      <t>EBUS</t>
    </r>
    <r>
      <rPr>
        <sz val="10"/>
        <rFont val="Microsoft YaHei"/>
        <charset val="134"/>
      </rPr>
      <t>集团管理</t>
    </r>
  </si>
  <si>
    <t>CBUS00011706</t>
  </si>
  <si>
    <t>sccba00112175</t>
  </si>
  <si>
    <t>CM</t>
  </si>
  <si>
    <t>sccba00112224</t>
  </si>
  <si>
    <t>sccba00117804</t>
  </si>
  <si>
    <t>sccba00117814</t>
  </si>
  <si>
    <t>CBUS00012719</t>
  </si>
  <si>
    <t>sccba00119202</t>
  </si>
  <si>
    <r>
      <rPr>
        <sz val="10"/>
        <rFont val="Microsoft YaHei"/>
        <charset val="134"/>
      </rPr>
      <t xml:space="preserve">理财外围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高友</t>
    </r>
  </si>
  <si>
    <t>CBUS00010177</t>
  </si>
  <si>
    <t>sccba00100894</t>
  </si>
  <si>
    <t>sccba00108798</t>
  </si>
  <si>
    <t>sccba00111569</t>
  </si>
  <si>
    <r>
      <rPr>
        <sz val="10"/>
        <rFont val="Microsoft YaHei"/>
        <charset val="134"/>
      </rPr>
      <t xml:space="preserve">抵质押品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张梁、翟爱学</t>
    </r>
  </si>
  <si>
    <t>CBUS00010072</t>
  </si>
  <si>
    <t>sccba00100275</t>
  </si>
  <si>
    <t>sccba00109228</t>
  </si>
  <si>
    <t>sccba00109229</t>
  </si>
  <si>
    <t>sccba00109231</t>
  </si>
  <si>
    <r>
      <rPr>
        <sz val="10"/>
        <rFont val="宋体"/>
        <charset val="134"/>
      </rPr>
      <t>ESB</t>
    </r>
    <r>
      <rPr>
        <sz val="10"/>
        <rFont val="Microsoft YaHei"/>
        <charset val="134"/>
      </rPr>
      <t>适配器</t>
    </r>
  </si>
  <si>
    <r>
      <rPr>
        <sz val="10"/>
        <rFont val="Microsoft YaHei"/>
        <charset val="134"/>
      </rPr>
      <t xml:space="preserve">卡年费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李海燕</t>
    </r>
  </si>
  <si>
    <t>CBUS00009771</t>
  </si>
  <si>
    <t>sccba00096618</t>
  </si>
  <si>
    <t>CBUS00009818</t>
  </si>
  <si>
    <t>sccba00097093</t>
  </si>
  <si>
    <t>sccba00102522</t>
  </si>
  <si>
    <t>sccba00103788</t>
  </si>
  <si>
    <t>sccba00103803</t>
  </si>
  <si>
    <t>sccba00108221</t>
  </si>
  <si>
    <r>
      <rPr>
        <sz val="10"/>
        <rFont val="Microsoft YaHei"/>
        <charset val="134"/>
      </rPr>
      <t xml:space="preserve">卡活期流水对账薄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李楠、王振</t>
    </r>
  </si>
  <si>
    <t>CBUS00010096</t>
  </si>
  <si>
    <t>sccba00091230</t>
  </si>
  <si>
    <t>sccba00101936</t>
  </si>
  <si>
    <t>sccba00112045</t>
  </si>
  <si>
    <t>CBUS00011849</t>
  </si>
  <si>
    <t>sccba00113411</t>
  </si>
  <si>
    <r>
      <rPr>
        <sz val="10"/>
        <rFont val="Microsoft YaHei"/>
        <charset val="134"/>
      </rPr>
      <t xml:space="preserve">同城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刘晓莉</t>
    </r>
  </si>
  <si>
    <t>CBUS00009212</t>
  </si>
  <si>
    <t>sccba00089849</t>
  </si>
  <si>
    <t>RE</t>
  </si>
  <si>
    <t>sccba00095640</t>
  </si>
  <si>
    <t>sccba00095670</t>
  </si>
  <si>
    <r>
      <rPr>
        <sz val="10"/>
        <rFont val="Microsoft YaHei"/>
        <charset val="134"/>
      </rPr>
      <t xml:space="preserve">同业存放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王丽萍</t>
    </r>
  </si>
  <si>
    <t>CBUS00009774</t>
  </si>
  <si>
    <t>sccba00097132</t>
  </si>
  <si>
    <t>sccba00098081</t>
  </si>
  <si>
    <t>sccba00098082</t>
  </si>
  <si>
    <r>
      <rPr>
        <sz val="10"/>
        <rFont val="Microsoft YaHei"/>
        <charset val="134"/>
      </rPr>
      <t>风险预警</t>
    </r>
    <r>
      <rPr>
        <sz val="10"/>
        <rFont val="宋体"/>
        <charset val="134"/>
      </rPr>
      <t>-MQ</t>
    </r>
    <r>
      <rPr>
        <sz val="10"/>
        <rFont val="Microsoft YaHei"/>
        <charset val="134"/>
      </rPr>
      <t>推送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李柯</t>
    </r>
  </si>
  <si>
    <t>CBUS00009245</t>
  </si>
  <si>
    <t>sccba00089867</t>
  </si>
  <si>
    <t>平台</t>
  </si>
  <si>
    <t>sccba00106384</t>
  </si>
  <si>
    <t>sccba00108281</t>
  </si>
  <si>
    <t>sccba00113610</t>
  </si>
  <si>
    <r>
      <rPr>
        <sz val="10"/>
        <rFont val="Microsoft YaHei"/>
        <charset val="134"/>
      </rPr>
      <t xml:space="preserve">指纹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高立宁</t>
    </r>
  </si>
  <si>
    <t>CBUS00009208</t>
  </si>
  <si>
    <t>sccba00089851</t>
  </si>
  <si>
    <t>CBUS00011106</t>
  </si>
  <si>
    <t>sccba00106468</t>
  </si>
  <si>
    <r>
      <rPr>
        <sz val="10"/>
        <rFont val="Microsoft YaHei"/>
        <charset val="134"/>
      </rPr>
      <t xml:space="preserve">内部户实施查询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高友</t>
    </r>
  </si>
  <si>
    <t>CBUS00009376</t>
  </si>
  <si>
    <t>sccba00091157</t>
  </si>
  <si>
    <t>GL</t>
  </si>
  <si>
    <r>
      <rPr>
        <sz val="10"/>
        <rFont val="Microsoft YaHei"/>
        <charset val="134"/>
      </rPr>
      <t xml:space="preserve">支票影像
</t>
    </r>
    <r>
      <rPr>
        <sz val="10"/>
        <rFont val="宋体"/>
        <charset val="134"/>
      </rPr>
      <t>-</t>
    </r>
    <r>
      <rPr>
        <sz val="10"/>
        <rFont val="Microsoft YaHei"/>
        <charset val="134"/>
      </rPr>
      <t>许桂青、张建</t>
    </r>
  </si>
  <si>
    <t>CBUS00009373</t>
  </si>
  <si>
    <t>sccba00091169</t>
  </si>
  <si>
    <t>FL</t>
  </si>
  <si>
    <t>sccba00099067</t>
  </si>
  <si>
    <t>sccba00101067</t>
  </si>
  <si>
    <t>ESB</t>
  </si>
  <si>
    <t>工作任务</t>
  </si>
  <si>
    <t>任务细化</t>
  </si>
  <si>
    <t>完成状态</t>
  </si>
  <si>
    <t>负责人</t>
  </si>
  <si>
    <t>计划完成时间</t>
  </si>
  <si>
    <t>生产环境搭建</t>
  </si>
  <si>
    <r>
      <rPr>
        <sz val="10"/>
        <rFont val="宋体"/>
        <charset val="134"/>
      </rPr>
      <t>ESB</t>
    </r>
    <r>
      <rPr>
        <sz val="10"/>
        <rFont val="Microsoft YaHei"/>
        <charset val="134"/>
      </rPr>
      <t>系统搭建</t>
    </r>
  </si>
  <si>
    <t>硬件设备安装</t>
  </si>
  <si>
    <t>已完成</t>
  </si>
  <si>
    <t>郭启华</t>
  </si>
  <si>
    <t>系统及基础软件安装</t>
  </si>
  <si>
    <t>王兆涛</t>
  </si>
  <si>
    <t>应用部署</t>
  </si>
  <si>
    <t>徐栋</t>
  </si>
  <si>
    <t>加密机更换为行内加密机</t>
  </si>
  <si>
    <t>未完成</t>
  </si>
  <si>
    <t>数据备份清理脚本部署</t>
  </si>
  <si>
    <r>
      <rPr>
        <sz val="10"/>
        <rFont val="宋体"/>
        <charset val="134"/>
      </rPr>
      <t>2012-5-10</t>
    </r>
    <r>
      <rPr>
        <sz val="10"/>
        <rFont val="Microsoft YaHei"/>
        <charset val="134"/>
      </rPr>
      <t>前</t>
    </r>
  </si>
  <si>
    <r>
      <rPr>
        <sz val="10"/>
        <rFont val="宋体"/>
        <charset val="134"/>
      </rPr>
      <t>HA</t>
    </r>
    <r>
      <rPr>
        <sz val="10"/>
        <rFont val="Microsoft YaHei"/>
        <charset val="134"/>
      </rPr>
      <t>应用脚本部署</t>
    </r>
  </si>
  <si>
    <t>陈瑞金</t>
  </si>
  <si>
    <r>
      <rPr>
        <sz val="10"/>
        <rFont val="宋体"/>
        <charset val="134"/>
      </rPr>
      <t>HA</t>
    </r>
    <r>
      <rPr>
        <sz val="10"/>
        <rFont val="Microsoft YaHei"/>
        <charset val="134"/>
      </rPr>
      <t>切换测试</t>
    </r>
  </si>
  <si>
    <t>报表系统搭建</t>
  </si>
  <si>
    <t>数整报表应用部署</t>
  </si>
  <si>
    <t>邵长博</t>
  </si>
  <si>
    <r>
      <rPr>
        <sz val="10"/>
        <rFont val="Microsoft YaHei"/>
        <charset val="134"/>
      </rPr>
      <t>泰安特色应用部署（</t>
    </r>
    <r>
      <rPr>
        <sz val="10"/>
        <rFont val="宋体"/>
        <charset val="134"/>
      </rPr>
      <t>T+0</t>
    </r>
    <r>
      <rPr>
        <sz val="10"/>
        <rFont val="Microsoft YaHei"/>
        <charset val="134"/>
      </rPr>
      <t>预警，统一门户，绩效和决策支持）</t>
    </r>
  </si>
  <si>
    <t>王开雷</t>
  </si>
  <si>
    <t>开发未完成</t>
  </si>
  <si>
    <t>前端系统搭建</t>
  </si>
  <si>
    <t>前端应用部署</t>
  </si>
  <si>
    <t>外围系统部署</t>
  </si>
  <si>
    <t>高友</t>
  </si>
  <si>
    <t>加密机部署</t>
  </si>
  <si>
    <t>加密机初始化</t>
  </si>
  <si>
    <r>
      <rPr>
        <sz val="10"/>
        <rFont val="宋体"/>
        <charset val="134"/>
      </rPr>
      <t>TSM</t>
    </r>
    <r>
      <rPr>
        <sz val="10"/>
        <rFont val="Microsoft YaHei"/>
        <charset val="134"/>
      </rPr>
      <t>安装部署</t>
    </r>
  </si>
  <si>
    <t>监控系统部署</t>
  </si>
  <si>
    <t>行内计划上线后部署，需向行方说明风险</t>
  </si>
  <si>
    <t>服务名称</t>
  </si>
  <si>
    <t>IP</t>
  </si>
  <si>
    <t>PORT</t>
  </si>
  <si>
    <t>FTP</t>
  </si>
  <si>
    <t>xxx.xxx.xxx.xxx</t>
  </si>
  <si>
    <t>SSH</t>
  </si>
  <si>
    <t>Nexus</t>
  </si>
  <si>
    <t>ZooKeeper Node1</t>
  </si>
  <si>
    <t>ZooKeeper Node2</t>
  </si>
  <si>
    <t>ZooKeeper Node3</t>
  </si>
  <si>
    <t>Redis Node1</t>
  </si>
  <si>
    <t>Redis Node2</t>
  </si>
  <si>
    <t>RabbitMQ Node1</t>
  </si>
  <si>
    <t>RabbitMQ Node2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</si>
</sst>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/yyyy\ h:mm"/>
    <numFmt numFmtId="177" formatCode="m/d/yyyy"/>
  </numFmts>
  <fonts count="32">
    <font>
      <sz val="12"/>
      <name val="宋体"/>
      <charset val="134"/>
    </font>
    <font>
      <b/>
      <sz val="12"/>
      <name val="Microsoft YaHei"/>
      <charset val="134"/>
    </font>
    <font>
      <b/>
      <sz val="12"/>
      <name val="宋体"/>
      <charset val="134"/>
    </font>
    <font>
      <sz val="10"/>
      <name val="Microsoft YaHei"/>
      <charset val="134"/>
    </font>
    <font>
      <sz val="10"/>
      <name val="宋体"/>
      <charset val="134"/>
    </font>
    <font>
      <sz val="12"/>
      <name val="Times New Roman"/>
      <charset val="1"/>
    </font>
    <font>
      <sz val="12"/>
      <name val="Microsoft YaHei"/>
      <charset val="134"/>
    </font>
    <font>
      <sz val="12"/>
      <name val="黑体"/>
      <charset val="134"/>
    </font>
    <font>
      <sz val="12"/>
      <name val="楷体_GB2312"/>
      <charset val="134"/>
    </font>
    <font>
      <sz val="12"/>
      <color rgb="FFFF0000"/>
      <name val="宋体"/>
      <charset val="134"/>
    </font>
    <font>
      <sz val="10"/>
      <color rgb="FFFF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27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6" borderId="11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77" fontId="4" fillId="0" borderId="2" xfId="0" applyNumberFormat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177" fontId="7" fillId="9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vertical="top" wrapText="1"/>
    </xf>
    <xf numFmtId="177" fontId="8" fillId="0" borderId="2" xfId="0" applyNumberFormat="1" applyFont="1" applyBorder="1" applyAlignment="1">
      <alignment vertical="top" wrapText="1"/>
    </xf>
    <xf numFmtId="177" fontId="8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3" fillId="2" borderId="3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abSelected="1" topLeftCell="B1" workbookViewId="0">
      <selection activeCell="B9" sqref="B9"/>
    </sheetView>
  </sheetViews>
  <sheetFormatPr defaultColWidth="9" defaultRowHeight="14.25"/>
  <cols>
    <col min="1" max="1" width="14.875" customWidth="1"/>
    <col min="2" max="2" width="39" customWidth="1"/>
    <col min="3" max="3" width="21.125" customWidth="1"/>
    <col min="4" max="4" width="18.125" customWidth="1"/>
    <col min="5" max="5" width="19.5" customWidth="1"/>
    <col min="6" max="6" width="22.125" customWidth="1"/>
    <col min="7" max="7" width="25.375" customWidth="1"/>
    <col min="8" max="8" width="23.875" customWidth="1"/>
    <col min="9" max="9" width="24.25" customWidth="1"/>
    <col min="10" max="10" width="21.875" customWidth="1"/>
    <col min="11" max="1025" width="8.375"/>
  </cols>
  <sheetData>
    <row r="1" ht="18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6.5" spans="1:10">
      <c r="A2" s="3" t="s">
        <v>10</v>
      </c>
      <c r="B2" t="s">
        <v>11</v>
      </c>
      <c r="C2" s="45"/>
      <c r="D2" s="46"/>
      <c r="E2" s="46"/>
      <c r="F2" s="46"/>
      <c r="G2" s="46">
        <v>9106</v>
      </c>
      <c r="H2" s="46">
        <v>8239</v>
      </c>
      <c r="I2" s="46">
        <v>8080</v>
      </c>
      <c r="J2" s="46">
        <v>8443</v>
      </c>
    </row>
    <row r="3" ht="16.5" spans="1:10">
      <c r="A3" s="3" t="s">
        <v>12</v>
      </c>
      <c r="B3" s="3" t="s">
        <v>13</v>
      </c>
      <c r="C3" s="45"/>
      <c r="D3" s="45"/>
      <c r="E3" s="45"/>
      <c r="F3" s="45"/>
      <c r="G3" s="46">
        <v>9106</v>
      </c>
      <c r="H3" s="46">
        <v>8239</v>
      </c>
      <c r="I3" s="46">
        <v>8080</v>
      </c>
      <c r="J3" s="46">
        <v>8443</v>
      </c>
    </row>
    <row r="4" ht="16.5" spans="1:10">
      <c r="A4" s="3" t="s">
        <v>14</v>
      </c>
      <c r="B4" t="s">
        <v>15</v>
      </c>
      <c r="C4" s="45">
        <v>20970</v>
      </c>
      <c r="D4" s="46">
        <f>C4+3</f>
        <v>20973</v>
      </c>
      <c r="E4" s="46">
        <f>C4+4</f>
        <v>20974</v>
      </c>
      <c r="F4" s="45">
        <f>C4+5</f>
        <v>20975</v>
      </c>
      <c r="G4" s="46">
        <f t="shared" ref="G4:J4" si="0">G3+1</f>
        <v>9107</v>
      </c>
      <c r="H4" s="46">
        <f t="shared" si="0"/>
        <v>8240</v>
      </c>
      <c r="I4" s="46">
        <f t="shared" si="0"/>
        <v>8081</v>
      </c>
      <c r="J4" s="46">
        <f t="shared" si="0"/>
        <v>8444</v>
      </c>
    </row>
    <row r="5" ht="15" customHeight="1" spans="1:10">
      <c r="A5" s="3" t="s">
        <v>16</v>
      </c>
      <c r="B5" t="s">
        <v>17</v>
      </c>
      <c r="C5" s="45">
        <f>C4+6</f>
        <v>20976</v>
      </c>
      <c r="D5" s="45">
        <f t="shared" ref="D5:E5" si="1">D4+6</f>
        <v>20979</v>
      </c>
      <c r="E5" s="45">
        <f t="shared" si="1"/>
        <v>20980</v>
      </c>
      <c r="F5" s="45">
        <f t="shared" ref="F5:F8" si="2">C5+5</f>
        <v>20981</v>
      </c>
      <c r="G5" s="46">
        <f t="shared" ref="G5:J5" si="3">G4+1</f>
        <v>9108</v>
      </c>
      <c r="H5" s="46">
        <f t="shared" si="3"/>
        <v>8241</v>
      </c>
      <c r="I5" s="46">
        <f t="shared" si="3"/>
        <v>8082</v>
      </c>
      <c r="J5" s="46">
        <f t="shared" si="3"/>
        <v>8445</v>
      </c>
    </row>
    <row r="6" ht="16.5" spans="1:10">
      <c r="A6" s="3" t="s">
        <v>18</v>
      </c>
      <c r="B6" s="3" t="s">
        <v>19</v>
      </c>
      <c r="C6" s="45">
        <f t="shared" ref="C6:C7" si="4">C5+6</f>
        <v>20982</v>
      </c>
      <c r="D6" s="45">
        <f t="shared" ref="D6:D7" si="5">D5+6</f>
        <v>20985</v>
      </c>
      <c r="E6" s="45">
        <f t="shared" ref="E6:E8" si="6">E5+6</f>
        <v>20986</v>
      </c>
      <c r="F6" s="45">
        <f t="shared" si="2"/>
        <v>20987</v>
      </c>
      <c r="G6" s="46">
        <f t="shared" ref="G6:J6" si="7">G5+1</f>
        <v>9109</v>
      </c>
      <c r="H6" s="46">
        <f t="shared" si="7"/>
        <v>8242</v>
      </c>
      <c r="I6" s="46">
        <f t="shared" si="7"/>
        <v>8083</v>
      </c>
      <c r="J6" s="46">
        <f t="shared" si="7"/>
        <v>8446</v>
      </c>
    </row>
    <row r="7" ht="16.5" spans="1:10">
      <c r="A7" s="3" t="s">
        <v>20</v>
      </c>
      <c r="B7" s="3" t="s">
        <v>21</v>
      </c>
      <c r="C7" s="45">
        <f t="shared" si="4"/>
        <v>20988</v>
      </c>
      <c r="D7" s="45">
        <f t="shared" si="5"/>
        <v>20991</v>
      </c>
      <c r="E7" s="45">
        <f t="shared" si="6"/>
        <v>20992</v>
      </c>
      <c r="F7" s="45">
        <f t="shared" si="2"/>
        <v>20993</v>
      </c>
      <c r="G7" s="46">
        <f t="shared" ref="G7:J7" si="8">G6+1</f>
        <v>9110</v>
      </c>
      <c r="H7" s="46">
        <f t="shared" si="8"/>
        <v>8243</v>
      </c>
      <c r="I7" s="46">
        <f t="shared" si="8"/>
        <v>8084</v>
      </c>
      <c r="J7" s="46">
        <f t="shared" si="8"/>
        <v>8447</v>
      </c>
    </row>
    <row r="8" ht="16.5" spans="1:10">
      <c r="A8" s="3" t="s">
        <v>22</v>
      </c>
      <c r="B8" s="3" t="s">
        <v>23</v>
      </c>
      <c r="C8">
        <v>20994</v>
      </c>
      <c r="D8">
        <v>20997</v>
      </c>
      <c r="E8" s="45">
        <f t="shared" si="6"/>
        <v>20998</v>
      </c>
      <c r="F8" s="45">
        <f t="shared" si="2"/>
        <v>20999</v>
      </c>
      <c r="G8" s="46">
        <f t="shared" ref="G8:J8" si="9">G7+1</f>
        <v>9111</v>
      </c>
      <c r="H8" s="46">
        <f t="shared" si="9"/>
        <v>8244</v>
      </c>
      <c r="I8" s="46">
        <f t="shared" si="9"/>
        <v>8085</v>
      </c>
      <c r="J8" s="46">
        <f t="shared" si="9"/>
        <v>8448</v>
      </c>
    </row>
    <row r="9" ht="16.5" spans="1:10">
      <c r="A9" s="3"/>
      <c r="B9" s="3"/>
      <c r="C9" s="45"/>
      <c r="D9" s="46"/>
      <c r="E9" s="46"/>
      <c r="F9" s="45"/>
      <c r="G9" s="45"/>
      <c r="H9" s="45"/>
      <c r="I9" s="45"/>
      <c r="J9" s="45"/>
    </row>
    <row r="10" ht="16.5" spans="1:10">
      <c r="A10" s="3"/>
      <c r="B10" s="3"/>
      <c r="C10" s="45"/>
      <c r="D10" s="46"/>
      <c r="E10" s="46"/>
      <c r="F10" s="45"/>
      <c r="G10" s="45"/>
      <c r="H10" s="45"/>
      <c r="I10" s="45"/>
      <c r="J10" s="45"/>
    </row>
    <row r="11" ht="16.5" spans="1:10">
      <c r="A11" s="3"/>
      <c r="B11" s="3"/>
      <c r="C11" s="45"/>
      <c r="D11" s="46"/>
      <c r="E11" s="46"/>
      <c r="F11" s="45"/>
      <c r="G11" s="45"/>
      <c r="H11" s="45"/>
      <c r="I11" s="45"/>
      <c r="J11" s="45"/>
    </row>
    <row r="12" ht="16.5" spans="1:10">
      <c r="A12" s="3"/>
      <c r="B12" s="3"/>
      <c r="C12" s="45"/>
      <c r="D12" s="46"/>
      <c r="E12" s="46"/>
      <c r="F12" s="45"/>
      <c r="G12" s="45"/>
      <c r="H12" s="45"/>
      <c r="I12" s="45"/>
      <c r="J12" s="45"/>
    </row>
    <row r="13" ht="16.5" spans="1:10">
      <c r="A13" s="3"/>
      <c r="B13" s="3"/>
      <c r="C13" s="45"/>
      <c r="D13" s="46"/>
      <c r="E13" s="46"/>
      <c r="F13" s="45"/>
      <c r="G13" s="45"/>
      <c r="H13" s="45"/>
      <c r="I13" s="45"/>
      <c r="J13" s="45"/>
    </row>
    <row r="14" ht="16.5" spans="1:10">
      <c r="A14" s="47"/>
      <c r="B14" s="3"/>
      <c r="C14" s="45"/>
      <c r="D14" s="46"/>
      <c r="E14" s="46"/>
      <c r="F14" s="45"/>
      <c r="G14" s="45"/>
      <c r="H14" s="45"/>
      <c r="I14" s="45"/>
      <c r="J14" s="45"/>
    </row>
    <row r="15" ht="16.5" spans="1:10">
      <c r="A15" s="3"/>
      <c r="B15" s="3"/>
      <c r="C15" s="45"/>
      <c r="D15" s="46"/>
      <c r="E15" s="46"/>
      <c r="F15" s="45"/>
      <c r="G15" s="45"/>
      <c r="H15" s="45"/>
      <c r="I15" s="45"/>
      <c r="J15" s="45"/>
    </row>
    <row r="16" ht="16.5" spans="1:10">
      <c r="A16" s="3"/>
      <c r="B16" s="3"/>
      <c r="C16" s="45"/>
      <c r="D16" s="46"/>
      <c r="E16" s="46"/>
      <c r="F16" s="45"/>
      <c r="G16" s="45"/>
      <c r="H16" s="45"/>
      <c r="I16" s="45"/>
      <c r="J16" s="45"/>
    </row>
    <row r="17" ht="16.5" spans="1:10">
      <c r="A17" s="3"/>
      <c r="B17" s="3"/>
      <c r="C17" s="45"/>
      <c r="D17" s="46"/>
      <c r="E17" s="46"/>
      <c r="F17" s="45"/>
      <c r="G17" s="45"/>
      <c r="H17" s="45"/>
      <c r="I17" s="45"/>
      <c r="J17" s="45"/>
    </row>
    <row r="18" ht="16.5" spans="1:10">
      <c r="A18" s="3"/>
      <c r="B18" s="3"/>
      <c r="C18" s="45"/>
      <c r="D18" s="45"/>
      <c r="E18" s="45"/>
      <c r="F18" s="45"/>
      <c r="G18" s="45"/>
      <c r="H18" s="45"/>
      <c r="I18" s="45"/>
      <c r="J18" s="45"/>
    </row>
    <row r="19" ht="16.5" spans="1:10">
      <c r="A19" s="3"/>
      <c r="B19" s="3"/>
      <c r="C19" s="45"/>
      <c r="D19" s="45"/>
      <c r="E19" s="45"/>
      <c r="F19" s="45"/>
      <c r="G19" s="45"/>
      <c r="H19" s="45"/>
      <c r="I19" s="45"/>
      <c r="J19" s="45"/>
    </row>
    <row r="20" s="44" customFormat="1" ht="16.5" spans="1:10">
      <c r="A20" s="48"/>
      <c r="B20" s="48"/>
      <c r="C20" s="49"/>
      <c r="D20" s="49"/>
      <c r="E20" s="49"/>
      <c r="F20" s="49"/>
      <c r="G20" s="49"/>
      <c r="H20" s="49"/>
      <c r="I20" s="49"/>
      <c r="J20" s="49"/>
    </row>
    <row r="21" ht="16.5" spans="1:10">
      <c r="A21" s="3"/>
      <c r="B21" s="3"/>
      <c r="C21" s="45"/>
      <c r="D21" s="45"/>
      <c r="E21" s="45"/>
      <c r="F21" s="45"/>
      <c r="G21" s="45"/>
      <c r="H21" s="45"/>
      <c r="I21" s="45"/>
      <c r="J21" s="45"/>
    </row>
    <row r="22" ht="16.5" spans="1:10">
      <c r="A22" s="3"/>
      <c r="B22" s="3"/>
      <c r="C22" s="45"/>
      <c r="D22" s="45"/>
      <c r="E22" s="45"/>
      <c r="F22" s="45"/>
      <c r="G22" s="45"/>
      <c r="H22" s="45"/>
      <c r="I22" s="45"/>
      <c r="J22" s="45"/>
    </row>
    <row r="23" ht="16.5" spans="1:10">
      <c r="A23" s="3"/>
      <c r="B23" s="3"/>
      <c r="C23" s="45"/>
      <c r="D23" s="45"/>
      <c r="E23" s="45"/>
      <c r="F23" s="45"/>
      <c r="G23" s="45"/>
      <c r="H23" s="45"/>
      <c r="I23" s="45"/>
      <c r="J23" s="45"/>
    </row>
    <row r="24" ht="16.5" spans="1:10">
      <c r="A24" s="3"/>
      <c r="B24" s="3"/>
      <c r="C24" s="45"/>
      <c r="D24" s="45"/>
      <c r="E24" s="45"/>
      <c r="F24" s="45"/>
      <c r="G24" s="45"/>
      <c r="H24" s="45"/>
      <c r="I24" s="45"/>
      <c r="J24" s="45"/>
    </row>
    <row r="25" ht="16.5" spans="1:10">
      <c r="A25" s="50"/>
      <c r="C25" s="45"/>
      <c r="D25" s="45"/>
      <c r="E25" s="45"/>
      <c r="F25" s="45"/>
      <c r="G25" s="45"/>
      <c r="H25" s="45"/>
      <c r="I25" s="45"/>
      <c r="J25" s="45"/>
    </row>
    <row r="26" ht="16.5" spans="1:10">
      <c r="A26" s="50"/>
      <c r="C26" s="45"/>
      <c r="D26" s="45"/>
      <c r="E26" s="45"/>
      <c r="F26" s="45"/>
      <c r="G26" s="45"/>
      <c r="H26" s="45"/>
      <c r="I26" s="45"/>
      <c r="J26" s="45"/>
    </row>
    <row r="27" ht="16.5" spans="1:10">
      <c r="A27" s="50"/>
      <c r="B27" s="3"/>
      <c r="C27" s="45"/>
      <c r="D27" s="45"/>
      <c r="E27" s="45"/>
      <c r="F27" s="45"/>
      <c r="G27" s="45"/>
      <c r="H27" s="45"/>
      <c r="I27" s="45"/>
      <c r="J27" s="45"/>
    </row>
    <row r="28" ht="199.9" customHeight="1" spans="1:10">
      <c r="A28" s="51"/>
      <c r="B28" s="51"/>
      <c r="C28" s="51"/>
      <c r="D28" s="51"/>
      <c r="E28" s="51"/>
      <c r="F28" s="51"/>
      <c r="G28" s="51"/>
      <c r="H28" s="51"/>
      <c r="I28" s="51"/>
      <c r="J28" s="51"/>
    </row>
  </sheetData>
  <mergeCells count="1">
    <mergeCell ref="A28:J28"/>
  </mergeCell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52"/>
  <sheetViews>
    <sheetView zoomScale="80" zoomScaleNormal="80" workbookViewId="0">
      <selection activeCell="D23" sqref="D23"/>
    </sheetView>
  </sheetViews>
  <sheetFormatPr defaultColWidth="9" defaultRowHeight="15.75"/>
  <cols>
    <col min="1" max="1" width="2" style="32"/>
    <col min="2" max="2" width="10.75" style="32"/>
    <col min="3" max="3" width="6.25" style="32"/>
    <col min="4" max="4" width="40.625" style="32"/>
    <col min="5" max="5" width="7.375" style="32"/>
    <col min="6" max="6" width="7.25" style="32"/>
    <col min="7" max="7" width="30.125" style="32"/>
    <col min="8" max="8" width="13.25" style="33"/>
    <col min="9" max="9" width="16.25" style="33"/>
    <col min="10" max="10" width="19.625" style="32"/>
    <col min="11" max="11" width="34" style="34"/>
    <col min="12" max="1025" width="9" style="32"/>
  </cols>
  <sheetData>
    <row r="1" spans="2:11">
      <c r="B1"/>
      <c r="C1"/>
      <c r="D1"/>
      <c r="E1"/>
      <c r="F1"/>
      <c r="G1"/>
      <c r="H1"/>
      <c r="I1"/>
      <c r="J1"/>
      <c r="K1"/>
    </row>
    <row r="2" ht="17.25" spans="2:11">
      <c r="B2" s="35" t="s">
        <v>24</v>
      </c>
      <c r="C2" s="35"/>
      <c r="D2" s="35"/>
      <c r="E2" s="35"/>
      <c r="F2" s="35"/>
      <c r="G2" s="35"/>
      <c r="H2" s="35"/>
      <c r="I2" s="35"/>
      <c r="J2" s="35"/>
      <c r="K2" s="35"/>
    </row>
    <row r="3" ht="17.25" spans="2:11">
      <c r="B3" s="36" t="s">
        <v>25</v>
      </c>
      <c r="C3" s="36" t="s">
        <v>26</v>
      </c>
      <c r="D3" s="36" t="s">
        <v>27</v>
      </c>
      <c r="E3" s="36" t="s">
        <v>28</v>
      </c>
      <c r="F3" s="36" t="s">
        <v>29</v>
      </c>
      <c r="G3" s="36" t="s">
        <v>30</v>
      </c>
      <c r="H3" s="37" t="s">
        <v>31</v>
      </c>
      <c r="I3" s="37" t="s">
        <v>32</v>
      </c>
      <c r="J3" s="36" t="s">
        <v>33</v>
      </c>
      <c r="K3" s="36" t="s">
        <v>34</v>
      </c>
    </row>
    <row r="4" customHeight="1" spans="2:11">
      <c r="B4" s="38" t="s">
        <v>35</v>
      </c>
      <c r="C4" s="39">
        <v>1</v>
      </c>
      <c r="D4" s="40" t="s">
        <v>36</v>
      </c>
      <c r="E4" s="40" t="s">
        <v>37</v>
      </c>
      <c r="F4" s="41"/>
      <c r="G4" s="40" t="s">
        <v>38</v>
      </c>
      <c r="H4" s="42"/>
      <c r="I4" s="42"/>
      <c r="J4" s="40"/>
      <c r="K4" s="40"/>
    </row>
    <row r="5" ht="17.25" spans="2:11">
      <c r="B5" s="38"/>
      <c r="C5" s="39">
        <v>2</v>
      </c>
      <c r="D5" s="40" t="s">
        <v>39</v>
      </c>
      <c r="E5" s="40" t="s">
        <v>37</v>
      </c>
      <c r="F5" s="40" t="s">
        <v>40</v>
      </c>
      <c r="G5" s="40" t="s">
        <v>41</v>
      </c>
      <c r="H5" s="42"/>
      <c r="I5" s="42"/>
      <c r="J5" s="40"/>
      <c r="K5" s="40"/>
    </row>
    <row r="6" ht="17.25" spans="2:11">
      <c r="B6" s="38"/>
      <c r="C6" s="39">
        <v>3</v>
      </c>
      <c r="D6" s="40" t="s">
        <v>42</v>
      </c>
      <c r="E6" s="40" t="s">
        <v>37</v>
      </c>
      <c r="F6" s="40" t="s">
        <v>43</v>
      </c>
      <c r="G6" s="40"/>
      <c r="H6" s="42">
        <v>40970</v>
      </c>
      <c r="I6" s="42">
        <v>40970</v>
      </c>
      <c r="J6" s="40" t="s">
        <v>44</v>
      </c>
      <c r="K6" s="40"/>
    </row>
    <row r="7" ht="17.25" spans="2:11">
      <c r="B7" s="38"/>
      <c r="C7" s="39">
        <v>4</v>
      </c>
      <c r="D7" s="40" t="s">
        <v>45</v>
      </c>
      <c r="E7" s="40" t="s">
        <v>37</v>
      </c>
      <c r="F7" s="41"/>
      <c r="G7" s="40"/>
      <c r="H7" s="42"/>
      <c r="I7" s="42"/>
      <c r="J7" s="40"/>
      <c r="K7" s="40"/>
    </row>
    <row r="8" ht="17.25" spans="2:11">
      <c r="B8" s="38"/>
      <c r="C8" s="39">
        <v>5</v>
      </c>
      <c r="D8" s="40" t="s">
        <v>46</v>
      </c>
      <c r="E8" s="40" t="s">
        <v>37</v>
      </c>
      <c r="F8" s="40" t="s">
        <v>47</v>
      </c>
      <c r="G8" s="40"/>
      <c r="H8" s="42"/>
      <c r="I8" s="42"/>
      <c r="J8" s="40" t="s">
        <v>48</v>
      </c>
      <c r="K8" s="40"/>
    </row>
    <row r="9" ht="17.25" spans="2:11">
      <c r="B9" s="38"/>
      <c r="C9" s="39"/>
      <c r="D9" s="40" t="s">
        <v>49</v>
      </c>
      <c r="E9" s="40" t="s">
        <v>37</v>
      </c>
      <c r="F9" s="40" t="s">
        <v>43</v>
      </c>
      <c r="G9" s="40" t="s">
        <v>50</v>
      </c>
      <c r="H9" s="42">
        <v>40981</v>
      </c>
      <c r="I9" s="42">
        <v>40987</v>
      </c>
      <c r="J9" s="40"/>
      <c r="K9" s="40"/>
    </row>
    <row r="10" ht="17.25" spans="2:11">
      <c r="B10" s="38"/>
      <c r="C10" s="39"/>
      <c r="D10" s="40" t="s">
        <v>51</v>
      </c>
      <c r="E10" s="40" t="s">
        <v>37</v>
      </c>
      <c r="F10" s="40" t="s">
        <v>43</v>
      </c>
      <c r="G10" s="41" t="s">
        <v>52</v>
      </c>
      <c r="H10" s="42">
        <v>40981</v>
      </c>
      <c r="I10" s="42">
        <v>40987</v>
      </c>
      <c r="J10" s="40" t="s">
        <v>53</v>
      </c>
      <c r="K10" s="40"/>
    </row>
    <row r="11" ht="17.25" spans="2:11">
      <c r="B11" s="38"/>
      <c r="C11" s="39"/>
      <c r="D11" s="40" t="s">
        <v>54</v>
      </c>
      <c r="E11" s="40" t="s">
        <v>37</v>
      </c>
      <c r="F11" s="40" t="s">
        <v>55</v>
      </c>
      <c r="G11" s="40" t="s">
        <v>56</v>
      </c>
      <c r="H11" s="42"/>
      <c r="I11" s="42"/>
      <c r="J11" s="40"/>
      <c r="K11" s="40"/>
    </row>
    <row r="12" ht="17.25" spans="2:11">
      <c r="B12" s="38"/>
      <c r="C12" s="39"/>
      <c r="D12" s="40" t="s">
        <v>57</v>
      </c>
      <c r="E12" s="40" t="s">
        <v>37</v>
      </c>
      <c r="F12" s="40" t="s">
        <v>58</v>
      </c>
      <c r="G12" s="40" t="s">
        <v>59</v>
      </c>
      <c r="H12" s="42"/>
      <c r="I12" s="42"/>
      <c r="J12" s="40"/>
      <c r="K12" s="40"/>
    </row>
    <row r="13" ht="17.25" spans="2:11">
      <c r="B13" s="38"/>
      <c r="C13" s="39"/>
      <c r="D13" s="40" t="s">
        <v>60</v>
      </c>
      <c r="E13" s="40" t="s">
        <v>37</v>
      </c>
      <c r="F13" s="41"/>
      <c r="G13" s="40"/>
      <c r="H13" s="42"/>
      <c r="I13" s="42"/>
      <c r="J13" s="40"/>
      <c r="K13" s="40"/>
    </row>
    <row r="14" ht="17.25" spans="2:11">
      <c r="B14" s="38"/>
      <c r="C14" s="39"/>
      <c r="D14" s="40" t="s">
        <v>61</v>
      </c>
      <c r="E14" s="40" t="s">
        <v>37</v>
      </c>
      <c r="F14" s="41"/>
      <c r="G14" s="40"/>
      <c r="H14" s="42"/>
      <c r="I14" s="42"/>
      <c r="J14" s="40"/>
      <c r="K14" s="40"/>
    </row>
    <row r="15" ht="17.25" spans="2:11">
      <c r="B15" s="38"/>
      <c r="C15" s="39"/>
      <c r="D15" s="40" t="s">
        <v>62</v>
      </c>
      <c r="E15" s="40" t="s">
        <v>37</v>
      </c>
      <c r="F15" s="41"/>
      <c r="G15" s="40"/>
      <c r="H15" s="42"/>
      <c r="I15" s="42"/>
      <c r="J15" s="40"/>
      <c r="K15" s="40"/>
    </row>
    <row r="16" ht="17.25" spans="2:11">
      <c r="B16" s="38"/>
      <c r="C16" s="39"/>
      <c r="D16" s="40" t="s">
        <v>63</v>
      </c>
      <c r="E16" s="40" t="s">
        <v>37</v>
      </c>
      <c r="F16" s="41"/>
      <c r="G16" s="40" t="s">
        <v>64</v>
      </c>
      <c r="H16" s="42">
        <v>40984</v>
      </c>
      <c r="I16" s="42">
        <v>40984</v>
      </c>
      <c r="J16" s="40"/>
      <c r="K16" s="40"/>
    </row>
    <row r="17" ht="17.25" spans="2:11">
      <c r="B17" s="38"/>
      <c r="C17" s="39">
        <v>6</v>
      </c>
      <c r="D17" s="40"/>
      <c r="E17" s="40"/>
      <c r="F17" s="41"/>
      <c r="G17" s="40"/>
      <c r="H17" s="42"/>
      <c r="I17" s="42"/>
      <c r="J17" s="40"/>
      <c r="K17" s="40"/>
    </row>
    <row r="18" ht="28.5" customHeight="1" spans="2:11">
      <c r="B18" s="38" t="s">
        <v>65</v>
      </c>
      <c r="C18" s="39">
        <v>1</v>
      </c>
      <c r="D18" s="40" t="s">
        <v>66</v>
      </c>
      <c r="E18" s="40" t="s">
        <v>37</v>
      </c>
      <c r="F18" s="41"/>
      <c r="G18" s="40"/>
      <c r="H18" s="42">
        <v>40961</v>
      </c>
      <c r="I18" s="42">
        <v>40961</v>
      </c>
      <c r="J18" s="40" t="s">
        <v>67</v>
      </c>
      <c r="K18" s="40" t="s">
        <v>68</v>
      </c>
    </row>
    <row r="19" ht="34.5" spans="2:11">
      <c r="B19" s="38"/>
      <c r="C19" s="39">
        <v>2</v>
      </c>
      <c r="D19" s="40" t="s">
        <v>69</v>
      </c>
      <c r="E19" s="40" t="s">
        <v>37</v>
      </c>
      <c r="F19" s="40" t="s">
        <v>43</v>
      </c>
      <c r="G19" s="40" t="s">
        <v>70</v>
      </c>
      <c r="H19" s="42">
        <v>40961</v>
      </c>
      <c r="I19" s="42">
        <v>40962</v>
      </c>
      <c r="J19" s="40" t="s">
        <v>71</v>
      </c>
      <c r="K19" s="40"/>
    </row>
    <row r="20" ht="34.5" spans="2:11">
      <c r="B20" s="38"/>
      <c r="C20" s="39">
        <v>3</v>
      </c>
      <c r="D20" s="40" t="s">
        <v>72</v>
      </c>
      <c r="E20" s="40" t="s">
        <v>37</v>
      </c>
      <c r="F20" s="41"/>
      <c r="G20" s="40"/>
      <c r="H20" s="42">
        <v>40960</v>
      </c>
      <c r="I20" s="42">
        <v>40961</v>
      </c>
      <c r="J20" s="40"/>
      <c r="K20" s="40" t="s">
        <v>73</v>
      </c>
    </row>
    <row r="21" ht="34.5" spans="2:11">
      <c r="B21" s="38"/>
      <c r="C21" s="39">
        <v>4</v>
      </c>
      <c r="D21" s="40" t="s">
        <v>74</v>
      </c>
      <c r="E21" s="40" t="s">
        <v>37</v>
      </c>
      <c r="F21" s="40" t="s">
        <v>43</v>
      </c>
      <c r="G21" s="40" t="s">
        <v>75</v>
      </c>
      <c r="H21" s="42">
        <v>40961</v>
      </c>
      <c r="I21" s="42">
        <v>40966</v>
      </c>
      <c r="J21" s="40" t="s">
        <v>76</v>
      </c>
      <c r="K21" s="40"/>
    </row>
    <row r="22" ht="17.25" spans="2:11">
      <c r="B22" s="38"/>
      <c r="C22" s="39">
        <v>5</v>
      </c>
      <c r="D22" s="40" t="s">
        <v>77</v>
      </c>
      <c r="E22" s="40" t="s">
        <v>37</v>
      </c>
      <c r="F22" s="41"/>
      <c r="G22" s="40"/>
      <c r="H22" s="42"/>
      <c r="I22" s="42"/>
      <c r="J22" s="40"/>
      <c r="K22" s="40"/>
    </row>
    <row r="23" ht="34.5" spans="2:11">
      <c r="B23" s="38"/>
      <c r="C23" s="39">
        <v>6</v>
      </c>
      <c r="D23" s="40" t="s">
        <v>78</v>
      </c>
      <c r="E23" s="40" t="s">
        <v>37</v>
      </c>
      <c r="F23" s="41"/>
      <c r="G23" s="40"/>
      <c r="H23" s="42"/>
      <c r="I23" s="42"/>
      <c r="J23" s="40"/>
      <c r="K23" s="40"/>
    </row>
    <row r="24" ht="34.5" spans="2:11">
      <c r="B24" s="38"/>
      <c r="C24" s="39">
        <v>7</v>
      </c>
      <c r="D24" s="40" t="s">
        <v>79</v>
      </c>
      <c r="E24" s="40" t="s">
        <v>37</v>
      </c>
      <c r="F24" s="41"/>
      <c r="G24" s="40"/>
      <c r="H24" s="42"/>
      <c r="I24" s="42"/>
      <c r="J24" s="40"/>
      <c r="K24" s="40"/>
    </row>
    <row r="25" ht="17.25" spans="2:11">
      <c r="B25" s="38"/>
      <c r="C25" s="39">
        <v>8</v>
      </c>
      <c r="D25" s="40" t="s">
        <v>80</v>
      </c>
      <c r="E25" s="40" t="s">
        <v>37</v>
      </c>
      <c r="F25" s="40" t="s">
        <v>40</v>
      </c>
      <c r="G25" s="40"/>
      <c r="H25" s="42"/>
      <c r="I25" s="42"/>
      <c r="J25" s="40"/>
      <c r="K25" s="40"/>
    </row>
    <row r="26" ht="17.25" spans="2:11">
      <c r="B26" s="38"/>
      <c r="C26" s="39"/>
      <c r="D26" s="40"/>
      <c r="E26" s="40"/>
      <c r="F26" s="41"/>
      <c r="G26" s="40"/>
      <c r="H26" s="42"/>
      <c r="I26" s="42"/>
      <c r="J26" s="40"/>
      <c r="K26" s="40"/>
    </row>
    <row r="27" ht="17.25" spans="2:11">
      <c r="B27" s="38"/>
      <c r="C27" s="39">
        <v>9</v>
      </c>
      <c r="D27" s="40"/>
      <c r="E27" s="40"/>
      <c r="F27" s="41"/>
      <c r="G27" s="40"/>
      <c r="H27" s="42"/>
      <c r="I27" s="42"/>
      <c r="J27" s="40"/>
      <c r="K27" s="40"/>
    </row>
    <row r="28" customHeight="1" spans="2:11">
      <c r="B28" s="38" t="s">
        <v>81</v>
      </c>
      <c r="C28" s="39">
        <v>1</v>
      </c>
      <c r="D28" s="40" t="s">
        <v>82</v>
      </c>
      <c r="E28" s="40" t="s">
        <v>37</v>
      </c>
      <c r="F28" s="41"/>
      <c r="G28" s="40"/>
      <c r="H28" s="42"/>
      <c r="I28" s="42"/>
      <c r="J28" s="40"/>
      <c r="K28" s="40"/>
    </row>
    <row r="29" ht="30.75" customHeight="1" spans="2:11">
      <c r="B29" s="38"/>
      <c r="C29" s="39">
        <v>2</v>
      </c>
      <c r="D29" s="40" t="s">
        <v>83</v>
      </c>
      <c r="E29" s="40" t="s">
        <v>37</v>
      </c>
      <c r="F29" s="40" t="s">
        <v>40</v>
      </c>
      <c r="G29" s="40" t="s">
        <v>84</v>
      </c>
      <c r="H29" s="42"/>
      <c r="I29" s="42"/>
      <c r="J29" s="40" t="s">
        <v>85</v>
      </c>
      <c r="K29" s="40"/>
    </row>
    <row r="30" ht="17.25" spans="2:11">
      <c r="B30" s="38"/>
      <c r="C30" s="39">
        <v>3</v>
      </c>
      <c r="D30" s="40" t="s">
        <v>86</v>
      </c>
      <c r="E30" s="40" t="s">
        <v>37</v>
      </c>
      <c r="F30" s="41"/>
      <c r="G30" s="40" t="s">
        <v>87</v>
      </c>
      <c r="H30" s="42"/>
      <c r="I30" s="42"/>
      <c r="J30" s="40"/>
      <c r="K30" s="40"/>
    </row>
    <row r="31" ht="17.25" spans="2:11">
      <c r="B31" s="38"/>
      <c r="C31" s="39">
        <v>4</v>
      </c>
      <c r="D31" s="40" t="s">
        <v>88</v>
      </c>
      <c r="E31" s="40" t="s">
        <v>37</v>
      </c>
      <c r="F31" s="41"/>
      <c r="G31" s="40" t="s">
        <v>89</v>
      </c>
      <c r="H31" s="42"/>
      <c r="I31" s="42"/>
      <c r="J31" s="40"/>
      <c r="K31" s="40"/>
    </row>
    <row r="32" ht="17.25" spans="2:11">
      <c r="B32" s="38"/>
      <c r="C32" s="39">
        <v>5</v>
      </c>
      <c r="D32" s="40" t="s">
        <v>90</v>
      </c>
      <c r="E32" s="40" t="s">
        <v>37</v>
      </c>
      <c r="F32" s="40"/>
      <c r="G32" s="40" t="s">
        <v>91</v>
      </c>
      <c r="H32" s="42">
        <v>40961</v>
      </c>
      <c r="I32" s="42">
        <v>40962</v>
      </c>
      <c r="J32" s="40" t="s">
        <v>71</v>
      </c>
      <c r="K32" s="40"/>
    </row>
    <row r="33" ht="17.25" spans="2:11">
      <c r="B33" s="38"/>
      <c r="C33" s="39">
        <v>6</v>
      </c>
      <c r="D33" s="40" t="s">
        <v>92</v>
      </c>
      <c r="E33" s="40" t="s">
        <v>37</v>
      </c>
      <c r="F33" s="41"/>
      <c r="G33" s="40"/>
      <c r="H33" s="42">
        <v>40961</v>
      </c>
      <c r="I33" s="42">
        <v>40961</v>
      </c>
      <c r="J33" s="40"/>
      <c r="K33" s="40" t="s">
        <v>93</v>
      </c>
    </row>
    <row r="34" ht="17.25" spans="2:11">
      <c r="B34" s="38"/>
      <c r="C34" s="39"/>
      <c r="D34" s="40" t="s">
        <v>94</v>
      </c>
      <c r="E34" s="40" t="s">
        <v>37</v>
      </c>
      <c r="F34" s="41"/>
      <c r="G34" s="40" t="s">
        <v>95</v>
      </c>
      <c r="H34" s="42">
        <v>40962</v>
      </c>
      <c r="I34" s="42">
        <v>40962</v>
      </c>
      <c r="J34" s="40"/>
      <c r="K34" s="40"/>
    </row>
    <row r="35" ht="17.25" spans="2:11">
      <c r="B35" s="38"/>
      <c r="C35" s="39"/>
      <c r="D35" s="40" t="s">
        <v>96</v>
      </c>
      <c r="E35" s="40" t="s">
        <v>37</v>
      </c>
      <c r="F35" s="41"/>
      <c r="G35" s="40" t="s">
        <v>95</v>
      </c>
      <c r="H35" s="42">
        <v>40962</v>
      </c>
      <c r="I35" s="42">
        <v>40962</v>
      </c>
      <c r="J35" s="40"/>
      <c r="K35" s="40"/>
    </row>
    <row r="36" ht="17.25" spans="2:11">
      <c r="B36" s="38"/>
      <c r="C36" s="39"/>
      <c r="D36" s="40" t="s">
        <v>97</v>
      </c>
      <c r="E36" s="40" t="s">
        <v>37</v>
      </c>
      <c r="F36" s="41"/>
      <c r="G36" s="40" t="s">
        <v>98</v>
      </c>
      <c r="H36" s="42">
        <v>40962</v>
      </c>
      <c r="I36" s="42">
        <v>40962</v>
      </c>
      <c r="J36" s="40"/>
      <c r="K36" s="40"/>
    </row>
    <row r="37" ht="17.25" spans="2:11">
      <c r="B37" s="38"/>
      <c r="C37" s="39"/>
      <c r="D37" s="40" t="s">
        <v>99</v>
      </c>
      <c r="E37" s="40" t="s">
        <v>37</v>
      </c>
      <c r="F37" s="41"/>
      <c r="G37" s="40"/>
      <c r="H37" s="42"/>
      <c r="I37" s="42"/>
      <c r="J37" s="40"/>
      <c r="K37" s="40"/>
    </row>
    <row r="38" ht="17.25" spans="2:11">
      <c r="B38" s="38"/>
      <c r="C38" s="39"/>
      <c r="D38" s="40" t="s">
        <v>100</v>
      </c>
      <c r="E38" s="40" t="s">
        <v>37</v>
      </c>
      <c r="F38" s="41"/>
      <c r="G38" s="40" t="s">
        <v>101</v>
      </c>
      <c r="H38" s="42"/>
      <c r="I38" s="42"/>
      <c r="J38" s="40"/>
      <c r="K38" s="40"/>
    </row>
    <row r="39" ht="17.25" spans="2:11">
      <c r="B39" s="38"/>
      <c r="C39" s="39"/>
      <c r="D39" s="40" t="s">
        <v>102</v>
      </c>
      <c r="E39" s="40" t="s">
        <v>37</v>
      </c>
      <c r="F39" s="41"/>
      <c r="G39" s="40"/>
      <c r="H39" s="42"/>
      <c r="I39" s="42"/>
      <c r="J39" s="40"/>
      <c r="K39" s="40"/>
    </row>
    <row r="40" ht="34.5" spans="2:11">
      <c r="B40" s="38"/>
      <c r="C40" s="39"/>
      <c r="D40" s="40" t="s">
        <v>103</v>
      </c>
      <c r="E40" s="40" t="s">
        <v>37</v>
      </c>
      <c r="F40" s="41"/>
      <c r="G40" s="40" t="s">
        <v>104</v>
      </c>
      <c r="H40" s="42"/>
      <c r="I40" s="42"/>
      <c r="J40" s="40"/>
      <c r="K40" s="40"/>
    </row>
    <row r="41" ht="17.25" spans="2:11">
      <c r="B41" s="38"/>
      <c r="C41" s="39"/>
      <c r="D41" s="40" t="s">
        <v>105</v>
      </c>
      <c r="E41" s="40" t="s">
        <v>37</v>
      </c>
      <c r="F41" s="41"/>
      <c r="G41" s="40"/>
      <c r="H41" s="42"/>
      <c r="I41" s="42"/>
      <c r="J41" s="40"/>
      <c r="K41" s="40"/>
    </row>
    <row r="42" ht="17.25" spans="2:11">
      <c r="B42" s="38"/>
      <c r="C42" s="39"/>
      <c r="D42" s="40" t="s">
        <v>106</v>
      </c>
      <c r="E42" s="40" t="s">
        <v>37</v>
      </c>
      <c r="F42" s="41"/>
      <c r="G42" s="40"/>
      <c r="H42" s="42"/>
      <c r="I42" s="42"/>
      <c r="J42" s="40"/>
      <c r="K42" s="40"/>
    </row>
    <row r="43" ht="17.25" spans="2:11">
      <c r="B43" s="38"/>
      <c r="C43" s="39"/>
      <c r="D43" s="40" t="s">
        <v>107</v>
      </c>
      <c r="E43" s="40" t="s">
        <v>108</v>
      </c>
      <c r="F43" s="41"/>
      <c r="G43" s="40" t="s">
        <v>109</v>
      </c>
      <c r="H43" s="42">
        <v>40990</v>
      </c>
      <c r="I43" s="42">
        <v>40996</v>
      </c>
      <c r="J43" s="40"/>
      <c r="K43" s="40"/>
    </row>
    <row r="44" spans="2:11">
      <c r="B44" s="38"/>
      <c r="C44" s="39">
        <v>7</v>
      </c>
      <c r="D44" s="41"/>
      <c r="E44" s="41"/>
      <c r="F44" s="41"/>
      <c r="G44" s="41"/>
      <c r="H44" s="42"/>
      <c r="I44" s="42"/>
      <c r="J44" s="41"/>
      <c r="K44" s="41"/>
    </row>
    <row r="45" customHeight="1" spans="2:11">
      <c r="B45" s="38" t="s">
        <v>110</v>
      </c>
      <c r="C45" s="39">
        <v>1</v>
      </c>
      <c r="D45" s="40" t="s">
        <v>111</v>
      </c>
      <c r="E45" s="40" t="s">
        <v>37</v>
      </c>
      <c r="F45" s="41"/>
      <c r="G45" s="41" t="s">
        <v>112</v>
      </c>
      <c r="H45" s="42">
        <v>40962</v>
      </c>
      <c r="I45" s="42">
        <v>40962</v>
      </c>
      <c r="J45" s="40" t="s">
        <v>113</v>
      </c>
      <c r="K45" s="41"/>
    </row>
    <row r="46" ht="17.25" spans="2:11">
      <c r="B46" s="38"/>
      <c r="C46" s="39">
        <v>2</v>
      </c>
      <c r="D46" s="40" t="s">
        <v>114</v>
      </c>
      <c r="E46" s="40" t="s">
        <v>37</v>
      </c>
      <c r="F46" s="41"/>
      <c r="G46" s="41"/>
      <c r="H46" s="42"/>
      <c r="I46" s="42"/>
      <c r="J46" s="41"/>
      <c r="K46" s="41"/>
    </row>
    <row r="47" ht="17.25" spans="2:11">
      <c r="B47" s="38"/>
      <c r="C47" s="39">
        <v>3</v>
      </c>
      <c r="D47" s="40" t="s">
        <v>115</v>
      </c>
      <c r="E47" s="40" t="s">
        <v>37</v>
      </c>
      <c r="F47" s="41"/>
      <c r="G47" s="41" t="s">
        <v>116</v>
      </c>
      <c r="H47" s="42"/>
      <c r="I47" s="42"/>
      <c r="J47" s="41"/>
      <c r="K47" s="41"/>
    </row>
    <row r="48" ht="17.25" spans="2:11">
      <c r="B48" s="38"/>
      <c r="C48" s="39">
        <v>4</v>
      </c>
      <c r="D48" s="41"/>
      <c r="E48" s="40"/>
      <c r="F48" s="41"/>
      <c r="G48" s="41"/>
      <c r="H48" s="42"/>
      <c r="I48" s="42"/>
      <c r="J48" s="41"/>
      <c r="K48" s="41"/>
    </row>
    <row r="49" spans="2:11">
      <c r="B49" s="43"/>
      <c r="C49" s="39"/>
      <c r="D49" s="41"/>
      <c r="E49" s="41"/>
      <c r="F49" s="41"/>
      <c r="G49" s="41"/>
      <c r="H49" s="42"/>
      <c r="I49" s="42"/>
      <c r="J49" s="41"/>
      <c r="K49" s="41"/>
    </row>
    <row r="50" spans="2:11">
      <c r="B50" s="43"/>
      <c r="C50" s="39"/>
      <c r="D50" s="41"/>
      <c r="E50" s="41"/>
      <c r="F50" s="41"/>
      <c r="G50" s="41"/>
      <c r="H50" s="42"/>
      <c r="I50" s="42"/>
      <c r="J50" s="41"/>
      <c r="K50" s="41"/>
    </row>
    <row r="51" spans="2:11">
      <c r="B51" s="43"/>
      <c r="C51" s="39"/>
      <c r="D51" s="41"/>
      <c r="E51" s="41"/>
      <c r="F51" s="41"/>
      <c r="G51" s="41"/>
      <c r="H51" s="42"/>
      <c r="I51" s="42"/>
      <c r="J51" s="41"/>
      <c r="K51" s="41"/>
    </row>
    <row r="52" spans="2:11">
      <c r="B52" s="43"/>
      <c r="C52" s="39"/>
      <c r="D52" s="41"/>
      <c r="E52" s="41"/>
      <c r="F52" s="41"/>
      <c r="G52" s="41"/>
      <c r="H52" s="42"/>
      <c r="I52" s="42"/>
      <c r="J52" s="41"/>
      <c r="K52" s="41"/>
    </row>
  </sheetData>
  <mergeCells count="6">
    <mergeCell ref="B2:K2"/>
    <mergeCell ref="B4:B17"/>
    <mergeCell ref="B18:B27"/>
    <mergeCell ref="B28:B44"/>
    <mergeCell ref="B45:B48"/>
    <mergeCell ref="B49:B51"/>
  </mergeCells>
  <dataValidations count="2">
    <dataValidation type="list" allowBlank="1" showInputMessage="1" showErrorMessage="1" sqref="E4:E52">
      <formula1>"完成,未完成,推迟,进行中,待办"</formula1>
    </dataValidation>
    <dataValidation type="list" allowBlank="1" showInputMessage="1" showErrorMessage="1" sqref="F4:F31 F33:F52">
      <formula1>"紧急,急,高,中,低"</formula1>
    </dataValidation>
  </dataValidations>
  <pageMargins left="0.75" right="0.75" top="1" bottom="1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9"/>
  <sheetViews>
    <sheetView topLeftCell="A16" workbookViewId="0">
      <selection activeCell="H13" sqref="H13"/>
    </sheetView>
  </sheetViews>
  <sheetFormatPr defaultColWidth="9" defaultRowHeight="14.25"/>
  <cols>
    <col min="1" max="1" width="3.25" style="10"/>
    <col min="2" max="2" width="8.625" style="11"/>
    <col min="3" max="3" width="3.25"/>
    <col min="4" max="4" width="11.375"/>
    <col min="5" max="5" width="12.375"/>
    <col min="6" max="6" width="9.25"/>
    <col min="7" max="7" width="7.875"/>
    <col min="8" max="8" width="13.375" style="12"/>
    <col min="9" max="9" width="13.75"/>
    <col min="10" max="10" width="20.5"/>
    <col min="11" max="11" width="6.25"/>
    <col min="12" max="12" width="8.5"/>
    <col min="13" max="13" width="8.625"/>
    <col min="14" max="14" width="15"/>
    <col min="15" max="1025" width="8.5"/>
  </cols>
  <sheetData>
    <row r="1" ht="33" spans="1:11">
      <c r="A1" s="13" t="s">
        <v>26</v>
      </c>
      <c r="B1" s="13" t="s">
        <v>117</v>
      </c>
      <c r="C1" s="13" t="s">
        <v>26</v>
      </c>
      <c r="D1" s="13" t="s">
        <v>118</v>
      </c>
      <c r="E1" s="14" t="s">
        <v>119</v>
      </c>
      <c r="F1" s="15" t="s">
        <v>120</v>
      </c>
      <c r="G1" s="14" t="s">
        <v>121</v>
      </c>
      <c r="H1" s="13" t="s">
        <v>122</v>
      </c>
      <c r="I1" s="13" t="s">
        <v>123</v>
      </c>
      <c r="J1" s="13" t="s">
        <v>124</v>
      </c>
      <c r="K1" s="13" t="s">
        <v>125</v>
      </c>
    </row>
    <row r="2" customHeight="1" spans="1:11">
      <c r="A2" s="7">
        <v>1</v>
      </c>
      <c r="B2" s="16" t="s">
        <v>126</v>
      </c>
      <c r="C2" s="7">
        <v>1</v>
      </c>
      <c r="D2" s="4" t="s">
        <v>127</v>
      </c>
      <c r="E2" s="4" t="s">
        <v>128</v>
      </c>
      <c r="F2" s="17">
        <v>41012.5</v>
      </c>
      <c r="G2" s="6" t="s">
        <v>129</v>
      </c>
      <c r="H2" s="6" t="s">
        <v>130</v>
      </c>
      <c r="I2" s="7" t="s">
        <v>131</v>
      </c>
      <c r="J2" s="25" t="s">
        <v>130</v>
      </c>
      <c r="K2" s="26"/>
    </row>
    <row r="3" ht="16.5" spans="1:11">
      <c r="A3" s="7"/>
      <c r="B3" s="16"/>
      <c r="C3" s="7">
        <v>2</v>
      </c>
      <c r="D3" s="4" t="s">
        <v>132</v>
      </c>
      <c r="E3" s="4" t="s">
        <v>133</v>
      </c>
      <c r="F3" s="17">
        <v>41012.5</v>
      </c>
      <c r="G3" s="6" t="s">
        <v>129</v>
      </c>
      <c r="H3" s="6" t="s">
        <v>130</v>
      </c>
      <c r="I3" s="6" t="s">
        <v>134</v>
      </c>
      <c r="J3" s="25"/>
      <c r="K3" s="26"/>
    </row>
    <row r="4" ht="16.5" spans="1:11">
      <c r="A4" s="7"/>
      <c r="B4" s="16"/>
      <c r="C4" s="7">
        <v>3</v>
      </c>
      <c r="D4" s="4"/>
      <c r="E4" s="4" t="s">
        <v>135</v>
      </c>
      <c r="F4" s="17">
        <v>40996.5</v>
      </c>
      <c r="G4" s="6" t="s">
        <v>129</v>
      </c>
      <c r="H4" s="6" t="s">
        <v>130</v>
      </c>
      <c r="I4" s="6" t="s">
        <v>136</v>
      </c>
      <c r="J4" s="25"/>
      <c r="K4" s="26"/>
    </row>
    <row r="5" ht="16.5" spans="1:11">
      <c r="A5" s="7"/>
      <c r="B5" s="16"/>
      <c r="C5" s="7">
        <v>4</v>
      </c>
      <c r="D5" s="4" t="s">
        <v>137</v>
      </c>
      <c r="E5" s="4" t="s">
        <v>138</v>
      </c>
      <c r="F5" s="17">
        <v>40997.5</v>
      </c>
      <c r="G5" s="6" t="s">
        <v>129</v>
      </c>
      <c r="H5" s="6" t="s">
        <v>130</v>
      </c>
      <c r="I5" s="6" t="s">
        <v>136</v>
      </c>
      <c r="J5" s="25"/>
      <c r="K5" s="26"/>
    </row>
    <row r="6" ht="16.5" spans="1:11">
      <c r="A6" s="7"/>
      <c r="B6" s="16"/>
      <c r="C6" s="7">
        <v>5</v>
      </c>
      <c r="D6" s="4" t="s">
        <v>139</v>
      </c>
      <c r="E6" s="4" t="s">
        <v>140</v>
      </c>
      <c r="F6" s="17">
        <v>41029.5</v>
      </c>
      <c r="G6" s="6" t="s">
        <v>129</v>
      </c>
      <c r="H6" s="6" t="s">
        <v>130</v>
      </c>
      <c r="I6" s="7" t="s">
        <v>131</v>
      </c>
      <c r="J6" s="25"/>
      <c r="K6" s="26"/>
    </row>
    <row r="7" ht="16.5" spans="1:11">
      <c r="A7" s="7"/>
      <c r="B7" s="16"/>
      <c r="C7" s="7">
        <v>6</v>
      </c>
      <c r="D7" s="4" t="s">
        <v>141</v>
      </c>
      <c r="E7" s="4" t="s">
        <v>142</v>
      </c>
      <c r="F7" s="17">
        <v>40996.5</v>
      </c>
      <c r="G7" s="6" t="s">
        <v>129</v>
      </c>
      <c r="H7" s="6" t="s">
        <v>130</v>
      </c>
      <c r="I7" s="6" t="s">
        <v>136</v>
      </c>
      <c r="J7" s="25"/>
      <c r="K7" s="26"/>
    </row>
    <row r="8" ht="16.5" spans="1:11">
      <c r="A8" s="7"/>
      <c r="B8" s="16"/>
      <c r="C8" s="7">
        <v>7</v>
      </c>
      <c r="D8" s="4"/>
      <c r="E8" s="4" t="s">
        <v>143</v>
      </c>
      <c r="F8" s="17">
        <v>41008.5</v>
      </c>
      <c r="G8" s="6" t="s">
        <v>129</v>
      </c>
      <c r="H8" s="6" t="s">
        <v>130</v>
      </c>
      <c r="I8" s="6" t="s">
        <v>144</v>
      </c>
      <c r="J8" s="25"/>
      <c r="K8" s="26"/>
    </row>
    <row r="9" ht="16.5" spans="1:11">
      <c r="A9" s="7"/>
      <c r="B9" s="16"/>
      <c r="C9" s="7">
        <v>8</v>
      </c>
      <c r="D9" s="4"/>
      <c r="E9" s="4" t="s">
        <v>145</v>
      </c>
      <c r="F9" s="17">
        <v>40996.5</v>
      </c>
      <c r="G9" s="6" t="s">
        <v>129</v>
      </c>
      <c r="H9" s="6" t="s">
        <v>130</v>
      </c>
      <c r="I9" s="6" t="s">
        <v>136</v>
      </c>
      <c r="J9" s="25"/>
      <c r="K9" s="26"/>
    </row>
    <row r="10" ht="16.5" spans="1:11">
      <c r="A10" s="7"/>
      <c r="B10" s="16"/>
      <c r="C10" s="7">
        <v>9</v>
      </c>
      <c r="D10" s="4" t="s">
        <v>146</v>
      </c>
      <c r="E10" s="4" t="s">
        <v>147</v>
      </c>
      <c r="F10" s="17">
        <v>41010</v>
      </c>
      <c r="G10" s="6" t="s">
        <v>148</v>
      </c>
      <c r="H10" s="6" t="s">
        <v>130</v>
      </c>
      <c r="I10" s="6" t="s">
        <v>136</v>
      </c>
      <c r="J10" s="25"/>
      <c r="K10" s="26"/>
    </row>
    <row r="11" ht="16.5" spans="1:11">
      <c r="A11" s="7"/>
      <c r="B11" s="16"/>
      <c r="C11" s="7">
        <v>10</v>
      </c>
      <c r="D11" s="4" t="s">
        <v>149</v>
      </c>
      <c r="E11" s="4" t="s">
        <v>150</v>
      </c>
      <c r="F11" s="17">
        <v>41010.5</v>
      </c>
      <c r="G11" s="6" t="s">
        <v>129</v>
      </c>
      <c r="H11" s="6" t="s">
        <v>130</v>
      </c>
      <c r="I11" s="7" t="s">
        <v>131</v>
      </c>
      <c r="J11" s="25"/>
      <c r="K11" s="26"/>
    </row>
    <row r="12" ht="16.5" spans="1:11">
      <c r="A12" s="7"/>
      <c r="B12" s="16"/>
      <c r="C12" s="7">
        <v>11</v>
      </c>
      <c r="D12" s="4" t="s">
        <v>151</v>
      </c>
      <c r="E12" s="4" t="s">
        <v>152</v>
      </c>
      <c r="F12" s="17">
        <v>41016.5</v>
      </c>
      <c r="G12" s="6" t="s">
        <v>129</v>
      </c>
      <c r="H12" s="6" t="s">
        <v>130</v>
      </c>
      <c r="I12" s="7" t="s">
        <v>131</v>
      </c>
      <c r="J12" s="25"/>
      <c r="K12" s="26"/>
    </row>
    <row r="13" ht="16.5" spans="1:11">
      <c r="A13" s="7"/>
      <c r="B13" s="16"/>
      <c r="C13" s="7">
        <v>12</v>
      </c>
      <c r="D13" s="4"/>
      <c r="E13" s="4" t="s">
        <v>153</v>
      </c>
      <c r="F13" s="17">
        <v>41010.5</v>
      </c>
      <c r="G13" s="6" t="s">
        <v>129</v>
      </c>
      <c r="H13" s="6" t="s">
        <v>130</v>
      </c>
      <c r="I13" s="6" t="s">
        <v>136</v>
      </c>
      <c r="J13" s="25"/>
      <c r="K13" s="26"/>
    </row>
    <row r="14" ht="16.5" spans="1:11">
      <c r="A14" s="7"/>
      <c r="B14" s="16"/>
      <c r="C14" s="7">
        <v>13</v>
      </c>
      <c r="D14" s="4"/>
      <c r="E14" s="4" t="s">
        <v>154</v>
      </c>
      <c r="F14" s="17">
        <v>41019.5</v>
      </c>
      <c r="G14" s="6" t="s">
        <v>129</v>
      </c>
      <c r="H14" s="6" t="s">
        <v>130</v>
      </c>
      <c r="I14" s="6" t="s">
        <v>144</v>
      </c>
      <c r="J14" s="25"/>
      <c r="K14" s="26"/>
    </row>
    <row r="15" ht="16.5" spans="1:11">
      <c r="A15" s="7"/>
      <c r="B15" s="16"/>
      <c r="C15" s="7">
        <v>14</v>
      </c>
      <c r="D15" s="4"/>
      <c r="E15" s="4" t="s">
        <v>155</v>
      </c>
      <c r="F15" s="17">
        <v>41012.5</v>
      </c>
      <c r="G15" s="6" t="s">
        <v>129</v>
      </c>
      <c r="H15" s="6" t="s">
        <v>130</v>
      </c>
      <c r="I15" s="7" t="s">
        <v>131</v>
      </c>
      <c r="J15" s="25"/>
      <c r="K15" s="26"/>
    </row>
    <row r="16" ht="16.5" spans="1:11">
      <c r="A16" s="7"/>
      <c r="B16" s="16"/>
      <c r="C16" s="7">
        <v>15</v>
      </c>
      <c r="D16" s="4"/>
      <c r="E16" s="4" t="s">
        <v>156</v>
      </c>
      <c r="F16" s="17">
        <v>41019.5</v>
      </c>
      <c r="G16" s="6" t="s">
        <v>129</v>
      </c>
      <c r="H16" s="6" t="s">
        <v>130</v>
      </c>
      <c r="I16" s="7" t="s">
        <v>131</v>
      </c>
      <c r="J16" s="25"/>
      <c r="K16" s="26"/>
    </row>
    <row r="17" ht="16.5" spans="1:11">
      <c r="A17" s="7"/>
      <c r="B17" s="16"/>
      <c r="C17" s="7">
        <v>16</v>
      </c>
      <c r="D17" s="18" t="s">
        <v>157</v>
      </c>
      <c r="E17" s="18" t="s">
        <v>158</v>
      </c>
      <c r="F17" s="19">
        <v>41121.5</v>
      </c>
      <c r="G17" s="13" t="s">
        <v>159</v>
      </c>
      <c r="H17" s="13"/>
      <c r="I17" s="14" t="s">
        <v>131</v>
      </c>
      <c r="J17" s="25"/>
      <c r="K17" s="26"/>
    </row>
    <row r="18" ht="16.5" spans="1:11">
      <c r="A18" s="7"/>
      <c r="B18" s="16"/>
      <c r="C18" s="7">
        <v>17</v>
      </c>
      <c r="D18" s="4" t="s">
        <v>160</v>
      </c>
      <c r="E18" s="4" t="s">
        <v>161</v>
      </c>
      <c r="F18" s="17">
        <v>41012.5</v>
      </c>
      <c r="G18" s="6" t="s">
        <v>129</v>
      </c>
      <c r="H18" s="6" t="s">
        <v>130</v>
      </c>
      <c r="I18" s="7" t="s">
        <v>131</v>
      </c>
      <c r="J18" s="25"/>
      <c r="K18" s="26"/>
    </row>
    <row r="19" ht="16.5" spans="1:11">
      <c r="A19" s="7"/>
      <c r="B19" s="16"/>
      <c r="C19" s="7">
        <v>18</v>
      </c>
      <c r="D19" s="4" t="s">
        <v>162</v>
      </c>
      <c r="E19" s="4" t="s">
        <v>163</v>
      </c>
      <c r="F19" s="17">
        <v>41019.5</v>
      </c>
      <c r="G19" s="6" t="s">
        <v>164</v>
      </c>
      <c r="H19" s="6" t="s">
        <v>130</v>
      </c>
      <c r="I19" s="7" t="s">
        <v>165</v>
      </c>
      <c r="J19" s="25"/>
      <c r="K19" s="26"/>
    </row>
    <row r="20" ht="16.5" spans="1:11">
      <c r="A20" s="7"/>
      <c r="B20" s="16"/>
      <c r="C20" s="7">
        <v>19</v>
      </c>
      <c r="D20" s="4" t="s">
        <v>166</v>
      </c>
      <c r="E20" s="4" t="s">
        <v>167</v>
      </c>
      <c r="F20" s="17">
        <v>41022.5</v>
      </c>
      <c r="G20" s="6" t="s">
        <v>129</v>
      </c>
      <c r="H20" s="6" t="s">
        <v>130</v>
      </c>
      <c r="I20" s="7" t="s">
        <v>131</v>
      </c>
      <c r="J20" s="25"/>
      <c r="K20" s="26"/>
    </row>
    <row r="21" ht="16.5" spans="1:11">
      <c r="A21" s="7"/>
      <c r="B21" s="16"/>
      <c r="C21" s="7">
        <v>20</v>
      </c>
      <c r="D21" s="4"/>
      <c r="E21" s="4" t="s">
        <v>168</v>
      </c>
      <c r="F21" s="17">
        <v>41033.5</v>
      </c>
      <c r="G21" s="6" t="s">
        <v>129</v>
      </c>
      <c r="H21" s="6" t="s">
        <v>130</v>
      </c>
      <c r="I21" s="6" t="s">
        <v>144</v>
      </c>
      <c r="J21" s="25"/>
      <c r="K21" s="26"/>
    </row>
    <row r="22" ht="16.5" spans="1:11">
      <c r="A22" s="7"/>
      <c r="B22" s="16"/>
      <c r="C22" s="7">
        <v>21</v>
      </c>
      <c r="D22" s="4"/>
      <c r="E22" s="4" t="s">
        <v>169</v>
      </c>
      <c r="F22" s="17">
        <v>41020.5</v>
      </c>
      <c r="G22" s="6" t="s">
        <v>129</v>
      </c>
      <c r="H22" s="6" t="s">
        <v>130</v>
      </c>
      <c r="I22" s="6" t="s">
        <v>136</v>
      </c>
      <c r="J22" s="25"/>
      <c r="K22" s="26"/>
    </row>
    <row r="23" ht="16.5" spans="1:11">
      <c r="A23" s="7"/>
      <c r="B23" s="16"/>
      <c r="C23" s="7">
        <v>22</v>
      </c>
      <c r="D23" s="4"/>
      <c r="E23" s="4" t="s">
        <v>170</v>
      </c>
      <c r="F23" s="17">
        <v>41024.5</v>
      </c>
      <c r="G23" s="6" t="s">
        <v>129</v>
      </c>
      <c r="H23" s="6" t="s">
        <v>130</v>
      </c>
      <c r="I23" s="7" t="s">
        <v>131</v>
      </c>
      <c r="J23" s="25"/>
      <c r="K23" s="26"/>
    </row>
    <row r="24" ht="16.5" spans="1:11">
      <c r="A24" s="7"/>
      <c r="B24" s="16"/>
      <c r="C24" s="7">
        <v>23</v>
      </c>
      <c r="D24" s="18" t="s">
        <v>171</v>
      </c>
      <c r="E24" s="18" t="s">
        <v>172</v>
      </c>
      <c r="F24" s="19">
        <v>41121.5</v>
      </c>
      <c r="G24" s="13" t="s">
        <v>159</v>
      </c>
      <c r="H24" s="13"/>
      <c r="I24" s="14" t="s">
        <v>131</v>
      </c>
      <c r="J24" s="25"/>
      <c r="K24" s="26"/>
    </row>
    <row r="25" ht="16.5" spans="1:11">
      <c r="A25" s="7"/>
      <c r="B25" s="16"/>
      <c r="C25" s="7">
        <v>24</v>
      </c>
      <c r="D25" s="4" t="s">
        <v>173</v>
      </c>
      <c r="E25" s="4" t="s">
        <v>174</v>
      </c>
      <c r="F25" s="17">
        <v>41024.5</v>
      </c>
      <c r="G25" s="6" t="s">
        <v>129</v>
      </c>
      <c r="H25" s="6" t="s">
        <v>130</v>
      </c>
      <c r="I25" s="6" t="s">
        <v>136</v>
      </c>
      <c r="J25" s="25"/>
      <c r="K25" s="26"/>
    </row>
    <row r="26" ht="16.5" spans="1:11">
      <c r="A26" s="7"/>
      <c r="B26" s="16"/>
      <c r="C26" s="7">
        <v>25</v>
      </c>
      <c r="D26" s="4" t="s">
        <v>175</v>
      </c>
      <c r="E26" s="4" t="s">
        <v>176</v>
      </c>
      <c r="F26" s="17">
        <v>41023.5</v>
      </c>
      <c r="G26" s="6" t="s">
        <v>129</v>
      </c>
      <c r="H26" s="6" t="s">
        <v>130</v>
      </c>
      <c r="I26" s="7" t="s">
        <v>131</v>
      </c>
      <c r="J26" s="25"/>
      <c r="K26" s="26"/>
    </row>
    <row r="27" ht="16.5" spans="1:11">
      <c r="A27" s="7"/>
      <c r="B27" s="16"/>
      <c r="C27" s="7">
        <v>26</v>
      </c>
      <c r="D27" s="4" t="s">
        <v>177</v>
      </c>
      <c r="E27" s="4" t="s">
        <v>178</v>
      </c>
      <c r="F27" s="17">
        <v>41024.5</v>
      </c>
      <c r="G27" s="6" t="s">
        <v>164</v>
      </c>
      <c r="H27" s="6" t="s">
        <v>130</v>
      </c>
      <c r="I27" s="6" t="s">
        <v>136</v>
      </c>
      <c r="J27" s="25"/>
      <c r="K27" s="26"/>
    </row>
    <row r="28" customHeight="1" spans="1:11">
      <c r="A28" s="20">
        <v>2</v>
      </c>
      <c r="B28" s="21" t="s">
        <v>179</v>
      </c>
      <c r="C28" s="7">
        <v>1</v>
      </c>
      <c r="D28" s="4" t="s">
        <v>180</v>
      </c>
      <c r="E28" s="4" t="s">
        <v>181</v>
      </c>
      <c r="F28" s="17">
        <v>41008.5</v>
      </c>
      <c r="G28" s="6" t="s">
        <v>148</v>
      </c>
      <c r="H28" s="6" t="s">
        <v>130</v>
      </c>
      <c r="I28" s="7" t="s">
        <v>182</v>
      </c>
      <c r="J28" s="16" t="s">
        <v>183</v>
      </c>
      <c r="K28" s="26"/>
    </row>
    <row r="29" ht="16.5" spans="1:11">
      <c r="A29" s="20"/>
      <c r="B29" s="21"/>
      <c r="C29" s="7">
        <v>2</v>
      </c>
      <c r="D29" s="4"/>
      <c r="E29" s="4" t="s">
        <v>184</v>
      </c>
      <c r="F29" s="17">
        <v>40996.5</v>
      </c>
      <c r="G29" s="6" t="s">
        <v>148</v>
      </c>
      <c r="H29" s="6" t="s">
        <v>130</v>
      </c>
      <c r="I29" s="7" t="s">
        <v>185</v>
      </c>
      <c r="J29" s="16"/>
      <c r="K29" s="26"/>
    </row>
    <row r="30" ht="16.5" spans="1:11">
      <c r="A30" s="20"/>
      <c r="B30" s="21"/>
      <c r="C30" s="7">
        <v>3</v>
      </c>
      <c r="D30" s="4"/>
      <c r="E30" s="4" t="s">
        <v>186</v>
      </c>
      <c r="F30" s="17">
        <v>41010.5</v>
      </c>
      <c r="G30" s="6" t="s">
        <v>148</v>
      </c>
      <c r="H30" s="6" t="s">
        <v>130</v>
      </c>
      <c r="I30" s="7" t="s">
        <v>187</v>
      </c>
      <c r="J30" s="16"/>
      <c r="K30" s="26"/>
    </row>
    <row r="31" ht="16.5" spans="1:11">
      <c r="A31" s="20"/>
      <c r="B31" s="21"/>
      <c r="C31" s="7">
        <v>4</v>
      </c>
      <c r="D31" s="4"/>
      <c r="E31" s="4" t="s">
        <v>188</v>
      </c>
      <c r="F31" s="17">
        <v>41005.5</v>
      </c>
      <c r="G31" s="6" t="s">
        <v>148</v>
      </c>
      <c r="H31" s="6" t="s">
        <v>130</v>
      </c>
      <c r="I31" s="7" t="s">
        <v>131</v>
      </c>
      <c r="J31" s="16"/>
      <c r="K31" s="26"/>
    </row>
    <row r="32" ht="16.5" spans="1:11">
      <c r="A32" s="20"/>
      <c r="B32" s="21"/>
      <c r="C32" s="7">
        <v>5</v>
      </c>
      <c r="D32" s="22"/>
      <c r="E32" s="22" t="s">
        <v>189</v>
      </c>
      <c r="F32" s="23">
        <v>41046.5</v>
      </c>
      <c r="G32" s="24" t="s">
        <v>129</v>
      </c>
      <c r="H32" s="24" t="s">
        <v>130</v>
      </c>
      <c r="I32" s="27" t="s">
        <v>190</v>
      </c>
      <c r="J32" s="16"/>
      <c r="K32" s="26"/>
    </row>
    <row r="33" ht="16.5" spans="1:13">
      <c r="A33" s="20"/>
      <c r="B33" s="21"/>
      <c r="C33" s="7">
        <v>6</v>
      </c>
      <c r="D33" s="4"/>
      <c r="E33" s="4" t="s">
        <v>191</v>
      </c>
      <c r="F33" s="17">
        <v>40998.5</v>
      </c>
      <c r="G33" s="6" t="s">
        <v>148</v>
      </c>
      <c r="H33" s="6" t="s">
        <v>192</v>
      </c>
      <c r="I33" s="7" t="s">
        <v>193</v>
      </c>
      <c r="J33" s="16"/>
      <c r="K33" s="26"/>
      <c r="M33" s="28"/>
    </row>
    <row r="34" ht="16.5" spans="1:13">
      <c r="A34" s="20"/>
      <c r="B34" s="21"/>
      <c r="C34" s="7">
        <v>7</v>
      </c>
      <c r="D34" s="4"/>
      <c r="E34" s="4" t="s">
        <v>194</v>
      </c>
      <c r="F34" s="17">
        <v>40994.5</v>
      </c>
      <c r="G34" s="6" t="s">
        <v>148</v>
      </c>
      <c r="H34" s="6" t="s">
        <v>192</v>
      </c>
      <c r="I34" s="6" t="s">
        <v>195</v>
      </c>
      <c r="J34" s="16"/>
      <c r="K34" s="26"/>
      <c r="M34" s="28"/>
    </row>
    <row r="35" ht="16.5" spans="1:14">
      <c r="A35" s="20"/>
      <c r="B35" s="21"/>
      <c r="C35" s="7">
        <v>8</v>
      </c>
      <c r="D35" s="4"/>
      <c r="E35" s="4" t="s">
        <v>196</v>
      </c>
      <c r="F35" s="17">
        <v>41012.5</v>
      </c>
      <c r="G35" s="6" t="s">
        <v>148</v>
      </c>
      <c r="H35" s="6" t="s">
        <v>192</v>
      </c>
      <c r="I35" s="6" t="s">
        <v>134</v>
      </c>
      <c r="J35" s="16"/>
      <c r="K35" s="26"/>
      <c r="N35" s="28"/>
    </row>
    <row r="36" ht="16.5" spans="1:11">
      <c r="A36" s="20"/>
      <c r="B36" s="21"/>
      <c r="C36" s="7">
        <v>9</v>
      </c>
      <c r="D36" s="4" t="s">
        <v>197</v>
      </c>
      <c r="E36" s="4" t="s">
        <v>198</v>
      </c>
      <c r="F36" s="17">
        <v>41010.5</v>
      </c>
      <c r="G36" s="6" t="s">
        <v>148</v>
      </c>
      <c r="H36" s="6" t="s">
        <v>130</v>
      </c>
      <c r="I36" s="7" t="s">
        <v>131</v>
      </c>
      <c r="J36" s="16"/>
      <c r="K36" s="26"/>
    </row>
    <row r="37" ht="16.5" spans="1:11">
      <c r="A37" s="20"/>
      <c r="B37" s="21"/>
      <c r="C37" s="7">
        <v>10</v>
      </c>
      <c r="D37" s="4"/>
      <c r="E37" s="4" t="s">
        <v>199</v>
      </c>
      <c r="F37" s="17">
        <v>41000.5</v>
      </c>
      <c r="G37" s="6" t="s">
        <v>148</v>
      </c>
      <c r="H37" s="6" t="s">
        <v>130</v>
      </c>
      <c r="I37" s="7" t="s">
        <v>182</v>
      </c>
      <c r="J37" s="16"/>
      <c r="K37" s="26"/>
    </row>
    <row r="38" ht="16.5" spans="1:11">
      <c r="A38" s="20"/>
      <c r="B38" s="21"/>
      <c r="C38" s="7">
        <v>11</v>
      </c>
      <c r="D38" s="22"/>
      <c r="E38" s="22" t="s">
        <v>200</v>
      </c>
      <c r="F38" s="23">
        <v>41037.5</v>
      </c>
      <c r="G38" s="24" t="s">
        <v>129</v>
      </c>
      <c r="H38" s="24" t="s">
        <v>130</v>
      </c>
      <c r="I38" s="27" t="s">
        <v>201</v>
      </c>
      <c r="J38" s="16"/>
      <c r="K38" s="26"/>
    </row>
    <row r="39" ht="16.5" spans="1:11">
      <c r="A39" s="20"/>
      <c r="B39" s="21"/>
      <c r="C39" s="7">
        <v>12</v>
      </c>
      <c r="D39" s="22"/>
      <c r="E39" s="22" t="s">
        <v>202</v>
      </c>
      <c r="F39" s="23">
        <v>41066.5</v>
      </c>
      <c r="G39" s="24" t="s">
        <v>129</v>
      </c>
      <c r="H39" s="24" t="s">
        <v>130</v>
      </c>
      <c r="I39" s="27" t="s">
        <v>203</v>
      </c>
      <c r="J39" s="16"/>
      <c r="K39" s="26"/>
    </row>
    <row r="40" ht="16.5" spans="1:11">
      <c r="A40" s="20"/>
      <c r="B40" s="21"/>
      <c r="C40" s="7">
        <v>13</v>
      </c>
      <c r="D40" s="22"/>
      <c r="E40" s="22" t="s">
        <v>204</v>
      </c>
      <c r="F40" s="23">
        <v>41044.5</v>
      </c>
      <c r="G40" s="24" t="s">
        <v>129</v>
      </c>
      <c r="H40" s="24" t="s">
        <v>130</v>
      </c>
      <c r="I40" s="27" t="s">
        <v>205</v>
      </c>
      <c r="J40" s="16"/>
      <c r="K40" s="26"/>
    </row>
    <row r="41" ht="16.5" spans="1:11">
      <c r="A41" s="20"/>
      <c r="B41" s="21"/>
      <c r="C41" s="7">
        <v>14</v>
      </c>
      <c r="D41" s="22"/>
      <c r="E41" s="22" t="s">
        <v>206</v>
      </c>
      <c r="F41" s="23">
        <v>41046.5</v>
      </c>
      <c r="G41" s="24" t="s">
        <v>129</v>
      </c>
      <c r="H41" s="24" t="s">
        <v>130</v>
      </c>
      <c r="I41" s="27" t="s">
        <v>207</v>
      </c>
      <c r="J41" s="16"/>
      <c r="K41" s="26"/>
    </row>
    <row r="42" ht="16.5" spans="1:11">
      <c r="A42" s="20"/>
      <c r="B42" s="21"/>
      <c r="C42" s="7">
        <v>15</v>
      </c>
      <c r="D42" s="4" t="s">
        <v>208</v>
      </c>
      <c r="E42" s="4" t="s">
        <v>209</v>
      </c>
      <c r="F42" s="17">
        <v>41024.5</v>
      </c>
      <c r="G42" s="6" t="s">
        <v>148</v>
      </c>
      <c r="H42" s="6" t="s">
        <v>130</v>
      </c>
      <c r="I42" s="7" t="s">
        <v>210</v>
      </c>
      <c r="J42" s="16"/>
      <c r="K42" s="26"/>
    </row>
    <row r="43" ht="16.5" spans="1:11">
      <c r="A43" s="20"/>
      <c r="B43" s="21"/>
      <c r="C43" s="7">
        <v>16</v>
      </c>
      <c r="D43" s="4"/>
      <c r="E43" s="4" t="s">
        <v>211</v>
      </c>
      <c r="F43" s="17">
        <v>41048.5</v>
      </c>
      <c r="G43" s="6" t="s">
        <v>148</v>
      </c>
      <c r="H43" s="6" t="s">
        <v>130</v>
      </c>
      <c r="I43" s="7" t="s">
        <v>131</v>
      </c>
      <c r="J43" s="16"/>
      <c r="K43" s="26"/>
    </row>
    <row r="44" ht="16.5" spans="1:11">
      <c r="A44" s="20"/>
      <c r="B44" s="21"/>
      <c r="C44" s="7">
        <v>17</v>
      </c>
      <c r="D44" s="4"/>
      <c r="E44" s="4" t="s">
        <v>212</v>
      </c>
      <c r="F44" s="17">
        <v>41037.5</v>
      </c>
      <c r="G44" s="6" t="s">
        <v>148</v>
      </c>
      <c r="H44" s="6" t="s">
        <v>130</v>
      </c>
      <c r="I44" s="7" t="s">
        <v>182</v>
      </c>
      <c r="J44" s="16"/>
      <c r="K44" s="26"/>
    </row>
    <row r="45" ht="16.5" spans="1:11">
      <c r="A45" s="20"/>
      <c r="B45" s="21"/>
      <c r="C45" s="7">
        <v>18</v>
      </c>
      <c r="D45" s="4"/>
      <c r="E45" s="4" t="s">
        <v>213</v>
      </c>
      <c r="F45" s="17">
        <v>41041.5</v>
      </c>
      <c r="G45" s="6" t="s">
        <v>148</v>
      </c>
      <c r="H45" s="6" t="s">
        <v>130</v>
      </c>
      <c r="I45" s="6" t="s">
        <v>136</v>
      </c>
      <c r="J45" s="16"/>
      <c r="K45" s="26"/>
    </row>
    <row r="46" ht="16.5" spans="1:11">
      <c r="A46" s="20"/>
      <c r="B46" s="21"/>
      <c r="C46" s="7">
        <v>19</v>
      </c>
      <c r="D46" s="4" t="s">
        <v>214</v>
      </c>
      <c r="E46" s="4" t="s">
        <v>215</v>
      </c>
      <c r="F46" s="17">
        <v>41043.5</v>
      </c>
      <c r="G46" s="6" t="s">
        <v>148</v>
      </c>
      <c r="H46" s="6" t="s">
        <v>130</v>
      </c>
      <c r="I46" s="7" t="s">
        <v>182</v>
      </c>
      <c r="J46" s="16"/>
      <c r="K46" s="26"/>
    </row>
    <row r="47" customHeight="1" spans="1:11">
      <c r="A47" s="7">
        <v>3</v>
      </c>
      <c r="B47" s="16" t="s">
        <v>216</v>
      </c>
      <c r="C47" s="7">
        <v>1</v>
      </c>
      <c r="D47" s="4" t="s">
        <v>217</v>
      </c>
      <c r="E47" s="4" t="s">
        <v>218</v>
      </c>
      <c r="F47" s="17">
        <v>41050.5</v>
      </c>
      <c r="G47" s="6" t="s">
        <v>129</v>
      </c>
      <c r="H47" s="6" t="s">
        <v>130</v>
      </c>
      <c r="I47" s="7" t="s">
        <v>185</v>
      </c>
      <c r="J47" s="5" t="s">
        <v>130</v>
      </c>
      <c r="K47" s="26"/>
    </row>
    <row r="48" ht="16.5" spans="1:11">
      <c r="A48" s="7"/>
      <c r="B48" s="16"/>
      <c r="C48" s="7">
        <v>2</v>
      </c>
      <c r="D48" s="4"/>
      <c r="E48" s="4" t="s">
        <v>219</v>
      </c>
      <c r="F48" s="17">
        <v>41005.5</v>
      </c>
      <c r="G48" s="6" t="s">
        <v>129</v>
      </c>
      <c r="H48" s="6" t="s">
        <v>130</v>
      </c>
      <c r="I48" s="7" t="s">
        <v>131</v>
      </c>
      <c r="J48" s="5"/>
      <c r="K48" s="26"/>
    </row>
    <row r="49" ht="16.5" spans="1:11">
      <c r="A49" s="7"/>
      <c r="B49" s="16"/>
      <c r="C49" s="7">
        <v>3</v>
      </c>
      <c r="D49" s="4"/>
      <c r="E49" s="4" t="s">
        <v>220</v>
      </c>
      <c r="F49" s="17">
        <v>41012.5</v>
      </c>
      <c r="G49" s="6" t="s">
        <v>129</v>
      </c>
      <c r="H49" s="6" t="s">
        <v>130</v>
      </c>
      <c r="I49" s="7" t="s">
        <v>210</v>
      </c>
      <c r="J49" s="5"/>
      <c r="K49" s="26"/>
    </row>
    <row r="50" customHeight="1" spans="1:11">
      <c r="A50" s="20">
        <v>4</v>
      </c>
      <c r="B50" s="21" t="s">
        <v>221</v>
      </c>
      <c r="C50" s="7">
        <v>1</v>
      </c>
      <c r="D50" s="4" t="s">
        <v>222</v>
      </c>
      <c r="E50" s="4" t="s">
        <v>223</v>
      </c>
      <c r="F50" s="17">
        <v>41019</v>
      </c>
      <c r="G50" s="6" t="s">
        <v>148</v>
      </c>
      <c r="H50" s="6" t="s">
        <v>130</v>
      </c>
      <c r="I50" s="7" t="s">
        <v>187</v>
      </c>
      <c r="J50" s="29" t="s">
        <v>130</v>
      </c>
      <c r="K50" s="26"/>
    </row>
    <row r="51" ht="16.5" spans="1:11">
      <c r="A51" s="20"/>
      <c r="B51" s="21"/>
      <c r="C51" s="7">
        <v>2</v>
      </c>
      <c r="D51" s="4"/>
      <c r="E51" s="4" t="s">
        <v>224</v>
      </c>
      <c r="F51" s="17">
        <v>41034.5</v>
      </c>
      <c r="G51" s="6" t="s">
        <v>148</v>
      </c>
      <c r="H51" s="6" t="s">
        <v>130</v>
      </c>
      <c r="I51" s="6" t="s">
        <v>136</v>
      </c>
      <c r="J51" s="29"/>
      <c r="K51" s="26"/>
    </row>
    <row r="52" ht="16.5" spans="1:11">
      <c r="A52" s="20"/>
      <c r="B52" s="21"/>
      <c r="C52" s="7">
        <v>3</v>
      </c>
      <c r="D52" s="4"/>
      <c r="E52" s="4" t="s">
        <v>225</v>
      </c>
      <c r="F52" s="17">
        <v>41019.5</v>
      </c>
      <c r="G52" s="6" t="s">
        <v>148</v>
      </c>
      <c r="H52" s="6" t="s">
        <v>192</v>
      </c>
      <c r="I52" s="6" t="s">
        <v>144</v>
      </c>
      <c r="J52" s="29"/>
      <c r="K52" s="26"/>
    </row>
    <row r="53" ht="16.5" spans="1:11">
      <c r="A53" s="20"/>
      <c r="B53" s="21"/>
      <c r="C53" s="7">
        <v>4</v>
      </c>
      <c r="D53" s="4"/>
      <c r="E53" s="4" t="s">
        <v>226</v>
      </c>
      <c r="F53" s="17">
        <v>41019.5</v>
      </c>
      <c r="G53" s="6" t="s">
        <v>148</v>
      </c>
      <c r="H53" s="6" t="s">
        <v>192</v>
      </c>
      <c r="I53" s="7" t="s">
        <v>227</v>
      </c>
      <c r="J53" s="29"/>
      <c r="K53" s="26"/>
    </row>
    <row r="54" customHeight="1" spans="1:11">
      <c r="A54" s="7">
        <v>5</v>
      </c>
      <c r="B54" s="16" t="s">
        <v>228</v>
      </c>
      <c r="C54" s="7">
        <v>1</v>
      </c>
      <c r="D54" s="4" t="s">
        <v>229</v>
      </c>
      <c r="E54" s="4" t="s">
        <v>230</v>
      </c>
      <c r="F54" s="17">
        <v>40999.5</v>
      </c>
      <c r="G54" s="6" t="s">
        <v>148</v>
      </c>
      <c r="H54" s="6" t="s">
        <v>130</v>
      </c>
      <c r="I54" s="7" t="s">
        <v>131</v>
      </c>
      <c r="J54" s="25" t="s">
        <v>130</v>
      </c>
      <c r="K54" s="26"/>
    </row>
    <row r="55" ht="16.5" spans="1:11">
      <c r="A55" s="7"/>
      <c r="B55" s="16"/>
      <c r="C55" s="7">
        <v>2</v>
      </c>
      <c r="D55" s="4" t="s">
        <v>231</v>
      </c>
      <c r="E55" s="4" t="s">
        <v>232</v>
      </c>
      <c r="F55" s="17">
        <v>40991.5</v>
      </c>
      <c r="G55" s="6" t="s">
        <v>148</v>
      </c>
      <c r="H55" s="6" t="s">
        <v>130</v>
      </c>
      <c r="I55" s="7" t="s">
        <v>131</v>
      </c>
      <c r="J55" s="25"/>
      <c r="K55" s="26"/>
    </row>
    <row r="56" ht="16.5" spans="1:11">
      <c r="A56" s="7"/>
      <c r="B56" s="16"/>
      <c r="C56" s="7">
        <v>3</v>
      </c>
      <c r="D56" s="4"/>
      <c r="E56" s="4" t="s">
        <v>233</v>
      </c>
      <c r="F56" s="17">
        <v>40989.5</v>
      </c>
      <c r="G56" s="6" t="s">
        <v>148</v>
      </c>
      <c r="H56" s="6" t="s">
        <v>130</v>
      </c>
      <c r="I56" s="7" t="s">
        <v>185</v>
      </c>
      <c r="J56" s="25"/>
      <c r="K56" s="26"/>
    </row>
    <row r="57" ht="16.5" spans="1:11">
      <c r="A57" s="7"/>
      <c r="B57" s="16"/>
      <c r="C57" s="7">
        <v>4</v>
      </c>
      <c r="D57" s="4"/>
      <c r="E57" s="4" t="s">
        <v>234</v>
      </c>
      <c r="F57" s="17">
        <v>41037.5</v>
      </c>
      <c r="G57" s="6" t="s">
        <v>148</v>
      </c>
      <c r="H57" s="6" t="s">
        <v>130</v>
      </c>
      <c r="I57" s="6" t="s">
        <v>134</v>
      </c>
      <c r="J57" s="25"/>
      <c r="K57" s="26"/>
    </row>
    <row r="58" ht="16.5" spans="1:11">
      <c r="A58" s="7"/>
      <c r="B58" s="16"/>
      <c r="C58" s="7">
        <v>5</v>
      </c>
      <c r="D58" s="4"/>
      <c r="E58" s="4" t="s">
        <v>235</v>
      </c>
      <c r="F58" s="17">
        <v>40989.5</v>
      </c>
      <c r="G58" s="6" t="s">
        <v>148</v>
      </c>
      <c r="H58" s="6" t="s">
        <v>130</v>
      </c>
      <c r="I58" s="6" t="s">
        <v>195</v>
      </c>
      <c r="J58" s="25"/>
      <c r="K58" s="26"/>
    </row>
    <row r="59" ht="16.5" spans="1:11">
      <c r="A59" s="7"/>
      <c r="B59" s="16"/>
      <c r="C59" s="7">
        <v>6</v>
      </c>
      <c r="D59" s="4"/>
      <c r="E59" s="4" t="s">
        <v>236</v>
      </c>
      <c r="F59" s="17">
        <v>41005.5</v>
      </c>
      <c r="G59" s="6" t="s">
        <v>148</v>
      </c>
      <c r="H59" s="6" t="s">
        <v>130</v>
      </c>
      <c r="I59" s="7" t="s">
        <v>131</v>
      </c>
      <c r="J59" s="25"/>
      <c r="K59" s="26"/>
    </row>
    <row r="60" ht="17.25" customHeight="1" spans="1:11">
      <c r="A60" s="20">
        <v>6</v>
      </c>
      <c r="B60" s="21" t="s">
        <v>237</v>
      </c>
      <c r="C60" s="7">
        <v>1</v>
      </c>
      <c r="D60" s="4" t="s">
        <v>238</v>
      </c>
      <c r="E60" s="4" t="s">
        <v>239</v>
      </c>
      <c r="F60" s="17">
        <v>40999.5</v>
      </c>
      <c r="G60" s="6" t="s">
        <v>129</v>
      </c>
      <c r="H60" s="6" t="s">
        <v>130</v>
      </c>
      <c r="I60" s="7" t="s">
        <v>185</v>
      </c>
      <c r="J60" s="30" t="s">
        <v>130</v>
      </c>
      <c r="K60" s="26"/>
    </row>
    <row r="61" ht="16.5" spans="1:11">
      <c r="A61" s="20"/>
      <c r="B61" s="21"/>
      <c r="C61" s="7">
        <v>2</v>
      </c>
      <c r="D61" s="4"/>
      <c r="E61" s="4" t="s">
        <v>240</v>
      </c>
      <c r="F61" s="17">
        <v>41006</v>
      </c>
      <c r="G61" s="6" t="s">
        <v>129</v>
      </c>
      <c r="H61" s="6" t="s">
        <v>130</v>
      </c>
      <c r="I61" s="6" t="s">
        <v>136</v>
      </c>
      <c r="J61" s="30"/>
      <c r="K61" s="26"/>
    </row>
    <row r="62" ht="16.5" spans="1:11">
      <c r="A62" s="20"/>
      <c r="B62" s="21"/>
      <c r="C62" s="7">
        <v>3</v>
      </c>
      <c r="D62" s="4"/>
      <c r="E62" s="4" t="s">
        <v>241</v>
      </c>
      <c r="F62" s="17">
        <v>41012.5</v>
      </c>
      <c r="G62" s="6" t="s">
        <v>129</v>
      </c>
      <c r="H62" s="6" t="s">
        <v>130</v>
      </c>
      <c r="I62" s="7" t="s">
        <v>185</v>
      </c>
      <c r="J62" s="30"/>
      <c r="K62" s="26"/>
    </row>
    <row r="63" ht="19.5" customHeight="1" spans="1:11">
      <c r="A63" s="20"/>
      <c r="B63" s="21"/>
      <c r="C63" s="7">
        <v>4</v>
      </c>
      <c r="D63" s="4" t="s">
        <v>242</v>
      </c>
      <c r="E63" s="4" t="s">
        <v>243</v>
      </c>
      <c r="F63" s="17">
        <v>41029.5</v>
      </c>
      <c r="G63" s="6" t="s">
        <v>129</v>
      </c>
      <c r="H63" s="6" t="s">
        <v>130</v>
      </c>
      <c r="I63" s="7" t="s">
        <v>185</v>
      </c>
      <c r="J63" s="30"/>
      <c r="K63" s="26"/>
    </row>
    <row r="64" customHeight="1" spans="1:11">
      <c r="A64" s="7">
        <v>7</v>
      </c>
      <c r="B64" s="16" t="s">
        <v>244</v>
      </c>
      <c r="C64" s="7">
        <v>1</v>
      </c>
      <c r="D64" s="4" t="s">
        <v>245</v>
      </c>
      <c r="E64" s="4" t="s">
        <v>246</v>
      </c>
      <c r="F64" s="17">
        <v>40956.5</v>
      </c>
      <c r="G64" s="6" t="s">
        <v>129</v>
      </c>
      <c r="H64" s="6" t="s">
        <v>130</v>
      </c>
      <c r="I64" s="7" t="s">
        <v>247</v>
      </c>
      <c r="J64" s="5" t="s">
        <v>130</v>
      </c>
      <c r="K64" s="26"/>
    </row>
    <row r="65" ht="16.5" spans="1:11">
      <c r="A65" s="7"/>
      <c r="B65" s="16"/>
      <c r="C65" s="7">
        <v>2</v>
      </c>
      <c r="D65" s="4"/>
      <c r="E65" s="4" t="s">
        <v>248</v>
      </c>
      <c r="F65" s="17">
        <v>40956.5</v>
      </c>
      <c r="G65" s="6" t="s">
        <v>148</v>
      </c>
      <c r="H65" s="6" t="s">
        <v>130</v>
      </c>
      <c r="I65" s="6" t="s">
        <v>144</v>
      </c>
      <c r="J65" s="5"/>
      <c r="K65" s="26"/>
    </row>
    <row r="66" ht="16.5" spans="1:11">
      <c r="A66" s="7"/>
      <c r="B66" s="16"/>
      <c r="C66" s="7">
        <v>3</v>
      </c>
      <c r="D66" s="4"/>
      <c r="E66" s="4" t="s">
        <v>249</v>
      </c>
      <c r="F66" s="17">
        <v>41026.5</v>
      </c>
      <c r="G66" s="6" t="s">
        <v>148</v>
      </c>
      <c r="H66" s="6" t="s">
        <v>130</v>
      </c>
      <c r="I66" s="6" t="s">
        <v>136</v>
      </c>
      <c r="J66" s="5"/>
      <c r="K66" s="26"/>
    </row>
    <row r="67" customHeight="1" spans="1:11">
      <c r="A67" s="20">
        <v>8</v>
      </c>
      <c r="B67" s="21" t="s">
        <v>250</v>
      </c>
      <c r="C67" s="7">
        <v>1</v>
      </c>
      <c r="D67" s="4" t="s">
        <v>251</v>
      </c>
      <c r="E67" s="4" t="s">
        <v>252</v>
      </c>
      <c r="F67" s="17">
        <v>40977.5</v>
      </c>
      <c r="G67" s="6" t="s">
        <v>148</v>
      </c>
      <c r="H67" s="6" t="s">
        <v>130</v>
      </c>
      <c r="I67" s="7" t="s">
        <v>185</v>
      </c>
      <c r="J67" s="29" t="s">
        <v>130</v>
      </c>
      <c r="K67" s="26"/>
    </row>
    <row r="68" ht="16.5" spans="1:11">
      <c r="A68" s="20"/>
      <c r="B68" s="21"/>
      <c r="C68" s="7">
        <v>2</v>
      </c>
      <c r="D68" s="4"/>
      <c r="E68" s="4" t="s">
        <v>253</v>
      </c>
      <c r="F68" s="17">
        <v>41024.5</v>
      </c>
      <c r="G68" s="6" t="s">
        <v>148</v>
      </c>
      <c r="H68" s="6" t="s">
        <v>130</v>
      </c>
      <c r="I68" s="6" t="s">
        <v>136</v>
      </c>
      <c r="J68" s="29"/>
      <c r="K68" s="26"/>
    </row>
    <row r="69" ht="16.5" spans="1:11">
      <c r="A69" s="20"/>
      <c r="B69" s="21"/>
      <c r="C69" s="7">
        <v>3</v>
      </c>
      <c r="D69" s="4"/>
      <c r="E69" s="4" t="s">
        <v>254</v>
      </c>
      <c r="F69" s="17">
        <v>40982.5</v>
      </c>
      <c r="G69" s="6" t="s">
        <v>148</v>
      </c>
      <c r="H69" s="6" t="s">
        <v>192</v>
      </c>
      <c r="I69" s="6" t="s">
        <v>144</v>
      </c>
      <c r="J69" s="29"/>
      <c r="K69" s="26"/>
    </row>
    <row r="70" customHeight="1" spans="1:11">
      <c r="A70" s="31">
        <v>9</v>
      </c>
      <c r="B70" s="16" t="s">
        <v>255</v>
      </c>
      <c r="C70" s="7">
        <v>1</v>
      </c>
      <c r="D70" s="4" t="s">
        <v>256</v>
      </c>
      <c r="E70" s="4" t="s">
        <v>257</v>
      </c>
      <c r="F70" s="17">
        <v>40988.5</v>
      </c>
      <c r="G70" s="6" t="s">
        <v>148</v>
      </c>
      <c r="H70" s="6" t="s">
        <v>130</v>
      </c>
      <c r="I70" s="6" t="s">
        <v>258</v>
      </c>
      <c r="J70" s="25" t="s">
        <v>130</v>
      </c>
      <c r="K70" s="26"/>
    </row>
    <row r="71" ht="16.5" spans="1:11">
      <c r="A71" s="31"/>
      <c r="B71" s="31"/>
      <c r="C71" s="7">
        <v>2</v>
      </c>
      <c r="D71" s="4"/>
      <c r="E71" s="4" t="s">
        <v>259</v>
      </c>
      <c r="F71" s="17">
        <v>41010.5</v>
      </c>
      <c r="G71" s="6" t="s">
        <v>148</v>
      </c>
      <c r="H71" s="6" t="s">
        <v>192</v>
      </c>
      <c r="I71" s="6" t="s">
        <v>134</v>
      </c>
      <c r="J71" s="25"/>
      <c r="K71" s="26"/>
    </row>
    <row r="72" ht="16.5" spans="1:11">
      <c r="A72" s="31"/>
      <c r="B72" s="31"/>
      <c r="C72" s="7">
        <v>3</v>
      </c>
      <c r="D72" s="4"/>
      <c r="E72" s="4" t="s">
        <v>260</v>
      </c>
      <c r="F72" s="17">
        <v>41019.5</v>
      </c>
      <c r="G72" s="6" t="s">
        <v>148</v>
      </c>
      <c r="H72" s="6" t="s">
        <v>192</v>
      </c>
      <c r="I72" s="6" t="s">
        <v>258</v>
      </c>
      <c r="J72" s="25"/>
      <c r="K72" s="26"/>
    </row>
    <row r="73" ht="16.5" spans="1:11">
      <c r="A73" s="31"/>
      <c r="B73" s="31"/>
      <c r="C73" s="7">
        <v>4</v>
      </c>
      <c r="D73" s="4"/>
      <c r="E73" s="4" t="s">
        <v>261</v>
      </c>
      <c r="F73" s="17">
        <v>41019.5</v>
      </c>
      <c r="G73" s="6" t="s">
        <v>129</v>
      </c>
      <c r="H73" s="7"/>
      <c r="I73" s="7" t="s">
        <v>227</v>
      </c>
      <c r="J73" s="25"/>
      <c r="K73" s="26"/>
    </row>
    <row r="74" customHeight="1" spans="1:11">
      <c r="A74" s="20">
        <v>10</v>
      </c>
      <c r="B74" s="21" t="s">
        <v>262</v>
      </c>
      <c r="C74" s="7">
        <v>1</v>
      </c>
      <c r="D74" s="4" t="s">
        <v>263</v>
      </c>
      <c r="E74" s="4" t="s">
        <v>264</v>
      </c>
      <c r="F74" s="17">
        <v>41010</v>
      </c>
      <c r="G74" s="6" t="s">
        <v>148</v>
      </c>
      <c r="H74" s="6" t="s">
        <v>130</v>
      </c>
      <c r="I74" s="6" t="s">
        <v>136</v>
      </c>
      <c r="J74" s="30" t="s">
        <v>130</v>
      </c>
      <c r="K74" s="26"/>
    </row>
    <row r="75" ht="16.5" spans="1:11">
      <c r="A75" s="20"/>
      <c r="B75" s="21"/>
      <c r="C75" s="7">
        <v>2</v>
      </c>
      <c r="D75" s="4" t="s">
        <v>265</v>
      </c>
      <c r="E75" s="4" t="s">
        <v>266</v>
      </c>
      <c r="F75" s="17">
        <v>41026.5</v>
      </c>
      <c r="G75" s="6" t="s">
        <v>148</v>
      </c>
      <c r="H75" s="6" t="s">
        <v>130</v>
      </c>
      <c r="I75" s="6" t="s">
        <v>136</v>
      </c>
      <c r="J75" s="30"/>
      <c r="K75" s="26"/>
    </row>
    <row r="76" ht="49.5" spans="1:11">
      <c r="A76" s="7">
        <v>11</v>
      </c>
      <c r="B76" s="16" t="s">
        <v>267</v>
      </c>
      <c r="C76" s="7">
        <v>1</v>
      </c>
      <c r="D76" s="4" t="s">
        <v>268</v>
      </c>
      <c r="E76" s="4" t="s">
        <v>269</v>
      </c>
      <c r="F76" s="17">
        <v>40999.5</v>
      </c>
      <c r="G76" s="6" t="s">
        <v>129</v>
      </c>
      <c r="H76" s="6" t="s">
        <v>130</v>
      </c>
      <c r="I76" s="7" t="s">
        <v>270</v>
      </c>
      <c r="J76" s="5" t="s">
        <v>130</v>
      </c>
      <c r="K76" s="26"/>
    </row>
    <row r="77" customHeight="1" spans="1:11">
      <c r="A77" s="20">
        <v>12</v>
      </c>
      <c r="B77" s="21" t="s">
        <v>271</v>
      </c>
      <c r="C77" s="7">
        <v>1</v>
      </c>
      <c r="D77" s="4" t="s">
        <v>272</v>
      </c>
      <c r="E77" s="4" t="s">
        <v>273</v>
      </c>
      <c r="F77" s="17">
        <v>40984.5</v>
      </c>
      <c r="G77" s="6" t="s">
        <v>148</v>
      </c>
      <c r="H77" s="6" t="s">
        <v>130</v>
      </c>
      <c r="I77" s="7" t="s">
        <v>274</v>
      </c>
      <c r="J77" s="30" t="s">
        <v>130</v>
      </c>
      <c r="K77" s="26"/>
    </row>
    <row r="78" ht="16.5" spans="1:11">
      <c r="A78" s="20"/>
      <c r="B78" s="21"/>
      <c r="C78" s="7">
        <v>2</v>
      </c>
      <c r="D78" s="4"/>
      <c r="E78" s="4" t="s">
        <v>275</v>
      </c>
      <c r="F78" s="17">
        <v>40984.5</v>
      </c>
      <c r="G78" s="6" t="s">
        <v>148</v>
      </c>
      <c r="H78" s="6" t="s">
        <v>192</v>
      </c>
      <c r="I78" s="6" t="s">
        <v>134</v>
      </c>
      <c r="J78" s="30"/>
      <c r="K78" s="26"/>
    </row>
    <row r="79" ht="16.5" spans="1:11">
      <c r="A79" s="20"/>
      <c r="B79" s="21"/>
      <c r="C79" s="7">
        <v>3</v>
      </c>
      <c r="D79" s="4"/>
      <c r="E79" s="4" t="s">
        <v>276</v>
      </c>
      <c r="F79" s="17">
        <v>40991.5</v>
      </c>
      <c r="G79" s="6" t="s">
        <v>148</v>
      </c>
      <c r="H79" s="6" t="s">
        <v>130</v>
      </c>
      <c r="I79" s="7" t="s">
        <v>277</v>
      </c>
      <c r="J79" s="30"/>
      <c r="K79" s="26"/>
    </row>
  </sheetData>
  <autoFilter ref="A1:K79"/>
  <mergeCells count="33">
    <mergeCell ref="A2:A27"/>
    <mergeCell ref="A28:A46"/>
    <mergeCell ref="A47:A49"/>
    <mergeCell ref="A50:A53"/>
    <mergeCell ref="A54:A59"/>
    <mergeCell ref="A60:A63"/>
    <mergeCell ref="A64:A66"/>
    <mergeCell ref="A67:A69"/>
    <mergeCell ref="A70:A73"/>
    <mergeCell ref="A74:A75"/>
    <mergeCell ref="A77:A79"/>
    <mergeCell ref="B2:B27"/>
    <mergeCell ref="B28:B46"/>
    <mergeCell ref="B47:B49"/>
    <mergeCell ref="B50:B53"/>
    <mergeCell ref="B54:B59"/>
    <mergeCell ref="B60:B63"/>
    <mergeCell ref="B64:B66"/>
    <mergeCell ref="B67:B69"/>
    <mergeCell ref="B70:B73"/>
    <mergeCell ref="B74:B75"/>
    <mergeCell ref="B77:B79"/>
    <mergeCell ref="J2:J27"/>
    <mergeCell ref="J28:J46"/>
    <mergeCell ref="J47:J49"/>
    <mergeCell ref="J50:J53"/>
    <mergeCell ref="J54:J59"/>
    <mergeCell ref="J60:J63"/>
    <mergeCell ref="J64:J66"/>
    <mergeCell ref="J67:J69"/>
    <mergeCell ref="J70:J73"/>
    <mergeCell ref="J74:J75"/>
    <mergeCell ref="J77:J79"/>
  </mergeCells>
  <pageMargins left="0.315277777777778" right="0.315277777777778" top="0.747916666666667" bottom="0.747916666666667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21"/>
  <sheetViews>
    <sheetView workbookViewId="0">
      <selection activeCell="C21" sqref="C21"/>
    </sheetView>
  </sheetViews>
  <sheetFormatPr defaultColWidth="9" defaultRowHeight="14.25" outlineLevelCol="6"/>
  <cols>
    <col min="1" max="1" width="8.5"/>
    <col min="2" max="2" width="12.625"/>
    <col min="3" max="3" width="25"/>
    <col min="4" max="4" width="9.5"/>
    <col min="5" max="5" width="7.5"/>
    <col min="6" max="6" width="13.875"/>
    <col min="7" max="7" width="40.5"/>
    <col min="8" max="1025" width="8.5"/>
  </cols>
  <sheetData>
    <row r="2" ht="16.5" spans="1:7">
      <c r="A2" s="4"/>
      <c r="B2" s="5" t="s">
        <v>278</v>
      </c>
      <c r="C2" s="5" t="s">
        <v>279</v>
      </c>
      <c r="D2" s="5" t="s">
        <v>280</v>
      </c>
      <c r="E2" s="5" t="s">
        <v>281</v>
      </c>
      <c r="F2" s="5" t="s">
        <v>282</v>
      </c>
      <c r="G2" s="5" t="s">
        <v>30</v>
      </c>
    </row>
    <row r="3" customHeight="1" spans="1:7">
      <c r="A3" s="6" t="s">
        <v>283</v>
      </c>
      <c r="B3" s="7" t="s">
        <v>284</v>
      </c>
      <c r="C3" s="8" t="s">
        <v>285</v>
      </c>
      <c r="D3" s="8" t="s">
        <v>286</v>
      </c>
      <c r="E3" s="8" t="s">
        <v>287</v>
      </c>
      <c r="F3" s="8"/>
      <c r="G3" s="8"/>
    </row>
    <row r="4" ht="16.5" spans="1:7">
      <c r="A4" s="6"/>
      <c r="B4" s="6"/>
      <c r="C4" s="8" t="s">
        <v>288</v>
      </c>
      <c r="D4" s="8" t="s">
        <v>286</v>
      </c>
      <c r="E4" s="8" t="s">
        <v>289</v>
      </c>
      <c r="F4" s="8"/>
      <c r="G4" s="8"/>
    </row>
    <row r="5" ht="16.5" spans="1:7">
      <c r="A5" s="6"/>
      <c r="B5" s="6"/>
      <c r="C5" s="8" t="s">
        <v>290</v>
      </c>
      <c r="D5" s="8" t="s">
        <v>286</v>
      </c>
      <c r="E5" s="8" t="s">
        <v>291</v>
      </c>
      <c r="F5" s="8"/>
      <c r="G5" s="8"/>
    </row>
    <row r="6" ht="16.5" spans="1:7">
      <c r="A6" s="6"/>
      <c r="B6" s="6"/>
      <c r="C6" s="5" t="s">
        <v>292</v>
      </c>
      <c r="D6" s="5" t="s">
        <v>293</v>
      </c>
      <c r="E6" s="5" t="s">
        <v>291</v>
      </c>
      <c r="F6" s="5"/>
      <c r="G6" s="5"/>
    </row>
    <row r="7" ht="16.5" spans="1:7">
      <c r="A7" s="6"/>
      <c r="B7" s="6"/>
      <c r="C7" s="5" t="s">
        <v>294</v>
      </c>
      <c r="D7" s="5" t="s">
        <v>293</v>
      </c>
      <c r="E7" s="5" t="s">
        <v>291</v>
      </c>
      <c r="F7" s="9" t="s">
        <v>295</v>
      </c>
      <c r="G7" s="5"/>
    </row>
    <row r="8" ht="16.5" spans="1:7">
      <c r="A8" s="6"/>
      <c r="B8" s="6"/>
      <c r="C8" s="9" t="s">
        <v>296</v>
      </c>
      <c r="D8" s="5" t="s">
        <v>293</v>
      </c>
      <c r="E8" s="5" t="s">
        <v>297</v>
      </c>
      <c r="F8" s="9" t="s">
        <v>295</v>
      </c>
      <c r="G8" s="5"/>
    </row>
    <row r="9" ht="16.5" spans="1:7">
      <c r="A9" s="6"/>
      <c r="B9" s="6"/>
      <c r="C9" s="9" t="s">
        <v>298</v>
      </c>
      <c r="D9" s="5" t="s">
        <v>293</v>
      </c>
      <c r="E9" s="5" t="s">
        <v>289</v>
      </c>
      <c r="F9" s="9" t="s">
        <v>295</v>
      </c>
      <c r="G9" s="5"/>
    </row>
    <row r="10" customHeight="1" spans="1:7">
      <c r="A10" s="6"/>
      <c r="B10" s="6" t="s">
        <v>299</v>
      </c>
      <c r="C10" s="8" t="s">
        <v>285</v>
      </c>
      <c r="D10" s="8" t="s">
        <v>286</v>
      </c>
      <c r="E10" s="8" t="s">
        <v>287</v>
      </c>
      <c r="F10" s="8"/>
      <c r="G10" s="8"/>
    </row>
    <row r="11" ht="16.5" spans="1:7">
      <c r="A11" s="6"/>
      <c r="B11" s="6"/>
      <c r="C11" s="8" t="s">
        <v>288</v>
      </c>
      <c r="D11" s="8" t="s">
        <v>286</v>
      </c>
      <c r="E11" s="8" t="s">
        <v>289</v>
      </c>
      <c r="F11" s="8"/>
      <c r="G11" s="8"/>
    </row>
    <row r="12" ht="16.5" spans="1:7">
      <c r="A12" s="6"/>
      <c r="B12" s="6"/>
      <c r="C12" s="8" t="s">
        <v>300</v>
      </c>
      <c r="D12" s="8" t="s">
        <v>286</v>
      </c>
      <c r="E12" s="8" t="s">
        <v>301</v>
      </c>
      <c r="F12" s="8"/>
      <c r="G12" s="8"/>
    </row>
    <row r="13" ht="33" spans="1:7">
      <c r="A13" s="6"/>
      <c r="B13" s="6"/>
      <c r="C13" s="5" t="s">
        <v>302</v>
      </c>
      <c r="D13" s="5" t="s">
        <v>293</v>
      </c>
      <c r="E13" s="5" t="s">
        <v>303</v>
      </c>
      <c r="F13" s="9" t="s">
        <v>295</v>
      </c>
      <c r="G13" s="5" t="s">
        <v>304</v>
      </c>
    </row>
    <row r="14" ht="16.5" spans="1:7">
      <c r="A14" s="6"/>
      <c r="B14" s="6"/>
      <c r="C14" s="5" t="s">
        <v>294</v>
      </c>
      <c r="D14" s="5" t="s">
        <v>293</v>
      </c>
      <c r="E14" s="5" t="s">
        <v>303</v>
      </c>
      <c r="F14" s="9" t="s">
        <v>295</v>
      </c>
      <c r="G14" s="5"/>
    </row>
    <row r="15" ht="16.5" spans="1:7">
      <c r="A15" s="6"/>
      <c r="B15" s="6"/>
      <c r="C15" s="9" t="s">
        <v>296</v>
      </c>
      <c r="D15" s="5" t="s">
        <v>293</v>
      </c>
      <c r="E15" s="5" t="s">
        <v>303</v>
      </c>
      <c r="F15" s="9" t="s">
        <v>295</v>
      </c>
      <c r="G15" s="5"/>
    </row>
    <row r="16" ht="16.5" spans="1:7">
      <c r="A16" s="6"/>
      <c r="B16" s="6"/>
      <c r="C16" s="9" t="s">
        <v>298</v>
      </c>
      <c r="D16" s="5" t="s">
        <v>293</v>
      </c>
      <c r="E16" s="5" t="s">
        <v>289</v>
      </c>
      <c r="F16" s="9" t="s">
        <v>295</v>
      </c>
      <c r="G16" s="5"/>
    </row>
    <row r="17" ht="16.5" spans="1:7">
      <c r="A17" s="6"/>
      <c r="B17" s="5" t="s">
        <v>305</v>
      </c>
      <c r="C17" s="8" t="s">
        <v>306</v>
      </c>
      <c r="D17" s="8" t="s">
        <v>286</v>
      </c>
      <c r="E17" s="8"/>
      <c r="F17" s="8"/>
      <c r="G17" s="8"/>
    </row>
    <row r="18" ht="16.5" spans="1:7">
      <c r="A18" s="6"/>
      <c r="B18" s="5" t="s">
        <v>307</v>
      </c>
      <c r="C18" s="5"/>
      <c r="D18" s="5"/>
      <c r="E18" s="5" t="s">
        <v>308</v>
      </c>
      <c r="F18" s="5"/>
      <c r="G18" s="5"/>
    </row>
    <row r="19" ht="16.5" spans="1:7">
      <c r="A19" s="6"/>
      <c r="B19" s="5" t="s">
        <v>309</v>
      </c>
      <c r="C19" s="8" t="s">
        <v>310</v>
      </c>
      <c r="D19" s="8" t="s">
        <v>286</v>
      </c>
      <c r="E19" s="8"/>
      <c r="F19" s="8"/>
      <c r="G19" s="8"/>
    </row>
    <row r="20" ht="16.5" spans="1:7">
      <c r="A20" s="6"/>
      <c r="B20" s="9" t="s">
        <v>311</v>
      </c>
      <c r="C20" s="5"/>
      <c r="D20" s="5" t="s">
        <v>293</v>
      </c>
      <c r="E20" s="5" t="s">
        <v>287</v>
      </c>
      <c r="F20" s="9" t="s">
        <v>295</v>
      </c>
      <c r="G20" s="5"/>
    </row>
    <row r="21" ht="16.5" spans="1:7">
      <c r="A21" s="6"/>
      <c r="B21" s="5" t="s">
        <v>312</v>
      </c>
      <c r="C21" s="5"/>
      <c r="D21" s="5" t="s">
        <v>293</v>
      </c>
      <c r="E21" s="5" t="s">
        <v>287</v>
      </c>
      <c r="F21" s="5"/>
      <c r="G21" s="5" t="s">
        <v>313</v>
      </c>
    </row>
  </sheetData>
  <mergeCells count="3">
    <mergeCell ref="A3:A21"/>
    <mergeCell ref="B3:B9"/>
    <mergeCell ref="B10:B16"/>
  </mergeCell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25" sqref="C25"/>
    </sheetView>
  </sheetViews>
  <sheetFormatPr defaultColWidth="9" defaultRowHeight="14.25" outlineLevelCol="2"/>
  <cols>
    <col min="1" max="3" width="14.375"/>
    <col min="4" max="1025" width="8.375"/>
  </cols>
  <sheetData>
    <row r="1" ht="18" spans="1:3">
      <c r="A1" s="1" t="s">
        <v>314</v>
      </c>
      <c r="B1" s="1" t="s">
        <v>315</v>
      </c>
      <c r="C1" s="2" t="s">
        <v>316</v>
      </c>
    </row>
    <row r="2" ht="16.5" spans="1:3">
      <c r="A2" s="3" t="s">
        <v>317</v>
      </c>
      <c r="B2" s="3" t="s">
        <v>318</v>
      </c>
      <c r="C2" s="3">
        <v>60000</v>
      </c>
    </row>
    <row r="3" ht="16.5" spans="1:3">
      <c r="A3" s="3" t="s">
        <v>319</v>
      </c>
      <c r="B3" s="3" t="s">
        <v>318</v>
      </c>
      <c r="C3" s="3">
        <v>60001</v>
      </c>
    </row>
    <row r="4" ht="16.5" spans="1:3">
      <c r="A4" s="3" t="s">
        <v>320</v>
      </c>
      <c r="B4" s="3" t="s">
        <v>318</v>
      </c>
      <c r="C4" s="3">
        <v>60002</v>
      </c>
    </row>
    <row r="5" ht="33" spans="1:3">
      <c r="A5" s="3" t="s">
        <v>321</v>
      </c>
      <c r="B5" s="3" t="s">
        <v>318</v>
      </c>
      <c r="C5" s="3">
        <v>60003</v>
      </c>
    </row>
    <row r="6" ht="33" spans="1:3">
      <c r="A6" s="3" t="s">
        <v>322</v>
      </c>
      <c r="B6" s="3" t="s">
        <v>318</v>
      </c>
      <c r="C6" s="3">
        <v>60003</v>
      </c>
    </row>
    <row r="7" ht="33" spans="1:3">
      <c r="A7" s="3" t="s">
        <v>323</v>
      </c>
      <c r="B7" s="3" t="s">
        <v>318</v>
      </c>
      <c r="C7" s="3">
        <v>60003</v>
      </c>
    </row>
    <row r="8" ht="16.5" spans="1:3">
      <c r="A8" s="3" t="s">
        <v>324</v>
      </c>
      <c r="B8" s="3" t="s">
        <v>318</v>
      </c>
      <c r="C8" s="3">
        <v>60004</v>
      </c>
    </row>
    <row r="9" ht="16.5" spans="1:3">
      <c r="A9" s="3" t="s">
        <v>325</v>
      </c>
      <c r="B9" s="3" t="s">
        <v>318</v>
      </c>
      <c r="C9" s="3">
        <v>60004</v>
      </c>
    </row>
    <row r="10" ht="16.5" spans="1:3">
      <c r="A10" s="3" t="s">
        <v>326</v>
      </c>
      <c r="B10" s="3" t="s">
        <v>318</v>
      </c>
      <c r="C10" s="3">
        <v>60005</v>
      </c>
    </row>
    <row r="11" ht="16.5" spans="1:3">
      <c r="A11" s="3" t="s">
        <v>327</v>
      </c>
      <c r="B11" s="3" t="s">
        <v>318</v>
      </c>
      <c r="C11" s="3"/>
    </row>
  </sheetData>
  <mergeCells count="3">
    <mergeCell ref="C5:C7"/>
    <mergeCell ref="C8:C9"/>
    <mergeCell ref="C10:C11"/>
  </mergeCell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系统端口表</vt:lpstr>
      <vt:lpstr>济南</vt:lpstr>
      <vt:lpstr>重大差异跟踪</vt:lpstr>
      <vt:lpstr>生产搭建</vt:lpstr>
      <vt:lpstr>公共服务端口表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fmy</dc:creator>
  <cp:lastModifiedBy>zx</cp:lastModifiedBy>
  <dcterms:created xsi:type="dcterms:W3CDTF">2012-02-22T19:58:00Z</dcterms:created>
  <cp:lastPrinted>2013-08-07T14:25:00Z</cp:lastPrinted>
  <dcterms:modified xsi:type="dcterms:W3CDTF">2016-04-05T08:12:03Z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