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ha\Desktop\GB\Основное обучение\Базы данных для аналитиков\курсовая\на сдачу\"/>
    </mc:Choice>
  </mc:AlternateContent>
  <xr:revisionPtr revIDLastSave="0" documentId="13_ncr:1_{D39CA98D-5059-4E8B-BF5F-94711F77D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графи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E82" i="1" s="1"/>
  <c r="D22" i="1"/>
  <c r="D70" i="1"/>
  <c r="D58" i="1"/>
  <c r="D46" i="1"/>
  <c r="D34" i="1"/>
  <c r="D10" i="1"/>
  <c r="E46" i="1" l="1"/>
  <c r="E58" i="1"/>
  <c r="E70" i="1"/>
  <c r="E22" i="1"/>
  <c r="E34" i="1"/>
</calcChain>
</file>

<file path=xl/sharedStrings.xml><?xml version="1.0" encoding="utf-8"?>
<sst xmlns="http://schemas.openxmlformats.org/spreadsheetml/2006/main" count="8" uniqueCount="7">
  <si>
    <t>год</t>
  </si>
  <si>
    <t>среднее</t>
  </si>
  <si>
    <t>сумма</t>
  </si>
  <si>
    <t>рост среднего в %</t>
  </si>
  <si>
    <t>прирост по годам</t>
  </si>
  <si>
    <t>доля денег от новых по кварталам в %</t>
  </si>
  <si>
    <t>доля самих новых по кварталам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</si>
</sst>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42" applyNumberFormat="1" applyFont="1"/>
    <xf numFmtId="0" fontId="0" fillId="0" borderId="10" xfId="0" applyBorder="1"/>
    <xf numFmtId="164" fontId="0" fillId="0" borderId="10" xfId="42" applyNumberFormat="1" applyFont="1" applyBorder="1"/>
    <xf numFmtId="164" fontId="0" fillId="0" borderId="12" xfId="42" applyNumberFormat="1" applyFont="1" applyBorder="1"/>
    <xf numFmtId="164" fontId="0" fillId="0" borderId="14" xfId="42" applyNumberFormat="1" applyFont="1" applyBorder="1"/>
    <xf numFmtId="164" fontId="0" fillId="0" borderId="17" xfId="42" applyNumberFormat="1" applyFont="1" applyBorder="1"/>
    <xf numFmtId="17" fontId="0" fillId="0" borderId="13" xfId="0" applyNumberFormat="1" applyBorder="1"/>
    <xf numFmtId="17" fontId="0" fillId="0" borderId="15" xfId="0" applyNumberFormat="1" applyBorder="1"/>
    <xf numFmtId="0" fontId="18" fillId="33" borderId="11" xfId="0" applyFont="1" applyFill="1" applyBorder="1" applyAlignment="1">
      <alignment horizontal="center" vertical="center"/>
    </xf>
    <xf numFmtId="164" fontId="18" fillId="33" borderId="18" xfId="42" applyNumberFormat="1" applyFont="1" applyFill="1" applyBorder="1" applyAlignment="1">
      <alignment horizontal="center" vertical="center"/>
    </xf>
    <xf numFmtId="164" fontId="18" fillId="33" borderId="11" xfId="42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43" fontId="0" fillId="0" borderId="0" xfId="42" applyFont="1"/>
    <xf numFmtId="43" fontId="0" fillId="0" borderId="10" xfId="42" applyFont="1" applyBorder="1"/>
    <xf numFmtId="17" fontId="0" fillId="0" borderId="19" xfId="0" applyNumberFormat="1" applyBorder="1"/>
    <xf numFmtId="164" fontId="0" fillId="0" borderId="20" xfId="42" applyNumberFormat="1" applyFont="1" applyBorder="1"/>
    <xf numFmtId="164" fontId="0" fillId="34" borderId="14" xfId="42" applyNumberFormat="1" applyFont="1" applyFill="1" applyBorder="1"/>
    <xf numFmtId="164" fontId="0" fillId="34" borderId="10" xfId="42" applyNumberFormat="1" applyFont="1" applyFill="1" applyBorder="1"/>
    <xf numFmtId="164" fontId="0" fillId="34" borderId="17" xfId="42" applyNumberFormat="1" applyFont="1" applyFill="1" applyBorder="1"/>
    <xf numFmtId="17" fontId="16" fillId="34" borderId="13" xfId="0" applyNumberFormat="1" applyFont="1" applyFill="1" applyBorder="1"/>
    <xf numFmtId="17" fontId="16" fillId="34" borderId="15" xfId="0" applyNumberFormat="1" applyFont="1" applyFill="1" applyBorder="1"/>
    <xf numFmtId="17" fontId="16" fillId="34" borderId="16" xfId="0" applyNumberFormat="1" applyFont="1" applyFill="1" applyBorder="1"/>
    <xf numFmtId="164" fontId="0" fillId="0" borderId="21" xfId="42" applyNumberFormat="1" applyFont="1" applyBorder="1"/>
    <xf numFmtId="164" fontId="0" fillId="0" borderId="22" xfId="42" applyNumberFormat="1" applyFont="1" applyBorder="1"/>
    <xf numFmtId="164" fontId="0" fillId="0" borderId="23" xfId="42" applyNumberFormat="1" applyFont="1" applyBorder="1"/>
    <xf numFmtId="164" fontId="0" fillId="0" borderId="20" xfId="0" applyNumberFormat="1" applyBorder="1"/>
    <xf numFmtId="0" fontId="0" fillId="0" borderId="24" xfId="0" applyBorder="1"/>
    <xf numFmtId="164" fontId="0" fillId="0" borderId="12" xfId="0" applyNumberFormat="1" applyBorder="1"/>
    <xf numFmtId="0" fontId="0" fillId="0" borderId="20" xfId="0" applyBorder="1"/>
    <xf numFmtId="0" fontId="0" fillId="0" borderId="12" xfId="0" applyBorder="1"/>
    <xf numFmtId="2" fontId="0" fillId="0" borderId="12" xfId="0" applyNumberFormat="1" applyBorder="1"/>
    <xf numFmtId="164" fontId="0" fillId="0" borderId="25" xfId="42" applyNumberFormat="1" applyFont="1" applyBorder="1"/>
    <xf numFmtId="164" fontId="0" fillId="0" borderId="26" xfId="42" applyNumberFormat="1" applyFont="1" applyBorder="1"/>
    <xf numFmtId="164" fontId="0" fillId="34" borderId="21" xfId="42" applyNumberFormat="1" applyFont="1" applyFill="1" applyBorder="1"/>
    <xf numFmtId="164" fontId="0" fillId="34" borderId="22" xfId="42" applyNumberFormat="1" applyFont="1" applyFill="1" applyBorder="1"/>
    <xf numFmtId="164" fontId="0" fillId="34" borderId="23" xfId="42" applyNumberFormat="1" applyFont="1" applyFill="1" applyBorder="1"/>
    <xf numFmtId="165" fontId="0" fillId="0" borderId="20" xfId="0" applyNumberFormat="1" applyBorder="1"/>
    <xf numFmtId="165" fontId="0" fillId="0" borderId="24" xfId="0" applyNumberForma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заказов по месяцам за всё время + прогноз на</a:t>
            </a:r>
            <a:r>
              <a:rPr lang="ru-RU" baseline="0"/>
              <a:t> 2019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69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6F8-45D9-B0B0-AD21545E7824}"/>
              </c:ext>
            </c:extLst>
          </c:dPt>
          <c:dPt>
            <c:idx val="70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6F8-45D9-B0B0-AD21545E7824}"/>
              </c:ext>
            </c:extLst>
          </c:dPt>
          <c:dPt>
            <c:idx val="71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6F8-45D9-B0B0-AD21545E7824}"/>
              </c:ext>
            </c:extLst>
          </c:dPt>
          <c:dPt>
            <c:idx val="72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6F8-45D9-B0B0-AD21545E7824}"/>
              </c:ext>
            </c:extLst>
          </c:dPt>
          <c:dPt>
            <c:idx val="73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6F8-45D9-B0B0-AD21545E7824}"/>
              </c:ext>
            </c:extLst>
          </c:dPt>
          <c:dPt>
            <c:idx val="74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6F8-45D9-B0B0-AD21545E7824}"/>
              </c:ext>
            </c:extLst>
          </c:dPt>
          <c:dPt>
            <c:idx val="75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6F8-45D9-B0B0-AD21545E7824}"/>
              </c:ext>
            </c:extLst>
          </c:dPt>
          <c:dPt>
            <c:idx val="76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6F8-45D9-B0B0-AD21545E7824}"/>
              </c:ext>
            </c:extLst>
          </c:dPt>
          <c:dPt>
            <c:idx val="77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6F8-45D9-B0B0-AD21545E7824}"/>
              </c:ext>
            </c:extLst>
          </c:dPt>
          <c:dPt>
            <c:idx val="78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06F8-45D9-B0B0-AD21545E7824}"/>
              </c:ext>
            </c:extLst>
          </c:dPt>
          <c:dPt>
            <c:idx val="79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6F8-45D9-B0B0-AD21545E7824}"/>
              </c:ext>
            </c:extLst>
          </c:dPt>
          <c:dPt>
            <c:idx val="80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06F8-45D9-B0B0-AD21545E7824}"/>
              </c:ext>
            </c:extLst>
          </c:dPt>
          <c:cat>
            <c:numRef>
              <c:f>графики!$A$2:$A$82</c:f>
              <c:numCache>
                <c:formatCode>mmm\-yy</c:formatCode>
                <c:ptCount val="81"/>
                <c:pt idx="0">
                  <c:v>41365</c:v>
                </c:pt>
                <c:pt idx="1">
                  <c:v>41395</c:v>
                </c:pt>
                <c:pt idx="2">
                  <c:v>41426</c:v>
                </c:pt>
                <c:pt idx="3">
                  <c:v>41456</c:v>
                </c:pt>
                <c:pt idx="4">
                  <c:v>41487</c:v>
                </c:pt>
                <c:pt idx="5">
                  <c:v>41518</c:v>
                </c:pt>
                <c:pt idx="6">
                  <c:v>41548</c:v>
                </c:pt>
                <c:pt idx="7">
                  <c:v>41579</c:v>
                </c:pt>
                <c:pt idx="8">
                  <c:v>41609</c:v>
                </c:pt>
                <c:pt idx="9">
                  <c:v>41640</c:v>
                </c:pt>
                <c:pt idx="10">
                  <c:v>41671</c:v>
                </c:pt>
                <c:pt idx="11">
                  <c:v>41699</c:v>
                </c:pt>
                <c:pt idx="12">
                  <c:v>41730</c:v>
                </c:pt>
                <c:pt idx="13">
                  <c:v>41760</c:v>
                </c:pt>
                <c:pt idx="14">
                  <c:v>41791</c:v>
                </c:pt>
                <c:pt idx="15">
                  <c:v>41821</c:v>
                </c:pt>
                <c:pt idx="16">
                  <c:v>41852</c:v>
                </c:pt>
                <c:pt idx="17">
                  <c:v>41883</c:v>
                </c:pt>
                <c:pt idx="18">
                  <c:v>41913</c:v>
                </c:pt>
                <c:pt idx="19">
                  <c:v>41944</c:v>
                </c:pt>
                <c:pt idx="20">
                  <c:v>41974</c:v>
                </c:pt>
                <c:pt idx="21">
                  <c:v>42005</c:v>
                </c:pt>
                <c:pt idx="22">
                  <c:v>42036</c:v>
                </c:pt>
                <c:pt idx="23">
                  <c:v>42064</c:v>
                </c:pt>
                <c:pt idx="24">
                  <c:v>42095</c:v>
                </c:pt>
                <c:pt idx="25">
                  <c:v>42125</c:v>
                </c:pt>
                <c:pt idx="26">
                  <c:v>42156</c:v>
                </c:pt>
                <c:pt idx="27">
                  <c:v>42186</c:v>
                </c:pt>
                <c:pt idx="28">
                  <c:v>42217</c:v>
                </c:pt>
                <c:pt idx="29">
                  <c:v>42248</c:v>
                </c:pt>
                <c:pt idx="30">
                  <c:v>42278</c:v>
                </c:pt>
                <c:pt idx="31">
                  <c:v>42309</c:v>
                </c:pt>
                <c:pt idx="32">
                  <c:v>42339</c:v>
                </c:pt>
                <c:pt idx="33">
                  <c:v>42370</c:v>
                </c:pt>
                <c:pt idx="34">
                  <c:v>42401</c:v>
                </c:pt>
                <c:pt idx="35">
                  <c:v>42430</c:v>
                </c:pt>
                <c:pt idx="36">
                  <c:v>42461</c:v>
                </c:pt>
                <c:pt idx="37">
                  <c:v>42491</c:v>
                </c:pt>
                <c:pt idx="38">
                  <c:v>42522</c:v>
                </c:pt>
                <c:pt idx="39">
                  <c:v>42552</c:v>
                </c:pt>
                <c:pt idx="40">
                  <c:v>42583</c:v>
                </c:pt>
                <c:pt idx="41">
                  <c:v>42614</c:v>
                </c:pt>
                <c:pt idx="42">
                  <c:v>42644</c:v>
                </c:pt>
                <c:pt idx="43">
                  <c:v>42675</c:v>
                </c:pt>
                <c:pt idx="44">
                  <c:v>42705</c:v>
                </c:pt>
                <c:pt idx="45">
                  <c:v>42736</c:v>
                </c:pt>
                <c:pt idx="46">
                  <c:v>42767</c:v>
                </c:pt>
                <c:pt idx="47">
                  <c:v>42795</c:v>
                </c:pt>
                <c:pt idx="48">
                  <c:v>42826</c:v>
                </c:pt>
                <c:pt idx="49">
                  <c:v>42856</c:v>
                </c:pt>
                <c:pt idx="50">
                  <c:v>42887</c:v>
                </c:pt>
                <c:pt idx="51">
                  <c:v>42917</c:v>
                </c:pt>
                <c:pt idx="52">
                  <c:v>42948</c:v>
                </c:pt>
                <c:pt idx="53">
                  <c:v>42979</c:v>
                </c:pt>
                <c:pt idx="54">
                  <c:v>43009</c:v>
                </c:pt>
                <c:pt idx="55">
                  <c:v>43040</c:v>
                </c:pt>
                <c:pt idx="56">
                  <c:v>43070</c:v>
                </c:pt>
                <c:pt idx="57">
                  <c:v>43101</c:v>
                </c:pt>
                <c:pt idx="58">
                  <c:v>43132</c:v>
                </c:pt>
                <c:pt idx="59">
                  <c:v>43160</c:v>
                </c:pt>
                <c:pt idx="60">
                  <c:v>43191</c:v>
                </c:pt>
                <c:pt idx="61">
                  <c:v>43221</c:v>
                </c:pt>
                <c:pt idx="62">
                  <c:v>43252</c:v>
                </c:pt>
                <c:pt idx="63">
                  <c:v>43282</c:v>
                </c:pt>
                <c:pt idx="64">
                  <c:v>43313</c:v>
                </c:pt>
                <c:pt idx="65">
                  <c:v>43344</c:v>
                </c:pt>
                <c:pt idx="66">
                  <c:v>43374</c:v>
                </c:pt>
                <c:pt idx="67">
                  <c:v>43405</c:v>
                </c:pt>
                <c:pt idx="68">
                  <c:v>43435</c:v>
                </c:pt>
                <c:pt idx="69">
                  <c:v>43466</c:v>
                </c:pt>
                <c:pt idx="70">
                  <c:v>43497</c:v>
                </c:pt>
                <c:pt idx="71">
                  <c:v>43525</c:v>
                </c:pt>
                <c:pt idx="72">
                  <c:v>43556</c:v>
                </c:pt>
                <c:pt idx="73">
                  <c:v>43586</c:v>
                </c:pt>
                <c:pt idx="74">
                  <c:v>43617</c:v>
                </c:pt>
                <c:pt idx="75">
                  <c:v>43647</c:v>
                </c:pt>
                <c:pt idx="76">
                  <c:v>43678</c:v>
                </c:pt>
                <c:pt idx="77">
                  <c:v>43709</c:v>
                </c:pt>
                <c:pt idx="78">
                  <c:v>43739</c:v>
                </c:pt>
                <c:pt idx="79">
                  <c:v>43770</c:v>
                </c:pt>
                <c:pt idx="80">
                  <c:v>43800</c:v>
                </c:pt>
              </c:numCache>
            </c:numRef>
          </c:cat>
          <c:val>
            <c:numRef>
              <c:f>графики!$C$2:$C$82</c:f>
              <c:numCache>
                <c:formatCode>_-* #\ ##0_-;\-* #\ ##0_-;_-* "-"??_-;_-@_-</c:formatCode>
                <c:ptCount val="81"/>
                <c:pt idx="0">
                  <c:v>5245</c:v>
                </c:pt>
                <c:pt idx="1">
                  <c:v>55776</c:v>
                </c:pt>
                <c:pt idx="2">
                  <c:v>100975</c:v>
                </c:pt>
                <c:pt idx="3">
                  <c:v>698026</c:v>
                </c:pt>
                <c:pt idx="4">
                  <c:v>2772406</c:v>
                </c:pt>
                <c:pt idx="5">
                  <c:v>7173413</c:v>
                </c:pt>
                <c:pt idx="6">
                  <c:v>14442361</c:v>
                </c:pt>
                <c:pt idx="7">
                  <c:v>18025399</c:v>
                </c:pt>
                <c:pt idx="8">
                  <c:v>31000211</c:v>
                </c:pt>
                <c:pt idx="9">
                  <c:v>10991566</c:v>
                </c:pt>
                <c:pt idx="10">
                  <c:v>16132161</c:v>
                </c:pt>
                <c:pt idx="11">
                  <c:v>25859839</c:v>
                </c:pt>
                <c:pt idx="12">
                  <c:v>30296904</c:v>
                </c:pt>
                <c:pt idx="13">
                  <c:v>35044954</c:v>
                </c:pt>
                <c:pt idx="14">
                  <c:v>35985137</c:v>
                </c:pt>
                <c:pt idx="15">
                  <c:v>39412771</c:v>
                </c:pt>
                <c:pt idx="16">
                  <c:v>44757932</c:v>
                </c:pt>
                <c:pt idx="17">
                  <c:v>48260153</c:v>
                </c:pt>
                <c:pt idx="18">
                  <c:v>57769808</c:v>
                </c:pt>
                <c:pt idx="19">
                  <c:v>67934106</c:v>
                </c:pt>
                <c:pt idx="20">
                  <c:v>118591957</c:v>
                </c:pt>
                <c:pt idx="21">
                  <c:v>55885962</c:v>
                </c:pt>
                <c:pt idx="22">
                  <c:v>53522946</c:v>
                </c:pt>
                <c:pt idx="23">
                  <c:v>73783474</c:v>
                </c:pt>
                <c:pt idx="24">
                  <c:v>81844452</c:v>
                </c:pt>
                <c:pt idx="25">
                  <c:v>81333470</c:v>
                </c:pt>
                <c:pt idx="26">
                  <c:v>77798591</c:v>
                </c:pt>
                <c:pt idx="27">
                  <c:v>85552293</c:v>
                </c:pt>
                <c:pt idx="28">
                  <c:v>79842506</c:v>
                </c:pt>
                <c:pt idx="29">
                  <c:v>89452938</c:v>
                </c:pt>
                <c:pt idx="30">
                  <c:v>124712474</c:v>
                </c:pt>
                <c:pt idx="31">
                  <c:v>164449635</c:v>
                </c:pt>
                <c:pt idx="32">
                  <c:v>162036792</c:v>
                </c:pt>
                <c:pt idx="33">
                  <c:v>96820743</c:v>
                </c:pt>
                <c:pt idx="34">
                  <c:v>95445058</c:v>
                </c:pt>
                <c:pt idx="35">
                  <c:v>115283598</c:v>
                </c:pt>
                <c:pt idx="36">
                  <c:v>139336604</c:v>
                </c:pt>
                <c:pt idx="37">
                  <c:v>108601241</c:v>
                </c:pt>
                <c:pt idx="38">
                  <c:v>116690141</c:v>
                </c:pt>
                <c:pt idx="39">
                  <c:v>113203307</c:v>
                </c:pt>
                <c:pt idx="40">
                  <c:v>139578771</c:v>
                </c:pt>
                <c:pt idx="41">
                  <c:v>152935780</c:v>
                </c:pt>
                <c:pt idx="42">
                  <c:v>211657461</c:v>
                </c:pt>
                <c:pt idx="43">
                  <c:v>256697271</c:v>
                </c:pt>
                <c:pt idx="44">
                  <c:v>258997012</c:v>
                </c:pt>
                <c:pt idx="45">
                  <c:v>177218510</c:v>
                </c:pt>
                <c:pt idx="46">
                  <c:v>161644901</c:v>
                </c:pt>
                <c:pt idx="47">
                  <c:v>214823149</c:v>
                </c:pt>
                <c:pt idx="48">
                  <c:v>197692458</c:v>
                </c:pt>
                <c:pt idx="49">
                  <c:v>217111738</c:v>
                </c:pt>
                <c:pt idx="50">
                  <c:v>184988105</c:v>
                </c:pt>
                <c:pt idx="51">
                  <c:v>187260135</c:v>
                </c:pt>
                <c:pt idx="52">
                  <c:v>205893035</c:v>
                </c:pt>
                <c:pt idx="53">
                  <c:v>212070363</c:v>
                </c:pt>
                <c:pt idx="54">
                  <c:v>280259995</c:v>
                </c:pt>
                <c:pt idx="55">
                  <c:v>326751549</c:v>
                </c:pt>
                <c:pt idx="56">
                  <c:v>372423736</c:v>
                </c:pt>
                <c:pt idx="57">
                  <c:v>256845267</c:v>
                </c:pt>
                <c:pt idx="58">
                  <c:v>232682105</c:v>
                </c:pt>
                <c:pt idx="59">
                  <c:v>268042841</c:v>
                </c:pt>
                <c:pt idx="60">
                  <c:v>262894101</c:v>
                </c:pt>
                <c:pt idx="61">
                  <c:v>276980398</c:v>
                </c:pt>
                <c:pt idx="62">
                  <c:v>251529785</c:v>
                </c:pt>
                <c:pt idx="63">
                  <c:v>250605352</c:v>
                </c:pt>
                <c:pt idx="64">
                  <c:v>261773332</c:v>
                </c:pt>
                <c:pt idx="65">
                  <c:v>276724967</c:v>
                </c:pt>
                <c:pt idx="66">
                  <c:v>287697078</c:v>
                </c:pt>
                <c:pt idx="67">
                  <c:v>363169712</c:v>
                </c:pt>
                <c:pt idx="68">
                  <c:v>442346701</c:v>
                </c:pt>
                <c:pt idx="69">
                  <c:v>309802592</c:v>
                </c:pt>
                <c:pt idx="70">
                  <c:v>270141329</c:v>
                </c:pt>
                <c:pt idx="71">
                  <c:v>315388553</c:v>
                </c:pt>
                <c:pt idx="72">
                  <c:v>281318377</c:v>
                </c:pt>
                <c:pt idx="73">
                  <c:v>332287622</c:v>
                </c:pt>
                <c:pt idx="74">
                  <c:v>286398952</c:v>
                </c:pt>
                <c:pt idx="75">
                  <c:v>291545513</c:v>
                </c:pt>
                <c:pt idx="76">
                  <c:v>292237549</c:v>
                </c:pt>
                <c:pt idx="77">
                  <c:v>294569950</c:v>
                </c:pt>
                <c:pt idx="78">
                  <c:v>294697410</c:v>
                </c:pt>
                <c:pt idx="79">
                  <c:v>387117522</c:v>
                </c:pt>
                <c:pt idx="80">
                  <c:v>489789526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3-4D14-8E50-B5995DAA1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321568"/>
        <c:axId val="735302848"/>
      </c:lineChart>
      <c:dateAx>
        <c:axId val="73532156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5302848"/>
        <c:crosses val="autoZero"/>
        <c:auto val="1"/>
        <c:lblOffset val="100"/>
        <c:baseTimeUnit val="months"/>
      </c:dateAx>
      <c:valAx>
        <c:axId val="7353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532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 b="1"/>
              <a:t>% прироста по годам + линейный тренд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C00000">
                  <a:alpha val="60000"/>
                </a:srgb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C00000">
                    <a:alpha val="60000"/>
                  </a:srgbClr>
                </a:solidFill>
              </a:ln>
              <a:effectLst/>
            </c:spPr>
          </c:marker>
          <c:dLbls>
            <c:spPr>
              <a:gradFill flip="none" rotWithShape="1">
                <a:gsLst>
                  <a:gs pos="0">
                    <a:schemeClr val="accent2">
                      <a:lumMod val="0"/>
                      <a:lumOff val="100000"/>
                    </a:schemeClr>
                  </a:gs>
                  <a:gs pos="35000">
                    <a:schemeClr val="accent2">
                      <a:lumMod val="0"/>
                      <a:lumOff val="100000"/>
                    </a:schemeClr>
                  </a:gs>
                  <a:gs pos="100000">
                    <a:schemeClr val="accent2">
                      <a:lumMod val="100000"/>
                    </a:schemeClr>
                  </a:gs>
                </a:gsLst>
                <a:path path="circle">
                  <a:fillToRect l="50000" t="-80000" r="50000" b="180000"/>
                </a:path>
                <a:tileRect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5875" cap="rnd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графики!$A$89:$A$94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графики!$B$89:$B$94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429.6432848613992</c:v>
                </c:pt>
                <c:pt idx="2">
                  <c:v>114.44886820890487</c:v>
                </c:pt>
                <c:pt idx="3">
                  <c:v>59.770279428775332</c:v>
                </c:pt>
                <c:pt idx="4">
                  <c:v>54.400528462481887</c:v>
                </c:pt>
                <c:pt idx="5">
                  <c:v>24.745191374669062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D-4E73-B5B8-9E4C1DAEE91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53319888"/>
        <c:axId val="553326960"/>
      </c:scatterChart>
      <c:valAx>
        <c:axId val="55331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326960"/>
        <c:crosses val="autoZero"/>
        <c:crossBetween val="midCat"/>
      </c:valAx>
      <c:valAx>
        <c:axId val="5533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31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доля денег от новых по кварталам в % и тренд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 cmpd="tri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графики!$A$97:$A$108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графики!$B$97:$B$108</c:f>
              <c:numCache>
                <c:formatCode>_(* #,##0.00_);_(* \(#,##0.00\);_(* "-"??_);_(@_)</c:formatCode>
                <c:ptCount val="12"/>
                <c:pt idx="0">
                  <c:v>55.76</c:v>
                </c:pt>
                <c:pt idx="1">
                  <c:v>52.13</c:v>
                </c:pt>
                <c:pt idx="2">
                  <c:v>54.2</c:v>
                </c:pt>
                <c:pt idx="3">
                  <c:v>54.59</c:v>
                </c:pt>
                <c:pt idx="4">
                  <c:v>54.16</c:v>
                </c:pt>
                <c:pt idx="5">
                  <c:v>52.45</c:v>
                </c:pt>
                <c:pt idx="6">
                  <c:v>56.46</c:v>
                </c:pt>
                <c:pt idx="7">
                  <c:v>56.97</c:v>
                </c:pt>
                <c:pt idx="8">
                  <c:v>56.45</c:v>
                </c:pt>
                <c:pt idx="9">
                  <c:v>58.46</c:v>
                </c:pt>
                <c:pt idx="10">
                  <c:v>57.62</c:v>
                </c:pt>
                <c:pt idx="11">
                  <c:v>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1-4373-B8DC-E1F7C6FE8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90559"/>
        <c:axId val="2131392639"/>
      </c:scatterChart>
      <c:valAx>
        <c:axId val="213139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392639"/>
        <c:crosses val="autoZero"/>
        <c:crossBetween val="midCat"/>
      </c:valAx>
      <c:valAx>
        <c:axId val="213139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39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доля самих новых по кварталам в % и тренд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 cmpd="tri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графики!$A$111:$A$122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графики!$B$111:$B$122</c:f>
              <c:numCache>
                <c:formatCode>_(* #,##0.00_);_(* \(#,##0.00\);_(* "-"??_);_(@_)</c:formatCode>
                <c:ptCount val="12"/>
                <c:pt idx="0">
                  <c:v>49.73</c:v>
                </c:pt>
                <c:pt idx="1">
                  <c:v>46.6</c:v>
                </c:pt>
                <c:pt idx="2">
                  <c:v>46.58</c:v>
                </c:pt>
                <c:pt idx="3">
                  <c:v>50.81</c:v>
                </c:pt>
                <c:pt idx="4">
                  <c:v>50.12</c:v>
                </c:pt>
                <c:pt idx="5">
                  <c:v>48.74</c:v>
                </c:pt>
                <c:pt idx="6">
                  <c:v>53.38</c:v>
                </c:pt>
                <c:pt idx="7">
                  <c:v>55</c:v>
                </c:pt>
                <c:pt idx="8">
                  <c:v>54.96</c:v>
                </c:pt>
                <c:pt idx="9">
                  <c:v>55.43</c:v>
                </c:pt>
                <c:pt idx="10">
                  <c:v>55.24</c:v>
                </c:pt>
                <c:pt idx="11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3-4A20-B49C-C8143328A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829999"/>
        <c:axId val="2133821679"/>
      </c:scatterChart>
      <c:valAx>
        <c:axId val="213382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3821679"/>
        <c:crosses val="autoZero"/>
        <c:crossBetween val="midCat"/>
      </c:valAx>
      <c:valAx>
        <c:axId val="213382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382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367665</xdr:colOff>
      <xdr:row>1</xdr:row>
      <xdr:rowOff>101917</xdr:rowOff>
    </xdr:from>
    <xdr:to>
      <xdr:col>22</xdr:col>
      <xdr:colOff>106680</xdr:colOff>
      <xdr:row>23</xdr:row>
      <xdr:rowOff>34290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FBE1847-8C4C-9A3E-369C-E30FCB8AF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319087</xdr:colOff>
      <xdr:row>24</xdr:row>
      <xdr:rowOff>141922</xdr:rowOff>
    </xdr:from>
    <xdr:to>
      <xdr:col>20</xdr:col>
      <xdr:colOff>742950</xdr:colOff>
      <xdr:row>39</xdr:row>
      <xdr:rowOff>159067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11BE008-5104-8586-134F-65A462039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327660</xdr:colOff>
      <xdr:row>41</xdr:row>
      <xdr:rowOff>0</xdr:rowOff>
    </xdr:from>
    <xdr:to>
      <xdr:col>21</xdr:col>
      <xdr:colOff>83820</xdr:colOff>
      <xdr:row>55</xdr:row>
      <xdr:rowOff>175260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C1C4358-9CC2-2E81-7883-54E6F4E94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304800</xdr:colOff>
      <xdr:row>57</xdr:row>
      <xdr:rowOff>22860</xdr:rowOff>
    </xdr:from>
    <xdr:to>
      <xdr:col>21</xdr:col>
      <xdr:colOff>106680</xdr:colOff>
      <xdr:row>71</xdr:row>
      <xdr:rowOff>182880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0E4C414-CCE5-2F6E-1A5D-8D5DBB885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topLeftCell="E1" zoomScaleNormal="100" workbookViewId="0">
      <selection activeCell="V26" sqref="V26"/>
    </sheetView>
  </sheetViews>
  <sheetFormatPr defaultColWidth="11.21875" defaultRowHeight="14.4" x14ac:dyDescent="0.3"/>
  <cols>
    <col min="2" max="2" width="11.21875" style="1"/>
    <col min="3" max="3" width="14.77734375" style="1" bestFit="1" customWidth="1"/>
    <col min="4" max="4" width="13.6640625" customWidth="1"/>
    <col min="5" max="10" width="10.44140625" customWidth="1"/>
  </cols>
  <sheetData>
    <row r="1" spans="1:5" ht="16.2" thickBot="1" x14ac:dyDescent="0.35">
      <c r="A1" s="9" t="s">
        <v>0</v>
      </c>
      <c r="B1" s="10" t="s">
        <v>1</v>
      </c>
      <c r="C1" s="11" t="s">
        <v>2</v>
      </c>
      <c r="D1" t="s">
        <v>1</v>
      </c>
      <c r="E1" t="s">
        <v>3</v>
      </c>
    </row>
    <row r="2" spans="1:5" x14ac:dyDescent="0.3">
      <c r="A2" s="7">
        <v>41365</v>
      </c>
      <c r="B2" s="5">
        <v>1049</v>
      </c>
      <c r="C2" s="25">
        <v>5245</v>
      </c>
      <c r="D2" s="28"/>
      <c r="E2" s="31"/>
    </row>
    <row r="3" spans="1:5" x14ac:dyDescent="0.3">
      <c r="A3" s="8">
        <v>41395</v>
      </c>
      <c r="B3" s="3">
        <v>5071</v>
      </c>
      <c r="C3" s="26">
        <v>55776</v>
      </c>
      <c r="D3" s="29"/>
      <c r="E3" s="29"/>
    </row>
    <row r="4" spans="1:5" x14ac:dyDescent="0.3">
      <c r="A4" s="8">
        <v>41426</v>
      </c>
      <c r="B4" s="3">
        <v>2524</v>
      </c>
      <c r="C4" s="26">
        <v>100975</v>
      </c>
      <c r="D4" s="29"/>
      <c r="E4" s="29"/>
    </row>
    <row r="5" spans="1:5" x14ac:dyDescent="0.3">
      <c r="A5" s="8">
        <v>41456</v>
      </c>
      <c r="B5" s="3">
        <v>3372</v>
      </c>
      <c r="C5" s="26">
        <v>698026</v>
      </c>
      <c r="D5" s="29"/>
      <c r="E5" s="29"/>
    </row>
    <row r="6" spans="1:5" x14ac:dyDescent="0.3">
      <c r="A6" s="8">
        <v>41487</v>
      </c>
      <c r="B6" s="3">
        <v>2527</v>
      </c>
      <c r="C6" s="26">
        <v>2772406</v>
      </c>
      <c r="D6" s="29"/>
      <c r="E6" s="29"/>
    </row>
    <row r="7" spans="1:5" x14ac:dyDescent="0.3">
      <c r="A7" s="8">
        <v>41518</v>
      </c>
      <c r="B7" s="3">
        <v>2217</v>
      </c>
      <c r="C7" s="26">
        <v>7173413</v>
      </c>
      <c r="D7" s="29"/>
      <c r="E7" s="29"/>
    </row>
    <row r="8" spans="1:5" x14ac:dyDescent="0.3">
      <c r="A8" s="8">
        <v>41548</v>
      </c>
      <c r="B8" s="3">
        <v>2399</v>
      </c>
      <c r="C8" s="26">
        <v>14442361</v>
      </c>
      <c r="D8" s="29"/>
      <c r="E8" s="29"/>
    </row>
    <row r="9" spans="1:5" x14ac:dyDescent="0.3">
      <c r="A9" s="8">
        <v>41579</v>
      </c>
      <c r="B9" s="3">
        <v>2341</v>
      </c>
      <c r="C9" s="26">
        <v>18025399</v>
      </c>
      <c r="D9" s="29"/>
      <c r="E9" s="29"/>
    </row>
    <row r="10" spans="1:5" ht="15" thickBot="1" x14ac:dyDescent="0.35">
      <c r="A10" s="8">
        <v>41609</v>
      </c>
      <c r="B10" s="6">
        <v>2014</v>
      </c>
      <c r="C10" s="27">
        <v>31000211</v>
      </c>
      <c r="D10" s="30">
        <f>AVERAGE(C2:C10)</f>
        <v>8252645.777777778</v>
      </c>
      <c r="E10" s="32">
        <v>0</v>
      </c>
    </row>
    <row r="11" spans="1:5" x14ac:dyDescent="0.3">
      <c r="A11" s="8">
        <v>41640</v>
      </c>
      <c r="B11" s="5">
        <v>1941</v>
      </c>
      <c r="C11" s="25">
        <v>10991566</v>
      </c>
      <c r="D11" s="31"/>
      <c r="E11" s="31"/>
    </row>
    <row r="12" spans="1:5" x14ac:dyDescent="0.3">
      <c r="A12" s="8">
        <v>41671</v>
      </c>
      <c r="B12" s="3">
        <v>2155</v>
      </c>
      <c r="C12" s="26">
        <v>16132161</v>
      </c>
      <c r="D12" s="29"/>
      <c r="E12" s="29"/>
    </row>
    <row r="13" spans="1:5" x14ac:dyDescent="0.3">
      <c r="A13" s="8">
        <v>41699</v>
      </c>
      <c r="B13" s="3">
        <v>2316</v>
      </c>
      <c r="C13" s="26">
        <v>25859839</v>
      </c>
      <c r="D13" s="29"/>
      <c r="E13" s="29"/>
    </row>
    <row r="14" spans="1:5" x14ac:dyDescent="0.3">
      <c r="A14" s="8">
        <v>41730</v>
      </c>
      <c r="B14" s="3">
        <v>2271</v>
      </c>
      <c r="C14" s="26">
        <v>30296904</v>
      </c>
      <c r="D14" s="29"/>
      <c r="E14" s="29"/>
    </row>
    <row r="15" spans="1:5" x14ac:dyDescent="0.3">
      <c r="A15" s="8">
        <v>41760</v>
      </c>
      <c r="B15" s="3">
        <v>2325</v>
      </c>
      <c r="C15" s="26">
        <v>35044954</v>
      </c>
      <c r="D15" s="29"/>
      <c r="E15" s="29"/>
    </row>
    <row r="16" spans="1:5" x14ac:dyDescent="0.3">
      <c r="A16" s="8">
        <v>41791</v>
      </c>
      <c r="B16" s="3">
        <v>2521</v>
      </c>
      <c r="C16" s="26">
        <v>35985137</v>
      </c>
      <c r="D16" s="29"/>
      <c r="E16" s="29"/>
    </row>
    <row r="17" spans="1:10" x14ac:dyDescent="0.3">
      <c r="A17" s="8">
        <v>41821</v>
      </c>
      <c r="B17" s="3">
        <v>2429</v>
      </c>
      <c r="C17" s="26">
        <v>39412771</v>
      </c>
      <c r="D17" s="29"/>
      <c r="E17" s="29"/>
    </row>
    <row r="18" spans="1:10" x14ac:dyDescent="0.3">
      <c r="A18" s="8">
        <v>41852</v>
      </c>
      <c r="B18" s="3">
        <v>2424</v>
      </c>
      <c r="C18" s="26">
        <v>44757932</v>
      </c>
      <c r="D18" s="29"/>
      <c r="E18" s="29"/>
    </row>
    <row r="19" spans="1:10" x14ac:dyDescent="0.3">
      <c r="A19" s="8">
        <v>41883</v>
      </c>
      <c r="B19" s="3">
        <v>2309</v>
      </c>
      <c r="C19" s="26">
        <v>48260153</v>
      </c>
      <c r="D19" s="29"/>
      <c r="E19" s="29"/>
    </row>
    <row r="20" spans="1:10" x14ac:dyDescent="0.3">
      <c r="A20" s="8">
        <v>41913</v>
      </c>
      <c r="B20" s="3">
        <v>2266</v>
      </c>
      <c r="C20" s="26">
        <v>57769808</v>
      </c>
      <c r="D20" s="29"/>
      <c r="E20" s="29"/>
    </row>
    <row r="21" spans="1:10" x14ac:dyDescent="0.3">
      <c r="A21" s="8">
        <v>41944</v>
      </c>
      <c r="B21" s="3">
        <v>2133</v>
      </c>
      <c r="C21" s="26">
        <v>67934106</v>
      </c>
      <c r="D21" s="29"/>
      <c r="E21" s="29"/>
    </row>
    <row r="22" spans="1:10" ht="15" thickBot="1" x14ac:dyDescent="0.35">
      <c r="A22" s="8">
        <v>41974</v>
      </c>
      <c r="B22" s="6">
        <v>2296</v>
      </c>
      <c r="C22" s="27">
        <v>118591957</v>
      </c>
      <c r="D22" s="30">
        <f>AVERAGE(C11:C22)</f>
        <v>44253107.333333336</v>
      </c>
      <c r="E22" s="33">
        <f>((D22/D10)-1)*100</f>
        <v>436.22933208275344</v>
      </c>
      <c r="F22" s="12"/>
      <c r="G22" s="12"/>
      <c r="H22" s="12"/>
      <c r="I22" s="12"/>
      <c r="J22" s="12"/>
    </row>
    <row r="23" spans="1:10" x14ac:dyDescent="0.3">
      <c r="A23" s="8">
        <v>42005</v>
      </c>
      <c r="B23" s="5">
        <v>2224</v>
      </c>
      <c r="C23" s="25">
        <v>55885962</v>
      </c>
      <c r="D23" s="31"/>
      <c r="E23" s="31"/>
    </row>
    <row r="24" spans="1:10" x14ac:dyDescent="0.3">
      <c r="A24" s="8">
        <v>42036</v>
      </c>
      <c r="B24" s="3">
        <v>2302</v>
      </c>
      <c r="C24" s="26">
        <v>53522946</v>
      </c>
      <c r="D24" s="29"/>
      <c r="E24" s="29"/>
    </row>
    <row r="25" spans="1:10" x14ac:dyDescent="0.3">
      <c r="A25" s="8">
        <v>42064</v>
      </c>
      <c r="B25" s="3">
        <v>2355</v>
      </c>
      <c r="C25" s="26">
        <v>73783474</v>
      </c>
      <c r="D25" s="29"/>
      <c r="E25" s="29"/>
    </row>
    <row r="26" spans="1:10" x14ac:dyDescent="0.3">
      <c r="A26" s="8">
        <v>42095</v>
      </c>
      <c r="B26" s="3">
        <v>2238</v>
      </c>
      <c r="C26" s="26">
        <v>81844452</v>
      </c>
      <c r="D26" s="29"/>
      <c r="E26" s="29"/>
    </row>
    <row r="27" spans="1:10" x14ac:dyDescent="0.3">
      <c r="A27" s="8">
        <v>42125</v>
      </c>
      <c r="B27" s="3">
        <v>2181</v>
      </c>
      <c r="C27" s="26">
        <v>81333470</v>
      </c>
      <c r="D27" s="29"/>
      <c r="E27" s="29"/>
    </row>
    <row r="28" spans="1:10" x14ac:dyDescent="0.3">
      <c r="A28" s="8">
        <v>42156</v>
      </c>
      <c r="B28" s="3">
        <v>2164</v>
      </c>
      <c r="C28" s="26">
        <v>77798591</v>
      </c>
      <c r="D28" s="29"/>
      <c r="E28" s="29"/>
    </row>
    <row r="29" spans="1:10" x14ac:dyDescent="0.3">
      <c r="A29" s="8">
        <v>42186</v>
      </c>
      <c r="B29" s="3">
        <v>1845</v>
      </c>
      <c r="C29" s="26">
        <v>85552293</v>
      </c>
      <c r="D29" s="29"/>
      <c r="E29" s="29"/>
    </row>
    <row r="30" spans="1:10" x14ac:dyDescent="0.3">
      <c r="A30" s="8">
        <v>42217</v>
      </c>
      <c r="B30" s="3">
        <v>1974</v>
      </c>
      <c r="C30" s="26">
        <v>79842506</v>
      </c>
      <c r="D30" s="29"/>
      <c r="E30" s="29"/>
    </row>
    <row r="31" spans="1:10" x14ac:dyDescent="0.3">
      <c r="A31" s="8">
        <v>42248</v>
      </c>
      <c r="B31" s="3">
        <v>1813</v>
      </c>
      <c r="C31" s="26">
        <v>89452938</v>
      </c>
      <c r="D31" s="29"/>
      <c r="E31" s="29"/>
    </row>
    <row r="32" spans="1:10" x14ac:dyDescent="0.3">
      <c r="A32" s="8">
        <v>42278</v>
      </c>
      <c r="B32" s="3">
        <v>1979</v>
      </c>
      <c r="C32" s="26">
        <v>124712474</v>
      </c>
      <c r="D32" s="29"/>
      <c r="E32" s="29"/>
    </row>
    <row r="33" spans="1:10" x14ac:dyDescent="0.3">
      <c r="A33" s="8">
        <v>42309</v>
      </c>
      <c r="B33" s="3">
        <v>1928</v>
      </c>
      <c r="C33" s="26">
        <v>164449635</v>
      </c>
      <c r="D33" s="29"/>
      <c r="E33" s="29"/>
    </row>
    <row r="34" spans="1:10" ht="15" thickBot="1" x14ac:dyDescent="0.35">
      <c r="A34" s="8">
        <v>42339</v>
      </c>
      <c r="B34" s="6">
        <v>1925</v>
      </c>
      <c r="C34" s="27">
        <v>162036792</v>
      </c>
      <c r="D34" s="30">
        <f>AVERAGE(C23:C34)</f>
        <v>94184627.75</v>
      </c>
      <c r="E34" s="33">
        <f>((D34/D22)-1)*100</f>
        <v>112.83167087129291</v>
      </c>
      <c r="F34" s="12"/>
      <c r="G34" s="12"/>
      <c r="H34" s="12"/>
      <c r="I34" s="12"/>
      <c r="J34" s="12"/>
    </row>
    <row r="35" spans="1:10" x14ac:dyDescent="0.3">
      <c r="A35" s="8">
        <v>42370</v>
      </c>
      <c r="B35" s="5">
        <v>2087</v>
      </c>
      <c r="C35" s="25">
        <v>96820743</v>
      </c>
      <c r="D35" s="31"/>
      <c r="E35" s="31"/>
    </row>
    <row r="36" spans="1:10" x14ac:dyDescent="0.3">
      <c r="A36" s="8">
        <v>42401</v>
      </c>
      <c r="B36" s="3">
        <v>2125</v>
      </c>
      <c r="C36" s="26">
        <v>95445058</v>
      </c>
      <c r="D36" s="29"/>
      <c r="E36" s="29"/>
    </row>
    <row r="37" spans="1:10" x14ac:dyDescent="0.3">
      <c r="A37" s="8">
        <v>42430</v>
      </c>
      <c r="B37" s="3">
        <v>1943</v>
      </c>
      <c r="C37" s="26">
        <v>115283598</v>
      </c>
      <c r="D37" s="29"/>
      <c r="E37" s="29"/>
    </row>
    <row r="38" spans="1:10" x14ac:dyDescent="0.3">
      <c r="A38" s="8">
        <v>42461</v>
      </c>
      <c r="B38" s="3">
        <v>2065</v>
      </c>
      <c r="C38" s="26">
        <v>139336604</v>
      </c>
      <c r="D38" s="29"/>
      <c r="E38" s="29"/>
    </row>
    <row r="39" spans="1:10" x14ac:dyDescent="0.3">
      <c r="A39" s="8">
        <v>42491</v>
      </c>
      <c r="B39" s="3">
        <v>1992</v>
      </c>
      <c r="C39" s="26">
        <v>108601241</v>
      </c>
      <c r="D39" s="29"/>
      <c r="E39" s="29"/>
    </row>
    <row r="40" spans="1:10" x14ac:dyDescent="0.3">
      <c r="A40" s="8">
        <v>42522</v>
      </c>
      <c r="B40" s="3">
        <v>1953</v>
      </c>
      <c r="C40" s="26">
        <v>116690141</v>
      </c>
      <c r="D40" s="29"/>
      <c r="E40" s="29"/>
    </row>
    <row r="41" spans="1:10" x14ac:dyDescent="0.3">
      <c r="A41" s="8">
        <v>42552</v>
      </c>
      <c r="B41" s="3">
        <v>1987</v>
      </c>
      <c r="C41" s="26">
        <v>113203307</v>
      </c>
      <c r="D41" s="29"/>
      <c r="E41" s="29"/>
    </row>
    <row r="42" spans="1:10" x14ac:dyDescent="0.3">
      <c r="A42" s="8">
        <v>42583</v>
      </c>
      <c r="B42" s="3">
        <v>2084</v>
      </c>
      <c r="C42" s="26">
        <v>139578771</v>
      </c>
      <c r="D42" s="29"/>
      <c r="E42" s="29"/>
    </row>
    <row r="43" spans="1:10" x14ac:dyDescent="0.3">
      <c r="A43" s="8">
        <v>42614</v>
      </c>
      <c r="B43" s="3">
        <v>2186</v>
      </c>
      <c r="C43" s="26">
        <v>152935780</v>
      </c>
      <c r="D43" s="29"/>
      <c r="E43" s="29"/>
    </row>
    <row r="44" spans="1:10" x14ac:dyDescent="0.3">
      <c r="A44" s="8">
        <v>42644</v>
      </c>
      <c r="B44" s="3">
        <v>2366</v>
      </c>
      <c r="C44" s="26">
        <v>211657461</v>
      </c>
      <c r="D44" s="29"/>
      <c r="E44" s="29"/>
    </row>
    <row r="45" spans="1:10" x14ac:dyDescent="0.3">
      <c r="A45" s="8">
        <v>42675</v>
      </c>
      <c r="B45" s="3">
        <v>2228</v>
      </c>
      <c r="C45" s="26">
        <v>256697271</v>
      </c>
      <c r="D45" s="29"/>
      <c r="E45" s="29"/>
    </row>
    <row r="46" spans="1:10" ht="15" thickBot="1" x14ac:dyDescent="0.35">
      <c r="A46" s="8">
        <v>42705</v>
      </c>
      <c r="B46" s="6">
        <v>2027</v>
      </c>
      <c r="C46" s="27">
        <v>258997012</v>
      </c>
      <c r="D46" s="30">
        <f>AVERAGE(C35:C46)</f>
        <v>150437248.91666666</v>
      </c>
      <c r="E46" s="33">
        <f>((D46/D34)-1)*100</f>
        <v>59.7259048642008</v>
      </c>
      <c r="F46" s="12"/>
      <c r="G46" s="12"/>
      <c r="H46" s="12"/>
      <c r="I46" s="12"/>
      <c r="J46" s="12"/>
    </row>
    <row r="47" spans="1:10" x14ac:dyDescent="0.3">
      <c r="A47" s="8">
        <v>42736</v>
      </c>
      <c r="B47" s="5">
        <v>2331</v>
      </c>
      <c r="C47" s="25">
        <v>177218510</v>
      </c>
      <c r="D47" s="31"/>
      <c r="E47" s="31"/>
    </row>
    <row r="48" spans="1:10" x14ac:dyDescent="0.3">
      <c r="A48" s="8">
        <v>42767</v>
      </c>
      <c r="B48" s="3">
        <v>2289</v>
      </c>
      <c r="C48" s="26">
        <v>161644901</v>
      </c>
      <c r="D48" s="29"/>
      <c r="E48" s="29"/>
    </row>
    <row r="49" spans="1:10" x14ac:dyDescent="0.3">
      <c r="A49" s="8">
        <v>42795</v>
      </c>
      <c r="B49" s="3">
        <v>2380</v>
      </c>
      <c r="C49" s="26">
        <v>214823149</v>
      </c>
      <c r="D49" s="29"/>
      <c r="E49" s="29"/>
    </row>
    <row r="50" spans="1:10" x14ac:dyDescent="0.3">
      <c r="A50" s="8">
        <v>42826</v>
      </c>
      <c r="B50" s="3">
        <v>2321</v>
      </c>
      <c r="C50" s="26">
        <v>197692458</v>
      </c>
      <c r="D50" s="29"/>
      <c r="E50" s="29"/>
    </row>
    <row r="51" spans="1:10" x14ac:dyDescent="0.3">
      <c r="A51" s="8">
        <v>42856</v>
      </c>
      <c r="B51" s="3">
        <v>2363</v>
      </c>
      <c r="C51" s="26">
        <v>217111738</v>
      </c>
      <c r="D51" s="29"/>
      <c r="E51" s="29"/>
    </row>
    <row r="52" spans="1:10" x14ac:dyDescent="0.3">
      <c r="A52" s="8">
        <v>42887</v>
      </c>
      <c r="B52" s="3">
        <v>2393</v>
      </c>
      <c r="C52" s="26">
        <v>184988105</v>
      </c>
      <c r="D52" s="29"/>
      <c r="E52" s="29"/>
    </row>
    <row r="53" spans="1:10" x14ac:dyDescent="0.3">
      <c r="A53" s="8">
        <v>42917</v>
      </c>
      <c r="B53" s="3">
        <v>2433</v>
      </c>
      <c r="C53" s="26">
        <v>187260135</v>
      </c>
      <c r="D53" s="29"/>
      <c r="E53" s="29"/>
    </row>
    <row r="54" spans="1:10" x14ac:dyDescent="0.3">
      <c r="A54" s="8">
        <v>42948</v>
      </c>
      <c r="B54" s="3">
        <v>2441</v>
      </c>
      <c r="C54" s="26">
        <v>205893035</v>
      </c>
      <c r="D54" s="29"/>
      <c r="E54" s="29"/>
    </row>
    <row r="55" spans="1:10" x14ac:dyDescent="0.3">
      <c r="A55" s="8">
        <v>42979</v>
      </c>
      <c r="B55" s="3">
        <v>2620</v>
      </c>
      <c r="C55" s="26">
        <v>212070363</v>
      </c>
      <c r="D55" s="29"/>
      <c r="E55" s="29"/>
    </row>
    <row r="56" spans="1:10" x14ac:dyDescent="0.3">
      <c r="A56" s="8">
        <v>43009</v>
      </c>
      <c r="B56" s="3">
        <v>2621</v>
      </c>
      <c r="C56" s="26">
        <v>280259995</v>
      </c>
      <c r="D56" s="29"/>
      <c r="E56" s="29"/>
    </row>
    <row r="57" spans="1:10" x14ac:dyDescent="0.3">
      <c r="A57" s="8">
        <v>43040</v>
      </c>
      <c r="B57" s="3">
        <v>2478</v>
      </c>
      <c r="C57" s="26">
        <v>326751549</v>
      </c>
      <c r="D57" s="29"/>
      <c r="E57" s="29"/>
    </row>
    <row r="58" spans="1:10" ht="15" thickBot="1" x14ac:dyDescent="0.35">
      <c r="A58" s="8">
        <v>43070</v>
      </c>
      <c r="B58" s="6">
        <v>2211</v>
      </c>
      <c r="C58" s="27">
        <v>372423736</v>
      </c>
      <c r="D58" s="30">
        <f>AVERAGE(C47:C58)</f>
        <v>228178139.5</v>
      </c>
      <c r="E58" s="33">
        <f>((D58/D46)-1)*100</f>
        <v>51.676623404883728</v>
      </c>
      <c r="F58" s="12"/>
      <c r="G58" s="12"/>
      <c r="H58" s="12"/>
      <c r="I58" s="12"/>
      <c r="J58" s="12"/>
    </row>
    <row r="59" spans="1:10" x14ac:dyDescent="0.3">
      <c r="A59" s="8">
        <v>43101</v>
      </c>
      <c r="B59" s="4">
        <v>2436</v>
      </c>
      <c r="C59" s="34">
        <v>256845267</v>
      </c>
      <c r="D59" s="31"/>
      <c r="E59" s="31"/>
    </row>
    <row r="60" spans="1:10" x14ac:dyDescent="0.3">
      <c r="A60" s="8">
        <v>43132</v>
      </c>
      <c r="B60" s="3">
        <v>2433</v>
      </c>
      <c r="C60" s="26">
        <v>232682105</v>
      </c>
      <c r="D60" s="29"/>
      <c r="E60" s="29"/>
    </row>
    <row r="61" spans="1:10" x14ac:dyDescent="0.3">
      <c r="A61" s="8">
        <v>43160</v>
      </c>
      <c r="B61" s="3">
        <v>2448</v>
      </c>
      <c r="C61" s="26">
        <v>268042841</v>
      </c>
      <c r="D61" s="29"/>
      <c r="E61" s="29"/>
    </row>
    <row r="62" spans="1:10" x14ac:dyDescent="0.3">
      <c r="A62" s="8">
        <v>43191</v>
      </c>
      <c r="B62" s="3">
        <v>2534</v>
      </c>
      <c r="C62" s="26">
        <v>262894101</v>
      </c>
      <c r="D62" s="29"/>
      <c r="E62" s="29"/>
    </row>
    <row r="63" spans="1:10" x14ac:dyDescent="0.3">
      <c r="A63" s="8">
        <v>43221</v>
      </c>
      <c r="B63" s="3">
        <v>2403</v>
      </c>
      <c r="C63" s="26">
        <v>276980398</v>
      </c>
      <c r="D63" s="29"/>
      <c r="E63" s="29"/>
    </row>
    <row r="64" spans="1:10" x14ac:dyDescent="0.3">
      <c r="A64" s="8">
        <v>43252</v>
      </c>
      <c r="B64" s="3">
        <v>2316</v>
      </c>
      <c r="C64" s="26">
        <v>251529785</v>
      </c>
      <c r="D64" s="29"/>
      <c r="E64" s="29"/>
    </row>
    <row r="65" spans="1:10" x14ac:dyDescent="0.3">
      <c r="A65" s="8">
        <v>43282</v>
      </c>
      <c r="B65" s="3">
        <v>2288</v>
      </c>
      <c r="C65" s="26">
        <v>250605352</v>
      </c>
      <c r="D65" s="29"/>
      <c r="E65" s="29"/>
    </row>
    <row r="66" spans="1:10" x14ac:dyDescent="0.3">
      <c r="A66" s="8">
        <v>43313</v>
      </c>
      <c r="B66" s="3">
        <v>2278</v>
      </c>
      <c r="C66" s="26">
        <v>261773332</v>
      </c>
      <c r="D66" s="29"/>
      <c r="E66" s="29"/>
    </row>
    <row r="67" spans="1:10" x14ac:dyDescent="0.3">
      <c r="A67" s="8">
        <v>43344</v>
      </c>
      <c r="B67" s="3">
        <v>2350</v>
      </c>
      <c r="C67" s="26">
        <v>276724967</v>
      </c>
      <c r="D67" s="29"/>
      <c r="E67" s="29"/>
    </row>
    <row r="68" spans="1:10" x14ac:dyDescent="0.3">
      <c r="A68" s="8">
        <v>43374</v>
      </c>
      <c r="B68" s="3">
        <v>2446</v>
      </c>
      <c r="C68" s="26">
        <v>287697078</v>
      </c>
      <c r="D68" s="29"/>
      <c r="E68" s="29"/>
    </row>
    <row r="69" spans="1:10" x14ac:dyDescent="0.3">
      <c r="A69" s="8">
        <v>43405</v>
      </c>
      <c r="B69" s="3">
        <v>2166</v>
      </c>
      <c r="C69" s="26">
        <v>363169712</v>
      </c>
      <c r="D69" s="29"/>
      <c r="E69" s="29"/>
    </row>
    <row r="70" spans="1:10" ht="15" thickBot="1" x14ac:dyDescent="0.35">
      <c r="A70" s="17">
        <v>43435</v>
      </c>
      <c r="B70" s="18">
        <v>1965</v>
      </c>
      <c r="C70" s="35">
        <v>442346701</v>
      </c>
      <c r="D70" s="30">
        <f>AVERAGE(C59:C70)</f>
        <v>285940969.91666669</v>
      </c>
      <c r="E70" s="33">
        <f>((D70/D58)-1)*100</f>
        <v>25.314795949884015</v>
      </c>
      <c r="F70" s="12"/>
      <c r="G70" s="12"/>
      <c r="H70" s="12"/>
      <c r="I70" s="12"/>
      <c r="J70" s="12"/>
    </row>
    <row r="71" spans="1:10" x14ac:dyDescent="0.3">
      <c r="A71" s="22">
        <v>43466</v>
      </c>
      <c r="B71" s="19"/>
      <c r="C71" s="36">
        <v>309802592</v>
      </c>
      <c r="D71" s="39"/>
      <c r="E71" s="31"/>
    </row>
    <row r="72" spans="1:10" x14ac:dyDescent="0.3">
      <c r="A72" s="23">
        <v>43497</v>
      </c>
      <c r="B72" s="20"/>
      <c r="C72" s="37">
        <v>270141329</v>
      </c>
      <c r="D72" s="40"/>
      <c r="E72" s="29"/>
    </row>
    <row r="73" spans="1:10" x14ac:dyDescent="0.3">
      <c r="A73" s="23">
        <v>43525</v>
      </c>
      <c r="B73" s="20"/>
      <c r="C73" s="37">
        <v>315388553</v>
      </c>
      <c r="D73" s="40"/>
      <c r="E73" s="29"/>
    </row>
    <row r="74" spans="1:10" x14ac:dyDescent="0.3">
      <c r="A74" s="23">
        <v>43556</v>
      </c>
      <c r="B74" s="20"/>
      <c r="C74" s="37">
        <v>281318377</v>
      </c>
      <c r="D74" s="40"/>
      <c r="E74" s="29"/>
    </row>
    <row r="75" spans="1:10" x14ac:dyDescent="0.3">
      <c r="A75" s="23">
        <v>43586</v>
      </c>
      <c r="B75" s="20"/>
      <c r="C75" s="37">
        <v>332287622</v>
      </c>
      <c r="D75" s="40"/>
      <c r="E75" s="29"/>
    </row>
    <row r="76" spans="1:10" x14ac:dyDescent="0.3">
      <c r="A76" s="23">
        <v>43617</v>
      </c>
      <c r="B76" s="20"/>
      <c r="C76" s="37">
        <v>286398952</v>
      </c>
      <c r="D76" s="40"/>
      <c r="E76" s="29"/>
    </row>
    <row r="77" spans="1:10" x14ac:dyDescent="0.3">
      <c r="A77" s="23">
        <v>43647</v>
      </c>
      <c r="B77" s="20"/>
      <c r="C77" s="37">
        <v>291545513</v>
      </c>
      <c r="D77" s="40"/>
      <c r="E77" s="29"/>
    </row>
    <row r="78" spans="1:10" x14ac:dyDescent="0.3">
      <c r="A78" s="23">
        <v>43678</v>
      </c>
      <c r="B78" s="20"/>
      <c r="C78" s="37">
        <v>292237549</v>
      </c>
      <c r="D78" s="40"/>
      <c r="E78" s="29"/>
    </row>
    <row r="79" spans="1:10" x14ac:dyDescent="0.3">
      <c r="A79" s="23">
        <v>43709</v>
      </c>
      <c r="B79" s="20"/>
      <c r="C79" s="37">
        <v>294569950</v>
      </c>
      <c r="D79" s="40"/>
      <c r="E79" s="29"/>
    </row>
    <row r="80" spans="1:10" x14ac:dyDescent="0.3">
      <c r="A80" s="23">
        <v>43739</v>
      </c>
      <c r="B80" s="20"/>
      <c r="C80" s="37">
        <v>294697410</v>
      </c>
      <c r="D80" s="40"/>
      <c r="E80" s="29"/>
    </row>
    <row r="81" spans="1:5" x14ac:dyDescent="0.3">
      <c r="A81" s="23">
        <v>43770</v>
      </c>
      <c r="B81" s="20"/>
      <c r="C81" s="37">
        <v>387117522</v>
      </c>
      <c r="D81" s="40"/>
      <c r="E81" s="29"/>
    </row>
    <row r="82" spans="1:5" ht="15" thickBot="1" x14ac:dyDescent="0.35">
      <c r="A82" s="24">
        <v>43800</v>
      </c>
      <c r="B82" s="21"/>
      <c r="C82" s="38">
        <v>489789526</v>
      </c>
      <c r="D82" s="4">
        <f>AVERAGE(C71:C82)</f>
        <v>320441241.25</v>
      </c>
      <c r="E82" s="33">
        <f>((D82/D70)-1)*100</f>
        <v>12.065522245164061</v>
      </c>
    </row>
    <row r="88" spans="1:5" x14ac:dyDescent="0.3">
      <c r="A88" t="s">
        <v>4</v>
      </c>
    </row>
    <row r="89" spans="1:5" x14ac:dyDescent="0.3">
      <c r="A89" s="13">
        <v>2013</v>
      </c>
      <c r="B89" s="2">
        <v>0</v>
      </c>
    </row>
    <row r="90" spans="1:5" x14ac:dyDescent="0.3">
      <c r="A90" s="13">
        <v>2014</v>
      </c>
      <c r="B90" s="14">
        <v>429.6432848613992</v>
      </c>
    </row>
    <row r="91" spans="1:5" x14ac:dyDescent="0.3">
      <c r="A91" s="13">
        <v>2015</v>
      </c>
      <c r="B91" s="14">
        <v>114.44886820890487</v>
      </c>
    </row>
    <row r="92" spans="1:5" x14ac:dyDescent="0.3">
      <c r="A92" s="13">
        <v>2016</v>
      </c>
      <c r="B92" s="14">
        <v>59.770279428775332</v>
      </c>
    </row>
    <row r="93" spans="1:5" x14ac:dyDescent="0.3">
      <c r="A93" s="13">
        <v>2017</v>
      </c>
      <c r="B93" s="14">
        <v>54.400528462481887</v>
      </c>
    </row>
    <row r="94" spans="1:5" x14ac:dyDescent="0.3">
      <c r="A94" s="13">
        <v>2018</v>
      </c>
      <c r="B94" s="14">
        <v>24.745191374669062</v>
      </c>
    </row>
    <row r="96" spans="1:5" x14ac:dyDescent="0.3">
      <c r="A96" t="s">
        <v>5</v>
      </c>
    </row>
    <row r="97" spans="1:3" x14ac:dyDescent="0.3">
      <c r="A97" s="2">
        <v>1</v>
      </c>
      <c r="B97" s="16">
        <v>55.76</v>
      </c>
      <c r="C97" s="15"/>
    </row>
    <row r="98" spans="1:3" x14ac:dyDescent="0.3">
      <c r="A98" s="2">
        <v>2</v>
      </c>
      <c r="B98" s="16">
        <v>52.13</v>
      </c>
      <c r="C98" s="15"/>
    </row>
    <row r="99" spans="1:3" x14ac:dyDescent="0.3">
      <c r="A99" s="2">
        <v>3</v>
      </c>
      <c r="B99" s="16">
        <v>54.2</v>
      </c>
      <c r="C99" s="15"/>
    </row>
    <row r="100" spans="1:3" x14ac:dyDescent="0.3">
      <c r="A100" s="2">
        <v>4</v>
      </c>
      <c r="B100" s="16">
        <v>54.59</v>
      </c>
      <c r="C100" s="15"/>
    </row>
    <row r="101" spans="1:3" x14ac:dyDescent="0.3">
      <c r="A101" s="2">
        <v>5</v>
      </c>
      <c r="B101" s="16">
        <v>54.16</v>
      </c>
      <c r="C101" s="15"/>
    </row>
    <row r="102" spans="1:3" x14ac:dyDescent="0.3">
      <c r="A102" s="2">
        <v>6</v>
      </c>
      <c r="B102" s="16">
        <v>52.45</v>
      </c>
      <c r="C102" s="15"/>
    </row>
    <row r="103" spans="1:3" x14ac:dyDescent="0.3">
      <c r="A103" s="2">
        <v>7</v>
      </c>
      <c r="B103" s="16">
        <v>56.46</v>
      </c>
      <c r="C103" s="15"/>
    </row>
    <row r="104" spans="1:3" x14ac:dyDescent="0.3">
      <c r="A104" s="2">
        <v>8</v>
      </c>
      <c r="B104" s="16">
        <v>56.97</v>
      </c>
      <c r="C104" s="15"/>
    </row>
    <row r="105" spans="1:3" x14ac:dyDescent="0.3">
      <c r="A105" s="2">
        <v>9</v>
      </c>
      <c r="B105" s="16">
        <v>56.45</v>
      </c>
      <c r="C105" s="15"/>
    </row>
    <row r="106" spans="1:3" x14ac:dyDescent="0.3">
      <c r="A106" s="2">
        <v>10</v>
      </c>
      <c r="B106" s="16">
        <v>58.46</v>
      </c>
      <c r="C106" s="15"/>
    </row>
    <row r="107" spans="1:3" x14ac:dyDescent="0.3">
      <c r="A107" s="2">
        <v>11</v>
      </c>
      <c r="B107" s="16">
        <v>57.62</v>
      </c>
      <c r="C107" s="15"/>
    </row>
    <row r="108" spans="1:3" x14ac:dyDescent="0.3">
      <c r="A108" s="2">
        <v>12</v>
      </c>
      <c r="B108" s="16">
        <v>57.3</v>
      </c>
      <c r="C108" s="15"/>
    </row>
    <row r="110" spans="1:3" x14ac:dyDescent="0.3">
      <c r="A110" t="s">
        <v>6</v>
      </c>
    </row>
    <row r="111" spans="1:3" x14ac:dyDescent="0.3">
      <c r="A111" s="2">
        <v>1</v>
      </c>
      <c r="B111" s="16">
        <v>49.73</v>
      </c>
      <c r="C111" s="15"/>
    </row>
    <row r="112" spans="1:3" x14ac:dyDescent="0.3">
      <c r="A112" s="2">
        <v>2</v>
      </c>
      <c r="B112" s="16">
        <v>46.6</v>
      </c>
      <c r="C112" s="15"/>
    </row>
    <row r="113" spans="1:3" x14ac:dyDescent="0.3">
      <c r="A113" s="2">
        <v>3</v>
      </c>
      <c r="B113" s="16">
        <v>46.58</v>
      </c>
      <c r="C113" s="15"/>
    </row>
    <row r="114" spans="1:3" x14ac:dyDescent="0.3">
      <c r="A114" s="2">
        <v>4</v>
      </c>
      <c r="B114" s="16">
        <v>50.81</v>
      </c>
      <c r="C114" s="15"/>
    </row>
    <row r="115" spans="1:3" x14ac:dyDescent="0.3">
      <c r="A115" s="2">
        <v>5</v>
      </c>
      <c r="B115" s="16">
        <v>50.12</v>
      </c>
      <c r="C115" s="15"/>
    </row>
    <row r="116" spans="1:3" x14ac:dyDescent="0.3">
      <c r="A116" s="2">
        <v>6</v>
      </c>
      <c r="B116" s="16">
        <v>48.74</v>
      </c>
      <c r="C116" s="15"/>
    </row>
    <row r="117" spans="1:3" x14ac:dyDescent="0.3">
      <c r="A117" s="2">
        <v>7</v>
      </c>
      <c r="B117" s="16">
        <v>53.38</v>
      </c>
      <c r="C117" s="15"/>
    </row>
    <row r="118" spans="1:3" x14ac:dyDescent="0.3">
      <c r="A118" s="2">
        <v>8</v>
      </c>
      <c r="B118" s="16">
        <v>55</v>
      </c>
      <c r="C118" s="15"/>
    </row>
    <row r="119" spans="1:3" x14ac:dyDescent="0.3">
      <c r="A119" s="2">
        <v>9</v>
      </c>
      <c r="B119" s="16">
        <v>54.96</v>
      </c>
      <c r="C119" s="15"/>
    </row>
    <row r="120" spans="1:3" x14ac:dyDescent="0.3">
      <c r="A120" s="2">
        <v>10</v>
      </c>
      <c r="B120" s="16">
        <v>55.43</v>
      </c>
      <c r="C120" s="15"/>
    </row>
    <row r="121" spans="1:3" x14ac:dyDescent="0.3">
      <c r="A121" s="2">
        <v>11</v>
      </c>
      <c r="B121" s="16">
        <v>55.24</v>
      </c>
      <c r="C121" s="15"/>
    </row>
    <row r="122" spans="1:3" x14ac:dyDescent="0.3">
      <c r="A122" s="2">
        <v>12</v>
      </c>
      <c r="B122" s="16">
        <v>56.4</v>
      </c>
      <c r="C122" s="15"/>
    </row>
  </sheetData>
  <phoneticPr fontId="19" type="noConversion"/>
  <conditionalFormatting sqref="C2:C10">
    <cfRule type="colorScale" priority="9">
      <colorScale>
        <cfvo type="min"/>
        <cfvo type="max"/>
        <color rgb="FFFCFCFF"/>
        <color rgb="FF63BE7B"/>
      </colorScale>
    </cfRule>
  </conditionalFormatting>
  <conditionalFormatting sqref="C11:C22">
    <cfRule type="colorScale" priority="8">
      <colorScale>
        <cfvo type="min"/>
        <cfvo type="max"/>
        <color rgb="FFFCFCFF"/>
        <color rgb="FF63BE7B"/>
      </colorScale>
    </cfRule>
  </conditionalFormatting>
  <conditionalFormatting sqref="C23:C34">
    <cfRule type="colorScale" priority="7">
      <colorScale>
        <cfvo type="min"/>
        <cfvo type="max"/>
        <color rgb="FFFCFCFF"/>
        <color rgb="FF63BE7B"/>
      </colorScale>
    </cfRule>
  </conditionalFormatting>
  <conditionalFormatting sqref="C35:C46">
    <cfRule type="colorScale" priority="6">
      <colorScale>
        <cfvo type="min"/>
        <cfvo type="max"/>
        <color rgb="FFFCFCFF"/>
        <color rgb="FF63BE7B"/>
      </colorScale>
    </cfRule>
  </conditionalFormatting>
  <conditionalFormatting sqref="C47:C58">
    <cfRule type="colorScale" priority="5">
      <colorScale>
        <cfvo type="min"/>
        <cfvo type="max"/>
        <color rgb="FFFCFCFF"/>
        <color rgb="FF63BE7B"/>
      </colorScale>
    </cfRule>
  </conditionalFormatting>
  <conditionalFormatting sqref="C59:C70">
    <cfRule type="colorScale" priority="4">
      <colorScale>
        <cfvo type="min"/>
        <cfvo type="max"/>
        <color rgb="FFFCFCFF"/>
        <color rgb="FF63BE7B"/>
      </colorScale>
    </cfRule>
  </conditionalFormatting>
  <conditionalFormatting sqref="C71:C82">
    <cfRule type="colorScale" priority="3">
      <colorScale>
        <cfvo type="min"/>
        <cfvo type="max"/>
        <color rgb="FFFCFCFF"/>
        <color rgb="FF63BE7B"/>
      </colorScale>
    </cfRule>
  </conditionalFormatting>
  <conditionalFormatting sqref="B97:B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1:B1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Солин</dc:creator>
  <cp:lastModifiedBy>Михаил Солин</cp:lastModifiedBy>
  <dcterms:created xsi:type="dcterms:W3CDTF">2022-11-10T23:07:18Z</dcterms:created>
  <dcterms:modified xsi:type="dcterms:W3CDTF">2022-11-24T00:23:35Z</dcterms:modified>
</cp:coreProperties>
</file>