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4039D7FB-4AB4-4EC4-80B1-6356BA84E5A0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tock Value Report Result" sheetId="1" r:id="rId1"/>
    <sheet name="Raw Data" sheetId="3" r:id="rId2"/>
  </sheets>
  <definedNames>
    <definedName name="ExternalData_1" localSheetId="1" hidden="1">'Raw Data'!$A$1:$S$7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9" i="1" s="1"/>
  <c r="H7" i="1"/>
  <c r="H2" i="1"/>
  <c r="G3" i="1"/>
  <c r="G4" i="1"/>
  <c r="G5" i="1"/>
  <c r="G8" i="1" s="1"/>
  <c r="G6" i="1"/>
  <c r="G7" i="1"/>
  <c r="G2" i="1"/>
  <c r="G9" i="1"/>
  <c r="F3" i="1"/>
  <c r="F4" i="1"/>
  <c r="F5" i="1"/>
  <c r="F6" i="1"/>
  <c r="F7" i="1"/>
  <c r="F2" i="1"/>
  <c r="E3" i="1"/>
  <c r="E4" i="1"/>
  <c r="E5" i="1"/>
  <c r="E6" i="1"/>
  <c r="E7" i="1"/>
  <c r="E2" i="1"/>
  <c r="C3" i="1"/>
  <c r="C4" i="1"/>
  <c r="C5" i="1"/>
  <c r="C6" i="1"/>
  <c r="C7" i="1"/>
  <c r="C2" i="1"/>
  <c r="D3" i="1"/>
  <c r="D4" i="1"/>
  <c r="D5" i="1"/>
  <c r="D6" i="1"/>
  <c r="D7" i="1"/>
  <c r="D2" i="1"/>
  <c r="B3" i="1"/>
  <c r="B4" i="1"/>
  <c r="B5" i="1"/>
  <c r="B6" i="1"/>
  <c r="B7" i="1"/>
  <c r="B2" i="1"/>
  <c r="A3" i="1"/>
  <c r="A4" i="1"/>
  <c r="A5" i="1"/>
  <c r="A6" i="1"/>
  <c r="A7" i="1"/>
  <c r="A2" i="1"/>
  <c r="H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E0F0C1-2F95-43F7-9BED-F57A043CD858}" keepAlive="1" name="Query - TStockValue?IgnoreDates=false&amp;DateFrom=%222023-01-08%22&amp;DateTo=%222023-02-08%22" description="Connection to the 'TStockValue?IgnoreDates=false&amp;DateFrom=%222023-01-08%22&amp;DateTo=%222023-02-08%22' query in the workbook." type="5" refreshedVersion="8" background="1" saveData="1">
    <dbPr connection="Provider=Microsoft.Mashup.OleDb.1;Data Source=$Workbook$;Location=&quot;TStockValue?IgnoreDates=false&amp;DateFrom=%222023-01-08%22&amp;DateTo=%222023-02-08%22&quot;;Extended Properties=&quot;&quot;" command="SELECT * FROM [TStockValue?IgnoreDates=false&amp;DateFrom=%222023-01-08%22&amp;DateTo=%222023-02-08%22]"/>
  </connection>
</connections>
</file>

<file path=xl/sharedStrings.xml><?xml version="1.0" encoding="utf-8"?>
<sst xmlns="http://schemas.openxmlformats.org/spreadsheetml/2006/main" count="89" uniqueCount="38">
  <si>
    <t>T.Levelno</t>
  </si>
  <si>
    <t>T.TransDate</t>
  </si>
  <si>
    <t>T.ActualTransDate</t>
  </si>
  <si>
    <t>T.className</t>
  </si>
  <si>
    <t>T.transType</t>
  </si>
  <si>
    <t>T.Transactionno</t>
  </si>
  <si>
    <t>T.FormName</t>
  </si>
  <si>
    <t>T.ProductName</t>
  </si>
  <si>
    <t>T.Firstcolumn</t>
  </si>
  <si>
    <t>T.Secondcolumn</t>
  </si>
  <si>
    <t>T.Thirdcolumn</t>
  </si>
  <si>
    <t>T.Qty</t>
  </si>
  <si>
    <t>T.OQ</t>
  </si>
  <si>
    <t>T.RQ</t>
  </si>
  <si>
    <t>T.Avgcost</t>
  </si>
  <si>
    <t>T.Linecost</t>
  </si>
  <si>
    <t>T.linecostinc</t>
  </si>
  <si>
    <t>T.cTransID</t>
  </si>
  <si>
    <t>T.cTranstype</t>
  </si>
  <si>
    <t>1899-12-30 00:00:00</t>
  </si>
  <si>
    <t>Default</t>
  </si>
  <si>
    <t>Serial No Product</t>
  </si>
  <si>
    <t>Product ID</t>
  </si>
  <si>
    <t>Qty</t>
  </si>
  <si>
    <t>Running Qty</t>
  </si>
  <si>
    <t>Default Total</t>
  </si>
  <si>
    <t/>
  </si>
  <si>
    <t>Finished Product</t>
  </si>
  <si>
    <t>Asus Screen</t>
  </si>
  <si>
    <t>Blue Pen 3 (Yellow | Grey)</t>
  </si>
  <si>
    <t>Wagon</t>
  </si>
  <si>
    <t>Wheel Assembly</t>
  </si>
  <si>
    <t>Department</t>
  </si>
  <si>
    <t>Trans</t>
  </si>
  <si>
    <t>Date</t>
  </si>
  <si>
    <t>Orignal Cost</t>
  </si>
  <si>
    <t>Current Cost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</si>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</sst>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E9CC58-B8F4-4279-BF86-DE887A7BDAD6}" autoFormatId="16" applyNumberFormats="0" applyBorderFormats="0" applyFontFormats="0" applyPatternFormats="0" applyAlignmentFormats="0" applyWidthHeightFormats="0">
  <queryTableRefresh nextId="20">
    <queryTableFields count="19">
      <queryTableField id="1" name="T.Levelno" tableColumnId="20"/>
      <queryTableField id="2" name="T.TransDate" tableColumnId="2"/>
      <queryTableField id="3" name="T.ActualTransDate" tableColumnId="3"/>
      <queryTableField id="4" name="T.className" tableColumnId="4"/>
      <queryTableField id="5" name="T.transType" tableColumnId="5"/>
      <queryTableField id="6" name="T.Transactionno" tableColumnId="6"/>
      <queryTableField id="7" name="T.FormName" tableColumnId="7"/>
      <queryTableField id="8" name="T.ProductName" tableColumnId="8"/>
      <queryTableField id="9" name="T.Firstcolumn" tableColumnId="9"/>
      <queryTableField id="10" name="T.Secondcolumn" tableColumnId="10"/>
      <queryTableField id="11" name="T.Thirdcolumn" tableColumnId="11"/>
      <queryTableField id="12" name="T.Qty" tableColumnId="12"/>
      <queryTableField id="13" name="T.OQ" tableColumnId="13"/>
      <queryTableField id="14" name="T.RQ" tableColumnId="14"/>
      <queryTableField id="15" name="T.Avgcost" tableColumnId="15"/>
      <queryTableField id="16" name="T.Linecost" tableColumnId="16"/>
      <queryTableField id="17" name="T.linecostinc" tableColumnId="17"/>
      <queryTableField id="18" name="T.cTransID" tableColumnId="18"/>
      <queryTableField id="19" name="T.cTranstyp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90DA5-0067-47F3-BCF6-C735F8AF879D}" name="TStockValue_IgnoreDates_false_DateFrom__222023_01_08_22_DateTo__222023_02_08_22" displayName="TStockValue_IgnoreDates_false_DateFrom__222023_01_08_22_DateTo__222023_02_08_22" ref="A1:S7" tableType="queryTable" totalsRowShown="0" headerRowDxfId="20" dataDxfId="19">
  <autoFilter ref="A1:S7" xr:uid="{D4B90DA5-0067-47F3-BCF6-C735F8AF879D}"/>
  <tableColumns count="19">
    <tableColumn id="20" xr3:uid="{72CF21FA-C7AB-4C75-811A-181F02B11F49}" uniqueName="20" name="T.Levelno" queryTableFieldId="1" dataDxfId="18"/>
    <tableColumn id="2" xr3:uid="{BD12E6A9-CF60-45F4-ABE7-E7180E451FEF}" uniqueName="2" name="T.TransDate" queryTableFieldId="2" dataDxfId="17"/>
    <tableColumn id="3" xr3:uid="{AA654C00-B595-4D91-9448-2C204BA9E204}" uniqueName="3" name="T.ActualTransDate" queryTableFieldId="3" dataDxfId="16"/>
    <tableColumn id="4" xr3:uid="{44374F92-0B13-4A34-8EE5-1AD3F8E0C4B8}" uniqueName="4" name="T.className" queryTableFieldId="4" dataDxfId="15"/>
    <tableColumn id="5" xr3:uid="{E882E804-BB3C-42D3-A16B-274524D10025}" uniqueName="5" name="T.transType" queryTableFieldId="5" dataDxfId="14"/>
    <tableColumn id="6" xr3:uid="{B46DDAFC-C0B4-4991-983B-FF58DC3C4ACB}" uniqueName="6" name="T.Transactionno" queryTableFieldId="6" dataDxfId="13"/>
    <tableColumn id="7" xr3:uid="{DE3A6DA9-D640-404B-9AC0-33313A0126D3}" uniqueName="7" name="T.FormName" queryTableFieldId="7" dataDxfId="12"/>
    <tableColumn id="8" xr3:uid="{CB118227-F604-4FB5-907D-239E34DFC3F0}" uniqueName="8" name="T.ProductName" queryTableFieldId="8" dataDxfId="11"/>
    <tableColumn id="9" xr3:uid="{59373CA4-BDD8-4430-AAB9-F535450EE834}" uniqueName="9" name="T.Firstcolumn" queryTableFieldId="9" dataDxfId="10"/>
    <tableColumn id="10" xr3:uid="{88143746-D2B8-480D-AD41-52748F51FE23}" uniqueName="10" name="T.Secondcolumn" queryTableFieldId="10" dataDxfId="9"/>
    <tableColumn id="11" xr3:uid="{3EE86CA6-88CB-4323-8563-959B7B79CB4C}" uniqueName="11" name="T.Thirdcolumn" queryTableFieldId="11" dataDxfId="8"/>
    <tableColumn id="12" xr3:uid="{48E63CC9-95EE-465E-9AE1-2CD352BA9A58}" uniqueName="12" name="T.Qty" queryTableFieldId="12" dataDxfId="7"/>
    <tableColumn id="13" xr3:uid="{07A00E2B-5DE0-4D2C-BCF9-03B154AA0A17}" uniqueName="13" name="T.OQ" queryTableFieldId="13" dataDxfId="6"/>
    <tableColumn id="14" xr3:uid="{5259656B-90EB-4764-9D44-08320272FB54}" uniqueName="14" name="T.RQ" queryTableFieldId="14" dataDxfId="5"/>
    <tableColumn id="15" xr3:uid="{EDAB0055-2F42-4D79-9C93-A621A3BFE30B}" uniqueName="15" name="T.Avgcost" queryTableFieldId="15" dataDxfId="4"/>
    <tableColumn id="16" xr3:uid="{6059502A-3B3F-4E7E-BAE7-F3540B7F570D}" uniqueName="16" name="T.Linecost" queryTableFieldId="16" dataDxfId="3"/>
    <tableColumn id="17" xr3:uid="{484530AA-C9D9-4401-B033-120B7BE393E7}" uniqueName="17" name="T.linecostinc" queryTableFieldId="17" dataDxfId="2"/>
    <tableColumn id="18" xr3:uid="{C05F37E7-9A9C-4FBC-8124-C35D493760BE}" uniqueName="18" name="T.cTransID" queryTableFieldId="18" dataDxfId="1"/>
    <tableColumn id="19" xr3:uid="{936A9FC2-553F-4859-924B-AC84C33BF0F9}" uniqueName="19" name="T.cTranstyp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4" sqref="B4"/>
    </sheetView>
  </sheetViews>
  <sheetFormatPr defaultRowHeight="17.25" outlineLevelRow="2" x14ac:dyDescent="0.3"/>
  <cols>
    <col min="1" max="1" width="15.7109375" style="1" bestFit="1" customWidth="1"/>
    <col min="2" max="2" width="27.28515625" style="1" bestFit="1" customWidth="1"/>
    <col min="3" max="4" width="22.85546875" style="1" bestFit="1" customWidth="1"/>
    <col min="5" max="5" width="5.140625" style="1" bestFit="1" customWidth="1"/>
    <col min="6" max="6" width="15.140625" style="1" bestFit="1" customWidth="1"/>
    <col min="7" max="8" width="14.85546875" style="1" bestFit="1" customWidth="1"/>
    <col min="9" max="9" width="20.85546875" style="1" bestFit="1" customWidth="1"/>
    <col min="10" max="10" width="10.28515625" style="1" bestFit="1" customWidth="1"/>
    <col min="11" max="16384" width="9.140625" style="1"/>
  </cols>
  <sheetData>
    <row r="1" spans="1:8" s="2" customFormat="1" x14ac:dyDescent="0.3">
      <c r="A1" s="2" t="s">
        <v>32</v>
      </c>
      <c r="B1" s="2" t="s">
        <v>22</v>
      </c>
      <c r="C1" s="2" t="s">
        <v>33</v>
      </c>
      <c r="D1" s="2" t="s">
        <v>34</v>
      </c>
      <c r="E1" s="2" t="s">
        <v>23</v>
      </c>
      <c r="F1" s="2" t="s">
        <v>24</v>
      </c>
      <c r="G1" s="2" t="s">
        <v>35</v>
      </c>
      <c r="H1" s="2" t="s">
        <v>36</v>
      </c>
    </row>
    <row r="2" spans="1:8" outlineLevel="2" x14ac:dyDescent="0.3">
      <c r="A2" s="1" t="str">
        <f>TStockValue_IgnoreDates_false_DateFrom__222023_01_08_22_DateTo__222023_02_08_22[[#This Row],[T.className]]</f>
        <v>Default</v>
      </c>
      <c r="B2" s="1" t="str">
        <f>TStockValue_IgnoreDates_false_DateFrom__222023_01_08_22_DateTo__222023_02_08_22[[#This Row],[T.ProductName]]</f>
        <v>Asus Screen</v>
      </c>
      <c r="C2" s="1" t="str">
        <f>TStockValue_IgnoreDates_false_DateFrom__222023_01_08_22_DateTo__222023_02_08_22[[#This Row],[T.TransDate]]</f>
        <v>1899-12-30 00:00:00</v>
      </c>
      <c r="D2" s="1" t="str">
        <f>TStockValue_IgnoreDates_false_DateFrom__222023_01_08_22_DateTo__222023_02_08_22[[#This Row],[T.ActualTransDate]]</f>
        <v>1899-12-30 00:00:00</v>
      </c>
      <c r="E2" s="1">
        <f>TStockValue_IgnoreDates_false_DateFrom__222023_01_08_22_DateTo__222023_02_08_22[[#This Row],[T.Qty]]</f>
        <v>-1</v>
      </c>
      <c r="F2" s="1">
        <f>TStockValue_IgnoreDates_false_DateFrom__222023_01_08_22_DateTo__222023_02_08_22[[#This Row],[T.RQ]]</f>
        <v>0</v>
      </c>
      <c r="G2" s="3">
        <f>TStockValue_IgnoreDates_false_DateFrom__222023_01_08_22_DateTo__222023_02_08_22[[#This Row],[T.Avgcost]]</f>
        <v>909.09091000000001</v>
      </c>
      <c r="H2" s="3">
        <f>TStockValue_IgnoreDates_false_DateFrom__222023_01_08_22_DateTo__222023_02_08_22[[#This Row],[T.linecostinc]]</f>
        <v>0</v>
      </c>
    </row>
    <row r="3" spans="1:8" outlineLevel="2" x14ac:dyDescent="0.3">
      <c r="A3" s="1" t="str">
        <f>TStockValue_IgnoreDates_false_DateFrom__222023_01_08_22_DateTo__222023_02_08_22[[#This Row],[T.className]]</f>
        <v>Default</v>
      </c>
      <c r="B3" s="1" t="str">
        <f>TStockValue_IgnoreDates_false_DateFrom__222023_01_08_22_DateTo__222023_02_08_22[[#This Row],[T.ProductName]]</f>
        <v>Blue Pen 3 (Yellow | Grey)</v>
      </c>
      <c r="C3" s="1" t="str">
        <f>TStockValue_IgnoreDates_false_DateFrom__222023_01_08_22_DateTo__222023_02_08_22[[#This Row],[T.TransDate]]</f>
        <v>1899-12-30 00:00:00</v>
      </c>
      <c r="D3" s="1" t="str">
        <f>TStockValue_IgnoreDates_false_DateFrom__222023_01_08_22_DateTo__222023_02_08_22[[#This Row],[T.ActualTransDate]]</f>
        <v>1899-12-30 00:00:00</v>
      </c>
      <c r="E3" s="1">
        <f>TStockValue_IgnoreDates_false_DateFrom__222023_01_08_22_DateTo__222023_02_08_22[[#This Row],[T.Qty]]</f>
        <v>-1</v>
      </c>
      <c r="F3" s="1">
        <f>TStockValue_IgnoreDates_false_DateFrom__222023_01_08_22_DateTo__222023_02_08_22[[#This Row],[T.RQ]]</f>
        <v>0</v>
      </c>
      <c r="G3" s="3">
        <f>TStockValue_IgnoreDates_false_DateFrom__222023_01_08_22_DateTo__222023_02_08_22[[#This Row],[T.Avgcost]]</f>
        <v>71.863640000000004</v>
      </c>
      <c r="H3" s="3">
        <f>TStockValue_IgnoreDates_false_DateFrom__222023_01_08_22_DateTo__222023_02_08_22[[#This Row],[T.linecostinc]]</f>
        <v>0</v>
      </c>
    </row>
    <row r="4" spans="1:8" outlineLevel="2" x14ac:dyDescent="0.3">
      <c r="A4" s="1" t="str">
        <f>TStockValue_IgnoreDates_false_DateFrom__222023_01_08_22_DateTo__222023_02_08_22[[#This Row],[T.className]]</f>
        <v>Default</v>
      </c>
      <c r="B4" s="1" t="str">
        <f>TStockValue_IgnoreDates_false_DateFrom__222023_01_08_22_DateTo__222023_02_08_22[[#This Row],[T.ProductName]]</f>
        <v>Finished Product</v>
      </c>
      <c r="C4" s="1" t="str">
        <f>TStockValue_IgnoreDates_false_DateFrom__222023_01_08_22_DateTo__222023_02_08_22[[#This Row],[T.TransDate]]</f>
        <v>1899-12-30 00:00:00</v>
      </c>
      <c r="D4" s="1" t="str">
        <f>TStockValue_IgnoreDates_false_DateFrom__222023_01_08_22_DateTo__222023_02_08_22[[#This Row],[T.ActualTransDate]]</f>
        <v>1899-12-30 00:00:00</v>
      </c>
      <c r="E4" s="1">
        <f>TStockValue_IgnoreDates_false_DateFrom__222023_01_08_22_DateTo__222023_02_08_22[[#This Row],[T.Qty]]</f>
        <v>-1</v>
      </c>
      <c r="F4" s="1">
        <f>TStockValue_IgnoreDates_false_DateFrom__222023_01_08_22_DateTo__222023_02_08_22[[#This Row],[T.RQ]]</f>
        <v>0</v>
      </c>
      <c r="G4" s="3">
        <f>TStockValue_IgnoreDates_false_DateFrom__222023_01_08_22_DateTo__222023_02_08_22[[#This Row],[T.Avgcost]]</f>
        <v>0</v>
      </c>
      <c r="H4" s="3">
        <f>TStockValue_IgnoreDates_false_DateFrom__222023_01_08_22_DateTo__222023_02_08_22[[#This Row],[T.linecostinc]]</f>
        <v>0</v>
      </c>
    </row>
    <row r="5" spans="1:8" outlineLevel="2" x14ac:dyDescent="0.3">
      <c r="A5" s="1" t="str">
        <f>TStockValue_IgnoreDates_false_DateFrom__222023_01_08_22_DateTo__222023_02_08_22[[#This Row],[T.className]]</f>
        <v>Default</v>
      </c>
      <c r="B5" s="1" t="str">
        <f>TStockValue_IgnoreDates_false_DateFrom__222023_01_08_22_DateTo__222023_02_08_22[[#This Row],[T.ProductName]]</f>
        <v>Serial No Product</v>
      </c>
      <c r="C5" s="1" t="str">
        <f>TStockValue_IgnoreDates_false_DateFrom__222023_01_08_22_DateTo__222023_02_08_22[[#This Row],[T.TransDate]]</f>
        <v>1899-12-30 00:00:00</v>
      </c>
      <c r="D5" s="1" t="str">
        <f>TStockValue_IgnoreDates_false_DateFrom__222023_01_08_22_DateTo__222023_02_08_22[[#This Row],[T.ActualTransDate]]</f>
        <v>1899-12-30 00:00:00</v>
      </c>
      <c r="E5" s="1">
        <f>TStockValue_IgnoreDates_false_DateFrom__222023_01_08_22_DateTo__222023_02_08_22[[#This Row],[T.Qty]]</f>
        <v>-6</v>
      </c>
      <c r="F5" s="1">
        <f>TStockValue_IgnoreDates_false_DateFrom__222023_01_08_22_DateTo__222023_02_08_22[[#This Row],[T.RQ]]</f>
        <v>0</v>
      </c>
      <c r="G5" s="3">
        <f>TStockValue_IgnoreDates_false_DateFrom__222023_01_08_22_DateTo__222023_02_08_22[[#This Row],[T.Avgcost]]</f>
        <v>185.95455000000001</v>
      </c>
      <c r="H5" s="3">
        <f>TStockValue_IgnoreDates_false_DateFrom__222023_01_08_22_DateTo__222023_02_08_22[[#This Row],[T.linecostinc]]</f>
        <v>0</v>
      </c>
    </row>
    <row r="6" spans="1:8" outlineLevel="2" x14ac:dyDescent="0.3">
      <c r="A6" s="1" t="str">
        <f>TStockValue_IgnoreDates_false_DateFrom__222023_01_08_22_DateTo__222023_02_08_22[[#This Row],[T.className]]</f>
        <v>Default</v>
      </c>
      <c r="B6" s="1" t="str">
        <f>TStockValue_IgnoreDates_false_DateFrom__222023_01_08_22_DateTo__222023_02_08_22[[#This Row],[T.ProductName]]</f>
        <v>Wagon</v>
      </c>
      <c r="C6" s="1" t="str">
        <f>TStockValue_IgnoreDates_false_DateFrom__222023_01_08_22_DateTo__222023_02_08_22[[#This Row],[T.TransDate]]</f>
        <v>1899-12-30 00:00:00</v>
      </c>
      <c r="D6" s="1" t="str">
        <f>TStockValue_IgnoreDates_false_DateFrom__222023_01_08_22_DateTo__222023_02_08_22[[#This Row],[T.ActualTransDate]]</f>
        <v>1899-12-30 00:00:00</v>
      </c>
      <c r="E6" s="1">
        <f>TStockValue_IgnoreDates_false_DateFrom__222023_01_08_22_DateTo__222023_02_08_22[[#This Row],[T.Qty]]</f>
        <v>-10</v>
      </c>
      <c r="F6" s="1">
        <f>TStockValue_IgnoreDates_false_DateFrom__222023_01_08_22_DateTo__222023_02_08_22[[#This Row],[T.RQ]]</f>
        <v>0</v>
      </c>
      <c r="G6" s="3">
        <f>TStockValue_IgnoreDates_false_DateFrom__222023_01_08_22_DateTo__222023_02_08_22[[#This Row],[T.Avgcost]]</f>
        <v>1192.5324919561799</v>
      </c>
      <c r="H6" s="3">
        <f>TStockValue_IgnoreDates_false_DateFrom__222023_01_08_22_DateTo__222023_02_08_22[[#This Row],[T.linecostinc]]</f>
        <v>0</v>
      </c>
    </row>
    <row r="7" spans="1:8" outlineLevel="2" x14ac:dyDescent="0.3">
      <c r="A7" s="1" t="str">
        <f>TStockValue_IgnoreDates_false_DateFrom__222023_01_08_22_DateTo__222023_02_08_22[[#This Row],[T.className]]</f>
        <v>Default</v>
      </c>
      <c r="B7" s="1" t="str">
        <f>TStockValue_IgnoreDates_false_DateFrom__222023_01_08_22_DateTo__222023_02_08_22[[#This Row],[T.ProductName]]</f>
        <v>Wheel Assembly</v>
      </c>
      <c r="C7" s="1" t="str">
        <f>TStockValue_IgnoreDates_false_DateFrom__222023_01_08_22_DateTo__222023_02_08_22[[#This Row],[T.TransDate]]</f>
        <v>1899-12-30 00:00:00</v>
      </c>
      <c r="D7" s="1" t="str">
        <f>TStockValue_IgnoreDates_false_DateFrom__222023_01_08_22_DateTo__222023_02_08_22[[#This Row],[T.ActualTransDate]]</f>
        <v>1899-12-30 00:00:00</v>
      </c>
      <c r="E7" s="1">
        <f>TStockValue_IgnoreDates_false_DateFrom__222023_01_08_22_DateTo__222023_02_08_22[[#This Row],[T.Qty]]</f>
        <v>1</v>
      </c>
      <c r="F7" s="1">
        <f>TStockValue_IgnoreDates_false_DateFrom__222023_01_08_22_DateTo__222023_02_08_22[[#This Row],[T.RQ]]</f>
        <v>0</v>
      </c>
      <c r="G7" s="3">
        <f>TStockValue_IgnoreDates_false_DateFrom__222023_01_08_22_DateTo__222023_02_08_22[[#This Row],[T.Avgcost]]</f>
        <v>0</v>
      </c>
      <c r="H7" s="3">
        <f>TStockValue_IgnoreDates_false_DateFrom__222023_01_08_22_DateTo__222023_02_08_22[[#This Row],[T.linecostinc]]</f>
        <v>0</v>
      </c>
    </row>
    <row r="8" spans="1:8" outlineLevel="1" x14ac:dyDescent="0.3">
      <c r="A8" s="2" t="s">
        <v>25</v>
      </c>
      <c r="G8" s="3">
        <f>SUBTOTAL(9,G2:G7)</f>
        <v>2359.4415919561798</v>
      </c>
      <c r="H8" s="3">
        <f>SUBTOTAL(9,H2:H7)</f>
        <v>0</v>
      </c>
    </row>
    <row r="9" spans="1:8" x14ac:dyDescent="0.3">
      <c r="A9" s="2" t="s">
        <v>37</v>
      </c>
      <c r="G9" s="3">
        <f>SUBTOTAL(9,G2:G7)</f>
        <v>2359.4415919561798</v>
      </c>
      <c r="H9" s="3">
        <f>SUBTOTAL(9,H2:H7)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28D7-D679-4A98-A1EA-C31B895C4539}">
  <dimension ref="A1:S7"/>
  <sheetViews>
    <sheetView topLeftCell="G1" workbookViewId="0">
      <selection activeCell="G1" sqref="G1"/>
    </sheetView>
  </sheetViews>
  <sheetFormatPr defaultRowHeight="17.25" x14ac:dyDescent="0.3"/>
  <cols>
    <col min="1" max="1" width="14" style="1" bestFit="1" customWidth="1"/>
    <col min="2" max="2" width="22.85546875" style="1" bestFit="1" customWidth="1"/>
    <col min="3" max="3" width="23.7109375" style="1" bestFit="1" customWidth="1"/>
    <col min="4" max="4" width="17.28515625" style="1" bestFit="1" customWidth="1"/>
    <col min="5" max="5" width="16.28515625" style="1" bestFit="1" customWidth="1"/>
    <col min="6" max="6" width="21.28515625" style="1" bestFit="1" customWidth="1"/>
    <col min="7" max="7" width="17.7109375" style="1" bestFit="1" customWidth="1"/>
    <col min="8" max="8" width="27.28515625" style="1" bestFit="1" customWidth="1"/>
    <col min="9" max="9" width="18.42578125" style="1" bestFit="1" customWidth="1"/>
    <col min="10" max="10" width="22" style="1" bestFit="1" customWidth="1"/>
    <col min="11" max="11" width="19.5703125" style="1" bestFit="1" customWidth="1"/>
    <col min="12" max="12" width="9.28515625" style="1" bestFit="1" customWidth="1"/>
    <col min="13" max="13" width="8.85546875" style="1" bestFit="1" customWidth="1"/>
    <col min="14" max="14" width="8.5703125" style="1" bestFit="1" customWidth="1"/>
    <col min="15" max="15" width="15.5703125" style="1" bestFit="1" customWidth="1"/>
    <col min="16" max="16" width="14.42578125" style="1" bestFit="1" customWidth="1"/>
    <col min="17" max="17" width="17.42578125" style="1" bestFit="1" customWidth="1"/>
    <col min="18" max="18" width="14.85546875" style="1" bestFit="1" customWidth="1"/>
    <col min="19" max="19" width="17.42578125" style="1" bestFit="1" customWidth="1"/>
    <col min="20" max="16384" width="9.14062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</v>
      </c>
      <c r="B2" s="1" t="s">
        <v>19</v>
      </c>
      <c r="C2" s="1" t="s">
        <v>19</v>
      </c>
      <c r="D2" s="1" t="s">
        <v>20</v>
      </c>
      <c r="E2" s="1" t="s">
        <v>26</v>
      </c>
      <c r="F2" s="1">
        <v>0</v>
      </c>
      <c r="G2" s="1" t="s">
        <v>26</v>
      </c>
      <c r="H2" s="1" t="s">
        <v>28</v>
      </c>
      <c r="I2" s="1" t="s">
        <v>26</v>
      </c>
      <c r="J2" s="1" t="s">
        <v>26</v>
      </c>
      <c r="K2" s="1" t="s">
        <v>26</v>
      </c>
      <c r="L2" s="1">
        <v>-1</v>
      </c>
      <c r="M2" s="1">
        <v>0</v>
      </c>
      <c r="N2" s="1">
        <v>0</v>
      </c>
      <c r="O2" s="1">
        <v>909.09091000000001</v>
      </c>
      <c r="P2" s="1">
        <v>0</v>
      </c>
      <c r="Q2" s="1">
        <v>0</v>
      </c>
      <c r="R2" s="1">
        <v>0</v>
      </c>
      <c r="S2" s="1" t="s">
        <v>26</v>
      </c>
    </row>
    <row r="3" spans="1:19" x14ac:dyDescent="0.3">
      <c r="A3" s="1">
        <v>1</v>
      </c>
      <c r="B3" s="1" t="s">
        <v>19</v>
      </c>
      <c r="C3" s="1" t="s">
        <v>19</v>
      </c>
      <c r="D3" s="1" t="s">
        <v>20</v>
      </c>
      <c r="E3" s="1" t="s">
        <v>26</v>
      </c>
      <c r="F3" s="1">
        <v>0</v>
      </c>
      <c r="G3" s="1" t="s">
        <v>26</v>
      </c>
      <c r="H3" s="1" t="s">
        <v>29</v>
      </c>
      <c r="I3" s="1" t="s">
        <v>26</v>
      </c>
      <c r="J3" s="1" t="s">
        <v>26</v>
      </c>
      <c r="K3" s="1" t="s">
        <v>26</v>
      </c>
      <c r="L3" s="1">
        <v>-1</v>
      </c>
      <c r="M3" s="1">
        <v>0</v>
      </c>
      <c r="N3" s="1">
        <v>0</v>
      </c>
      <c r="O3" s="1">
        <v>71.863640000000004</v>
      </c>
      <c r="P3" s="1">
        <v>0</v>
      </c>
      <c r="Q3" s="1">
        <v>0</v>
      </c>
      <c r="R3" s="1">
        <v>0</v>
      </c>
      <c r="S3" s="1" t="s">
        <v>26</v>
      </c>
    </row>
    <row r="4" spans="1:19" x14ac:dyDescent="0.3">
      <c r="A4" s="1">
        <v>1</v>
      </c>
      <c r="B4" s="1" t="s">
        <v>19</v>
      </c>
      <c r="C4" s="1" t="s">
        <v>19</v>
      </c>
      <c r="D4" s="1" t="s">
        <v>20</v>
      </c>
      <c r="E4" s="1" t="s">
        <v>26</v>
      </c>
      <c r="F4" s="1">
        <v>0</v>
      </c>
      <c r="G4" s="1" t="s">
        <v>26</v>
      </c>
      <c r="H4" s="1" t="s">
        <v>27</v>
      </c>
      <c r="I4" s="1" t="s">
        <v>26</v>
      </c>
      <c r="J4" s="1" t="s">
        <v>26</v>
      </c>
      <c r="K4" s="1" t="s">
        <v>26</v>
      </c>
      <c r="L4" s="1">
        <v>-1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 t="s">
        <v>26</v>
      </c>
    </row>
    <row r="5" spans="1:19" x14ac:dyDescent="0.3">
      <c r="A5" s="1">
        <v>1</v>
      </c>
      <c r="B5" s="1" t="s">
        <v>19</v>
      </c>
      <c r="C5" s="1" t="s">
        <v>19</v>
      </c>
      <c r="D5" s="1" t="s">
        <v>20</v>
      </c>
      <c r="E5" s="1" t="s">
        <v>26</v>
      </c>
      <c r="F5" s="1">
        <v>0</v>
      </c>
      <c r="G5" s="1" t="s">
        <v>26</v>
      </c>
      <c r="H5" s="1" t="s">
        <v>21</v>
      </c>
      <c r="I5" s="1" t="s">
        <v>26</v>
      </c>
      <c r="J5" s="1" t="s">
        <v>26</v>
      </c>
      <c r="K5" s="1" t="s">
        <v>26</v>
      </c>
      <c r="L5" s="1">
        <v>-6</v>
      </c>
      <c r="M5" s="1">
        <v>0</v>
      </c>
      <c r="N5" s="1">
        <v>0</v>
      </c>
      <c r="O5" s="1">
        <v>185.95455000000001</v>
      </c>
      <c r="P5" s="1">
        <v>0</v>
      </c>
      <c r="Q5" s="1">
        <v>0</v>
      </c>
      <c r="R5" s="1">
        <v>0</v>
      </c>
      <c r="S5" s="1" t="s">
        <v>26</v>
      </c>
    </row>
    <row r="6" spans="1:19" x14ac:dyDescent="0.3">
      <c r="A6" s="1">
        <v>1</v>
      </c>
      <c r="B6" s="1" t="s">
        <v>19</v>
      </c>
      <c r="C6" s="1" t="s">
        <v>19</v>
      </c>
      <c r="D6" s="1" t="s">
        <v>20</v>
      </c>
      <c r="E6" s="1" t="s">
        <v>26</v>
      </c>
      <c r="F6" s="1">
        <v>0</v>
      </c>
      <c r="G6" s="1" t="s">
        <v>26</v>
      </c>
      <c r="H6" s="1" t="s">
        <v>30</v>
      </c>
      <c r="I6" s="1" t="s">
        <v>26</v>
      </c>
      <c r="J6" s="1" t="s">
        <v>26</v>
      </c>
      <c r="K6" s="1" t="s">
        <v>26</v>
      </c>
      <c r="L6" s="1">
        <v>-10</v>
      </c>
      <c r="M6" s="1">
        <v>0</v>
      </c>
      <c r="N6" s="1">
        <v>0</v>
      </c>
      <c r="O6" s="1">
        <v>1192.5324919561799</v>
      </c>
      <c r="P6" s="1">
        <v>0</v>
      </c>
      <c r="Q6" s="1">
        <v>0</v>
      </c>
      <c r="R6" s="1">
        <v>0</v>
      </c>
      <c r="S6" s="1" t="s">
        <v>26</v>
      </c>
    </row>
    <row r="7" spans="1:19" x14ac:dyDescent="0.3">
      <c r="A7" s="1">
        <v>1</v>
      </c>
      <c r="B7" s="1" t="s">
        <v>19</v>
      </c>
      <c r="C7" s="1" t="s">
        <v>19</v>
      </c>
      <c r="D7" s="1" t="s">
        <v>20</v>
      </c>
      <c r="E7" s="1" t="s">
        <v>26</v>
      </c>
      <c r="F7" s="1">
        <v>0</v>
      </c>
      <c r="G7" s="1" t="s">
        <v>26</v>
      </c>
      <c r="H7" s="1" t="s">
        <v>31</v>
      </c>
      <c r="I7" s="1" t="s">
        <v>26</v>
      </c>
      <c r="J7" s="1" t="s">
        <v>26</v>
      </c>
      <c r="K7" s="1" t="s">
        <v>26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4 6 d 4 b 9 - e 9 3 7 - 4 f a b - 9 3 a a - a 4 6 2 4 6 9 8 2 4 b c "   x m l n s = " h t t p : / / s c h e m a s . m i c r o s o f t . c o m / D a t a M a s h u p " > A A A A A E s F A A B Q S w M E F A A C A A g A O T p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D k 6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O m h W 4 l o 7 E 0 Q C A A D l B A A A E w A c A E Z v c m 1 1 b G F z L 1 N l Y 3 R p b 2 4 x L m 0 g o h g A K K A U A A A A A A A A A A A A A A A A A A A A A A A A A A A A l Z N d b 9 o w F I b v k f g P U a p N Q U o N B C 6 m V m h r o W j d U L u C 1 1 0 g F B n n D L I Z O 7 I d B k L 8 9 9 l J a M L H L p Y L + 3 z 5 5 L y P E w V U x 4 I 7 k 3 x v 3 9 Z r 9 Z p a E g m R c + X i i R b 0 9 y t h K X x 8 X H A h Y U A 0 q N 5 P w h S 8 t / Z Q i l X v X R A E r a B z 3 W p f t z 4 Y J 8 t g U c a D P O 4 6 P Y e B r t c c 8 0 x E K i m Y y B c l O B o I m q 6 A a + 8 H z F F f c G 1 s 5 b l L r R N 1 0 2 w y s Y g 5 W q s 2 Z S K N E B W r m 2 6 3 0 2 2 C T E g S N / 9 3 z u A f c 3 a K O X 1 n + h l I B F L 1 p q k C y c k K e m 4 E H D 5 V Z z B 1 C V H q j 5 B R z x 3 Y b D v o m G B E N J k T Z Y 6 8 T t p h 3 5 a H g / u Q E k p C 8 i s k N H z + v h n y r + 5 s 1 m j 4 O Q 6 t r I S 1 l W C Y 5 H C m l e C s q L t y D Z 0 1 S G 0 u S A s H k z k D y z U z k J U 5 i p X 2 K i d 9 Z 5 K w W G u Q K D P u t 0 9 C L 2 O + 8 B q + w 1 P G D u v D R k u S Q V T o Q U o h G 2 / v H I N F E D l 9 w d I V V + U L 8 0 Q R 9 i 4 O 5 + 9 2 b l 7 Q N m x c 7 O 7 3 Z e O H T U J 4 Z M p x 2 T O P j Y E a r v l B 7 3 y C r J P v 7 N w R r I F x k Q U k 4 c r e q X X u q E 4 J O w p R Z m 7 r y b S x j r Y Z v E 3 g 7 S T J f o G 8 1 V D I 1 a H y m x R R S v X B H c Z S a Z q N Y V 3 z 5 w g e l T 5 e x r L i v u i t 3 Z 5 f 7 D r O 1 r v 1 g g q l r T m K O R x s V t g x p 9 m w 2 U y P g 9 L W d t i 9 1 Y x R V T U 6 E o n R B e U Y H W n H 6 F g 9 O t O P U Z U A R i c M T P q Y A k Z n H N A J C Y w K F h j l N D A a F 3 u F i J F W Y Y L R C R U j p M L l 4 O V k G v V a z C 9 8 W L d / A V B L A Q I t A B Q A A g A I A D k 6 a F Y b J B S w p Q A A A P Y A A A A S A A A A A A A A A A A A A A A A A A A A A A B D b 2 5 m a W c v U G F j a 2 F n Z S 5 4 b W x Q S w E C L Q A U A A I A C A A 5 O m h W D 8 r p q 6 Q A A A D p A A A A E w A A A A A A A A A A A A A A A A D x A A A A W 0 N v b n R l b n R f V H l w Z X N d L n h t b F B L A Q I t A B Q A A g A I A D k 6 a F b i W j s T R A I A A O U E A A A T A A A A A A A A A A A A A A A A A O I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i A A A A A A A A y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d G 9 j a 1 Z h b H V l J T N G S W d u b 3 J l R G F 0 Z X M l M 0 R m Y W x z Z S U y N k R h d G V G c m 9 t J T N E J T I 1 M j I y M D I z L T A x L T A 4 J T I 1 M j I l M j Z E Y X R l V G 8 l M 0 Q l M j U y M j I w M j M t M D I t M D g l M j U y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R v Y 2 t W Y W x 1 Z V 9 J Z 2 5 v c m V E Y X R l c 1 9 m Y W x z Z V 9 E Y X R l R n J v b V 9 f M j I y M D I z X z A x X z A 4 X z I y X 0 R h d G V U b 1 9 f M j I y M D I z X z A y X z A 4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F Q w N D o x N z o 1 M S 4 4 N j A 5 N D Q 3 W i I g L z 4 8 R W 5 0 c n k g V H l w Z T 0 i R m l s b E N v b H V t b l R 5 c G V z I i B W Y W x 1 Z T 0 i c 0 F B Q U F B Q U F B Q U F B Q U F B Q U F B Q U F B Q U F B Q U F B P T 0 i I C 8 + P E V u d H J 5 I F R 5 c G U 9 I k Z p b G x D b 2 x 1 b W 5 O Y W 1 l c y I g V m F s d W U 9 I n N b J n F 1 b 3 Q 7 V C 5 M Z X Z l b G 5 v J n F 1 b 3 Q 7 L C Z x d W 9 0 O 1 Q u V H J h b n N E Y X R l J n F 1 b 3 Q 7 L C Z x d W 9 0 O 1 Q u Q W N 0 d W F s V H J h b n N E Y X R l J n F 1 b 3 Q 7 L C Z x d W 9 0 O 1 Q u Y 2 x h c 3 N O Y W 1 l J n F 1 b 3 Q 7 L C Z x d W 9 0 O 1 Q u d H J h b n N U e X B l J n F 1 b 3 Q 7 L C Z x d W 9 0 O 1 Q u V H J h b n N h Y 3 R p b 2 5 u b y Z x d W 9 0 O y w m c X V v d D t U L k Z v c m 1 O Y W 1 l J n F 1 b 3 Q 7 L C Z x d W 9 0 O 1 Q u U H J v Z H V j d E 5 h b W U m c X V v d D s s J n F 1 b 3 Q 7 V C 5 G a X J z d G N v b H V t b i Z x d W 9 0 O y w m c X V v d D t U L l N l Y 2 9 u Z G N v b H V t b i Z x d W 9 0 O y w m c X V v d D t U L l R o a X J k Y 2 9 s d W 1 u J n F 1 b 3 Q 7 L C Z x d W 9 0 O 1 Q u U X R 5 J n F 1 b 3 Q 7 L C Z x d W 9 0 O 1 Q u T 1 E m c X V v d D s s J n F 1 b 3 Q 7 V C 5 S U S Z x d W 9 0 O y w m c X V v d D t U L k F 2 Z 2 N v c 3 Q m c X V v d D s s J n F 1 b 3 Q 7 V C 5 M a W 5 l Y 2 9 z d C Z x d W 9 0 O y w m c X V v d D t U L m x p b m V j b 3 N 0 a W 5 j J n F 1 b 3 Q 7 L C Z x d W 9 0 O 1 Q u Y 1 R y Y W 5 z S U Q m c X V v d D s s J n F 1 b 3 Q 7 V C 5 j V H J h b n N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T G V 2 Z W x u b y w w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R y Y W 5 z R G F 0 Z S w x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F j d H V h b F R y Y W 5 z R G F 0 Z S w y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N s Y X N z T m F t Z S w z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n R y Y W 5 z V H l w Z S w 0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R y Y W 5 z Y W N 0 a W 9 u b m 8 s N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G b 3 J t T m F t Z S w 2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B y b 2 R 1 Y 3 R O Y W 1 l L D d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R m l y c 3 R j b 2 x 1 b W 4 s O H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T Z W N v b m R j b 2 x 1 b W 4 s O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U a G l y Z G N v b H V t b i w x M H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R d H k s M T F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T 1 E s M T J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U l E s M T N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Q X Z n Y 2 9 z d C w x N H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M a W 5 l Y 2 9 z d C w x N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s a W 5 l Y 2 9 z d G l u Y y w x N n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j V H J h b n N J R C w x N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j V H J h b n N 0 e X B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M Z X Z l b G 5 v L D B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V H J h b n N E Y X R l L D F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Q W N 0 d W F s V H J h b n N E Y X R l L D J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Y 2 x h c 3 N O Y W 1 l L D N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d H J h b n N U e X B l L D R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V H J h b n N h Y 3 R p b 2 5 u b y w 1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Z v c m 1 O Y W 1 l L D Z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U H J v Z H V j d E 5 h b W U s N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G a X J z d G N v b H V t b i w 4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N l Y 2 9 u Z G N v b H V t b i w 5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R o a X J k Y 2 9 s d W 1 u L D E w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F 0 e S w x M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P U S w x M n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S U S w x M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B d m d j b 3 N 0 L D E 0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x p b m V j b 3 N 0 L D E 1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x p b m V j b 3 N 0 a W 5 j L D E 2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N U c m F u c 0 l E L D E 3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N U c m F u c 3 R 5 c G U s M T h 9 J n F 1 b 3 Q 7 X S w m c X V v d D t S Z W x h d G l v b n N o a X B J b m Z v J n F 1 b 3 Q 7 O l t d f S I g L z 4 8 R W 5 0 c n k g V H l w Z T 0 i U X V l c n l J R C I g V m F s d W U 9 I n M 5 M D c 5 N T c y Y S 0 4 Z D M 0 L T R j M 2 U t Y W J h Z C 0 4 Y 2 M y N m M y Y m M x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U 3 R v Y 2 t W Y W x 1 Z S U z R k l n b m 9 y Z U R h d G V z J T N E Z m F s c 2 U l M j Z E Y X R l R n J v b S U z R C U y N T I y M j A y M y 0 w M S 0 w O C U y N T I y J T I 2 R G F 0 Z V R v J T N E J T I 1 M j I y M D I z L T A y L T A 4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V m F s d W U l M 0 Z J Z 2 5 v c m V E Y X R l c y U z R G Z h b H N l J T I 2 R G F 0 Z U Z y b 2 0 l M 0 Q l M j U y M j I w M j M t M D E t M D g l M j U y M i U y N k R h d G V U b y U z R C U y N T I y M j A y M y 0 w M i 0 w O C U y N T I y L 3 R z d G 9 j a 3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V m F s d W U l M 0 Z J Z 2 5 v c m V E Y X R l c y U z R G Z h b H N l J T I 2 R G F 0 Z U Z y b 2 0 l M 0 Q l M j U y M j I w M j M t M D E t M D g l M j U y M i U y N k R h d G V U b y U z R C U y N T I y M j A y M y 0 w M i 0 w O C U y N T I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W Y W x 1 Z S U z R k l n b m 9 y Z U R h d G V z J T N E Z m F s c 2 U l M j Z E Y X R l R n J v b S U z R C U y N T I y M j A y M y 0 w M S 0 w O C U y N T I y J T I 2 R G F 0 Z V R v J T N E J T I 1 M j I y M D I z L T A y L T A 4 J T I 1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W Y W x 1 Z S U z R k l n b m 9 y Z U R h d G V z J T N E Z m F s c 2 U l M j Z E Y X R l R n J v b S U z R C U y N T I y M j A y M y 0 w M S 0 w O C U y N T I y J T I 2 R G F 0 Z V R v J T N E J T I 1 M j I y M D I z L T A y L T A 4 J T I 1 M j I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f o P K g a o z X m + 0 d g Y n f w D o j F 8 0 c j D 6 2 o E c m a v V X t t a W B o A A A A A D o A A A A A C A A A g A A A A 9 u o + 1 G e 1 2 S + n M s F c S h w 3 Q P i s Y 9 J n h L 4 y p T z 0 R K p X v x J Q A A A A Z 3 d u n T B 6 h A 6 m O g w s I w x B w 2 9 1 3 1 g T 2 + 4 L O k S w 6 I L e p f V K 7 r 2 m L s s B f K / 5 s P S M y R k Y F K B d V 4 6 2 T x D a Y y t A 0 X U z J g y 0 A s Y a 0 P 9 D t + r 5 2 2 U 7 9 G h A A A A A u h E j O F j 0 1 G u b m / R 4 L D j d l t i z 7 F L j D X o 2 l / a / o 7 F d 6 + p 1 U X U t s u 3 W D m Q n p Q 2 / H V H n 3 3 4 B 7 / V Q w f N 2 W 0 f C / p U W k w = = < / D a t a M a s h u p > 
</file>

<file path=customXml/itemProps1.xml><?xml version="1.0" encoding="utf-8"?>
<ds:datastoreItem xmlns:ds="http://schemas.openxmlformats.org/officeDocument/2006/customXml" ds:itemID="{8386DEE6-2A28-4859-9C54-04222D0C4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Value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2023-03-13T11:30:20Z</dcterms:modified>
</cp:coreProperties>
</file>