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roject\Hacktoberfest\UNDIP\SEMESTER_2\PKM\"/>
    </mc:Choice>
  </mc:AlternateContent>
  <xr:revisionPtr revIDLastSave="0" documentId="8_{F1600D73-34EB-40D1-AE37-6FDA4DEF40B8}" xr6:coauthVersionLast="47" xr6:coauthVersionMax="47" xr10:uidLastSave="{00000000-0000-0000-0000-000000000000}"/>
  <bookViews>
    <workbookView xWindow="-108" yWindow="-108" windowWidth="23256" windowHeight="13176" xr2:uid="{E3B4A28C-37C5-45E9-990C-C8EBB4051B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G24" i="1"/>
  <c r="H24" i="1"/>
  <c r="I24" i="1"/>
  <c r="J24" i="1"/>
  <c r="K24" i="1"/>
  <c r="L24" i="1"/>
  <c r="M24" i="1"/>
  <c r="N24" i="1"/>
  <c r="N32" i="1"/>
  <c r="D32" i="1"/>
  <c r="E32" i="1"/>
  <c r="F32" i="1"/>
  <c r="F33" i="1" s="1"/>
  <c r="G32" i="1"/>
  <c r="H32" i="1"/>
  <c r="I32" i="1"/>
  <c r="J32" i="1"/>
  <c r="K32" i="1"/>
  <c r="L32" i="1"/>
  <c r="M32" i="1"/>
  <c r="D24" i="1"/>
  <c r="E24" i="1"/>
  <c r="C32" i="1"/>
  <c r="C24" i="1"/>
  <c r="C33" i="1" s="1"/>
  <c r="L15" i="1"/>
  <c r="M15" i="1"/>
  <c r="N15" i="1"/>
  <c r="L7" i="1"/>
  <c r="M7" i="1"/>
  <c r="N7" i="1"/>
  <c r="I15" i="1"/>
  <c r="J15" i="1"/>
  <c r="K15" i="1"/>
  <c r="I7" i="1"/>
  <c r="J7" i="1"/>
  <c r="K7" i="1"/>
  <c r="G15" i="1"/>
  <c r="H15" i="1"/>
  <c r="G7" i="1"/>
  <c r="H7" i="1"/>
  <c r="F15" i="1"/>
  <c r="F7" i="1"/>
  <c r="E7" i="1"/>
  <c r="E15" i="1"/>
  <c r="D15" i="1"/>
  <c r="D7" i="1"/>
  <c r="C15" i="1"/>
  <c r="C16" i="1" s="1"/>
  <c r="D33" i="1" l="1"/>
  <c r="M33" i="1"/>
  <c r="E33" i="1"/>
  <c r="L16" i="1"/>
  <c r="J16" i="1"/>
  <c r="F16" i="1"/>
  <c r="N33" i="1"/>
  <c r="B39" i="1" s="1"/>
  <c r="L33" i="1"/>
  <c r="K33" i="1"/>
  <c r="J33" i="1"/>
  <c r="I33" i="1"/>
  <c r="G33" i="1"/>
  <c r="H33" i="1"/>
  <c r="N16" i="1"/>
  <c r="I16" i="1"/>
  <c r="H16" i="1"/>
  <c r="G16" i="1"/>
  <c r="K16" i="1"/>
  <c r="M16" i="1"/>
  <c r="D16" i="1"/>
  <c r="E16" i="1"/>
</calcChain>
</file>

<file path=xl/sharedStrings.xml><?xml version="1.0" encoding="utf-8"?>
<sst xmlns="http://schemas.openxmlformats.org/spreadsheetml/2006/main" count="31" uniqueCount="17">
  <si>
    <t xml:space="preserve">Bulan </t>
  </si>
  <si>
    <t xml:space="preserve">Arus kas masuk </t>
  </si>
  <si>
    <t xml:space="preserve">Arus kas keluar </t>
  </si>
  <si>
    <t>Modal awal (Rp)</t>
  </si>
  <si>
    <t>Kas (Rp)</t>
  </si>
  <si>
    <t>Penjualan (Rp)</t>
  </si>
  <si>
    <t>Total arus kas masuk (Rp)</t>
  </si>
  <si>
    <t>Bahan habis pakai (Rp)</t>
  </si>
  <si>
    <t>Jasa pembutan aplikasi (Rp)</t>
  </si>
  <si>
    <t>Biaya transportasi (Rp)</t>
  </si>
  <si>
    <t>Biaya pemasaran (Rp)</t>
  </si>
  <si>
    <t>Biaya kuota internet (Rp)</t>
  </si>
  <si>
    <t>Total arus kas keluar (Rp)</t>
  </si>
  <si>
    <t>Arus kas bersih (Rp)</t>
  </si>
  <si>
    <t>ROI</t>
  </si>
  <si>
    <r>
      <t xml:space="preserve">Biaya </t>
    </r>
    <r>
      <rPr>
        <i/>
        <sz val="11"/>
        <color theme="1"/>
        <rFont val="Times New Roman"/>
        <family val="1"/>
      </rPr>
      <t xml:space="preserve">adsense </t>
    </r>
    <r>
      <rPr>
        <sz val="11"/>
        <color theme="1"/>
        <rFont val="Times New Roman"/>
        <family val="1"/>
      </rPr>
      <t>(Rp)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</si>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</sst>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5" xfId="0" applyFont="1" applyBorder="1"/>
    <xf numFmtId="3" fontId="2" fillId="0" borderId="1" xfId="0" applyNumberFormat="1" applyFont="1" applyBorder="1"/>
    <xf numFmtId="0" fontId="2" fillId="0" borderId="1" xfId="0" applyFont="1" applyBorder="1"/>
    <xf numFmtId="0" fontId="2" fillId="0" borderId="6" xfId="0" applyFont="1" applyBorder="1"/>
    <xf numFmtId="3" fontId="2" fillId="0" borderId="6" xfId="0" applyNumberFormat="1" applyFont="1" applyBorder="1"/>
    <xf numFmtId="0" fontId="3" fillId="0" borderId="5" xfId="0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0" fontId="2" fillId="0" borderId="0" xfId="0" applyFont="1"/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2" borderId="5" xfId="0" applyFont="1" applyFill="1" applyBorder="1"/>
    <xf numFmtId="0" fontId="3" fillId="2" borderId="7" xfId="0" applyFont="1" applyFill="1" applyBorder="1"/>
    <xf numFmtId="0" fontId="3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EAF3-B044-4199-88AD-BFD373644865}">
  <dimension ref="B1:N39"/>
  <sheetViews>
    <sheetView tabSelected="1" zoomScale="80" zoomScaleNormal="80" workbookViewId="0">
      <selection activeCell="R24" sqref="R24"/>
    </sheetView>
  </sheetViews>
  <sheetFormatPr defaultRowHeight="14.4"/>
  <cols>
    <col min="2" max="2" width="23.33203125" customWidth="1"/>
    <col min="3" max="3" width="12.21875" customWidth="1"/>
    <col min="4" max="4" width="12.44140625" customWidth="1"/>
    <col min="5" max="5" width="12" customWidth="1"/>
    <col min="6" max="6" width="11.88671875" customWidth="1"/>
    <col min="7" max="7" width="12.109375" customWidth="1"/>
    <col min="8" max="9" width="12.33203125" customWidth="1"/>
    <col min="10" max="10" width="12" customWidth="1"/>
    <col min="11" max="11" width="11.44140625" customWidth="1"/>
    <col min="12" max="12" width="11.6640625" customWidth="1"/>
    <col min="13" max="13" width="14.109375" customWidth="1"/>
    <col min="14" max="14" width="12.21875" customWidth="1"/>
    <col min="20" max="20" width="13.21875" customWidth="1"/>
  </cols>
  <sheetData>
    <row r="1" spans="2:14" ht="15" thickBot="1"/>
    <row r="2" spans="2:14">
      <c r="B2" s="20" t="s">
        <v>0</v>
      </c>
      <c r="C2" s="21">
        <v>1</v>
      </c>
      <c r="D2" s="21">
        <v>2</v>
      </c>
      <c r="E2" s="21">
        <v>3</v>
      </c>
      <c r="F2" s="21">
        <v>4</v>
      </c>
      <c r="G2" s="21">
        <v>5</v>
      </c>
      <c r="H2" s="21">
        <v>6</v>
      </c>
      <c r="I2" s="21">
        <v>7</v>
      </c>
      <c r="J2" s="21">
        <v>8</v>
      </c>
      <c r="K2" s="21">
        <v>9</v>
      </c>
      <c r="L2" s="21">
        <v>10</v>
      </c>
      <c r="M2" s="21">
        <v>11</v>
      </c>
      <c r="N2" s="22">
        <v>12</v>
      </c>
    </row>
    <row r="3" spans="2:14">
      <c r="B3" s="15" t="s">
        <v>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7"/>
    </row>
    <row r="4" spans="2:14">
      <c r="B4" s="1" t="s">
        <v>3</v>
      </c>
      <c r="C4" s="2">
        <v>7771800</v>
      </c>
      <c r="D4" s="3"/>
      <c r="E4" s="3"/>
      <c r="F4" s="3"/>
      <c r="G4" s="3"/>
      <c r="H4" s="3"/>
      <c r="I4" s="3"/>
      <c r="J4" s="3"/>
      <c r="K4" s="3"/>
      <c r="L4" s="3"/>
      <c r="M4" s="3"/>
      <c r="N4" s="4"/>
    </row>
    <row r="5" spans="2:14">
      <c r="B5" s="1" t="s">
        <v>4</v>
      </c>
      <c r="C5" s="3"/>
      <c r="D5" s="2">
        <v>2100000</v>
      </c>
      <c r="E5" s="2">
        <v>8410000</v>
      </c>
      <c r="F5" s="2">
        <v>886000</v>
      </c>
      <c r="G5" s="2">
        <v>10346000</v>
      </c>
      <c r="H5" s="2">
        <v>674000</v>
      </c>
      <c r="I5" s="2">
        <v>13634000</v>
      </c>
      <c r="J5" s="2">
        <v>965000</v>
      </c>
      <c r="K5" s="2">
        <v>19175000</v>
      </c>
      <c r="L5" s="2">
        <v>1361000</v>
      </c>
      <c r="M5" s="2">
        <v>28321000</v>
      </c>
      <c r="N5" s="5">
        <v>3304000</v>
      </c>
    </row>
    <row r="6" spans="2:14">
      <c r="B6" s="1" t="s">
        <v>5</v>
      </c>
      <c r="C6" s="3"/>
      <c r="D6" s="2">
        <v>7350000</v>
      </c>
      <c r="E6" s="2">
        <v>0</v>
      </c>
      <c r="F6" s="2">
        <v>10500000</v>
      </c>
      <c r="G6" s="2">
        <v>0</v>
      </c>
      <c r="H6" s="2">
        <v>14000000</v>
      </c>
      <c r="I6" s="2">
        <v>0</v>
      </c>
      <c r="J6" s="2">
        <v>19250000</v>
      </c>
      <c r="K6" s="2">
        <v>0</v>
      </c>
      <c r="L6" s="2">
        <v>28000000</v>
      </c>
      <c r="M6" s="2">
        <v>0</v>
      </c>
      <c r="N6" s="5">
        <v>40250000</v>
      </c>
    </row>
    <row r="7" spans="2:14">
      <c r="B7" s="13" t="s">
        <v>6</v>
      </c>
      <c r="C7" s="2">
        <v>7771800</v>
      </c>
      <c r="D7" s="2">
        <f>SUM(D5:D6)</f>
        <v>9450000</v>
      </c>
      <c r="E7" s="2">
        <f>SUM(E5:E6)</f>
        <v>8410000</v>
      </c>
      <c r="F7" s="2">
        <f>SUM(F5:F6)</f>
        <v>11386000</v>
      </c>
      <c r="G7" s="2">
        <f t="shared" ref="G7:H7" si="0">SUM(G5:G6)</f>
        <v>10346000</v>
      </c>
      <c r="H7" s="2">
        <f t="shared" si="0"/>
        <v>14674000</v>
      </c>
      <c r="I7" s="2">
        <f t="shared" ref="I7" si="1">SUM(I5:I6)</f>
        <v>13634000</v>
      </c>
      <c r="J7" s="2">
        <f t="shared" ref="J7" si="2">SUM(J5:J6)</f>
        <v>20215000</v>
      </c>
      <c r="K7" s="2">
        <f t="shared" ref="K7" si="3">SUM(K5:K6)</f>
        <v>19175000</v>
      </c>
      <c r="L7" s="2">
        <f t="shared" ref="L7" si="4">SUM(L5:L6)</f>
        <v>29361000</v>
      </c>
      <c r="M7" s="2">
        <f t="shared" ref="M7" si="5">SUM(M5:M6)</f>
        <v>28321000</v>
      </c>
      <c r="N7" s="5">
        <f t="shared" ref="N7" si="6">SUM(N5:N6)</f>
        <v>43554000</v>
      </c>
    </row>
    <row r="8" spans="2:14">
      <c r="B8" s="10" t="s">
        <v>16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/>
    </row>
    <row r="9" spans="2:14">
      <c r="B9" s="1" t="s">
        <v>7</v>
      </c>
      <c r="C9" s="2">
        <v>4321800</v>
      </c>
      <c r="D9" s="2">
        <v>0</v>
      </c>
      <c r="E9" s="2">
        <v>6174000</v>
      </c>
      <c r="F9" s="2">
        <v>0</v>
      </c>
      <c r="G9" s="2">
        <v>8232000</v>
      </c>
      <c r="H9" s="2">
        <v>0</v>
      </c>
      <c r="I9" s="2">
        <v>11319000</v>
      </c>
      <c r="J9" s="2">
        <v>0</v>
      </c>
      <c r="K9" s="2">
        <v>16464000</v>
      </c>
      <c r="L9" s="2">
        <v>0</v>
      </c>
      <c r="M9" s="2">
        <v>23667000</v>
      </c>
      <c r="N9" s="5">
        <v>0</v>
      </c>
    </row>
    <row r="10" spans="2:14">
      <c r="B10" s="1" t="s">
        <v>8</v>
      </c>
      <c r="C10" s="2">
        <v>250000</v>
      </c>
      <c r="D10" s="2">
        <v>250000</v>
      </c>
      <c r="E10" s="2">
        <v>250000</v>
      </c>
      <c r="F10" s="2">
        <v>250000</v>
      </c>
      <c r="G10" s="2">
        <v>250000</v>
      </c>
      <c r="H10" s="2">
        <v>250000</v>
      </c>
      <c r="I10" s="2">
        <v>250000</v>
      </c>
      <c r="J10" s="2">
        <v>250000</v>
      </c>
      <c r="K10" s="2">
        <v>250000</v>
      </c>
      <c r="L10" s="2">
        <v>250000</v>
      </c>
      <c r="M10" s="2">
        <v>250000</v>
      </c>
      <c r="N10" s="2">
        <v>250000</v>
      </c>
    </row>
    <row r="11" spans="2:14">
      <c r="B11" s="1" t="s">
        <v>9</v>
      </c>
      <c r="C11" s="2">
        <v>1000000</v>
      </c>
      <c r="D11" s="2">
        <v>500000</v>
      </c>
      <c r="E11" s="2">
        <v>1000000</v>
      </c>
      <c r="F11" s="2">
        <v>500000</v>
      </c>
      <c r="G11" s="2">
        <v>1000000</v>
      </c>
      <c r="H11" s="2">
        <v>500000</v>
      </c>
      <c r="I11" s="2">
        <v>1000000</v>
      </c>
      <c r="J11" s="2">
        <v>500000</v>
      </c>
      <c r="K11" s="2">
        <v>1000000</v>
      </c>
      <c r="L11" s="2">
        <v>500000</v>
      </c>
      <c r="M11" s="2">
        <v>1000000</v>
      </c>
      <c r="N11" s="5">
        <v>500000</v>
      </c>
    </row>
    <row r="12" spans="2:14">
      <c r="B12" s="1" t="s">
        <v>10</v>
      </c>
      <c r="C12" s="2">
        <v>0</v>
      </c>
      <c r="D12" s="2">
        <v>90000</v>
      </c>
      <c r="E12" s="2">
        <v>0</v>
      </c>
      <c r="F12" s="2">
        <v>90000</v>
      </c>
      <c r="G12" s="2">
        <v>0</v>
      </c>
      <c r="H12" s="2">
        <v>90000</v>
      </c>
      <c r="I12" s="2">
        <v>0</v>
      </c>
      <c r="J12" s="2">
        <v>90000</v>
      </c>
      <c r="K12" s="2">
        <v>0</v>
      </c>
      <c r="L12" s="2">
        <v>90000</v>
      </c>
      <c r="M12" s="2">
        <v>0</v>
      </c>
      <c r="N12" s="5">
        <v>90000</v>
      </c>
    </row>
    <row r="13" spans="2:14">
      <c r="B13" s="1" t="s">
        <v>15</v>
      </c>
      <c r="C13" s="2">
        <v>0</v>
      </c>
      <c r="D13" s="2">
        <v>100000</v>
      </c>
      <c r="E13" s="2">
        <v>0</v>
      </c>
      <c r="F13" s="2">
        <v>100000</v>
      </c>
      <c r="G13" s="2">
        <v>0</v>
      </c>
      <c r="H13" s="2">
        <v>100000</v>
      </c>
      <c r="I13" s="2">
        <v>0</v>
      </c>
      <c r="J13" s="2">
        <v>100000</v>
      </c>
      <c r="K13" s="2">
        <v>0</v>
      </c>
      <c r="L13" s="2">
        <v>100000</v>
      </c>
      <c r="M13" s="2">
        <v>0</v>
      </c>
      <c r="N13" s="5">
        <v>100000</v>
      </c>
    </row>
    <row r="14" spans="2:14">
      <c r="B14" s="1" t="s">
        <v>11</v>
      </c>
      <c r="C14" s="2">
        <v>100000</v>
      </c>
      <c r="D14" s="2">
        <v>100000</v>
      </c>
      <c r="E14" s="2">
        <v>100000</v>
      </c>
      <c r="F14" s="2">
        <v>100000</v>
      </c>
      <c r="G14" s="2">
        <v>100000</v>
      </c>
      <c r="H14" s="2">
        <v>100000</v>
      </c>
      <c r="I14" s="2">
        <v>100000</v>
      </c>
      <c r="J14" s="2">
        <v>100000</v>
      </c>
      <c r="K14" s="2">
        <v>100000</v>
      </c>
      <c r="L14" s="2">
        <v>100000</v>
      </c>
      <c r="M14" s="2">
        <v>100000</v>
      </c>
      <c r="N14" s="5">
        <v>100000</v>
      </c>
    </row>
    <row r="15" spans="2:14">
      <c r="B15" s="13" t="s">
        <v>12</v>
      </c>
      <c r="C15" s="2">
        <f>SUM(C9:C14)</f>
        <v>5671800</v>
      </c>
      <c r="D15" s="2">
        <f>SUM(D9:D14)</f>
        <v>1040000</v>
      </c>
      <c r="E15" s="2">
        <f>SUM(E9:E14)</f>
        <v>7524000</v>
      </c>
      <c r="F15" s="2">
        <f>SUM(F9:F14)</f>
        <v>1040000</v>
      </c>
      <c r="G15" s="2">
        <f t="shared" ref="G15:H15" si="7">SUM(G9:G14)</f>
        <v>9582000</v>
      </c>
      <c r="H15" s="2">
        <f t="shared" si="7"/>
        <v>1040000</v>
      </c>
      <c r="I15" s="2">
        <f t="shared" ref="I15" si="8">SUM(I9:I14)</f>
        <v>12669000</v>
      </c>
      <c r="J15" s="2">
        <f t="shared" ref="J15" si="9">SUM(J9:J14)</f>
        <v>1040000</v>
      </c>
      <c r="K15" s="2">
        <f t="shared" ref="K15" si="10">SUM(K9:K14)</f>
        <v>17814000</v>
      </c>
      <c r="L15" s="2">
        <f t="shared" ref="L15" si="11">SUM(L9:L14)</f>
        <v>1040000</v>
      </c>
      <c r="M15" s="2">
        <f t="shared" ref="M15" si="12">SUM(M9:M14)</f>
        <v>25017000</v>
      </c>
      <c r="N15" s="5">
        <f t="shared" ref="N15" si="13">SUM(N9:N14)</f>
        <v>1040000</v>
      </c>
    </row>
    <row r="16" spans="2:14" ht="15" thickBot="1">
      <c r="B16" s="14" t="s">
        <v>13</v>
      </c>
      <c r="C16" s="7">
        <f>C7-C15</f>
        <v>2100000</v>
      </c>
      <c r="D16" s="7">
        <f t="shared" ref="D16:H16" si="14">D7-D15</f>
        <v>8410000</v>
      </c>
      <c r="E16" s="7">
        <f t="shared" si="14"/>
        <v>886000</v>
      </c>
      <c r="F16" s="7">
        <f t="shared" si="14"/>
        <v>10346000</v>
      </c>
      <c r="G16" s="7">
        <f t="shared" si="14"/>
        <v>764000</v>
      </c>
      <c r="H16" s="7">
        <f t="shared" si="14"/>
        <v>13634000</v>
      </c>
      <c r="I16" s="7">
        <f t="shared" ref="I16" si="15">I7-I15</f>
        <v>965000</v>
      </c>
      <c r="J16" s="7">
        <f t="shared" ref="J16" si="16">J7-J15</f>
        <v>19175000</v>
      </c>
      <c r="K16" s="7">
        <f t="shared" ref="K16" si="17">K7-K15</f>
        <v>1361000</v>
      </c>
      <c r="L16" s="7">
        <f t="shared" ref="L16" si="18">L7-L15</f>
        <v>28321000</v>
      </c>
      <c r="M16" s="7">
        <f t="shared" ref="M16" si="19">M7-M15</f>
        <v>3304000</v>
      </c>
      <c r="N16" s="8">
        <f t="shared" ref="N16" si="20">N7-N15</f>
        <v>42514000</v>
      </c>
    </row>
    <row r="17" spans="2:14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 ht="15" thickBot="1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>
      <c r="B19" s="20" t="s">
        <v>0</v>
      </c>
      <c r="C19" s="21">
        <v>13</v>
      </c>
      <c r="D19" s="21">
        <v>14</v>
      </c>
      <c r="E19" s="21">
        <v>15</v>
      </c>
      <c r="F19" s="21">
        <v>16</v>
      </c>
      <c r="G19" s="21">
        <v>17</v>
      </c>
      <c r="H19" s="21">
        <v>18</v>
      </c>
      <c r="I19" s="21">
        <v>19</v>
      </c>
      <c r="J19" s="21">
        <v>20</v>
      </c>
      <c r="K19" s="21">
        <v>21</v>
      </c>
      <c r="L19" s="21">
        <v>22</v>
      </c>
      <c r="M19" s="21">
        <v>23</v>
      </c>
      <c r="N19" s="22">
        <v>24</v>
      </c>
    </row>
    <row r="20" spans="2:14">
      <c r="B20" s="15" t="s">
        <v>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</row>
    <row r="21" spans="2:14">
      <c r="B21" s="1" t="s">
        <v>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"/>
    </row>
    <row r="22" spans="2:14">
      <c r="B22" s="1" t="s">
        <v>4</v>
      </c>
      <c r="C22" s="2">
        <v>42514000</v>
      </c>
      <c r="D22" s="2">
        <v>9265000</v>
      </c>
      <c r="E22" s="2">
        <v>44975000</v>
      </c>
      <c r="F22" s="2">
        <v>7614000</v>
      </c>
      <c r="G22" s="2">
        <v>67824000</v>
      </c>
      <c r="H22" s="2">
        <v>25314000</v>
      </c>
      <c r="I22" s="2">
        <v>94274000</v>
      </c>
      <c r="J22" s="2">
        <v>45590000</v>
      </c>
      <c r="K22" s="2">
        <v>125050000</v>
      </c>
      <c r="L22" s="2">
        <v>69163000</v>
      </c>
      <c r="M22" s="2">
        <v>160873000</v>
      </c>
      <c r="N22" s="5">
        <v>97783000</v>
      </c>
    </row>
    <row r="23" spans="2:14">
      <c r="B23" s="1" t="s">
        <v>5</v>
      </c>
      <c r="C23" s="2">
        <v>0</v>
      </c>
      <c r="D23" s="2">
        <v>36750000</v>
      </c>
      <c r="E23" s="2">
        <v>0</v>
      </c>
      <c r="F23" s="2">
        <v>61250000</v>
      </c>
      <c r="G23" s="2">
        <v>0</v>
      </c>
      <c r="H23" s="2">
        <v>70000000</v>
      </c>
      <c r="I23" s="2">
        <v>0</v>
      </c>
      <c r="J23" s="2">
        <v>80500000</v>
      </c>
      <c r="K23" s="2">
        <v>0</v>
      </c>
      <c r="L23" s="2">
        <v>92750000</v>
      </c>
      <c r="M23" s="2">
        <v>0</v>
      </c>
      <c r="N23" s="5">
        <v>105000000</v>
      </c>
    </row>
    <row r="24" spans="2:14">
      <c r="B24" s="6" t="s">
        <v>6</v>
      </c>
      <c r="C24" s="2">
        <f>SUM(C22:C23)</f>
        <v>42514000</v>
      </c>
      <c r="D24" s="2">
        <f t="shared" ref="D24:E24" si="21">SUM(D22:D23)</f>
        <v>46015000</v>
      </c>
      <c r="E24" s="2">
        <f t="shared" si="21"/>
        <v>44975000</v>
      </c>
      <c r="F24" s="2">
        <f t="shared" ref="F24" si="22">SUM(F22:F23)</f>
        <v>68864000</v>
      </c>
      <c r="G24" s="2">
        <f t="shared" ref="G24" si="23">SUM(G22:G23)</f>
        <v>67824000</v>
      </c>
      <c r="H24" s="2">
        <f t="shared" ref="H24" si="24">SUM(H22:H23)</f>
        <v>95314000</v>
      </c>
      <c r="I24" s="2">
        <f t="shared" ref="I24" si="25">SUM(I22:I23)</f>
        <v>94274000</v>
      </c>
      <c r="J24" s="2">
        <f t="shared" ref="J24" si="26">SUM(J22:J23)</f>
        <v>126090000</v>
      </c>
      <c r="K24" s="2">
        <f t="shared" ref="K24" si="27">SUM(K22:K23)</f>
        <v>125050000</v>
      </c>
      <c r="L24" s="2">
        <f t="shared" ref="L24" si="28">SUM(L22:L23)</f>
        <v>161913000</v>
      </c>
      <c r="M24" s="2">
        <f t="shared" ref="M24" si="29">SUM(M22:M23)</f>
        <v>160873000</v>
      </c>
      <c r="N24" s="5">
        <f t="shared" ref="N24" si="30">SUM(N22:N23)</f>
        <v>202783000</v>
      </c>
    </row>
    <row r="25" spans="2:14">
      <c r="B25" s="15" t="s">
        <v>2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9"/>
    </row>
    <row r="26" spans="2:14">
      <c r="B26" s="1" t="s">
        <v>7</v>
      </c>
      <c r="C26" s="2">
        <v>31899000</v>
      </c>
      <c r="D26" s="2">
        <v>0</v>
      </c>
      <c r="E26" s="2">
        <v>36011000</v>
      </c>
      <c r="F26" s="2">
        <v>0</v>
      </c>
      <c r="G26" s="2">
        <v>41160000</v>
      </c>
      <c r="H26" s="2">
        <v>0</v>
      </c>
      <c r="I26" s="2">
        <v>47334000</v>
      </c>
      <c r="J26" s="2">
        <v>0</v>
      </c>
      <c r="K26" s="2">
        <v>54537000</v>
      </c>
      <c r="L26" s="2">
        <v>0</v>
      </c>
      <c r="M26" s="2">
        <v>61740000</v>
      </c>
      <c r="N26" s="5">
        <v>0</v>
      </c>
    </row>
    <row r="27" spans="2:14">
      <c r="B27" s="1" t="s">
        <v>8</v>
      </c>
      <c r="C27" s="2">
        <v>250000</v>
      </c>
      <c r="D27" s="2">
        <v>250000</v>
      </c>
      <c r="E27" s="2">
        <v>250000</v>
      </c>
      <c r="F27" s="2">
        <v>250000</v>
      </c>
      <c r="G27" s="2">
        <v>250000</v>
      </c>
      <c r="H27" s="2">
        <v>250000</v>
      </c>
      <c r="I27" s="2">
        <v>250000</v>
      </c>
      <c r="J27" s="2">
        <v>250000</v>
      </c>
      <c r="K27" s="2">
        <v>250000</v>
      </c>
      <c r="L27" s="2">
        <v>250000</v>
      </c>
      <c r="M27" s="2">
        <v>250000</v>
      </c>
      <c r="N27" s="2">
        <v>250000</v>
      </c>
    </row>
    <row r="28" spans="2:14">
      <c r="B28" s="1" t="s">
        <v>9</v>
      </c>
      <c r="C28" s="2">
        <v>1000000</v>
      </c>
      <c r="D28" s="2">
        <v>500000</v>
      </c>
      <c r="E28" s="2">
        <v>1000000</v>
      </c>
      <c r="F28" s="2">
        <v>500000</v>
      </c>
      <c r="G28" s="2">
        <v>1000000</v>
      </c>
      <c r="H28" s="2">
        <v>500000</v>
      </c>
      <c r="I28" s="2">
        <v>1000000</v>
      </c>
      <c r="J28" s="2">
        <v>500000</v>
      </c>
      <c r="K28" s="2">
        <v>1000000</v>
      </c>
      <c r="L28" s="2">
        <v>500000</v>
      </c>
      <c r="M28" s="2">
        <v>1000000</v>
      </c>
      <c r="N28" s="5">
        <v>500000</v>
      </c>
    </row>
    <row r="29" spans="2:14">
      <c r="B29" s="1" t="s">
        <v>10</v>
      </c>
      <c r="C29" s="2">
        <v>0</v>
      </c>
      <c r="D29" s="2">
        <v>90000</v>
      </c>
      <c r="E29" s="2">
        <v>0</v>
      </c>
      <c r="F29" s="2">
        <v>90000</v>
      </c>
      <c r="G29" s="2">
        <v>0</v>
      </c>
      <c r="H29" s="2">
        <v>90000</v>
      </c>
      <c r="I29" s="2">
        <v>0</v>
      </c>
      <c r="J29" s="2">
        <v>90000</v>
      </c>
      <c r="K29" s="2">
        <v>0</v>
      </c>
      <c r="L29" s="2">
        <v>90000</v>
      </c>
      <c r="M29" s="2">
        <v>0</v>
      </c>
      <c r="N29" s="5">
        <v>90000</v>
      </c>
    </row>
    <row r="30" spans="2:14">
      <c r="B30" s="1" t="s">
        <v>15</v>
      </c>
      <c r="C30" s="2">
        <v>0</v>
      </c>
      <c r="D30" s="2">
        <v>100000</v>
      </c>
      <c r="E30" s="2">
        <v>0</v>
      </c>
      <c r="F30" s="2">
        <v>100000</v>
      </c>
      <c r="G30" s="2">
        <v>0</v>
      </c>
      <c r="H30" s="2">
        <v>100000</v>
      </c>
      <c r="I30" s="2">
        <v>0</v>
      </c>
      <c r="J30" s="2">
        <v>100000</v>
      </c>
      <c r="K30" s="2">
        <v>0</v>
      </c>
      <c r="L30" s="2">
        <v>100000</v>
      </c>
      <c r="M30" s="2">
        <v>0</v>
      </c>
      <c r="N30" s="5">
        <v>100000</v>
      </c>
    </row>
    <row r="31" spans="2:14">
      <c r="B31" s="1" t="s">
        <v>11</v>
      </c>
      <c r="C31" s="2">
        <v>100000</v>
      </c>
      <c r="D31" s="2">
        <v>100000</v>
      </c>
      <c r="E31" s="2">
        <v>100000</v>
      </c>
      <c r="F31" s="2">
        <v>100000</v>
      </c>
      <c r="G31" s="2">
        <v>100000</v>
      </c>
      <c r="H31" s="2">
        <v>100000</v>
      </c>
      <c r="I31" s="2">
        <v>100000</v>
      </c>
      <c r="J31" s="2">
        <v>100000</v>
      </c>
      <c r="K31" s="2">
        <v>100000</v>
      </c>
      <c r="L31" s="2">
        <v>100000</v>
      </c>
      <c r="M31" s="2">
        <v>100000</v>
      </c>
      <c r="N31" s="5">
        <v>100000</v>
      </c>
    </row>
    <row r="32" spans="2:14">
      <c r="B32" s="13" t="s">
        <v>12</v>
      </c>
      <c r="C32" s="2">
        <f>SUM(C26:C31)</f>
        <v>33249000</v>
      </c>
      <c r="D32" s="2">
        <f t="shared" ref="D32:M32" si="31">SUM(D26:D31)</f>
        <v>1040000</v>
      </c>
      <c r="E32" s="2">
        <f t="shared" si="31"/>
        <v>37361000</v>
      </c>
      <c r="F32" s="2">
        <f t="shared" si="31"/>
        <v>1040000</v>
      </c>
      <c r="G32" s="2">
        <f t="shared" si="31"/>
        <v>42510000</v>
      </c>
      <c r="H32" s="2">
        <f t="shared" si="31"/>
        <v>1040000</v>
      </c>
      <c r="I32" s="2">
        <f t="shared" si="31"/>
        <v>48684000</v>
      </c>
      <c r="J32" s="2">
        <f t="shared" si="31"/>
        <v>1040000</v>
      </c>
      <c r="K32" s="2">
        <f t="shared" si="31"/>
        <v>55887000</v>
      </c>
      <c r="L32" s="2">
        <f t="shared" si="31"/>
        <v>1040000</v>
      </c>
      <c r="M32" s="2">
        <f t="shared" si="31"/>
        <v>63090000</v>
      </c>
      <c r="N32" s="5">
        <f>SUM(N26:N31)</f>
        <v>1040000</v>
      </c>
    </row>
    <row r="33" spans="2:14" ht="15" thickBot="1">
      <c r="B33" s="14" t="s">
        <v>13</v>
      </c>
      <c r="C33" s="7">
        <f>C24-C32</f>
        <v>9265000</v>
      </c>
      <c r="D33" s="7">
        <f t="shared" ref="D33:J33" si="32">D24-D32</f>
        <v>44975000</v>
      </c>
      <c r="E33" s="7">
        <f t="shared" si="32"/>
        <v>7614000</v>
      </c>
      <c r="F33" s="7">
        <f t="shared" si="32"/>
        <v>67824000</v>
      </c>
      <c r="G33" s="7">
        <f t="shared" si="32"/>
        <v>25314000</v>
      </c>
      <c r="H33" s="7">
        <f t="shared" si="32"/>
        <v>94274000</v>
      </c>
      <c r="I33" s="7">
        <f t="shared" si="32"/>
        <v>45590000</v>
      </c>
      <c r="J33" s="7">
        <f t="shared" si="32"/>
        <v>125050000</v>
      </c>
      <c r="K33" s="7">
        <f>K24-K32</f>
        <v>69163000</v>
      </c>
      <c r="L33" s="7">
        <f t="shared" ref="L33" si="33">L24-L32</f>
        <v>160873000</v>
      </c>
      <c r="M33" s="7">
        <f t="shared" ref="M33" si="34">M24-M32</f>
        <v>97783000</v>
      </c>
      <c r="N33" s="8">
        <f t="shared" ref="N33" si="35">N24-N32</f>
        <v>201743000</v>
      </c>
    </row>
    <row r="38" spans="2:14">
      <c r="B38" t="s">
        <v>14</v>
      </c>
    </row>
    <row r="39" spans="2:14">
      <c r="B39">
        <f>N33/C7</f>
        <v>25.958336550091357</v>
      </c>
    </row>
  </sheetData>
  <mergeCells count="4">
    <mergeCell ref="B20:N20"/>
    <mergeCell ref="B25:N25"/>
    <mergeCell ref="B3:N3"/>
    <mergeCell ref="B8:N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AA8917F49BBD334D8071BCCC027CC13A" ma:contentTypeVersion="8" ma:contentTypeDescription="Buat sebuah dokumen baru." ma:contentTypeScope="" ma:versionID="d4a20b8cf2d4f4a438ea310a7eb42bb8">
  <xsd:schema xmlns:xsd="http://www.w3.org/2001/XMLSchema" xmlns:xs="http://www.w3.org/2001/XMLSchema" xmlns:p="http://schemas.microsoft.com/office/2006/metadata/properties" xmlns:ns3="d47d7677-394e-4b1d-abce-f044040213ce" targetNamespace="http://schemas.microsoft.com/office/2006/metadata/properties" ma:root="true" ma:fieldsID="4aa8faac1a2cab656fe27cb2fd556503" ns3:_="">
    <xsd:import namespace="d47d7677-394e-4b1d-abce-f044040213c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7d7677-394e-4b1d-abce-f044040213c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2AB078-F12F-45C8-8ABF-529AD6ED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7d7677-394e-4b1d-abce-f044040213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4DC554-D78D-4E44-82E7-A9E1AE6F10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83BE11-9EE6-472C-A490-C7B4E322A38C}">
  <ds:schemaRefs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d47d7677-394e-4b1d-abce-f044040213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Zulfa Friyaljihanisa</dc:creator>
  <cp:lastModifiedBy>Muchamad Yudak</cp:lastModifiedBy>
  <dcterms:created xsi:type="dcterms:W3CDTF">2025-05-25T05:26:47Z</dcterms:created>
  <dcterms:modified xsi:type="dcterms:W3CDTF">2025-05-27T06:26:48Z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0x010100AA8917F49BBD334D8071BCCC027CC13A</vt:lpwstr>
  </property>
</Properties>
</file>