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955" windowHeight="12570"/>
  </bookViews>
  <sheets>
    <sheet name="Sheet1" sheetId="1" r:id="rId1"/>
    <sheet name="condi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8" i="2" l="1"/>
  <c r="I23" i="2"/>
  <c r="J21" i="2"/>
  <c r="J20" i="2"/>
  <c r="J19" i="2"/>
  <c r="J18" i="2"/>
  <c r="J17" i="2"/>
  <c r="J16" i="2"/>
  <c r="J15" i="2"/>
  <c r="J14" i="2"/>
  <c r="J13" i="2"/>
  <c r="J12" i="2"/>
  <c r="J11" i="2"/>
  <c r="J9" i="2"/>
  <c r="J7" i="2"/>
  <c r="J6" i="2"/>
  <c r="J5" i="2"/>
  <c r="J4" i="2"/>
  <c r="G5" i="2"/>
  <c r="G6" i="2"/>
  <c r="G7" i="2"/>
  <c r="G9" i="2"/>
  <c r="G10" i="2"/>
  <c r="G11" i="2"/>
  <c r="G12" i="2"/>
  <c r="G14" i="2"/>
  <c r="G15" i="2"/>
  <c r="G16" i="2"/>
  <c r="G17" i="2"/>
  <c r="G18" i="2"/>
  <c r="G19" i="2"/>
  <c r="G21" i="2"/>
  <c r="G4" i="2"/>
  <c r="F23" i="2"/>
  <c r="D2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4" i="2"/>
  <c r="C23" i="2"/>
  <c r="G23" i="2" l="1"/>
  <c r="J23" i="2"/>
</calcChain>
</file>

<file path=xl/sharedStrings.xml><?xml version="1.0" encoding="utf-8"?>
<sst xmlns="http://schemas.openxmlformats.org/spreadsheetml/2006/main" count="37" uniqueCount="37">
  <si>
    <t>Cardiac arrhythmias</t>
    <phoneticPr fontId="2" type="noConversion"/>
  </si>
  <si>
    <t>Congestive Heart failure</t>
  </si>
  <si>
    <t>319825, 314378, 439696, 439694, 4110961, 4163710, 4190773, 318773, 321319, 320746, 316139, 4172864</t>
    <phoneticPr fontId="2" type="noConversion"/>
  </si>
  <si>
    <t>COPD</t>
  </si>
  <si>
    <t>Coronary heart disease</t>
  </si>
  <si>
    <t>Depression</t>
  </si>
  <si>
    <t>Diabetes mellitus</t>
  </si>
  <si>
    <t>Hyperlipidemia</t>
  </si>
  <si>
    <t>Hypertension</t>
  </si>
  <si>
    <t>320128, 442604, 201313, 195556, 319826</t>
    <phoneticPr fontId="2" type="noConversion"/>
  </si>
  <si>
    <t>Liver disease</t>
  </si>
  <si>
    <t>4012113, 24966, 4237824, 22340, 201612, 4026136, 4059298, 4055225, 4059299, 4058695, 4245975, 200763, 4267417, 4059290, 4058696, 194417, 4240725, 4277276, 192680, 196455, 194984, 42537742</t>
    <phoneticPr fontId="2" type="noConversion"/>
  </si>
  <si>
    <t>Lymphoma</t>
  </si>
  <si>
    <t>4038835, 4147411, 4003830, 4212994, 4038838, 4003834, 437233, 4094548, 4147164</t>
    <phoneticPr fontId="2" type="noConversion"/>
  </si>
  <si>
    <t>Metastatic cancer</t>
  </si>
  <si>
    <t>318096, 4147162, 432851, 443392</t>
    <phoneticPr fontId="2" type="noConversion"/>
  </si>
  <si>
    <t>Myocardial infarction</t>
  </si>
  <si>
    <t>312327, 4108217</t>
    <phoneticPr fontId="2" type="noConversion"/>
  </si>
  <si>
    <t>Osteoarthritis</t>
  </si>
  <si>
    <t>75897, 4079749, 4079750</t>
    <phoneticPr fontId="2" type="noConversion"/>
  </si>
  <si>
    <t>Osteoporosis</t>
  </si>
  <si>
    <t>40480160, 80502, 45766159</t>
    <phoneticPr fontId="2" type="noConversion"/>
  </si>
  <si>
    <t>Renal failure</t>
  </si>
  <si>
    <t>Solid tumor without metastasis</t>
  </si>
  <si>
    <t>Stroke</t>
  </si>
  <si>
    <t>443454, 381316</t>
    <phoneticPr fontId="2" type="noConversion"/>
  </si>
  <si>
    <t>condition_concept_id</t>
    <phoneticPr fontId="2" type="noConversion"/>
  </si>
  <si>
    <t>condition_name</t>
    <phoneticPr fontId="2" type="noConversion"/>
  </si>
  <si>
    <t>318448, 320744, 316135, 4057008, 321042, 313792, 4068155, 44784217, 444070, 4169095, 4262562, 4009798, 4032241, 45766277</t>
    <phoneticPr fontId="2" type="noConversion"/>
  </si>
  <si>
    <t>Asthma</t>
    <phoneticPr fontId="2" type="noConversion"/>
  </si>
  <si>
    <t>4332994, 439254, 35622934, 440383, 4098302, 433440, 4338031, 436677</t>
    <phoneticPr fontId="2" type="noConversion"/>
  </si>
  <si>
    <t>443919, 439695, 46271022, 192359, 197921, 4301680, 4032243, 42539502, 4019967</t>
    <phoneticPr fontId="2" type="noConversion"/>
  </si>
  <si>
    <t>4155171, 256633, 437498, 140950, 135750, 134290, 25189, 434588, 4247836, 31509, 432833, 4095312, 435190, 439746, 436045, 443389, 26638, 196044, 443397, 197500, 438699, 74582, 40481902, 4095432, 197806, 194589, 199754, 4116238, 443389, 442131, 259748, 26052, 4177112, 4311499, 438368, 438693, 443389, 4180312, 76914, 141232, 4033891, 434584, 376918, 376918, 376647, 4162253, 195197, 196048, 196359, 4162860, 45770892, 200051, 201238, 36715801, 195483, 200962, 433716, 197507, 198985, 195480, 200054, 196360, 76349, 442131, 4002340, 380055, 4247822, 133424, 198104, 133420, 4114221, 4094409</t>
    <phoneticPr fontId="2" type="noConversion"/>
  </si>
  <si>
    <t>total</t>
    <phoneticPr fontId="2" type="noConversion"/>
  </si>
  <si>
    <t>man</t>
    <phoneticPr fontId="2" type="noConversion"/>
  </si>
  <si>
    <t>woman</t>
    <phoneticPr fontId="2" type="noConversion"/>
  </si>
  <si>
    <t>201254, 201826, 4327944, 201820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</si>
</sst>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zoomScale="85" zoomScaleNormal="85" workbookViewId="0">
      <selection activeCell="B19" sqref="B19"/>
    </sheetView>
  </sheetViews>
  <sheetFormatPr defaultRowHeight="16.5" x14ac:dyDescent="0.3"/>
  <cols>
    <col min="1" max="1" width="26.375" bestFit="1" customWidth="1"/>
    <col min="2" max="2" width="255.625" bestFit="1" customWidth="1"/>
  </cols>
  <sheetData>
    <row r="1" spans="1:2" x14ac:dyDescent="0.3">
      <c r="A1" s="1" t="s">
        <v>27</v>
      </c>
      <c r="B1" s="1" t="s">
        <v>26</v>
      </c>
    </row>
    <row r="2" spans="1:2" x14ac:dyDescent="0.3">
      <c r="A2" s="2" t="s">
        <v>29</v>
      </c>
      <c r="B2" s="2">
        <v>317009</v>
      </c>
    </row>
    <row r="3" spans="1:2" x14ac:dyDescent="0.3">
      <c r="A3" s="2" t="s">
        <v>0</v>
      </c>
      <c r="B3" s="2" t="s">
        <v>28</v>
      </c>
    </row>
    <row r="4" spans="1:2" x14ac:dyDescent="0.3">
      <c r="A4" s="2" t="s">
        <v>1</v>
      </c>
      <c r="B4" s="2" t="s">
        <v>2</v>
      </c>
    </row>
    <row r="5" spans="1:2" x14ac:dyDescent="0.3">
      <c r="A5" s="2" t="s">
        <v>3</v>
      </c>
      <c r="B5" s="2">
        <v>255573</v>
      </c>
    </row>
    <row r="6" spans="1:2" x14ac:dyDescent="0.3">
      <c r="A6" s="2" t="s">
        <v>4</v>
      </c>
      <c r="B6" s="2">
        <v>315286</v>
      </c>
    </row>
    <row r="7" spans="1:2" x14ac:dyDescent="0.3">
      <c r="A7" s="2" t="s">
        <v>5</v>
      </c>
      <c r="B7" s="2" t="s">
        <v>30</v>
      </c>
    </row>
    <row r="8" spans="1:2" x14ac:dyDescent="0.3">
      <c r="A8" s="2" t="s">
        <v>6</v>
      </c>
      <c r="B8" s="2" t="s">
        <v>36</v>
      </c>
    </row>
    <row r="9" spans="1:2" x14ac:dyDescent="0.3">
      <c r="A9" s="2" t="s">
        <v>7</v>
      </c>
      <c r="B9" s="2">
        <v>437530</v>
      </c>
    </row>
    <row r="10" spans="1:2" x14ac:dyDescent="0.3">
      <c r="A10" s="2" t="s">
        <v>8</v>
      </c>
      <c r="B10" s="2" t="s">
        <v>9</v>
      </c>
    </row>
    <row r="11" spans="1:2" x14ac:dyDescent="0.3">
      <c r="A11" s="2" t="s">
        <v>10</v>
      </c>
      <c r="B11" s="2" t="s">
        <v>11</v>
      </c>
    </row>
    <row r="12" spans="1:2" x14ac:dyDescent="0.3">
      <c r="A12" s="2" t="s">
        <v>12</v>
      </c>
      <c r="B12" s="3" t="s">
        <v>13</v>
      </c>
    </row>
    <row r="13" spans="1:2" x14ac:dyDescent="0.3">
      <c r="A13" s="2" t="s">
        <v>14</v>
      </c>
      <c r="B13" s="2" t="s">
        <v>15</v>
      </c>
    </row>
    <row r="14" spans="1:2" x14ac:dyDescent="0.3">
      <c r="A14" s="2" t="s">
        <v>16</v>
      </c>
      <c r="B14" s="2" t="s">
        <v>17</v>
      </c>
    </row>
    <row r="15" spans="1:2" x14ac:dyDescent="0.3">
      <c r="A15" s="2" t="s">
        <v>18</v>
      </c>
      <c r="B15" s="2" t="s">
        <v>19</v>
      </c>
    </row>
    <row r="16" spans="1:2" x14ac:dyDescent="0.3">
      <c r="A16" s="2" t="s">
        <v>20</v>
      </c>
      <c r="B16" s="2" t="s">
        <v>21</v>
      </c>
    </row>
    <row r="17" spans="1:2" x14ac:dyDescent="0.3">
      <c r="A17" s="2" t="s">
        <v>22</v>
      </c>
      <c r="B17" s="3" t="s">
        <v>31</v>
      </c>
    </row>
    <row r="18" spans="1:2" x14ac:dyDescent="0.3">
      <c r="A18" s="2" t="s">
        <v>23</v>
      </c>
      <c r="B18" s="2" t="s">
        <v>32</v>
      </c>
    </row>
    <row r="19" spans="1:2" x14ac:dyDescent="0.3">
      <c r="A19" s="2" t="s">
        <v>24</v>
      </c>
      <c r="B19" s="2" t="s">
        <v>25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3"/>
  <sheetViews>
    <sheetView workbookViewId="0">
      <selection activeCell="J23" sqref="C2:J23"/>
    </sheetView>
  </sheetViews>
  <sheetFormatPr defaultRowHeight="16.5" x14ac:dyDescent="0.3"/>
  <sheetData>
    <row r="2" spans="3:10" x14ac:dyDescent="0.3">
      <c r="C2" s="6" t="s">
        <v>33</v>
      </c>
      <c r="D2" s="6"/>
      <c r="F2" s="6" t="s">
        <v>34</v>
      </c>
      <c r="G2" s="6"/>
      <c r="I2" s="6" t="s">
        <v>35</v>
      </c>
      <c r="J2" s="6"/>
    </row>
    <row r="3" spans="3:10" ht="17.25" thickBot="1" x14ac:dyDescent="0.35"/>
    <row r="4" spans="3:10" ht="17.25" thickBot="1" x14ac:dyDescent="0.35">
      <c r="C4" s="4">
        <v>32007</v>
      </c>
      <c r="D4">
        <f>ROUND(C4/$C$23*100,2)</f>
        <v>2.86</v>
      </c>
      <c r="F4" s="4">
        <v>13160</v>
      </c>
      <c r="G4">
        <f>ROUND(F4/$C$23*100,2)</f>
        <v>1.18</v>
      </c>
      <c r="I4" s="4">
        <v>18847</v>
      </c>
      <c r="J4">
        <f>ROUND(I4/$C$23*100,2)</f>
        <v>1.68</v>
      </c>
    </row>
    <row r="5" spans="3:10" ht="17.25" thickBot="1" x14ac:dyDescent="0.35">
      <c r="C5" s="5">
        <v>27000</v>
      </c>
      <c r="D5">
        <f t="shared" ref="D5:D20" si="0">ROUND(C5/$C$23*100,2)</f>
        <v>2.41</v>
      </c>
      <c r="F5" s="5">
        <v>13343</v>
      </c>
      <c r="G5">
        <f t="shared" ref="G5:G21" si="1">ROUND(F5/$C$23*100,2)</f>
        <v>1.19</v>
      </c>
      <c r="I5" s="5">
        <v>13657</v>
      </c>
      <c r="J5">
        <f t="shared" ref="J5:J21" si="2">ROUND(I5/$C$23*100,2)</f>
        <v>1.22</v>
      </c>
    </row>
    <row r="6" spans="3:10" ht="17.25" thickBot="1" x14ac:dyDescent="0.35">
      <c r="C6" s="5">
        <v>32883</v>
      </c>
      <c r="D6">
        <f t="shared" si="0"/>
        <v>2.94</v>
      </c>
      <c r="F6" s="5">
        <v>15486</v>
      </c>
      <c r="G6">
        <f t="shared" si="1"/>
        <v>1.38</v>
      </c>
      <c r="I6" s="5">
        <v>17397</v>
      </c>
      <c r="J6">
        <f t="shared" si="2"/>
        <v>1.56</v>
      </c>
    </row>
    <row r="7" spans="3:10" ht="17.25" thickBot="1" x14ac:dyDescent="0.35">
      <c r="C7" s="5">
        <v>55534</v>
      </c>
      <c r="D7">
        <f t="shared" si="0"/>
        <v>4.96</v>
      </c>
      <c r="F7" s="5">
        <v>45201</v>
      </c>
      <c r="G7">
        <f t="shared" si="1"/>
        <v>4.04</v>
      </c>
      <c r="I7" s="5">
        <v>10333</v>
      </c>
      <c r="J7">
        <f t="shared" si="2"/>
        <v>0.92</v>
      </c>
    </row>
    <row r="8" spans="3:10" ht="17.25" thickBot="1" x14ac:dyDescent="0.35">
      <c r="C8" s="5">
        <v>13725</v>
      </c>
      <c r="D8">
        <f t="shared" si="0"/>
        <v>1.23</v>
      </c>
      <c r="F8" s="5">
        <v>6985</v>
      </c>
      <c r="G8">
        <f t="shared" si="1"/>
        <v>0.62</v>
      </c>
      <c r="I8" s="5">
        <v>6740</v>
      </c>
      <c r="J8">
        <v>0.61</v>
      </c>
    </row>
    <row r="9" spans="3:10" ht="17.25" thickBot="1" x14ac:dyDescent="0.35">
      <c r="C9" s="5">
        <v>36251</v>
      </c>
      <c r="D9">
        <f t="shared" si="0"/>
        <v>3.24</v>
      </c>
      <c r="F9" s="5">
        <v>9406</v>
      </c>
      <c r="G9">
        <f t="shared" si="1"/>
        <v>0.84</v>
      </c>
      <c r="I9" s="5">
        <v>26845</v>
      </c>
      <c r="J9">
        <f t="shared" si="2"/>
        <v>2.4</v>
      </c>
    </row>
    <row r="10" spans="3:10" ht="17.25" thickBot="1" x14ac:dyDescent="0.35">
      <c r="C10" s="5">
        <v>826</v>
      </c>
      <c r="D10">
        <f t="shared" si="0"/>
        <v>7.0000000000000007E-2</v>
      </c>
      <c r="F10" s="5">
        <v>401</v>
      </c>
      <c r="G10">
        <f t="shared" si="1"/>
        <v>0.04</v>
      </c>
      <c r="I10" s="5">
        <v>425</v>
      </c>
      <c r="J10">
        <v>0.03</v>
      </c>
    </row>
    <row r="11" spans="3:10" ht="17.25" thickBot="1" x14ac:dyDescent="0.35">
      <c r="C11" s="5">
        <v>22976</v>
      </c>
      <c r="D11">
        <f t="shared" si="0"/>
        <v>2.0499999999999998</v>
      </c>
      <c r="F11" s="5">
        <v>10008</v>
      </c>
      <c r="G11">
        <f t="shared" si="1"/>
        <v>0.89</v>
      </c>
      <c r="I11" s="5">
        <v>12968</v>
      </c>
      <c r="J11">
        <f t="shared" si="2"/>
        <v>1.1599999999999999</v>
      </c>
    </row>
    <row r="12" spans="3:10" ht="17.25" thickBot="1" x14ac:dyDescent="0.35">
      <c r="C12" s="5">
        <v>323004</v>
      </c>
      <c r="D12">
        <f t="shared" si="0"/>
        <v>28.87</v>
      </c>
      <c r="F12" s="5">
        <v>140665</v>
      </c>
      <c r="G12">
        <f t="shared" si="1"/>
        <v>12.57</v>
      </c>
      <c r="I12" s="5">
        <v>182339</v>
      </c>
      <c r="J12">
        <f t="shared" si="2"/>
        <v>16.3</v>
      </c>
    </row>
    <row r="13" spans="3:10" ht="17.25" thickBot="1" x14ac:dyDescent="0.35">
      <c r="C13" s="5">
        <v>21472</v>
      </c>
      <c r="D13">
        <f t="shared" si="0"/>
        <v>1.92</v>
      </c>
      <c r="F13" s="5">
        <v>11689</v>
      </c>
      <c r="G13">
        <v>1.05</v>
      </c>
      <c r="I13" s="5">
        <v>9783</v>
      </c>
      <c r="J13">
        <f t="shared" si="2"/>
        <v>0.87</v>
      </c>
    </row>
    <row r="14" spans="3:10" ht="17.25" thickBot="1" x14ac:dyDescent="0.35">
      <c r="C14" s="5">
        <v>8360</v>
      </c>
      <c r="D14">
        <f t="shared" si="0"/>
        <v>0.75</v>
      </c>
      <c r="F14" s="5">
        <v>4797</v>
      </c>
      <c r="G14">
        <f t="shared" si="1"/>
        <v>0.43</v>
      </c>
      <c r="I14" s="5">
        <v>3563</v>
      </c>
      <c r="J14">
        <f t="shared" si="2"/>
        <v>0.32</v>
      </c>
    </row>
    <row r="15" spans="3:10" ht="17.25" thickBot="1" x14ac:dyDescent="0.35">
      <c r="C15" s="5">
        <v>1680</v>
      </c>
      <c r="D15">
        <f t="shared" si="0"/>
        <v>0.15</v>
      </c>
      <c r="F15" s="5">
        <v>878</v>
      </c>
      <c r="G15">
        <f t="shared" si="1"/>
        <v>0.08</v>
      </c>
      <c r="I15" s="5">
        <v>802</v>
      </c>
      <c r="J15">
        <f t="shared" si="2"/>
        <v>7.0000000000000007E-2</v>
      </c>
    </row>
    <row r="16" spans="3:10" ht="17.25" thickBot="1" x14ac:dyDescent="0.35">
      <c r="C16" s="5">
        <v>30634</v>
      </c>
      <c r="D16">
        <f t="shared" si="0"/>
        <v>2.74</v>
      </c>
      <c r="F16" s="5">
        <v>18408</v>
      </c>
      <c r="G16">
        <f t="shared" si="1"/>
        <v>1.65</v>
      </c>
      <c r="I16" s="5">
        <v>12226</v>
      </c>
      <c r="J16">
        <f t="shared" si="2"/>
        <v>1.0900000000000001</v>
      </c>
    </row>
    <row r="17" spans="3:10" ht="17.25" thickBot="1" x14ac:dyDescent="0.35">
      <c r="C17" s="5">
        <v>29264</v>
      </c>
      <c r="D17">
        <f t="shared" si="0"/>
        <v>2.62</v>
      </c>
      <c r="F17" s="5">
        <v>5325</v>
      </c>
      <c r="G17">
        <f t="shared" si="1"/>
        <v>0.48</v>
      </c>
      <c r="I17" s="5">
        <v>23939</v>
      </c>
      <c r="J17">
        <f t="shared" si="2"/>
        <v>2.14</v>
      </c>
    </row>
    <row r="18" spans="3:10" ht="17.25" thickBot="1" x14ac:dyDescent="0.35">
      <c r="C18" s="5">
        <v>62521</v>
      </c>
      <c r="D18">
        <f t="shared" si="0"/>
        <v>5.59</v>
      </c>
      <c r="F18" s="5">
        <v>9211</v>
      </c>
      <c r="G18">
        <f t="shared" si="1"/>
        <v>0.82</v>
      </c>
      <c r="I18" s="5">
        <v>53310</v>
      </c>
      <c r="J18">
        <f t="shared" si="2"/>
        <v>4.7699999999999996</v>
      </c>
    </row>
    <row r="19" spans="3:10" ht="17.25" thickBot="1" x14ac:dyDescent="0.35">
      <c r="C19" s="5">
        <v>50034</v>
      </c>
      <c r="D19">
        <f t="shared" si="0"/>
        <v>4.47</v>
      </c>
      <c r="F19" s="5">
        <v>29772</v>
      </c>
      <c r="G19">
        <f t="shared" si="1"/>
        <v>2.66</v>
      </c>
      <c r="I19" s="5">
        <v>20262</v>
      </c>
      <c r="J19">
        <f t="shared" si="2"/>
        <v>1.81</v>
      </c>
    </row>
    <row r="20" spans="3:10" ht="17.25" thickBot="1" x14ac:dyDescent="0.35">
      <c r="C20" s="5">
        <v>248057</v>
      </c>
      <c r="D20">
        <f t="shared" si="0"/>
        <v>22.17</v>
      </c>
      <c r="F20" s="5">
        <v>159692</v>
      </c>
      <c r="G20">
        <v>14.28</v>
      </c>
      <c r="I20" s="5">
        <v>88365</v>
      </c>
      <c r="J20">
        <f t="shared" si="2"/>
        <v>7.9</v>
      </c>
    </row>
    <row r="21" spans="3:10" ht="17.25" thickBot="1" x14ac:dyDescent="0.35">
      <c r="C21" s="5">
        <v>122523</v>
      </c>
      <c r="D21">
        <v>10.96</v>
      </c>
      <c r="F21" s="5">
        <v>65268</v>
      </c>
      <c r="G21">
        <f t="shared" si="1"/>
        <v>5.83</v>
      </c>
      <c r="I21" s="5">
        <v>57255</v>
      </c>
      <c r="J21">
        <f t="shared" si="2"/>
        <v>5.12</v>
      </c>
    </row>
    <row r="23" spans="3:10" x14ac:dyDescent="0.3">
      <c r="C23">
        <f>SUM(C4:C21)</f>
        <v>1118751</v>
      </c>
      <c r="D23">
        <f>SUM(D4:D21)</f>
        <v>100</v>
      </c>
      <c r="F23">
        <f>SUM(F4:F21)</f>
        <v>559695</v>
      </c>
      <c r="G23">
        <f>SUM(G4:G21)</f>
        <v>50.029999999999994</v>
      </c>
      <c r="I23">
        <f>SUM(I4:I21)</f>
        <v>559056</v>
      </c>
      <c r="J23">
        <f>SUM(J4:J21)</f>
        <v>49.97</v>
      </c>
    </row>
  </sheetData>
  <mergeCells count="3">
    <mergeCell ref="C2:D2"/>
    <mergeCell ref="F2:G2"/>
    <mergeCell ref="I2:J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7" sqref="F27"/>
    </sheetView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condition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</dc:creator>
  <cp:lastModifiedBy>PC1</cp:lastModifiedBy>
  <dcterms:created xsi:type="dcterms:W3CDTF">2020-03-13T06:36:53Z</dcterms:created>
  <dcterms:modified xsi:type="dcterms:W3CDTF">2020-03-14T15:47:43Z</dcterms:modified>
</cp:coreProperties>
</file>