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sk.mts.ru\MSK\WORKDATA\BUYBLOCK\logistics_otsl\ДЛ КЦ\БазаЛог\КЕЙС_хакатон\Хакатон\"/>
    </mc:Choice>
  </mc:AlternateContent>
  <bookViews>
    <workbookView xWindow="0" yWindow="0" windowWidth="24005" windowHeight="9306" tabRatio="462" activeTab="2"/>
  </bookViews>
  <sheets>
    <sheet name="свод" sheetId="3" r:id="rId1"/>
    <sheet name="Лист3" sheetId="4" state="hidden" r:id="rId2"/>
    <sheet name="данные " sheetId="2" r:id="rId3"/>
  </sheets>
  <definedNames>
    <definedName name="_xlnm._FilterDatabase" localSheetId="2" hidden="1">'данные '!$A$1:$G$467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5" i="2" l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50" i="2" l="1"/>
  <c r="H451" i="2"/>
  <c r="H452" i="2"/>
  <c r="H453" i="2"/>
  <c r="H454" i="2"/>
  <c r="H448" i="2" l="1"/>
  <c r="H449" i="2"/>
  <c r="H446" i="2"/>
  <c r="H447" i="2"/>
  <c r="H442" i="2"/>
  <c r="H443" i="2"/>
  <c r="H444" i="2"/>
  <c r="H445" i="2"/>
  <c r="H440" i="2" l="1"/>
  <c r="H441" i="2"/>
  <c r="H439" i="2"/>
  <c r="H438" i="2"/>
  <c r="H437" i="2"/>
  <c r="H436" i="2"/>
  <c r="E473" i="2" l="1"/>
  <c r="F473" i="2"/>
  <c r="E474" i="2"/>
  <c r="F474" i="2"/>
  <c r="D474" i="2"/>
  <c r="D473" i="2"/>
  <c r="H434" i="2"/>
  <c r="H435" i="2"/>
  <c r="H433" i="2"/>
  <c r="H432" i="2"/>
  <c r="H430" i="2"/>
  <c r="H431" i="2"/>
  <c r="H429" i="2"/>
  <c r="H428" i="2"/>
  <c r="H426" i="2"/>
  <c r="H427" i="2"/>
  <c r="H424" i="2" l="1"/>
  <c r="H425" i="2"/>
  <c r="H420" i="2"/>
  <c r="H421" i="2"/>
  <c r="H422" i="2"/>
  <c r="H423" i="2"/>
  <c r="H419" i="2" l="1"/>
  <c r="H412" i="2" l="1"/>
  <c r="H413" i="2"/>
  <c r="H414" i="2"/>
  <c r="H415" i="2"/>
  <c r="H416" i="2"/>
  <c r="H417" i="2"/>
  <c r="H418" i="2"/>
  <c r="H410" i="2" l="1"/>
  <c r="H411" i="2"/>
  <c r="O168" i="4" l="1"/>
  <c r="O167" i="4"/>
  <c r="H402" i="2" l="1"/>
  <c r="H403" i="2"/>
  <c r="H404" i="2"/>
  <c r="H405" i="2"/>
  <c r="H406" i="2"/>
  <c r="H407" i="2"/>
  <c r="H408" i="2"/>
  <c r="H409" i="2"/>
  <c r="F168" i="4" l="1"/>
  <c r="G168" i="4"/>
  <c r="H168" i="4"/>
  <c r="I168" i="4"/>
  <c r="J168" i="4"/>
  <c r="K168" i="4"/>
  <c r="L168" i="4"/>
  <c r="E168" i="4"/>
  <c r="F167" i="4"/>
  <c r="G167" i="4"/>
  <c r="H167" i="4"/>
  <c r="I167" i="4"/>
  <c r="J167" i="4"/>
  <c r="K167" i="4"/>
  <c r="L167" i="4"/>
  <c r="E167" i="4"/>
  <c r="H400" i="2"/>
  <c r="H401" i="2"/>
  <c r="H398" i="2"/>
  <c r="H399" i="2"/>
  <c r="H396" i="2"/>
  <c r="H397" i="2"/>
  <c r="H394" i="2"/>
  <c r="H395" i="2"/>
  <c r="H392" i="2"/>
  <c r="H393" i="2"/>
  <c r="B162" i="4"/>
  <c r="B163" i="4" s="1"/>
  <c r="B157" i="4"/>
  <c r="B158" i="4" s="1"/>
  <c r="B152" i="4"/>
  <c r="B153" i="4" s="1"/>
  <c r="B147" i="4"/>
  <c r="B148" i="4" s="1"/>
  <c r="B142" i="4"/>
  <c r="B143" i="4" s="1"/>
  <c r="B137" i="4"/>
  <c r="B138" i="4" s="1"/>
  <c r="B132" i="4"/>
  <c r="B133" i="4" s="1"/>
  <c r="B127" i="4"/>
  <c r="B128" i="4" s="1"/>
  <c r="B122" i="4"/>
  <c r="B123" i="4" s="1"/>
  <c r="H391" i="2" l="1"/>
  <c r="H390" i="2"/>
  <c r="H389" i="2"/>
  <c r="H388" i="2"/>
  <c r="H387" i="2"/>
  <c r="H386" i="2"/>
  <c r="H385" i="2"/>
  <c r="H384" i="2"/>
  <c r="H383" i="2" l="1"/>
  <c r="H382" i="2"/>
  <c r="H381" i="2" l="1"/>
  <c r="H380" i="2"/>
  <c r="H379" i="2"/>
  <c r="H378" i="2"/>
  <c r="H377" i="2"/>
  <c r="H376" i="2"/>
  <c r="H375" i="2" l="1"/>
  <c r="H374" i="2"/>
  <c r="H373" i="2" l="1"/>
  <c r="H372" i="2"/>
  <c r="H371" i="2"/>
  <c r="H370" i="2"/>
  <c r="H366" i="2" l="1"/>
  <c r="H367" i="2"/>
  <c r="H368" i="2"/>
  <c r="H369" i="2"/>
  <c r="H362" i="2" l="1"/>
  <c r="H363" i="2"/>
  <c r="H364" i="2"/>
  <c r="H365" i="2"/>
  <c r="W4" i="4"/>
  <c r="W3" i="4"/>
  <c r="V4" i="4"/>
  <c r="V3" i="4"/>
  <c r="U4" i="4"/>
  <c r="U3" i="4"/>
  <c r="T4" i="4"/>
  <c r="T3" i="4"/>
  <c r="S4" i="4"/>
  <c r="S3" i="4"/>
  <c r="R4" i="4"/>
  <c r="R3" i="4"/>
  <c r="Q4" i="4"/>
  <c r="Q3" i="4"/>
  <c r="P4" i="4"/>
  <c r="P3" i="4"/>
  <c r="B7" i="4"/>
  <c r="B8" i="4" s="1"/>
  <c r="B3" i="4"/>
  <c r="B12" i="4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2" i="2"/>
  <c r="B13" i="4" l="1"/>
  <c r="B17" i="4"/>
  <c r="B18" i="4" l="1"/>
  <c r="B22" i="4"/>
  <c r="B23" i="4" l="1"/>
  <c r="B27" i="4"/>
  <c r="B28" i="4" l="1"/>
  <c r="B32" i="4"/>
  <c r="B33" i="4" l="1"/>
  <c r="B37" i="4"/>
  <c r="B38" i="4" l="1"/>
  <c r="B42" i="4"/>
  <c r="B43" i="4" l="1"/>
  <c r="B47" i="4"/>
  <c r="B48" i="4" l="1"/>
  <c r="B52" i="4"/>
  <c r="B53" i="4" l="1"/>
  <c r="B57" i="4"/>
  <c r="B58" i="4" l="1"/>
  <c r="B62" i="4"/>
  <c r="B63" i="4" l="1"/>
  <c r="B67" i="4"/>
  <c r="B68" i="4" l="1"/>
  <c r="B72" i="4"/>
  <c r="B73" i="4" l="1"/>
  <c r="B77" i="4"/>
  <c r="B78" i="4" l="1"/>
  <c r="B82" i="4"/>
  <c r="B83" i="4" l="1"/>
  <c r="B87" i="4"/>
  <c r="B88" i="4" l="1"/>
  <c r="B92" i="4"/>
  <c r="B93" i="4" l="1"/>
  <c r="B97" i="4"/>
  <c r="B98" i="4" l="1"/>
  <c r="B102" i="4"/>
  <c r="B103" i="4" l="1"/>
  <c r="B107" i="4"/>
  <c r="B108" i="4" l="1"/>
  <c r="B112" i="4"/>
  <c r="B113" i="4" l="1"/>
  <c r="B117" i="4"/>
  <c r="B118" i="4" s="1"/>
</calcChain>
</file>

<file path=xl/sharedStrings.xml><?xml version="1.0" encoding="utf-8"?>
<sst xmlns="http://schemas.openxmlformats.org/spreadsheetml/2006/main" count="946" uniqueCount="27">
  <si>
    <t>Расход</t>
  </si>
  <si>
    <t>МРДальний восток</t>
  </si>
  <si>
    <t>МРМосква</t>
  </si>
  <si>
    <t>МРПоволжье</t>
  </si>
  <si>
    <t>МРСеверозапад</t>
  </si>
  <si>
    <t>МРСибирь</t>
  </si>
  <si>
    <t>МРУрал</t>
  </si>
  <si>
    <t>МРЦентр</t>
  </si>
  <si>
    <t>МРЮГ</t>
  </si>
  <si>
    <t>Общий итог</t>
  </si>
  <si>
    <t>БС</t>
  </si>
  <si>
    <t>модули/блоки</t>
  </si>
  <si>
    <t>неделя</t>
  </si>
  <si>
    <t>год</t>
  </si>
  <si>
    <t>Месяц</t>
  </si>
  <si>
    <t>Названия столбцов</t>
  </si>
  <si>
    <t>Названия строк</t>
  </si>
  <si>
    <t>2021 Итог</t>
  </si>
  <si>
    <t>Сумма по полю МРМосква</t>
  </si>
  <si>
    <t>Сумма по полю МРСеверозапад</t>
  </si>
  <si>
    <t>Сумма по полю МРУрал</t>
  </si>
  <si>
    <t>СР.Сзнач БС</t>
  </si>
  <si>
    <t>СР.СзначМодули/блоки</t>
  </si>
  <si>
    <t>В неделю</t>
  </si>
  <si>
    <t>2022 Итог</t>
  </si>
  <si>
    <t>1 БС=4модули/блоки</t>
  </si>
  <si>
    <t>1 БС=3модули/блоки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</si>
</sst>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4" xfId="0" applyNumberFormat="1" applyFont="1" applyFill="1" applyBorder="1"/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2" fillId="0" borderId="7" xfId="0" applyNumberFormat="1" applyFont="1" applyBorder="1"/>
    <xf numFmtId="0" fontId="1" fillId="2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4" fillId="4" borderId="0" xfId="0" applyFont="1" applyFill="1"/>
    <xf numFmtId="0" fontId="0" fillId="4" borderId="0" xfId="0" applyFill="1"/>
    <xf numFmtId="0" fontId="5" fillId="5" borderId="8" xfId="0" applyFont="1" applyFill="1" applyBorder="1" applyAlignment="1">
      <alignment vertical="top"/>
    </xf>
    <xf numFmtId="0" fontId="5" fillId="5" borderId="0" xfId="0" applyFont="1" applyFill="1" applyBorder="1" applyAlignment="1">
      <alignment vertical="top"/>
    </xf>
    <xf numFmtId="0" fontId="3" fillId="4" borderId="8" xfId="0" applyFont="1" applyFill="1" applyBorder="1" applyAlignment="1">
      <alignment horizontal="left"/>
    </xf>
    <xf numFmtId="0" fontId="2" fillId="4" borderId="8" xfId="0" applyNumberFormat="1" applyFont="1" applyFill="1" applyBorder="1"/>
    <xf numFmtId="0" fontId="2" fillId="4" borderId="0" xfId="0" applyNumberFormat="1" applyFont="1" applyFill="1" applyBorder="1"/>
    <xf numFmtId="0" fontId="3" fillId="5" borderId="8" xfId="0" applyFont="1" applyFill="1" applyBorder="1" applyAlignment="1">
      <alignment horizontal="left"/>
    </xf>
    <xf numFmtId="0" fontId="2" fillId="5" borderId="8" xfId="0" applyNumberFormat="1" applyFont="1" applyFill="1" applyBorder="1"/>
    <xf numFmtId="0" fontId="2" fillId="5" borderId="0" xfId="0" applyNumberFormat="1" applyFont="1" applyFill="1" applyBorder="1"/>
    <xf numFmtId="0" fontId="5" fillId="6" borderId="8" xfId="0" applyFont="1" applyFill="1" applyBorder="1" applyAlignment="1">
      <alignment vertical="top"/>
    </xf>
    <xf numFmtId="0" fontId="3" fillId="0" borderId="8" xfId="0" applyFont="1" applyBorder="1" applyAlignment="1">
      <alignment horizontal="left"/>
    </xf>
    <xf numFmtId="0" fontId="2" fillId="0" borderId="8" xfId="0" applyNumberFormat="1" applyFont="1" applyBorder="1"/>
    <xf numFmtId="0" fontId="3" fillId="6" borderId="8" xfId="0" applyFont="1" applyFill="1" applyBorder="1" applyAlignment="1">
      <alignment horizontal="left"/>
    </xf>
    <xf numFmtId="0" fontId="2" fillId="6" borderId="8" xfId="0" applyNumberFormat="1" applyFont="1" applyFill="1" applyBorder="1"/>
    <xf numFmtId="164" fontId="0" fillId="0" borderId="0" xfId="1" applyNumberFormat="1" applyFont="1"/>
    <xf numFmtId="0" fontId="0" fillId="7" borderId="0" xfId="0" applyFill="1"/>
    <xf numFmtId="0" fontId="2" fillId="0" borderId="0" xfId="0" applyNumberFormat="1" applyFont="1" applyBorder="1"/>
    <xf numFmtId="0" fontId="0" fillId="3" borderId="10" xfId="0" applyNumberFormat="1" applyFont="1" applyFill="1" applyBorder="1"/>
    <xf numFmtId="0" fontId="0" fillId="0" borderId="10" xfId="0" applyNumberFormat="1" applyFont="1" applyFill="1" applyBorder="1"/>
    <xf numFmtId="164" fontId="0" fillId="0" borderId="0" xfId="0" applyNumberFormat="1"/>
    <xf numFmtId="0" fontId="3" fillId="0" borderId="0" xfId="0" applyFont="1" applyBorder="1" applyAlignment="1">
      <alignment horizontal="left"/>
    </xf>
    <xf numFmtId="0" fontId="0" fillId="0" borderId="8" xfId="0" applyNumberFormat="1" applyBorder="1"/>
    <xf numFmtId="0" fontId="0" fillId="0" borderId="0" xfId="0" applyNumberFormat="1" applyFont="1" applyFill="1" applyBorder="1"/>
    <xf numFmtId="0" fontId="0" fillId="0" borderId="0" xfId="0" applyNumberFormat="1" applyFill="1"/>
    <xf numFmtId="0" fontId="0" fillId="0" borderId="0" xfId="0" applyFill="1"/>
    <xf numFmtId="0" fontId="0" fillId="8" borderId="0" xfId="0" applyNumberFormat="1" applyFill="1"/>
    <xf numFmtId="0" fontId="0" fillId="8" borderId="0" xfId="0" applyFill="1"/>
    <xf numFmtId="0" fontId="0" fillId="4" borderId="9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6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огинова Инна" refreshedDate="44676.664416435182" createdVersion="6" refreshedVersion="6" minRefreshableVersion="3" recordCount="475">
  <cacheSource type="worksheet">
    <worksheetSource ref="A1:H575" sheet="данные "/>
  </cacheSource>
  <cacheFields count="13">
    <cacheField name="год" numFmtId="0">
      <sharedItems containsString="0" containsBlank="1" containsNumber="1" containsInteger="1" minValue="2017" maxValue="2022" count="7">
        <n v="2017"/>
        <n v="2018"/>
        <n v="2019"/>
        <n v="2020"/>
        <n v="2021"/>
        <n v="2022"/>
        <m/>
      </sharedItems>
    </cacheField>
    <cacheField name="неделя" numFmtId="0">
      <sharedItems containsBlank="1" containsMixedTypes="1" containsNumber="1" containsInteger="1" minValue="2" maxValue="53"/>
    </cacheField>
    <cacheField name="Расход" numFmtId="0">
      <sharedItems containsBlank="1" count="6">
        <s v="БС"/>
        <s v="модули/блоки"/>
        <m/>
        <s v="В неделю"/>
        <s v="СР.Сзнач БС"/>
        <s v="СР.СзначМодули/блоки"/>
      </sharedItems>
    </cacheField>
    <cacheField name="МРДальний восток" numFmtId="0">
      <sharedItems containsString="0" containsBlank="1" containsNumber="1" minValue="1" maxValue="216"/>
    </cacheField>
    <cacheField name="МРМосква" numFmtId="0">
      <sharedItems containsString="0" containsBlank="1" containsNumber="1" minValue="1" maxValue="657"/>
    </cacheField>
    <cacheField name="МРПоволжье" numFmtId="0">
      <sharedItems containsString="0" containsBlank="1" containsNumber="1" minValue="1" maxValue="424"/>
    </cacheField>
    <cacheField name="МРСеверозапад" numFmtId="0">
      <sharedItems containsString="0" containsBlank="1" containsNumber="1" minValue="1" maxValue="1742"/>
    </cacheField>
    <cacheField name="МРСибирь" numFmtId="0">
      <sharedItems containsString="0" containsBlank="1" containsNumber="1" minValue="1" maxValue="531"/>
    </cacheField>
    <cacheField name="МРУрал" numFmtId="0">
      <sharedItems containsString="0" containsBlank="1" containsNumber="1" minValue="1" maxValue="363"/>
    </cacheField>
    <cacheField name="МРЦентр" numFmtId="0">
      <sharedItems containsString="0" containsBlank="1" containsNumber="1" minValue="1" maxValue="575"/>
    </cacheField>
    <cacheField name="МРЮГ" numFmtId="0">
      <sharedItems containsString="0" containsBlank="1" containsNumber="1" minValue="1" maxValue="576"/>
    </cacheField>
    <cacheField name="Общий итог" numFmtId="0">
      <sharedItems containsString="0" containsBlank="1" containsNumber="1" containsInteger="1" minValue="21" maxValue="2656"/>
    </cacheField>
    <cacheField name="Месяц" numFmtId="0">
      <sharedItems containsString="0" containsBlank="1" containsNumber="1" containsInteger="1" minValue="1" maxValue="12" count="13">
        <n v="10"/>
        <n v="11"/>
        <n v="12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x v="0"/>
    <n v="40"/>
    <x v="0"/>
    <n v="56"/>
    <n v="37"/>
    <n v="17"/>
    <n v="22"/>
    <n v="15"/>
    <n v="1"/>
    <n v="94"/>
    <n v="3"/>
    <n v="245"/>
    <x v="0"/>
  </r>
  <r>
    <x v="0"/>
    <n v="40"/>
    <x v="1"/>
    <n v="33"/>
    <n v="120"/>
    <m/>
    <n v="44"/>
    <n v="5"/>
    <m/>
    <n v="85"/>
    <n v="3"/>
    <n v="290"/>
    <x v="0"/>
  </r>
  <r>
    <x v="0"/>
    <n v="41"/>
    <x v="0"/>
    <n v="30"/>
    <n v="11"/>
    <m/>
    <m/>
    <n v="34"/>
    <n v="13"/>
    <n v="21"/>
    <m/>
    <n v="109"/>
    <x v="0"/>
  </r>
  <r>
    <x v="0"/>
    <n v="41"/>
    <x v="1"/>
    <n v="15"/>
    <n v="40"/>
    <m/>
    <m/>
    <n v="25"/>
    <n v="1"/>
    <n v="12"/>
    <m/>
    <n v="93"/>
    <x v="0"/>
  </r>
  <r>
    <x v="0"/>
    <n v="42"/>
    <x v="0"/>
    <n v="35"/>
    <m/>
    <n v="2"/>
    <n v="21"/>
    <n v="5"/>
    <n v="25"/>
    <m/>
    <n v="3"/>
    <n v="91"/>
    <x v="0"/>
  </r>
  <r>
    <x v="0"/>
    <n v="42"/>
    <x v="1"/>
    <n v="3"/>
    <m/>
    <n v="1"/>
    <n v="55"/>
    <n v="14"/>
    <n v="8"/>
    <m/>
    <m/>
    <n v="81"/>
    <x v="0"/>
  </r>
  <r>
    <x v="0"/>
    <n v="43"/>
    <x v="0"/>
    <n v="15"/>
    <n v="11"/>
    <n v="35"/>
    <n v="27"/>
    <n v="34"/>
    <n v="15"/>
    <n v="27"/>
    <n v="28"/>
    <n v="192"/>
    <x v="0"/>
  </r>
  <r>
    <x v="0"/>
    <n v="43"/>
    <x v="1"/>
    <m/>
    <n v="59"/>
    <n v="6"/>
    <n v="107"/>
    <n v="18"/>
    <n v="1"/>
    <n v="4"/>
    <n v="3"/>
    <n v="198"/>
    <x v="0"/>
  </r>
  <r>
    <x v="0"/>
    <n v="44"/>
    <x v="0"/>
    <n v="92"/>
    <n v="14"/>
    <n v="112"/>
    <n v="14"/>
    <n v="20"/>
    <n v="23"/>
    <n v="143"/>
    <n v="75"/>
    <n v="493"/>
    <x v="0"/>
  </r>
  <r>
    <x v="0"/>
    <n v="44"/>
    <x v="1"/>
    <n v="17"/>
    <n v="141"/>
    <n v="3"/>
    <n v="23"/>
    <n v="34"/>
    <n v="3"/>
    <n v="31"/>
    <m/>
    <n v="252"/>
    <x v="0"/>
  </r>
  <r>
    <x v="0"/>
    <n v="45"/>
    <x v="0"/>
    <n v="15"/>
    <n v="16"/>
    <n v="48"/>
    <n v="17"/>
    <n v="36"/>
    <n v="16"/>
    <n v="104"/>
    <n v="67"/>
    <n v="319"/>
    <x v="1"/>
  </r>
  <r>
    <x v="0"/>
    <n v="45"/>
    <x v="1"/>
    <m/>
    <n v="117"/>
    <n v="12"/>
    <n v="51"/>
    <n v="20"/>
    <m/>
    <n v="48"/>
    <n v="15"/>
    <n v="263"/>
    <x v="1"/>
  </r>
  <r>
    <x v="0"/>
    <n v="46"/>
    <x v="0"/>
    <n v="54"/>
    <n v="41"/>
    <n v="81"/>
    <n v="29"/>
    <n v="144"/>
    <n v="9"/>
    <n v="127"/>
    <n v="29"/>
    <n v="514"/>
    <x v="1"/>
  </r>
  <r>
    <x v="0"/>
    <n v="46"/>
    <x v="1"/>
    <n v="23"/>
    <n v="148"/>
    <n v="16"/>
    <n v="81"/>
    <n v="32"/>
    <n v="3"/>
    <n v="160"/>
    <n v="3"/>
    <n v="466"/>
    <x v="1"/>
  </r>
  <r>
    <x v="0"/>
    <n v="47"/>
    <x v="0"/>
    <n v="49"/>
    <n v="26"/>
    <n v="74"/>
    <n v="16"/>
    <n v="22"/>
    <n v="10"/>
    <n v="173"/>
    <n v="35"/>
    <n v="405"/>
    <x v="1"/>
  </r>
  <r>
    <x v="0"/>
    <n v="47"/>
    <x v="1"/>
    <n v="17"/>
    <n v="87"/>
    <n v="14"/>
    <n v="65"/>
    <n v="29"/>
    <m/>
    <n v="121"/>
    <n v="13"/>
    <n v="346"/>
    <x v="1"/>
  </r>
  <r>
    <x v="0"/>
    <n v="48"/>
    <x v="0"/>
    <n v="32"/>
    <n v="42"/>
    <n v="255"/>
    <n v="38"/>
    <n v="75"/>
    <n v="41"/>
    <n v="152"/>
    <n v="42"/>
    <n v="677"/>
    <x v="1"/>
  </r>
  <r>
    <x v="0"/>
    <n v="48"/>
    <x v="1"/>
    <m/>
    <n v="79"/>
    <n v="16"/>
    <n v="115"/>
    <n v="11"/>
    <n v="9"/>
    <n v="52"/>
    <n v="50"/>
    <n v="332"/>
    <x v="1"/>
  </r>
  <r>
    <x v="0"/>
    <n v="49"/>
    <x v="0"/>
    <n v="15"/>
    <n v="43"/>
    <n v="354"/>
    <n v="35"/>
    <n v="133"/>
    <n v="49"/>
    <n v="146"/>
    <n v="65"/>
    <n v="840"/>
    <x v="2"/>
  </r>
  <r>
    <x v="0"/>
    <n v="49"/>
    <x v="1"/>
    <n v="6"/>
    <n v="105"/>
    <n v="98"/>
    <n v="117"/>
    <n v="27"/>
    <n v="5"/>
    <n v="70"/>
    <n v="19"/>
    <n v="447"/>
    <x v="2"/>
  </r>
  <r>
    <x v="0"/>
    <n v="50"/>
    <x v="0"/>
    <n v="27"/>
    <n v="24"/>
    <n v="109"/>
    <n v="16"/>
    <n v="64"/>
    <n v="47"/>
    <n v="117"/>
    <n v="49"/>
    <n v="453"/>
    <x v="2"/>
  </r>
  <r>
    <x v="0"/>
    <n v="50"/>
    <x v="1"/>
    <m/>
    <n v="108"/>
    <n v="15"/>
    <n v="43"/>
    <n v="45"/>
    <n v="7"/>
    <n v="81"/>
    <n v="4"/>
    <n v="303"/>
    <x v="2"/>
  </r>
  <r>
    <x v="0"/>
    <n v="51"/>
    <x v="0"/>
    <n v="91"/>
    <n v="25"/>
    <n v="129"/>
    <n v="33"/>
    <n v="71"/>
    <n v="62"/>
    <n v="87"/>
    <n v="63"/>
    <n v="561"/>
    <x v="2"/>
  </r>
  <r>
    <x v="0"/>
    <n v="51"/>
    <x v="1"/>
    <n v="21"/>
    <n v="143"/>
    <n v="16"/>
    <n v="63"/>
    <n v="14"/>
    <n v="18"/>
    <n v="58"/>
    <n v="3"/>
    <n v="336"/>
    <x v="2"/>
  </r>
  <r>
    <x v="0"/>
    <n v="52"/>
    <x v="0"/>
    <n v="11"/>
    <n v="15"/>
    <n v="49"/>
    <n v="72"/>
    <n v="40"/>
    <n v="43"/>
    <n v="40"/>
    <n v="21"/>
    <n v="291"/>
    <x v="2"/>
  </r>
  <r>
    <x v="0"/>
    <n v="52"/>
    <x v="1"/>
    <n v="3"/>
    <n v="113"/>
    <n v="22"/>
    <n v="86"/>
    <n v="13"/>
    <m/>
    <n v="72"/>
    <n v="2"/>
    <n v="311"/>
    <x v="2"/>
  </r>
  <r>
    <x v="1"/>
    <n v="2"/>
    <x v="0"/>
    <n v="2"/>
    <n v="7"/>
    <m/>
    <n v="6"/>
    <m/>
    <n v="4"/>
    <n v="6"/>
    <n v="6"/>
    <n v="31"/>
    <x v="3"/>
  </r>
  <r>
    <x v="1"/>
    <n v="2"/>
    <x v="1"/>
    <n v="9"/>
    <n v="32"/>
    <m/>
    <n v="6"/>
    <n v="18"/>
    <m/>
    <n v="2"/>
    <n v="2"/>
    <n v="69"/>
    <x v="3"/>
  </r>
  <r>
    <x v="1"/>
    <n v="3"/>
    <x v="0"/>
    <n v="3"/>
    <n v="25"/>
    <m/>
    <n v="6"/>
    <n v="11"/>
    <n v="3"/>
    <n v="19"/>
    <n v="4"/>
    <n v="71"/>
    <x v="3"/>
  </r>
  <r>
    <x v="1"/>
    <n v="3"/>
    <x v="1"/>
    <m/>
    <n v="75"/>
    <m/>
    <n v="13"/>
    <m/>
    <m/>
    <n v="13"/>
    <m/>
    <n v="101"/>
    <x v="3"/>
  </r>
  <r>
    <x v="1"/>
    <n v="4"/>
    <x v="0"/>
    <n v="29"/>
    <n v="10"/>
    <m/>
    <n v="4"/>
    <n v="5"/>
    <n v="46"/>
    <n v="24"/>
    <n v="5"/>
    <n v="123"/>
    <x v="3"/>
  </r>
  <r>
    <x v="1"/>
    <n v="4"/>
    <x v="1"/>
    <n v="12"/>
    <n v="77"/>
    <m/>
    <n v="3"/>
    <m/>
    <n v="3"/>
    <n v="19"/>
    <n v="4"/>
    <n v="118"/>
    <x v="3"/>
  </r>
  <r>
    <x v="1"/>
    <n v="5"/>
    <x v="0"/>
    <n v="46"/>
    <n v="19"/>
    <n v="3"/>
    <n v="16"/>
    <n v="26"/>
    <n v="51"/>
    <n v="24"/>
    <n v="38"/>
    <n v="223"/>
    <x v="3"/>
  </r>
  <r>
    <x v="1"/>
    <n v="5"/>
    <x v="1"/>
    <n v="11"/>
    <n v="39"/>
    <m/>
    <n v="32"/>
    <n v="1"/>
    <n v="2"/>
    <n v="15"/>
    <n v="6"/>
    <n v="106"/>
    <x v="3"/>
  </r>
  <r>
    <x v="1"/>
    <n v="6"/>
    <x v="0"/>
    <n v="74"/>
    <n v="62"/>
    <n v="23"/>
    <n v="12"/>
    <n v="49"/>
    <n v="9"/>
    <n v="46"/>
    <n v="44"/>
    <n v="319"/>
    <x v="4"/>
  </r>
  <r>
    <x v="1"/>
    <n v="6"/>
    <x v="1"/>
    <n v="5"/>
    <n v="71"/>
    <m/>
    <n v="15"/>
    <n v="25"/>
    <n v="3"/>
    <n v="41"/>
    <n v="2"/>
    <n v="162"/>
    <x v="4"/>
  </r>
  <r>
    <x v="1"/>
    <n v="7"/>
    <x v="0"/>
    <n v="38"/>
    <n v="22"/>
    <n v="23"/>
    <n v="19"/>
    <n v="14"/>
    <n v="34"/>
    <n v="30"/>
    <n v="37"/>
    <n v="217"/>
    <x v="4"/>
  </r>
  <r>
    <x v="1"/>
    <n v="7"/>
    <x v="1"/>
    <n v="3"/>
    <n v="59"/>
    <n v="11"/>
    <n v="49"/>
    <n v="7"/>
    <n v="7"/>
    <n v="31"/>
    <n v="12"/>
    <n v="179"/>
    <x v="4"/>
  </r>
  <r>
    <x v="1"/>
    <n v="8"/>
    <x v="0"/>
    <n v="60"/>
    <n v="38"/>
    <n v="100"/>
    <n v="17"/>
    <n v="29"/>
    <n v="39"/>
    <n v="87"/>
    <n v="116"/>
    <n v="486"/>
    <x v="4"/>
  </r>
  <r>
    <x v="1"/>
    <n v="8"/>
    <x v="1"/>
    <n v="7"/>
    <n v="187"/>
    <n v="32"/>
    <n v="20"/>
    <n v="6"/>
    <n v="4"/>
    <n v="85"/>
    <n v="129"/>
    <n v="470"/>
    <x v="4"/>
  </r>
  <r>
    <x v="1"/>
    <n v="9"/>
    <x v="0"/>
    <n v="14"/>
    <n v="22"/>
    <n v="86"/>
    <n v="18"/>
    <n v="59"/>
    <n v="22"/>
    <n v="20"/>
    <n v="58"/>
    <n v="299"/>
    <x v="4"/>
  </r>
  <r>
    <x v="1"/>
    <n v="9"/>
    <x v="1"/>
    <m/>
    <n v="75"/>
    <n v="91"/>
    <n v="52"/>
    <n v="8"/>
    <m/>
    <n v="23"/>
    <n v="56"/>
    <n v="305"/>
    <x v="4"/>
  </r>
  <r>
    <x v="1"/>
    <n v="10"/>
    <x v="0"/>
    <n v="62"/>
    <n v="19"/>
    <n v="149"/>
    <n v="24"/>
    <n v="38"/>
    <n v="21"/>
    <n v="51"/>
    <n v="143"/>
    <n v="507"/>
    <x v="5"/>
  </r>
  <r>
    <x v="1"/>
    <n v="10"/>
    <x v="1"/>
    <n v="3"/>
    <n v="101"/>
    <n v="250"/>
    <n v="32"/>
    <n v="39"/>
    <n v="16"/>
    <n v="43"/>
    <n v="100"/>
    <n v="584"/>
    <x v="5"/>
  </r>
  <r>
    <x v="1"/>
    <n v="11"/>
    <x v="0"/>
    <n v="58"/>
    <n v="28"/>
    <n v="148"/>
    <n v="26"/>
    <n v="67"/>
    <n v="55"/>
    <n v="47"/>
    <n v="61"/>
    <n v="490"/>
    <x v="5"/>
  </r>
  <r>
    <x v="1"/>
    <n v="11"/>
    <x v="1"/>
    <n v="23"/>
    <n v="70"/>
    <n v="104"/>
    <n v="86"/>
    <n v="27"/>
    <n v="27"/>
    <n v="77"/>
    <n v="27"/>
    <n v="441"/>
    <x v="5"/>
  </r>
  <r>
    <x v="1"/>
    <n v="12"/>
    <x v="0"/>
    <n v="63"/>
    <n v="43"/>
    <n v="157"/>
    <n v="56"/>
    <n v="44"/>
    <n v="21"/>
    <n v="52"/>
    <n v="37"/>
    <n v="473"/>
    <x v="5"/>
  </r>
  <r>
    <x v="1"/>
    <n v="12"/>
    <x v="1"/>
    <n v="9"/>
    <n v="163"/>
    <n v="63"/>
    <n v="62"/>
    <n v="4"/>
    <n v="1"/>
    <n v="56"/>
    <n v="47"/>
    <n v="405"/>
    <x v="5"/>
  </r>
  <r>
    <x v="1"/>
    <n v="13"/>
    <x v="0"/>
    <n v="41"/>
    <n v="14"/>
    <n v="88"/>
    <n v="46"/>
    <n v="68"/>
    <n v="30"/>
    <n v="39"/>
    <n v="103"/>
    <n v="429"/>
    <x v="5"/>
  </r>
  <r>
    <x v="1"/>
    <n v="13"/>
    <x v="1"/>
    <n v="1"/>
    <n v="161"/>
    <n v="36"/>
    <n v="66"/>
    <n v="38"/>
    <n v="41"/>
    <n v="47"/>
    <n v="32"/>
    <n v="422"/>
    <x v="5"/>
  </r>
  <r>
    <x v="1"/>
    <n v="14"/>
    <x v="0"/>
    <n v="8"/>
    <n v="42"/>
    <n v="120"/>
    <n v="42"/>
    <n v="18"/>
    <n v="23"/>
    <n v="10"/>
    <n v="54"/>
    <n v="317"/>
    <x v="6"/>
  </r>
  <r>
    <x v="1"/>
    <n v="14"/>
    <x v="1"/>
    <n v="9"/>
    <n v="171"/>
    <n v="55"/>
    <n v="39"/>
    <n v="14"/>
    <n v="24"/>
    <n v="12"/>
    <n v="48"/>
    <n v="372"/>
    <x v="6"/>
  </r>
  <r>
    <x v="1"/>
    <n v="15"/>
    <x v="0"/>
    <n v="42"/>
    <n v="46"/>
    <n v="61"/>
    <n v="32"/>
    <n v="42"/>
    <n v="54"/>
    <n v="28"/>
    <n v="82"/>
    <n v="387"/>
    <x v="6"/>
  </r>
  <r>
    <x v="1"/>
    <n v="15"/>
    <x v="1"/>
    <n v="7"/>
    <n v="159"/>
    <n v="27"/>
    <n v="9"/>
    <n v="10"/>
    <n v="82"/>
    <n v="20"/>
    <n v="35"/>
    <n v="349"/>
    <x v="6"/>
  </r>
  <r>
    <x v="1"/>
    <n v="16"/>
    <x v="0"/>
    <n v="73"/>
    <n v="43"/>
    <n v="91"/>
    <n v="37"/>
    <n v="74"/>
    <n v="30"/>
    <n v="28"/>
    <n v="93"/>
    <n v="469"/>
    <x v="6"/>
  </r>
  <r>
    <x v="1"/>
    <n v="16"/>
    <x v="1"/>
    <n v="42"/>
    <n v="219"/>
    <n v="21"/>
    <n v="25"/>
    <n v="54"/>
    <n v="2"/>
    <n v="43"/>
    <n v="116"/>
    <n v="522"/>
    <x v="6"/>
  </r>
  <r>
    <x v="1"/>
    <n v="17"/>
    <x v="0"/>
    <n v="48"/>
    <n v="59"/>
    <n v="85"/>
    <n v="46"/>
    <n v="67"/>
    <n v="14"/>
    <n v="39"/>
    <n v="116"/>
    <n v="474"/>
    <x v="6"/>
  </r>
  <r>
    <x v="1"/>
    <n v="17"/>
    <x v="1"/>
    <n v="2"/>
    <n v="352"/>
    <n v="40"/>
    <n v="15"/>
    <n v="287"/>
    <n v="3"/>
    <n v="39"/>
    <n v="104"/>
    <n v="842"/>
    <x v="6"/>
  </r>
  <r>
    <x v="1"/>
    <n v="18"/>
    <x v="0"/>
    <m/>
    <n v="23"/>
    <n v="21"/>
    <n v="14"/>
    <n v="35"/>
    <n v="15"/>
    <n v="5"/>
    <n v="6"/>
    <n v="119"/>
    <x v="6"/>
  </r>
  <r>
    <x v="1"/>
    <n v="18"/>
    <x v="1"/>
    <m/>
    <n v="63"/>
    <n v="10"/>
    <n v="4"/>
    <n v="55"/>
    <m/>
    <n v="54"/>
    <m/>
    <n v="186"/>
    <x v="6"/>
  </r>
  <r>
    <x v="1"/>
    <n v="19"/>
    <x v="0"/>
    <n v="46"/>
    <n v="51"/>
    <n v="179"/>
    <n v="62"/>
    <n v="29"/>
    <n v="26"/>
    <n v="5"/>
    <n v="10"/>
    <n v="408"/>
    <x v="7"/>
  </r>
  <r>
    <x v="1"/>
    <n v="19"/>
    <x v="1"/>
    <m/>
    <n v="91"/>
    <n v="38"/>
    <n v="17"/>
    <n v="25"/>
    <n v="1"/>
    <n v="67"/>
    <n v="20"/>
    <n v="259"/>
    <x v="7"/>
  </r>
  <r>
    <x v="1"/>
    <n v="20"/>
    <x v="0"/>
    <n v="13"/>
    <n v="65"/>
    <n v="90"/>
    <n v="76"/>
    <n v="64"/>
    <n v="18"/>
    <n v="36"/>
    <n v="104"/>
    <n v="466"/>
    <x v="7"/>
  </r>
  <r>
    <x v="1"/>
    <n v="20"/>
    <x v="1"/>
    <n v="6"/>
    <n v="169"/>
    <n v="26"/>
    <n v="34"/>
    <n v="17"/>
    <n v="3"/>
    <n v="48"/>
    <n v="43"/>
    <n v="346"/>
    <x v="7"/>
  </r>
  <r>
    <x v="1"/>
    <n v="21"/>
    <x v="0"/>
    <n v="18"/>
    <n v="67"/>
    <n v="129"/>
    <n v="74"/>
    <n v="90"/>
    <n v="24"/>
    <n v="44"/>
    <n v="56"/>
    <n v="502"/>
    <x v="7"/>
  </r>
  <r>
    <x v="1"/>
    <n v="21"/>
    <x v="1"/>
    <n v="6"/>
    <n v="229"/>
    <n v="24"/>
    <n v="47"/>
    <n v="17"/>
    <n v="11"/>
    <n v="38"/>
    <n v="33"/>
    <n v="405"/>
    <x v="7"/>
  </r>
  <r>
    <x v="1"/>
    <n v="22"/>
    <x v="0"/>
    <n v="73"/>
    <n v="61"/>
    <n v="94"/>
    <n v="38"/>
    <n v="82"/>
    <n v="30"/>
    <n v="26"/>
    <n v="28"/>
    <n v="432"/>
    <x v="7"/>
  </r>
  <r>
    <x v="1"/>
    <n v="22"/>
    <x v="1"/>
    <n v="68"/>
    <n v="173"/>
    <n v="11"/>
    <n v="22"/>
    <n v="38"/>
    <n v="5"/>
    <n v="41"/>
    <n v="25"/>
    <n v="383"/>
    <x v="7"/>
  </r>
  <r>
    <x v="1"/>
    <n v="23"/>
    <x v="0"/>
    <n v="108"/>
    <n v="80"/>
    <n v="149"/>
    <n v="51"/>
    <n v="83"/>
    <n v="35"/>
    <n v="62"/>
    <n v="136"/>
    <n v="704"/>
    <x v="8"/>
  </r>
  <r>
    <x v="1"/>
    <n v="23"/>
    <x v="1"/>
    <n v="73"/>
    <n v="149"/>
    <n v="41"/>
    <n v="90"/>
    <n v="24"/>
    <n v="17"/>
    <n v="51"/>
    <n v="16"/>
    <n v="461"/>
    <x v="8"/>
  </r>
  <r>
    <x v="1"/>
    <n v="24"/>
    <x v="0"/>
    <n v="26"/>
    <n v="48"/>
    <n v="133"/>
    <n v="38"/>
    <n v="37"/>
    <n v="31"/>
    <n v="8"/>
    <n v="36"/>
    <n v="357"/>
    <x v="8"/>
  </r>
  <r>
    <x v="1"/>
    <n v="24"/>
    <x v="1"/>
    <n v="12"/>
    <n v="102"/>
    <n v="33"/>
    <n v="56"/>
    <n v="6"/>
    <n v="50"/>
    <n v="10"/>
    <n v="31"/>
    <n v="300"/>
    <x v="8"/>
  </r>
  <r>
    <x v="1"/>
    <n v="25"/>
    <x v="0"/>
    <n v="57"/>
    <n v="67"/>
    <n v="193"/>
    <n v="54"/>
    <n v="88"/>
    <n v="65"/>
    <n v="51"/>
    <n v="54"/>
    <n v="629"/>
    <x v="8"/>
  </r>
  <r>
    <x v="1"/>
    <n v="25"/>
    <x v="1"/>
    <n v="44"/>
    <n v="132"/>
    <n v="27"/>
    <n v="42"/>
    <n v="59"/>
    <n v="35"/>
    <n v="25"/>
    <n v="29"/>
    <n v="393"/>
    <x v="8"/>
  </r>
  <r>
    <x v="1"/>
    <n v="26"/>
    <x v="0"/>
    <n v="34"/>
    <n v="54"/>
    <n v="111"/>
    <n v="89"/>
    <n v="48"/>
    <n v="36"/>
    <n v="24"/>
    <n v="31"/>
    <n v="427"/>
    <x v="8"/>
  </r>
  <r>
    <x v="1"/>
    <n v="26"/>
    <x v="1"/>
    <n v="31"/>
    <n v="129"/>
    <n v="27"/>
    <n v="38"/>
    <n v="204"/>
    <n v="69"/>
    <n v="21"/>
    <n v="7"/>
    <n v="526"/>
    <x v="8"/>
  </r>
  <r>
    <x v="1"/>
    <n v="27"/>
    <x v="0"/>
    <n v="14"/>
    <n v="67"/>
    <n v="47"/>
    <n v="77"/>
    <n v="34"/>
    <n v="14"/>
    <n v="14"/>
    <n v="4"/>
    <n v="271"/>
    <x v="9"/>
  </r>
  <r>
    <x v="1"/>
    <n v="27"/>
    <x v="1"/>
    <n v="11"/>
    <n v="190"/>
    <n v="4"/>
    <n v="33"/>
    <n v="7"/>
    <n v="6"/>
    <n v="26"/>
    <m/>
    <n v="277"/>
    <x v="9"/>
  </r>
  <r>
    <x v="1"/>
    <n v="28"/>
    <x v="0"/>
    <n v="38"/>
    <n v="49"/>
    <n v="13"/>
    <n v="22"/>
    <n v="109"/>
    <n v="26"/>
    <n v="4"/>
    <n v="27"/>
    <n v="288"/>
    <x v="9"/>
  </r>
  <r>
    <x v="1"/>
    <n v="28"/>
    <x v="1"/>
    <n v="28"/>
    <n v="92"/>
    <n v="36"/>
    <n v="8"/>
    <n v="23"/>
    <m/>
    <n v="15"/>
    <n v="23"/>
    <n v="225"/>
    <x v="9"/>
  </r>
  <r>
    <x v="1"/>
    <n v="29"/>
    <x v="0"/>
    <n v="16"/>
    <n v="55"/>
    <n v="171"/>
    <n v="43"/>
    <n v="58"/>
    <n v="11"/>
    <n v="24"/>
    <n v="34"/>
    <n v="412"/>
    <x v="9"/>
  </r>
  <r>
    <x v="1"/>
    <n v="29"/>
    <x v="1"/>
    <n v="10"/>
    <n v="163"/>
    <n v="4"/>
    <n v="39"/>
    <n v="10"/>
    <m/>
    <n v="8"/>
    <n v="9"/>
    <n v="243"/>
    <x v="9"/>
  </r>
  <r>
    <x v="1"/>
    <n v="30"/>
    <x v="0"/>
    <n v="16"/>
    <n v="58"/>
    <n v="171"/>
    <n v="112"/>
    <n v="61"/>
    <n v="29"/>
    <n v="10"/>
    <n v="125"/>
    <n v="582"/>
    <x v="9"/>
  </r>
  <r>
    <x v="1"/>
    <n v="30"/>
    <x v="1"/>
    <n v="13"/>
    <n v="112"/>
    <n v="18"/>
    <n v="88"/>
    <n v="48"/>
    <n v="4"/>
    <n v="8"/>
    <n v="12"/>
    <n v="303"/>
    <x v="9"/>
  </r>
  <r>
    <x v="1"/>
    <n v="31"/>
    <x v="0"/>
    <n v="60"/>
    <n v="60"/>
    <n v="80"/>
    <n v="29"/>
    <n v="25"/>
    <n v="13"/>
    <n v="17"/>
    <n v="66"/>
    <n v="350"/>
    <x v="9"/>
  </r>
  <r>
    <x v="1"/>
    <n v="31"/>
    <x v="1"/>
    <n v="51"/>
    <n v="122"/>
    <n v="19"/>
    <n v="11"/>
    <n v="23"/>
    <n v="40"/>
    <n v="12"/>
    <n v="17"/>
    <n v="295"/>
    <x v="9"/>
  </r>
  <r>
    <x v="1"/>
    <n v="32"/>
    <x v="0"/>
    <n v="8"/>
    <n v="59"/>
    <n v="98"/>
    <n v="24"/>
    <n v="68"/>
    <n v="17"/>
    <n v="34"/>
    <n v="204"/>
    <n v="512"/>
    <x v="10"/>
  </r>
  <r>
    <x v="1"/>
    <n v="32"/>
    <x v="1"/>
    <n v="7"/>
    <n v="118"/>
    <n v="13"/>
    <n v="114"/>
    <n v="2"/>
    <n v="3"/>
    <n v="41"/>
    <n v="64"/>
    <n v="362"/>
    <x v="10"/>
  </r>
  <r>
    <x v="1"/>
    <n v="33"/>
    <x v="0"/>
    <n v="32"/>
    <n v="44"/>
    <n v="107"/>
    <n v="48"/>
    <n v="117"/>
    <n v="25"/>
    <n v="21"/>
    <n v="91"/>
    <n v="485"/>
    <x v="10"/>
  </r>
  <r>
    <x v="1"/>
    <n v="33"/>
    <x v="1"/>
    <n v="22"/>
    <n v="101"/>
    <n v="169"/>
    <n v="54"/>
    <n v="156"/>
    <n v="126"/>
    <n v="42"/>
    <n v="126"/>
    <n v="796"/>
    <x v="10"/>
  </r>
  <r>
    <x v="1"/>
    <n v="34"/>
    <x v="0"/>
    <n v="25"/>
    <n v="43"/>
    <n v="122"/>
    <n v="55"/>
    <n v="18"/>
    <n v="19"/>
    <n v="38"/>
    <n v="106"/>
    <n v="426"/>
    <x v="10"/>
  </r>
  <r>
    <x v="1"/>
    <n v="34"/>
    <x v="1"/>
    <n v="22"/>
    <n v="69"/>
    <n v="1"/>
    <n v="44"/>
    <n v="50"/>
    <n v="2"/>
    <n v="24"/>
    <n v="18"/>
    <n v="230"/>
    <x v="10"/>
  </r>
  <r>
    <x v="1"/>
    <n v="35"/>
    <x v="0"/>
    <n v="22"/>
    <n v="49"/>
    <n v="80"/>
    <n v="26"/>
    <n v="28"/>
    <n v="12"/>
    <n v="11"/>
    <n v="48"/>
    <n v="277"/>
    <x v="10"/>
  </r>
  <r>
    <x v="1"/>
    <n v="35"/>
    <x v="1"/>
    <n v="36"/>
    <n v="104"/>
    <n v="8"/>
    <n v="41"/>
    <n v="24"/>
    <n v="2"/>
    <n v="6"/>
    <n v="82"/>
    <n v="303"/>
    <x v="10"/>
  </r>
  <r>
    <x v="1"/>
    <n v="36"/>
    <x v="0"/>
    <n v="14"/>
    <n v="54"/>
    <n v="88"/>
    <n v="35"/>
    <n v="23"/>
    <n v="19"/>
    <n v="10"/>
    <n v="49"/>
    <n v="292"/>
    <x v="11"/>
  </r>
  <r>
    <x v="1"/>
    <n v="36"/>
    <x v="1"/>
    <n v="19"/>
    <n v="99"/>
    <n v="23"/>
    <n v="21"/>
    <n v="30"/>
    <m/>
    <n v="26"/>
    <n v="53"/>
    <n v="271"/>
    <x v="11"/>
  </r>
  <r>
    <x v="1"/>
    <n v="37"/>
    <x v="0"/>
    <n v="24"/>
    <n v="84"/>
    <n v="128"/>
    <n v="47"/>
    <n v="40"/>
    <n v="21"/>
    <n v="25"/>
    <n v="66"/>
    <n v="435"/>
    <x v="11"/>
  </r>
  <r>
    <x v="1"/>
    <n v="37"/>
    <x v="1"/>
    <n v="14"/>
    <n v="153"/>
    <n v="21"/>
    <n v="25"/>
    <n v="50"/>
    <n v="40"/>
    <n v="75"/>
    <n v="26"/>
    <n v="404"/>
    <x v="11"/>
  </r>
  <r>
    <x v="1"/>
    <n v="38"/>
    <x v="0"/>
    <n v="11"/>
    <n v="53"/>
    <n v="100"/>
    <n v="26"/>
    <n v="84"/>
    <n v="29"/>
    <n v="46"/>
    <n v="44"/>
    <n v="393"/>
    <x v="11"/>
  </r>
  <r>
    <x v="1"/>
    <n v="38"/>
    <x v="1"/>
    <n v="11"/>
    <n v="116"/>
    <n v="35"/>
    <n v="40"/>
    <n v="42"/>
    <n v="13"/>
    <n v="18"/>
    <n v="26"/>
    <n v="301"/>
    <x v="11"/>
  </r>
  <r>
    <x v="1"/>
    <n v="39"/>
    <x v="0"/>
    <n v="32"/>
    <n v="98"/>
    <n v="130"/>
    <n v="27"/>
    <n v="45"/>
    <n v="46"/>
    <n v="44"/>
    <n v="138"/>
    <n v="560"/>
    <x v="11"/>
  </r>
  <r>
    <x v="1"/>
    <n v="39"/>
    <x v="1"/>
    <n v="36"/>
    <n v="239"/>
    <n v="69"/>
    <n v="50"/>
    <n v="59"/>
    <n v="3"/>
    <n v="44"/>
    <n v="45"/>
    <n v="545"/>
    <x v="11"/>
  </r>
  <r>
    <x v="1"/>
    <n v="40"/>
    <x v="0"/>
    <n v="19"/>
    <n v="15"/>
    <n v="51"/>
    <n v="33"/>
    <n v="1"/>
    <n v="30"/>
    <n v="51"/>
    <n v="57"/>
    <n v="257"/>
    <x v="0"/>
  </r>
  <r>
    <x v="1"/>
    <n v="40"/>
    <x v="1"/>
    <n v="11"/>
    <n v="67"/>
    <n v="65"/>
    <n v="42"/>
    <n v="6"/>
    <n v="10"/>
    <n v="65"/>
    <n v="52"/>
    <n v="318"/>
    <x v="0"/>
  </r>
  <r>
    <x v="1"/>
    <n v="41"/>
    <x v="0"/>
    <n v="26"/>
    <m/>
    <m/>
    <m/>
    <n v="19"/>
    <n v="8"/>
    <m/>
    <m/>
    <n v="53"/>
    <x v="0"/>
  </r>
  <r>
    <x v="1"/>
    <n v="41"/>
    <x v="1"/>
    <n v="54"/>
    <m/>
    <m/>
    <m/>
    <n v="4"/>
    <n v="3"/>
    <m/>
    <m/>
    <n v="61"/>
    <x v="0"/>
  </r>
  <r>
    <x v="1"/>
    <n v="42"/>
    <x v="0"/>
    <n v="32"/>
    <n v="22"/>
    <n v="11"/>
    <n v="15"/>
    <n v="40"/>
    <n v="17"/>
    <n v="6"/>
    <n v="12"/>
    <n v="155"/>
    <x v="0"/>
  </r>
  <r>
    <x v="1"/>
    <n v="42"/>
    <x v="1"/>
    <n v="119"/>
    <n v="73"/>
    <n v="1"/>
    <n v="17"/>
    <n v="95"/>
    <n v="4"/>
    <n v="4"/>
    <n v="15"/>
    <n v="328"/>
    <x v="0"/>
  </r>
  <r>
    <x v="1"/>
    <n v="43"/>
    <x v="0"/>
    <n v="51"/>
    <n v="42"/>
    <n v="51"/>
    <n v="15"/>
    <n v="20"/>
    <n v="15"/>
    <n v="35"/>
    <n v="54"/>
    <n v="283"/>
    <x v="0"/>
  </r>
  <r>
    <x v="1"/>
    <n v="43"/>
    <x v="1"/>
    <n v="106"/>
    <n v="131"/>
    <n v="26"/>
    <n v="25"/>
    <n v="44"/>
    <n v="9"/>
    <n v="38"/>
    <n v="62"/>
    <n v="441"/>
    <x v="0"/>
  </r>
  <r>
    <x v="1"/>
    <n v="44"/>
    <x v="0"/>
    <n v="38"/>
    <n v="25"/>
    <n v="36"/>
    <n v="34"/>
    <n v="28"/>
    <n v="29"/>
    <n v="30"/>
    <n v="38"/>
    <n v="258"/>
    <x v="0"/>
  </r>
  <r>
    <x v="1"/>
    <n v="44"/>
    <x v="1"/>
    <n v="46"/>
    <n v="108"/>
    <n v="27"/>
    <n v="108"/>
    <n v="30"/>
    <n v="18"/>
    <n v="18"/>
    <n v="53"/>
    <n v="408"/>
    <x v="0"/>
  </r>
  <r>
    <x v="1"/>
    <n v="45"/>
    <x v="0"/>
    <n v="14"/>
    <n v="43"/>
    <n v="58"/>
    <n v="33"/>
    <n v="27"/>
    <n v="46"/>
    <n v="13"/>
    <n v="40"/>
    <n v="274"/>
    <x v="1"/>
  </r>
  <r>
    <x v="1"/>
    <n v="45"/>
    <x v="1"/>
    <n v="21"/>
    <n v="94"/>
    <n v="26"/>
    <n v="23"/>
    <n v="26"/>
    <n v="47"/>
    <n v="30"/>
    <n v="101"/>
    <n v="368"/>
    <x v="1"/>
  </r>
  <r>
    <x v="1"/>
    <n v="46"/>
    <x v="0"/>
    <n v="39"/>
    <n v="25"/>
    <n v="186"/>
    <n v="38"/>
    <n v="48"/>
    <n v="23"/>
    <n v="24"/>
    <n v="74"/>
    <n v="457"/>
    <x v="1"/>
  </r>
  <r>
    <x v="1"/>
    <n v="46"/>
    <x v="1"/>
    <n v="47"/>
    <n v="76"/>
    <n v="81"/>
    <n v="43"/>
    <n v="38"/>
    <n v="32"/>
    <n v="94"/>
    <n v="92"/>
    <n v="503"/>
    <x v="1"/>
  </r>
  <r>
    <x v="1"/>
    <n v="47"/>
    <x v="0"/>
    <n v="38"/>
    <n v="50"/>
    <n v="87"/>
    <n v="41"/>
    <n v="49"/>
    <n v="15"/>
    <n v="52"/>
    <n v="44"/>
    <n v="376"/>
    <x v="1"/>
  </r>
  <r>
    <x v="1"/>
    <n v="47"/>
    <x v="1"/>
    <n v="23"/>
    <n v="177"/>
    <n v="45"/>
    <n v="84"/>
    <n v="41"/>
    <n v="11"/>
    <n v="63"/>
    <n v="65"/>
    <n v="509"/>
    <x v="1"/>
  </r>
  <r>
    <x v="1"/>
    <n v="48"/>
    <x v="0"/>
    <n v="45"/>
    <n v="39"/>
    <n v="95"/>
    <n v="27"/>
    <n v="33"/>
    <n v="58"/>
    <n v="37"/>
    <n v="50"/>
    <n v="384"/>
    <x v="1"/>
  </r>
  <r>
    <x v="1"/>
    <n v="48"/>
    <x v="1"/>
    <n v="55"/>
    <n v="130"/>
    <n v="72"/>
    <n v="88"/>
    <n v="61"/>
    <n v="60"/>
    <n v="43"/>
    <n v="50"/>
    <n v="559"/>
    <x v="1"/>
  </r>
  <r>
    <x v="1"/>
    <n v="49"/>
    <x v="0"/>
    <n v="32"/>
    <n v="51"/>
    <n v="48"/>
    <n v="33"/>
    <n v="79"/>
    <n v="14"/>
    <n v="37"/>
    <n v="62"/>
    <n v="356"/>
    <x v="2"/>
  </r>
  <r>
    <x v="1"/>
    <n v="49"/>
    <x v="1"/>
    <n v="18"/>
    <n v="142"/>
    <n v="22"/>
    <n v="67"/>
    <n v="95"/>
    <n v="18"/>
    <n v="56"/>
    <n v="87"/>
    <n v="505"/>
    <x v="2"/>
  </r>
  <r>
    <x v="1"/>
    <n v="50"/>
    <x v="0"/>
    <n v="22"/>
    <n v="73"/>
    <n v="118"/>
    <n v="21"/>
    <n v="28"/>
    <n v="47"/>
    <n v="67"/>
    <n v="76"/>
    <n v="452"/>
    <x v="2"/>
  </r>
  <r>
    <x v="1"/>
    <n v="50"/>
    <x v="1"/>
    <n v="23"/>
    <n v="195"/>
    <n v="57"/>
    <n v="94"/>
    <n v="39"/>
    <n v="42"/>
    <n v="106"/>
    <n v="80"/>
    <n v="636"/>
    <x v="2"/>
  </r>
  <r>
    <x v="1"/>
    <n v="51"/>
    <x v="0"/>
    <n v="34"/>
    <n v="61"/>
    <n v="45"/>
    <n v="17"/>
    <n v="28"/>
    <n v="10"/>
    <n v="34"/>
    <n v="57"/>
    <n v="286"/>
    <x v="2"/>
  </r>
  <r>
    <x v="1"/>
    <n v="51"/>
    <x v="1"/>
    <n v="11"/>
    <n v="145"/>
    <n v="30"/>
    <n v="68"/>
    <n v="56"/>
    <n v="8"/>
    <n v="61"/>
    <n v="57"/>
    <n v="436"/>
    <x v="2"/>
  </r>
  <r>
    <x v="1"/>
    <n v="52"/>
    <x v="0"/>
    <n v="5"/>
    <n v="66"/>
    <n v="82"/>
    <n v="30"/>
    <n v="11"/>
    <n v="38"/>
    <n v="11"/>
    <n v="57"/>
    <n v="300"/>
    <x v="2"/>
  </r>
  <r>
    <x v="1"/>
    <n v="52"/>
    <x v="1"/>
    <n v="5"/>
    <n v="251"/>
    <n v="118"/>
    <n v="114"/>
    <n v="23"/>
    <n v="20"/>
    <n v="69"/>
    <n v="51"/>
    <n v="651"/>
    <x v="2"/>
  </r>
  <r>
    <x v="2"/>
    <n v="2"/>
    <x v="0"/>
    <n v="2"/>
    <n v="15"/>
    <n v="16"/>
    <n v="3"/>
    <n v="8"/>
    <m/>
    <n v="6"/>
    <n v="15"/>
    <n v="65"/>
    <x v="3"/>
  </r>
  <r>
    <x v="2"/>
    <n v="2"/>
    <x v="1"/>
    <n v="3"/>
    <n v="61"/>
    <n v="17"/>
    <n v="4"/>
    <n v="127"/>
    <m/>
    <n v="5"/>
    <n v="12"/>
    <n v="229"/>
    <x v="3"/>
  </r>
  <r>
    <x v="2"/>
    <n v="3"/>
    <x v="0"/>
    <n v="14"/>
    <n v="31"/>
    <n v="4"/>
    <n v="5"/>
    <n v="10"/>
    <n v="6"/>
    <n v="6"/>
    <n v="29"/>
    <n v="105"/>
    <x v="3"/>
  </r>
  <r>
    <x v="2"/>
    <n v="3"/>
    <x v="1"/>
    <n v="37"/>
    <n v="114"/>
    <n v="5"/>
    <n v="13"/>
    <n v="24"/>
    <n v="21"/>
    <n v="11"/>
    <n v="25"/>
    <n v="250"/>
    <x v="3"/>
  </r>
  <r>
    <x v="2"/>
    <n v="4"/>
    <x v="0"/>
    <n v="28"/>
    <n v="15"/>
    <n v="21"/>
    <n v="38"/>
    <n v="27"/>
    <n v="3"/>
    <n v="22"/>
    <n v="23"/>
    <n v="177"/>
    <x v="3"/>
  </r>
  <r>
    <x v="2"/>
    <n v="4"/>
    <x v="1"/>
    <n v="25"/>
    <n v="164"/>
    <n v="16"/>
    <n v="62"/>
    <n v="31"/>
    <n v="21"/>
    <n v="20"/>
    <n v="25"/>
    <n v="364"/>
    <x v="3"/>
  </r>
  <r>
    <x v="2"/>
    <n v="5"/>
    <x v="0"/>
    <n v="35"/>
    <n v="18"/>
    <n v="3"/>
    <n v="13"/>
    <n v="27"/>
    <n v="45"/>
    <n v="31"/>
    <n v="39"/>
    <n v="211"/>
    <x v="3"/>
  </r>
  <r>
    <x v="2"/>
    <n v="5"/>
    <x v="1"/>
    <n v="15"/>
    <n v="64"/>
    <n v="1"/>
    <n v="30"/>
    <m/>
    <n v="55"/>
    <n v="46"/>
    <n v="10"/>
    <n v="221"/>
    <x v="3"/>
  </r>
  <r>
    <x v="2"/>
    <n v="6"/>
    <x v="0"/>
    <n v="75"/>
    <n v="8"/>
    <n v="34"/>
    <n v="11"/>
    <n v="8"/>
    <n v="4"/>
    <n v="26"/>
    <n v="28"/>
    <n v="194"/>
    <x v="4"/>
  </r>
  <r>
    <x v="2"/>
    <n v="6"/>
    <x v="1"/>
    <n v="139"/>
    <n v="183"/>
    <n v="36"/>
    <n v="24"/>
    <n v="2"/>
    <n v="3"/>
    <n v="106"/>
    <n v="34"/>
    <n v="527"/>
    <x v="4"/>
  </r>
  <r>
    <x v="2"/>
    <n v="7"/>
    <x v="0"/>
    <n v="26"/>
    <n v="5"/>
    <n v="40"/>
    <n v="20"/>
    <n v="73"/>
    <n v="24"/>
    <n v="32"/>
    <n v="7"/>
    <n v="227"/>
    <x v="4"/>
  </r>
  <r>
    <x v="2"/>
    <n v="7"/>
    <x v="1"/>
    <n v="29"/>
    <n v="85"/>
    <n v="19"/>
    <n v="25"/>
    <n v="99"/>
    <n v="113"/>
    <n v="182"/>
    <n v="31"/>
    <n v="583"/>
    <x v="4"/>
  </r>
  <r>
    <x v="2"/>
    <n v="8"/>
    <x v="0"/>
    <n v="39"/>
    <n v="16"/>
    <n v="112"/>
    <n v="17"/>
    <n v="60"/>
    <n v="36"/>
    <n v="43"/>
    <n v="33"/>
    <n v="356"/>
    <x v="4"/>
  </r>
  <r>
    <x v="2"/>
    <n v="8"/>
    <x v="1"/>
    <n v="73"/>
    <n v="80"/>
    <n v="22"/>
    <n v="62"/>
    <n v="69"/>
    <n v="74"/>
    <n v="83"/>
    <n v="24"/>
    <n v="487"/>
    <x v="4"/>
  </r>
  <r>
    <x v="2"/>
    <n v="9"/>
    <x v="0"/>
    <n v="37"/>
    <n v="17"/>
    <n v="96"/>
    <n v="29"/>
    <n v="19"/>
    <n v="23"/>
    <n v="8"/>
    <n v="38"/>
    <n v="267"/>
    <x v="4"/>
  </r>
  <r>
    <x v="2"/>
    <n v="9"/>
    <x v="1"/>
    <n v="78"/>
    <n v="77"/>
    <n v="68"/>
    <n v="55"/>
    <n v="16"/>
    <n v="35"/>
    <n v="46"/>
    <n v="34"/>
    <n v="409"/>
    <x v="4"/>
  </r>
  <r>
    <x v="2"/>
    <n v="10"/>
    <x v="0"/>
    <n v="21"/>
    <n v="20"/>
    <n v="246"/>
    <n v="4"/>
    <n v="19"/>
    <n v="6"/>
    <n v="22"/>
    <n v="44"/>
    <n v="382"/>
    <x v="5"/>
  </r>
  <r>
    <x v="2"/>
    <n v="10"/>
    <x v="1"/>
    <n v="52"/>
    <n v="115"/>
    <n v="100"/>
    <n v="31"/>
    <n v="49"/>
    <n v="9"/>
    <n v="38"/>
    <n v="52"/>
    <n v="446"/>
    <x v="5"/>
  </r>
  <r>
    <x v="2"/>
    <n v="11"/>
    <x v="0"/>
    <n v="40"/>
    <n v="30"/>
    <n v="48"/>
    <n v="22"/>
    <n v="59"/>
    <n v="33"/>
    <n v="17"/>
    <n v="53"/>
    <n v="302"/>
    <x v="5"/>
  </r>
  <r>
    <x v="2"/>
    <n v="11"/>
    <x v="1"/>
    <n v="63"/>
    <n v="169"/>
    <n v="55"/>
    <n v="64"/>
    <n v="53"/>
    <n v="22"/>
    <n v="71"/>
    <n v="32"/>
    <n v="529"/>
    <x v="5"/>
  </r>
  <r>
    <x v="2"/>
    <n v="12"/>
    <x v="0"/>
    <n v="50"/>
    <n v="24"/>
    <n v="209"/>
    <n v="41"/>
    <n v="33"/>
    <n v="41"/>
    <n v="35"/>
    <n v="52"/>
    <n v="485"/>
    <x v="5"/>
  </r>
  <r>
    <x v="2"/>
    <n v="12"/>
    <x v="1"/>
    <n v="76"/>
    <n v="161"/>
    <n v="45"/>
    <n v="94"/>
    <n v="40"/>
    <n v="44"/>
    <n v="22"/>
    <n v="60"/>
    <n v="542"/>
    <x v="5"/>
  </r>
  <r>
    <x v="2"/>
    <n v="13"/>
    <x v="0"/>
    <n v="37"/>
    <n v="20"/>
    <n v="149"/>
    <n v="36"/>
    <n v="34"/>
    <n v="50"/>
    <n v="26"/>
    <n v="38"/>
    <n v="390"/>
    <x v="5"/>
  </r>
  <r>
    <x v="2"/>
    <n v="13"/>
    <x v="1"/>
    <n v="47"/>
    <n v="174"/>
    <n v="36"/>
    <n v="120"/>
    <n v="111"/>
    <n v="34"/>
    <n v="72"/>
    <n v="33"/>
    <n v="627"/>
    <x v="5"/>
  </r>
  <r>
    <x v="2"/>
    <n v="14"/>
    <x v="0"/>
    <n v="11"/>
    <n v="26"/>
    <n v="143"/>
    <n v="32"/>
    <n v="46"/>
    <n v="31"/>
    <n v="7"/>
    <n v="40"/>
    <n v="336"/>
    <x v="6"/>
  </r>
  <r>
    <x v="2"/>
    <n v="14"/>
    <x v="1"/>
    <n v="24"/>
    <n v="132"/>
    <n v="78"/>
    <n v="85"/>
    <n v="65"/>
    <n v="29"/>
    <n v="58"/>
    <n v="47"/>
    <n v="518"/>
    <x v="6"/>
  </r>
  <r>
    <x v="2"/>
    <n v="15"/>
    <x v="0"/>
    <n v="29"/>
    <n v="28"/>
    <n v="56"/>
    <n v="17"/>
    <n v="16"/>
    <n v="66"/>
    <n v="9"/>
    <n v="92"/>
    <n v="313"/>
    <x v="6"/>
  </r>
  <r>
    <x v="2"/>
    <n v="15"/>
    <x v="1"/>
    <n v="55"/>
    <n v="109"/>
    <n v="41"/>
    <n v="49"/>
    <n v="12"/>
    <n v="44"/>
    <n v="119"/>
    <n v="73"/>
    <n v="502"/>
    <x v="6"/>
  </r>
  <r>
    <x v="2"/>
    <n v="16"/>
    <x v="0"/>
    <n v="13"/>
    <n v="60"/>
    <n v="92"/>
    <n v="43"/>
    <n v="29"/>
    <n v="50"/>
    <n v="22"/>
    <n v="70"/>
    <n v="379"/>
    <x v="6"/>
  </r>
  <r>
    <x v="2"/>
    <n v="16"/>
    <x v="1"/>
    <n v="24"/>
    <n v="206"/>
    <n v="27"/>
    <n v="53"/>
    <n v="105"/>
    <n v="27"/>
    <n v="39"/>
    <n v="40"/>
    <n v="521"/>
    <x v="6"/>
  </r>
  <r>
    <x v="2"/>
    <n v="17"/>
    <x v="0"/>
    <n v="23"/>
    <n v="33"/>
    <n v="103"/>
    <n v="22"/>
    <n v="22"/>
    <n v="39"/>
    <n v="38"/>
    <n v="62"/>
    <n v="342"/>
    <x v="6"/>
  </r>
  <r>
    <x v="2"/>
    <n v="17"/>
    <x v="1"/>
    <n v="47"/>
    <n v="54"/>
    <n v="66"/>
    <n v="107"/>
    <n v="22"/>
    <n v="50"/>
    <n v="92"/>
    <n v="100"/>
    <n v="538"/>
    <x v="6"/>
  </r>
  <r>
    <x v="2"/>
    <n v="18"/>
    <x v="0"/>
    <n v="28"/>
    <n v="22"/>
    <n v="31"/>
    <n v="23"/>
    <n v="11"/>
    <n v="19"/>
    <n v="21"/>
    <n v="88"/>
    <n v="243"/>
    <x v="6"/>
  </r>
  <r>
    <x v="2"/>
    <n v="18"/>
    <x v="1"/>
    <n v="149"/>
    <n v="105"/>
    <n v="23"/>
    <n v="58"/>
    <n v="186"/>
    <n v="6"/>
    <n v="28"/>
    <n v="58"/>
    <n v="613"/>
    <x v="6"/>
  </r>
  <r>
    <x v="2"/>
    <n v="19"/>
    <x v="0"/>
    <n v="30"/>
    <n v="16"/>
    <n v="16"/>
    <n v="9"/>
    <n v="5"/>
    <n v="20"/>
    <n v="27"/>
    <n v="36"/>
    <n v="159"/>
    <x v="7"/>
  </r>
  <r>
    <x v="2"/>
    <n v="19"/>
    <x v="1"/>
    <n v="40"/>
    <n v="47"/>
    <n v="26"/>
    <n v="48"/>
    <n v="8"/>
    <n v="28"/>
    <n v="25"/>
    <n v="41"/>
    <n v="263"/>
    <x v="7"/>
  </r>
  <r>
    <x v="2"/>
    <n v="20"/>
    <x v="0"/>
    <n v="9"/>
    <n v="13"/>
    <n v="52"/>
    <n v="9"/>
    <n v="17"/>
    <n v="56"/>
    <n v="11"/>
    <n v="23"/>
    <n v="190"/>
    <x v="7"/>
  </r>
  <r>
    <x v="2"/>
    <n v="20"/>
    <x v="1"/>
    <n v="20"/>
    <n v="34"/>
    <n v="26"/>
    <n v="31"/>
    <n v="21"/>
    <n v="19"/>
    <n v="9"/>
    <n v="30"/>
    <n v="190"/>
    <x v="7"/>
  </r>
  <r>
    <x v="2"/>
    <n v="21"/>
    <x v="0"/>
    <n v="52"/>
    <n v="26"/>
    <n v="52"/>
    <n v="15"/>
    <n v="20"/>
    <n v="56"/>
    <n v="22"/>
    <n v="39"/>
    <n v="282"/>
    <x v="7"/>
  </r>
  <r>
    <x v="2"/>
    <n v="21"/>
    <x v="1"/>
    <n v="81"/>
    <n v="262"/>
    <n v="86"/>
    <n v="33"/>
    <n v="20"/>
    <n v="46"/>
    <n v="82"/>
    <n v="37"/>
    <n v="647"/>
    <x v="7"/>
  </r>
  <r>
    <x v="2"/>
    <n v="22"/>
    <x v="0"/>
    <n v="16"/>
    <n v="47"/>
    <n v="47"/>
    <n v="9"/>
    <n v="22"/>
    <n v="52"/>
    <n v="29"/>
    <n v="54"/>
    <n v="276"/>
    <x v="7"/>
  </r>
  <r>
    <x v="2"/>
    <n v="22"/>
    <x v="1"/>
    <n v="48"/>
    <n v="211"/>
    <n v="38"/>
    <n v="50"/>
    <n v="32"/>
    <n v="53"/>
    <n v="35"/>
    <n v="35"/>
    <n v="502"/>
    <x v="7"/>
  </r>
  <r>
    <x v="2"/>
    <n v="23"/>
    <x v="0"/>
    <n v="10"/>
    <n v="43"/>
    <n v="47"/>
    <n v="16"/>
    <n v="36"/>
    <n v="35"/>
    <n v="24"/>
    <n v="54"/>
    <n v="265"/>
    <x v="8"/>
  </r>
  <r>
    <x v="2"/>
    <n v="23"/>
    <x v="1"/>
    <n v="26"/>
    <n v="234"/>
    <n v="73"/>
    <n v="46"/>
    <n v="41"/>
    <n v="48"/>
    <n v="50"/>
    <n v="46"/>
    <n v="564"/>
    <x v="8"/>
  </r>
  <r>
    <x v="2"/>
    <n v="24"/>
    <x v="0"/>
    <n v="20"/>
    <n v="32"/>
    <n v="61"/>
    <n v="20"/>
    <n v="60"/>
    <n v="18"/>
    <n v="23"/>
    <n v="35"/>
    <n v="269"/>
    <x v="8"/>
  </r>
  <r>
    <x v="2"/>
    <n v="24"/>
    <x v="1"/>
    <n v="29"/>
    <n v="135"/>
    <n v="37"/>
    <n v="40"/>
    <n v="20"/>
    <n v="32"/>
    <n v="55"/>
    <n v="35"/>
    <n v="383"/>
    <x v="8"/>
  </r>
  <r>
    <x v="2"/>
    <n v="25"/>
    <x v="0"/>
    <n v="22"/>
    <n v="31"/>
    <n v="73"/>
    <n v="26"/>
    <n v="65"/>
    <n v="29"/>
    <n v="39"/>
    <n v="56"/>
    <n v="341"/>
    <x v="8"/>
  </r>
  <r>
    <x v="2"/>
    <n v="25"/>
    <x v="1"/>
    <n v="36"/>
    <n v="128"/>
    <n v="84"/>
    <n v="79"/>
    <n v="53"/>
    <n v="28"/>
    <n v="112"/>
    <n v="72"/>
    <n v="592"/>
    <x v="8"/>
  </r>
  <r>
    <x v="2"/>
    <n v="26"/>
    <x v="0"/>
    <n v="34"/>
    <n v="29"/>
    <n v="127"/>
    <n v="18"/>
    <n v="22"/>
    <n v="44"/>
    <n v="37"/>
    <n v="48"/>
    <n v="359"/>
    <x v="8"/>
  </r>
  <r>
    <x v="2"/>
    <n v="26"/>
    <x v="1"/>
    <n v="80"/>
    <n v="233"/>
    <n v="23"/>
    <n v="48"/>
    <n v="21"/>
    <n v="58"/>
    <n v="40"/>
    <n v="95"/>
    <n v="598"/>
    <x v="8"/>
  </r>
  <r>
    <x v="2"/>
    <n v="27"/>
    <x v="0"/>
    <n v="4"/>
    <n v="12"/>
    <n v="66"/>
    <n v="23"/>
    <n v="36"/>
    <n v="15"/>
    <n v="9"/>
    <n v="21"/>
    <n v="186"/>
    <x v="9"/>
  </r>
  <r>
    <x v="2"/>
    <n v="27"/>
    <x v="1"/>
    <n v="15"/>
    <n v="137"/>
    <n v="39"/>
    <n v="34"/>
    <n v="16"/>
    <n v="14"/>
    <n v="9"/>
    <n v="43"/>
    <n v="307"/>
    <x v="9"/>
  </r>
  <r>
    <x v="2"/>
    <n v="28"/>
    <x v="0"/>
    <n v="10"/>
    <n v="15"/>
    <n v="52"/>
    <n v="7"/>
    <n v="46"/>
    <n v="29"/>
    <n v="10"/>
    <n v="21"/>
    <n v="190"/>
    <x v="9"/>
  </r>
  <r>
    <x v="2"/>
    <n v="28"/>
    <x v="1"/>
    <n v="15"/>
    <n v="120"/>
    <n v="23"/>
    <n v="41"/>
    <n v="38"/>
    <n v="47"/>
    <n v="10"/>
    <n v="48"/>
    <n v="342"/>
    <x v="9"/>
  </r>
  <r>
    <x v="2"/>
    <n v="29"/>
    <x v="0"/>
    <n v="15"/>
    <n v="10"/>
    <n v="48"/>
    <n v="13"/>
    <n v="21"/>
    <n v="24"/>
    <n v="50"/>
    <n v="44"/>
    <n v="225"/>
    <x v="9"/>
  </r>
  <r>
    <x v="2"/>
    <n v="29"/>
    <x v="1"/>
    <n v="8"/>
    <n v="85"/>
    <n v="28"/>
    <n v="27"/>
    <n v="11"/>
    <n v="46"/>
    <n v="47"/>
    <n v="25"/>
    <n v="277"/>
    <x v="9"/>
  </r>
  <r>
    <x v="2"/>
    <n v="30"/>
    <x v="0"/>
    <n v="34"/>
    <n v="14"/>
    <n v="25"/>
    <n v="14"/>
    <n v="25"/>
    <n v="18"/>
    <n v="22"/>
    <n v="17"/>
    <n v="169"/>
    <x v="9"/>
  </r>
  <r>
    <x v="2"/>
    <n v="30"/>
    <x v="1"/>
    <n v="118"/>
    <n v="93"/>
    <n v="5"/>
    <n v="42"/>
    <n v="21"/>
    <n v="28"/>
    <n v="16"/>
    <n v="22"/>
    <n v="345"/>
    <x v="9"/>
  </r>
  <r>
    <x v="2"/>
    <n v="31"/>
    <x v="0"/>
    <n v="19"/>
    <n v="16"/>
    <n v="17"/>
    <n v="17"/>
    <n v="10"/>
    <n v="26"/>
    <n v="8"/>
    <n v="19"/>
    <n v="132"/>
    <x v="9"/>
  </r>
  <r>
    <x v="2"/>
    <n v="31"/>
    <x v="1"/>
    <n v="24"/>
    <n v="190"/>
    <n v="15"/>
    <n v="19"/>
    <n v="54"/>
    <n v="36"/>
    <n v="26"/>
    <n v="27"/>
    <n v="391"/>
    <x v="9"/>
  </r>
  <r>
    <x v="2"/>
    <n v="32"/>
    <x v="0"/>
    <n v="23"/>
    <n v="16"/>
    <n v="63"/>
    <n v="21"/>
    <n v="27"/>
    <n v="75"/>
    <n v="40"/>
    <n v="22"/>
    <n v="287"/>
    <x v="10"/>
  </r>
  <r>
    <x v="2"/>
    <n v="32"/>
    <x v="1"/>
    <n v="123"/>
    <n v="262"/>
    <n v="54"/>
    <n v="27"/>
    <n v="25"/>
    <n v="75"/>
    <n v="31"/>
    <n v="36"/>
    <n v="633"/>
    <x v="10"/>
  </r>
  <r>
    <x v="2"/>
    <n v="33"/>
    <x v="0"/>
    <n v="57"/>
    <n v="14"/>
    <n v="70"/>
    <n v="19"/>
    <n v="33"/>
    <n v="22"/>
    <n v="52"/>
    <n v="104"/>
    <n v="371"/>
    <x v="10"/>
  </r>
  <r>
    <x v="2"/>
    <n v="33"/>
    <x v="1"/>
    <n v="136"/>
    <n v="142"/>
    <n v="61"/>
    <n v="22"/>
    <n v="39"/>
    <n v="23"/>
    <n v="42"/>
    <n v="171"/>
    <n v="636"/>
    <x v="10"/>
  </r>
  <r>
    <x v="2"/>
    <n v="34"/>
    <x v="0"/>
    <n v="38"/>
    <n v="9"/>
    <n v="40"/>
    <n v="10"/>
    <n v="23"/>
    <n v="21"/>
    <n v="30"/>
    <n v="38"/>
    <n v="209"/>
    <x v="10"/>
  </r>
  <r>
    <x v="2"/>
    <n v="34"/>
    <x v="1"/>
    <n v="116"/>
    <n v="107"/>
    <n v="31"/>
    <n v="28"/>
    <n v="48"/>
    <n v="28"/>
    <n v="42"/>
    <n v="27"/>
    <n v="427"/>
    <x v="10"/>
  </r>
  <r>
    <x v="2"/>
    <n v="35"/>
    <x v="0"/>
    <n v="30"/>
    <n v="14"/>
    <n v="34"/>
    <n v="18"/>
    <n v="19"/>
    <n v="25"/>
    <n v="22"/>
    <n v="21"/>
    <n v="183"/>
    <x v="10"/>
  </r>
  <r>
    <x v="2"/>
    <n v="35"/>
    <x v="1"/>
    <n v="64"/>
    <n v="102"/>
    <n v="25"/>
    <n v="84"/>
    <n v="53"/>
    <n v="52"/>
    <n v="5"/>
    <n v="61"/>
    <n v="446"/>
    <x v="10"/>
  </r>
  <r>
    <x v="2"/>
    <n v="36"/>
    <x v="0"/>
    <n v="23"/>
    <n v="83"/>
    <n v="63"/>
    <n v="18"/>
    <n v="17"/>
    <n v="29"/>
    <n v="23"/>
    <n v="40"/>
    <n v="296"/>
    <x v="11"/>
  </r>
  <r>
    <x v="2"/>
    <n v="36"/>
    <x v="1"/>
    <n v="12"/>
    <n v="144"/>
    <n v="20"/>
    <n v="53"/>
    <n v="9"/>
    <n v="30"/>
    <n v="30"/>
    <n v="93"/>
    <n v="391"/>
    <x v="11"/>
  </r>
  <r>
    <x v="2"/>
    <n v="37"/>
    <x v="0"/>
    <n v="33"/>
    <n v="82"/>
    <n v="68"/>
    <n v="26"/>
    <n v="39"/>
    <n v="43"/>
    <n v="29"/>
    <n v="92"/>
    <n v="412"/>
    <x v="11"/>
  </r>
  <r>
    <x v="2"/>
    <n v="37"/>
    <x v="1"/>
    <n v="90"/>
    <n v="204"/>
    <n v="59"/>
    <n v="19"/>
    <n v="23"/>
    <n v="42"/>
    <n v="83"/>
    <n v="70"/>
    <n v="590"/>
    <x v="11"/>
  </r>
  <r>
    <x v="2"/>
    <n v="38"/>
    <x v="0"/>
    <n v="70"/>
    <n v="51"/>
    <n v="66"/>
    <n v="14"/>
    <n v="45"/>
    <n v="36"/>
    <n v="55"/>
    <n v="54"/>
    <n v="391"/>
    <x v="11"/>
  </r>
  <r>
    <x v="2"/>
    <n v="38"/>
    <x v="1"/>
    <n v="101"/>
    <n v="125"/>
    <n v="95"/>
    <n v="188"/>
    <n v="69"/>
    <n v="42"/>
    <n v="58"/>
    <n v="72"/>
    <n v="750"/>
    <x v="11"/>
  </r>
  <r>
    <x v="2"/>
    <n v="39"/>
    <x v="0"/>
    <n v="15"/>
    <n v="50"/>
    <n v="103"/>
    <n v="20"/>
    <n v="35"/>
    <n v="61"/>
    <n v="38"/>
    <n v="80"/>
    <n v="402"/>
    <x v="11"/>
  </r>
  <r>
    <x v="2"/>
    <n v="39"/>
    <x v="1"/>
    <n v="15"/>
    <n v="206"/>
    <n v="65"/>
    <n v="451"/>
    <n v="27"/>
    <n v="54"/>
    <n v="84"/>
    <n v="110"/>
    <n v="1012"/>
    <x v="11"/>
  </r>
  <r>
    <x v="2"/>
    <n v="40"/>
    <x v="0"/>
    <n v="16"/>
    <n v="48"/>
    <n v="61"/>
    <n v="22"/>
    <m/>
    <n v="8"/>
    <n v="65"/>
    <n v="43"/>
    <n v="263"/>
    <x v="0"/>
  </r>
  <r>
    <x v="2"/>
    <n v="40"/>
    <x v="1"/>
    <n v="43"/>
    <n v="155"/>
    <n v="51"/>
    <n v="624"/>
    <n v="124"/>
    <n v="19"/>
    <n v="66"/>
    <n v="53"/>
    <n v="1135"/>
    <x v="0"/>
  </r>
  <r>
    <x v="2"/>
    <n v="41"/>
    <x v="0"/>
    <n v="10"/>
    <n v="23"/>
    <m/>
    <n v="113"/>
    <n v="36"/>
    <n v="30"/>
    <n v="51"/>
    <n v="1"/>
    <n v="264"/>
    <x v="0"/>
  </r>
  <r>
    <x v="2"/>
    <n v="41"/>
    <x v="1"/>
    <n v="8"/>
    <n v="85"/>
    <n v="2"/>
    <n v="521"/>
    <n v="103"/>
    <n v="27"/>
    <n v="55"/>
    <n v="3"/>
    <n v="804"/>
    <x v="0"/>
  </r>
  <r>
    <x v="2"/>
    <n v="42"/>
    <x v="0"/>
    <n v="15"/>
    <n v="19"/>
    <n v="17"/>
    <n v="48"/>
    <n v="54"/>
    <n v="51"/>
    <m/>
    <n v="23"/>
    <n v="227"/>
    <x v="0"/>
  </r>
  <r>
    <x v="2"/>
    <n v="42"/>
    <x v="1"/>
    <n v="9"/>
    <n v="63"/>
    <n v="12"/>
    <n v="300"/>
    <n v="37"/>
    <n v="68"/>
    <n v="3"/>
    <n v="23"/>
    <n v="515"/>
    <x v="0"/>
  </r>
  <r>
    <x v="2"/>
    <n v="43"/>
    <x v="0"/>
    <n v="17"/>
    <n v="57"/>
    <n v="46"/>
    <n v="35"/>
    <n v="32"/>
    <n v="22"/>
    <n v="21"/>
    <n v="53"/>
    <n v="283"/>
    <x v="0"/>
  </r>
  <r>
    <x v="2"/>
    <n v="43"/>
    <x v="1"/>
    <n v="89"/>
    <n v="264"/>
    <n v="39"/>
    <n v="755"/>
    <n v="90"/>
    <n v="37"/>
    <n v="17"/>
    <n v="68"/>
    <n v="1359"/>
    <x v="0"/>
  </r>
  <r>
    <x v="2"/>
    <n v="44"/>
    <x v="0"/>
    <n v="35"/>
    <n v="50"/>
    <n v="52"/>
    <n v="2"/>
    <n v="21"/>
    <n v="6"/>
    <n v="39"/>
    <n v="32"/>
    <n v="237"/>
    <x v="0"/>
  </r>
  <r>
    <x v="2"/>
    <n v="44"/>
    <x v="1"/>
    <n v="68"/>
    <n v="166"/>
    <n v="52"/>
    <n v="158"/>
    <n v="136"/>
    <n v="27"/>
    <n v="58"/>
    <n v="39"/>
    <n v="704"/>
    <x v="0"/>
  </r>
  <r>
    <x v="2"/>
    <n v="45"/>
    <x v="0"/>
    <n v="65"/>
    <n v="27"/>
    <n v="14"/>
    <n v="7"/>
    <n v="22"/>
    <n v="37"/>
    <n v="31"/>
    <n v="79"/>
    <n v="282"/>
    <x v="1"/>
  </r>
  <r>
    <x v="2"/>
    <n v="45"/>
    <x v="1"/>
    <n v="151"/>
    <n v="100"/>
    <n v="95"/>
    <n v="602"/>
    <n v="132"/>
    <n v="45"/>
    <n v="92"/>
    <n v="43"/>
    <n v="1260"/>
    <x v="1"/>
  </r>
  <r>
    <x v="2"/>
    <n v="46"/>
    <x v="0"/>
    <n v="24"/>
    <n v="38"/>
    <n v="56"/>
    <n v="10"/>
    <n v="12"/>
    <n v="24"/>
    <n v="61"/>
    <n v="102"/>
    <n v="327"/>
    <x v="1"/>
  </r>
  <r>
    <x v="2"/>
    <n v="46"/>
    <x v="1"/>
    <n v="137"/>
    <n v="246"/>
    <n v="121"/>
    <n v="1123"/>
    <n v="49"/>
    <n v="29"/>
    <n v="62"/>
    <n v="112"/>
    <n v="1879"/>
    <x v="1"/>
  </r>
  <r>
    <x v="2"/>
    <n v="47"/>
    <x v="0"/>
    <n v="21"/>
    <n v="54"/>
    <n v="109"/>
    <n v="25"/>
    <n v="47"/>
    <n v="18"/>
    <n v="25"/>
    <n v="121"/>
    <n v="420"/>
    <x v="1"/>
  </r>
  <r>
    <x v="2"/>
    <n v="47"/>
    <x v="1"/>
    <n v="26"/>
    <n v="171"/>
    <n v="76"/>
    <n v="1522"/>
    <n v="309"/>
    <n v="25"/>
    <n v="76"/>
    <n v="81"/>
    <n v="2286"/>
    <x v="1"/>
  </r>
  <r>
    <x v="2"/>
    <n v="48"/>
    <x v="0"/>
    <n v="23"/>
    <n v="44"/>
    <n v="28"/>
    <n v="24"/>
    <n v="26"/>
    <n v="12"/>
    <n v="44"/>
    <n v="32"/>
    <n v="233"/>
    <x v="1"/>
  </r>
  <r>
    <x v="2"/>
    <n v="48"/>
    <x v="1"/>
    <n v="93"/>
    <n v="235"/>
    <n v="33"/>
    <n v="571"/>
    <n v="146"/>
    <n v="33"/>
    <n v="37"/>
    <n v="35"/>
    <n v="1183"/>
    <x v="1"/>
  </r>
  <r>
    <x v="2"/>
    <n v="49"/>
    <x v="0"/>
    <n v="14"/>
    <n v="24"/>
    <n v="60"/>
    <n v="11"/>
    <n v="63"/>
    <n v="51"/>
    <n v="23"/>
    <n v="103"/>
    <n v="349"/>
    <x v="2"/>
  </r>
  <r>
    <x v="2"/>
    <n v="49"/>
    <x v="1"/>
    <n v="47"/>
    <n v="224"/>
    <n v="86"/>
    <n v="1742"/>
    <n v="37"/>
    <n v="47"/>
    <n v="281"/>
    <n v="81"/>
    <n v="2545"/>
    <x v="2"/>
  </r>
  <r>
    <x v="2"/>
    <n v="50"/>
    <x v="0"/>
    <n v="35"/>
    <n v="51"/>
    <n v="48"/>
    <n v="6"/>
    <n v="53"/>
    <n v="53"/>
    <n v="23"/>
    <n v="65"/>
    <n v="334"/>
    <x v="2"/>
  </r>
  <r>
    <x v="2"/>
    <n v="50"/>
    <x v="1"/>
    <n v="111"/>
    <n v="212"/>
    <n v="42"/>
    <n v="1686"/>
    <n v="33"/>
    <n v="113"/>
    <n v="168"/>
    <n v="291"/>
    <n v="2656"/>
    <x v="2"/>
  </r>
  <r>
    <x v="2"/>
    <n v="51"/>
    <x v="0"/>
    <n v="10"/>
    <n v="47"/>
    <n v="134"/>
    <n v="15"/>
    <n v="56"/>
    <n v="36"/>
    <n v="36"/>
    <n v="38"/>
    <n v="372"/>
    <x v="2"/>
  </r>
  <r>
    <x v="2"/>
    <n v="51"/>
    <x v="1"/>
    <n v="18"/>
    <n v="127"/>
    <n v="126"/>
    <n v="1071"/>
    <n v="48"/>
    <n v="104"/>
    <n v="150"/>
    <n v="125"/>
    <n v="1769"/>
    <x v="2"/>
  </r>
  <r>
    <x v="2"/>
    <n v="52"/>
    <x v="0"/>
    <n v="61"/>
    <n v="28"/>
    <n v="241"/>
    <n v="16"/>
    <n v="87"/>
    <n v="17"/>
    <n v="16"/>
    <n v="41"/>
    <n v="507"/>
    <x v="2"/>
  </r>
  <r>
    <x v="2"/>
    <n v="52"/>
    <x v="1"/>
    <n v="148"/>
    <n v="98"/>
    <n v="149"/>
    <n v="577"/>
    <n v="53"/>
    <n v="35"/>
    <n v="81"/>
    <n v="82"/>
    <n v="1223"/>
    <x v="2"/>
  </r>
  <r>
    <x v="3"/>
    <n v="2"/>
    <x v="0"/>
    <n v="10"/>
    <n v="5"/>
    <n v="48"/>
    <n v="3"/>
    <n v="67"/>
    <n v="16"/>
    <n v="3"/>
    <n v="10"/>
    <n v="162"/>
    <x v="3"/>
  </r>
  <r>
    <x v="3"/>
    <n v="2"/>
    <x v="1"/>
    <n v="35"/>
    <n v="65"/>
    <n v="119"/>
    <n v="161"/>
    <n v="53"/>
    <n v="42"/>
    <n v="22"/>
    <n v="15"/>
    <n v="512"/>
    <x v="3"/>
  </r>
  <r>
    <x v="3"/>
    <n v="3"/>
    <x v="0"/>
    <n v="5"/>
    <n v="22"/>
    <n v="8"/>
    <m/>
    <n v="68"/>
    <n v="19"/>
    <n v="16"/>
    <n v="4"/>
    <n v="142"/>
    <x v="3"/>
  </r>
  <r>
    <x v="3"/>
    <n v="3"/>
    <x v="1"/>
    <n v="13"/>
    <n v="77"/>
    <n v="34"/>
    <m/>
    <n v="30"/>
    <n v="5"/>
    <n v="64"/>
    <n v="7"/>
    <n v="230"/>
    <x v="3"/>
  </r>
  <r>
    <x v="3"/>
    <n v="4"/>
    <x v="0"/>
    <n v="8"/>
    <n v="15"/>
    <n v="90"/>
    <n v="5"/>
    <n v="58"/>
    <n v="35"/>
    <n v="18"/>
    <n v="5"/>
    <n v="234"/>
    <x v="3"/>
  </r>
  <r>
    <x v="3"/>
    <n v="4"/>
    <x v="1"/>
    <n v="110"/>
    <n v="202"/>
    <n v="89"/>
    <n v="136"/>
    <n v="67"/>
    <n v="33"/>
    <n v="79"/>
    <n v="14"/>
    <n v="730"/>
    <x v="3"/>
  </r>
  <r>
    <x v="3"/>
    <n v="5"/>
    <x v="0"/>
    <n v="33"/>
    <n v="9"/>
    <n v="95"/>
    <n v="21"/>
    <n v="35"/>
    <n v="38"/>
    <n v="30"/>
    <n v="56"/>
    <n v="317"/>
    <x v="3"/>
  </r>
  <r>
    <x v="3"/>
    <n v="5"/>
    <x v="1"/>
    <n v="55"/>
    <n v="137"/>
    <n v="114"/>
    <n v="516"/>
    <n v="36"/>
    <n v="114"/>
    <n v="166"/>
    <n v="45"/>
    <n v="1183"/>
    <x v="3"/>
  </r>
  <r>
    <x v="3"/>
    <n v="6"/>
    <x v="0"/>
    <n v="77"/>
    <n v="18"/>
    <n v="82"/>
    <n v="5"/>
    <n v="36"/>
    <n v="80"/>
    <n v="22"/>
    <n v="55"/>
    <n v="375"/>
    <x v="4"/>
  </r>
  <r>
    <x v="3"/>
    <n v="6"/>
    <x v="1"/>
    <n v="123"/>
    <n v="219"/>
    <n v="111"/>
    <n v="211"/>
    <n v="7"/>
    <n v="78"/>
    <n v="223"/>
    <n v="31"/>
    <n v="1003"/>
    <x v="4"/>
  </r>
  <r>
    <x v="3"/>
    <n v="7"/>
    <x v="0"/>
    <n v="31"/>
    <n v="34"/>
    <n v="70"/>
    <n v="12"/>
    <n v="48"/>
    <n v="57"/>
    <n v="27"/>
    <n v="50"/>
    <n v="329"/>
    <x v="4"/>
  </r>
  <r>
    <x v="3"/>
    <n v="7"/>
    <x v="1"/>
    <n v="15"/>
    <n v="267"/>
    <n v="53"/>
    <n v="810"/>
    <n v="11"/>
    <n v="74"/>
    <n v="106"/>
    <n v="29"/>
    <n v="1365"/>
    <x v="4"/>
  </r>
  <r>
    <x v="3"/>
    <n v="8"/>
    <x v="0"/>
    <n v="78"/>
    <n v="49"/>
    <n v="54"/>
    <n v="21"/>
    <n v="84"/>
    <n v="57"/>
    <n v="29"/>
    <n v="84"/>
    <n v="456"/>
    <x v="4"/>
  </r>
  <r>
    <x v="3"/>
    <n v="8"/>
    <x v="1"/>
    <n v="57"/>
    <n v="150"/>
    <n v="333"/>
    <n v="929"/>
    <n v="44"/>
    <n v="102"/>
    <n v="170"/>
    <n v="54"/>
    <n v="1839"/>
    <x v="4"/>
  </r>
  <r>
    <x v="3"/>
    <n v="9"/>
    <x v="0"/>
    <n v="33"/>
    <n v="28"/>
    <n v="71"/>
    <n v="6"/>
    <n v="22"/>
    <n v="34"/>
    <n v="28"/>
    <n v="22"/>
    <n v="244"/>
    <x v="4"/>
  </r>
  <r>
    <x v="3"/>
    <n v="9"/>
    <x v="1"/>
    <n v="53"/>
    <n v="113"/>
    <n v="22"/>
    <n v="844"/>
    <n v="8"/>
    <n v="27"/>
    <n v="152"/>
    <n v="26"/>
    <n v="1245"/>
    <x v="4"/>
  </r>
  <r>
    <x v="3"/>
    <n v="10"/>
    <x v="0"/>
    <n v="87"/>
    <n v="36"/>
    <n v="79"/>
    <n v="13"/>
    <n v="83"/>
    <n v="53"/>
    <n v="21"/>
    <n v="52"/>
    <n v="424"/>
    <x v="5"/>
  </r>
  <r>
    <x v="3"/>
    <n v="10"/>
    <x v="1"/>
    <n v="41"/>
    <n v="135"/>
    <n v="110"/>
    <n v="626"/>
    <n v="8"/>
    <n v="54"/>
    <n v="122"/>
    <n v="43"/>
    <n v="1139"/>
    <x v="5"/>
  </r>
  <r>
    <x v="3"/>
    <n v="11"/>
    <x v="0"/>
    <n v="26"/>
    <n v="25"/>
    <n v="60"/>
    <n v="3"/>
    <n v="27"/>
    <n v="39"/>
    <n v="31"/>
    <n v="47"/>
    <n v="258"/>
    <x v="5"/>
  </r>
  <r>
    <x v="3"/>
    <n v="11"/>
    <x v="1"/>
    <n v="47"/>
    <n v="84"/>
    <n v="92"/>
    <n v="661"/>
    <n v="3"/>
    <n v="56"/>
    <n v="130"/>
    <n v="28"/>
    <n v="1101"/>
    <x v="5"/>
  </r>
  <r>
    <x v="3"/>
    <n v="12"/>
    <x v="0"/>
    <n v="42"/>
    <n v="29"/>
    <n v="88"/>
    <n v="30"/>
    <n v="51"/>
    <n v="16"/>
    <n v="10"/>
    <n v="43"/>
    <n v="309"/>
    <x v="5"/>
  </r>
  <r>
    <x v="3"/>
    <n v="12"/>
    <x v="1"/>
    <n v="85"/>
    <n v="101"/>
    <n v="42"/>
    <n v="1078"/>
    <n v="123"/>
    <n v="6"/>
    <n v="70"/>
    <n v="29"/>
    <n v="1534"/>
    <x v="5"/>
  </r>
  <r>
    <x v="3"/>
    <n v="13"/>
    <x v="0"/>
    <n v="21"/>
    <n v="34"/>
    <n v="60"/>
    <n v="59"/>
    <n v="86"/>
    <n v="64"/>
    <n v="36"/>
    <n v="158"/>
    <n v="518"/>
    <x v="5"/>
  </r>
  <r>
    <x v="3"/>
    <n v="13"/>
    <x v="1"/>
    <n v="42"/>
    <n v="130"/>
    <n v="249"/>
    <n v="1738"/>
    <n v="86"/>
    <n v="115"/>
    <n v="105"/>
    <n v="184"/>
    <n v="2649"/>
    <x v="5"/>
  </r>
  <r>
    <x v="3"/>
    <n v="14"/>
    <x v="0"/>
    <n v="11"/>
    <n v="15"/>
    <n v="54"/>
    <n v="19"/>
    <n v="17"/>
    <n v="39"/>
    <n v="13"/>
    <n v="126"/>
    <n v="294"/>
    <x v="6"/>
  </r>
  <r>
    <x v="3"/>
    <n v="14"/>
    <x v="1"/>
    <n v="13"/>
    <n v="38"/>
    <n v="63"/>
    <n v="1345"/>
    <n v="32"/>
    <n v="28"/>
    <n v="20"/>
    <n v="47"/>
    <n v="1586"/>
    <x v="6"/>
  </r>
  <r>
    <x v="3"/>
    <n v="15"/>
    <x v="0"/>
    <n v="25"/>
    <n v="33"/>
    <n v="28"/>
    <n v="13"/>
    <n v="72"/>
    <n v="15"/>
    <n v="12"/>
    <n v="35"/>
    <n v="233"/>
    <x v="6"/>
  </r>
  <r>
    <x v="3"/>
    <n v="15"/>
    <x v="1"/>
    <n v="41"/>
    <n v="142"/>
    <n v="44"/>
    <n v="596"/>
    <n v="46"/>
    <n v="40"/>
    <n v="93"/>
    <n v="36"/>
    <n v="1038"/>
    <x v="6"/>
  </r>
  <r>
    <x v="3"/>
    <n v="16"/>
    <x v="0"/>
    <n v="21"/>
    <n v="14"/>
    <n v="163"/>
    <n v="13"/>
    <n v="23"/>
    <n v="56"/>
    <n v="9"/>
    <n v="81"/>
    <n v="380"/>
    <x v="6"/>
  </r>
  <r>
    <x v="3"/>
    <n v="16"/>
    <x v="1"/>
    <n v="26"/>
    <n v="102"/>
    <n v="155"/>
    <n v="806"/>
    <n v="86"/>
    <n v="73"/>
    <n v="105"/>
    <n v="127"/>
    <n v="1480"/>
    <x v="6"/>
  </r>
  <r>
    <x v="3"/>
    <n v="17"/>
    <x v="0"/>
    <n v="56"/>
    <n v="21"/>
    <n v="59"/>
    <n v="15"/>
    <n v="27"/>
    <n v="57"/>
    <n v="27"/>
    <n v="88"/>
    <n v="350"/>
    <x v="6"/>
  </r>
  <r>
    <x v="3"/>
    <n v="17"/>
    <x v="1"/>
    <n v="35"/>
    <n v="56"/>
    <n v="61"/>
    <n v="1365"/>
    <n v="61"/>
    <n v="51"/>
    <n v="137"/>
    <n v="108"/>
    <n v="1874"/>
    <x v="6"/>
  </r>
  <r>
    <x v="3"/>
    <n v="18"/>
    <x v="0"/>
    <n v="8"/>
    <n v="10"/>
    <n v="105"/>
    <n v="25"/>
    <n v="54"/>
    <n v="61"/>
    <n v="14"/>
    <n v="72"/>
    <n v="349"/>
    <x v="6"/>
  </r>
  <r>
    <x v="3"/>
    <n v="18"/>
    <x v="1"/>
    <n v="7"/>
    <n v="37"/>
    <n v="113"/>
    <n v="1143"/>
    <n v="19"/>
    <n v="52"/>
    <n v="71"/>
    <n v="93"/>
    <n v="1535"/>
    <x v="6"/>
  </r>
  <r>
    <x v="3"/>
    <n v="19"/>
    <x v="0"/>
    <n v="3"/>
    <m/>
    <n v="27"/>
    <n v="14"/>
    <n v="16"/>
    <n v="46"/>
    <n v="9"/>
    <n v="9"/>
    <n v="124"/>
    <x v="7"/>
  </r>
  <r>
    <x v="3"/>
    <n v="19"/>
    <x v="1"/>
    <n v="7"/>
    <n v="36"/>
    <n v="77"/>
    <n v="999"/>
    <n v="7"/>
    <n v="56"/>
    <n v="20"/>
    <n v="35"/>
    <n v="1237"/>
    <x v="7"/>
  </r>
  <r>
    <x v="3"/>
    <n v="20"/>
    <x v="0"/>
    <n v="2"/>
    <n v="3"/>
    <n v="41"/>
    <n v="17"/>
    <n v="43"/>
    <n v="36"/>
    <n v="7"/>
    <n v="31"/>
    <n v="180"/>
    <x v="7"/>
  </r>
  <r>
    <x v="3"/>
    <n v="20"/>
    <x v="1"/>
    <n v="24"/>
    <n v="72"/>
    <n v="40"/>
    <n v="1174"/>
    <n v="34"/>
    <n v="88"/>
    <n v="32"/>
    <n v="54"/>
    <n v="1518"/>
    <x v="7"/>
  </r>
  <r>
    <x v="3"/>
    <n v="21"/>
    <x v="0"/>
    <n v="26"/>
    <n v="27"/>
    <n v="27"/>
    <n v="37"/>
    <n v="126"/>
    <n v="26"/>
    <n v="19"/>
    <n v="44"/>
    <n v="332"/>
    <x v="7"/>
  </r>
  <r>
    <x v="3"/>
    <n v="21"/>
    <x v="1"/>
    <n v="24"/>
    <n v="190"/>
    <n v="108"/>
    <n v="1350"/>
    <n v="32"/>
    <n v="33"/>
    <n v="37"/>
    <n v="108"/>
    <n v="1882"/>
    <x v="7"/>
  </r>
  <r>
    <x v="3"/>
    <n v="22"/>
    <x v="0"/>
    <n v="33"/>
    <n v="11"/>
    <n v="41"/>
    <n v="36"/>
    <n v="44"/>
    <n v="38"/>
    <n v="11"/>
    <n v="42"/>
    <n v="256"/>
    <x v="7"/>
  </r>
  <r>
    <x v="3"/>
    <n v="22"/>
    <x v="1"/>
    <n v="59"/>
    <n v="173"/>
    <n v="79"/>
    <n v="728"/>
    <n v="38"/>
    <n v="63"/>
    <n v="71"/>
    <n v="42"/>
    <n v="1253"/>
    <x v="7"/>
  </r>
  <r>
    <x v="3"/>
    <n v="23"/>
    <x v="0"/>
    <n v="25"/>
    <n v="7"/>
    <n v="19"/>
    <n v="49"/>
    <n v="9"/>
    <n v="11"/>
    <n v="22"/>
    <n v="15"/>
    <n v="157"/>
    <x v="8"/>
  </r>
  <r>
    <x v="3"/>
    <n v="23"/>
    <x v="1"/>
    <n v="36"/>
    <n v="183"/>
    <n v="160"/>
    <n v="1500"/>
    <n v="32"/>
    <n v="19"/>
    <n v="129"/>
    <n v="34"/>
    <n v="2093"/>
    <x v="8"/>
  </r>
  <r>
    <x v="3"/>
    <n v="24"/>
    <x v="0"/>
    <n v="2"/>
    <n v="30"/>
    <n v="22"/>
    <n v="16"/>
    <n v="29"/>
    <n v="49"/>
    <n v="11"/>
    <n v="47"/>
    <n v="206"/>
    <x v="8"/>
  </r>
  <r>
    <x v="3"/>
    <n v="24"/>
    <x v="1"/>
    <n v="16"/>
    <n v="152"/>
    <n v="54"/>
    <n v="926"/>
    <n v="45"/>
    <n v="73"/>
    <n v="66"/>
    <n v="32"/>
    <n v="1364"/>
    <x v="8"/>
  </r>
  <r>
    <x v="3"/>
    <n v="25"/>
    <x v="0"/>
    <n v="28"/>
    <n v="42"/>
    <n v="76"/>
    <n v="17"/>
    <n v="35"/>
    <n v="71"/>
    <n v="20"/>
    <n v="40"/>
    <n v="329"/>
    <x v="8"/>
  </r>
  <r>
    <x v="3"/>
    <n v="25"/>
    <x v="1"/>
    <n v="52"/>
    <n v="165"/>
    <n v="99"/>
    <n v="1709"/>
    <n v="46"/>
    <n v="86"/>
    <n v="92"/>
    <n v="111"/>
    <n v="2360"/>
    <x v="8"/>
  </r>
  <r>
    <x v="3"/>
    <n v="26"/>
    <x v="0"/>
    <n v="12"/>
    <n v="9"/>
    <n v="73"/>
    <n v="32"/>
    <n v="67"/>
    <n v="12"/>
    <n v="9"/>
    <n v="41"/>
    <n v="255"/>
    <x v="8"/>
  </r>
  <r>
    <x v="3"/>
    <n v="26"/>
    <x v="1"/>
    <n v="30"/>
    <n v="113"/>
    <n v="63"/>
    <n v="1320"/>
    <n v="64"/>
    <n v="29"/>
    <n v="95"/>
    <n v="25"/>
    <n v="1739"/>
    <x v="8"/>
  </r>
  <r>
    <x v="3"/>
    <n v="27"/>
    <x v="0"/>
    <n v="26"/>
    <n v="5"/>
    <n v="19"/>
    <n v="28"/>
    <n v="48"/>
    <n v="20"/>
    <n v="3"/>
    <n v="11"/>
    <n v="160"/>
    <x v="9"/>
  </r>
  <r>
    <x v="3"/>
    <n v="27"/>
    <x v="1"/>
    <n v="19"/>
    <n v="45"/>
    <n v="47"/>
    <n v="1070"/>
    <n v="70"/>
    <n v="52"/>
    <n v="69"/>
    <n v="39"/>
    <n v="1411"/>
    <x v="9"/>
  </r>
  <r>
    <x v="3"/>
    <n v="28"/>
    <x v="0"/>
    <n v="35"/>
    <n v="69"/>
    <n v="27"/>
    <n v="35"/>
    <n v="14"/>
    <n v="13"/>
    <n v="5"/>
    <n v="16"/>
    <n v="214"/>
    <x v="9"/>
  </r>
  <r>
    <x v="3"/>
    <n v="28"/>
    <x v="1"/>
    <n v="14"/>
    <n v="139"/>
    <n v="30"/>
    <n v="1555"/>
    <n v="54"/>
    <n v="41"/>
    <n v="53"/>
    <n v="79"/>
    <n v="1965"/>
    <x v="9"/>
  </r>
  <r>
    <x v="3"/>
    <n v="29"/>
    <x v="0"/>
    <n v="49"/>
    <n v="33"/>
    <n v="69"/>
    <n v="35"/>
    <n v="32"/>
    <n v="29"/>
    <n v="20"/>
    <n v="65"/>
    <n v="332"/>
    <x v="9"/>
  </r>
  <r>
    <x v="3"/>
    <n v="29"/>
    <x v="1"/>
    <n v="161"/>
    <n v="69"/>
    <n v="155"/>
    <n v="1357"/>
    <n v="58"/>
    <n v="58"/>
    <n v="134"/>
    <n v="87"/>
    <n v="2079"/>
    <x v="9"/>
  </r>
  <r>
    <x v="3"/>
    <n v="30"/>
    <x v="0"/>
    <n v="61"/>
    <n v="46"/>
    <n v="8"/>
    <n v="57"/>
    <n v="23"/>
    <n v="27"/>
    <n v="21"/>
    <n v="20"/>
    <n v="263"/>
    <x v="9"/>
  </r>
  <r>
    <x v="3"/>
    <n v="30"/>
    <x v="1"/>
    <n v="216"/>
    <n v="91"/>
    <n v="14"/>
    <n v="1127"/>
    <n v="68"/>
    <n v="73"/>
    <n v="112"/>
    <n v="102"/>
    <n v="1803"/>
    <x v="9"/>
  </r>
  <r>
    <x v="3"/>
    <n v="31"/>
    <x v="0"/>
    <n v="103"/>
    <n v="27"/>
    <n v="21"/>
    <n v="71"/>
    <n v="22"/>
    <n v="17"/>
    <n v="3"/>
    <n v="48"/>
    <n v="312"/>
    <x v="9"/>
  </r>
  <r>
    <x v="3"/>
    <n v="31"/>
    <x v="1"/>
    <n v="95"/>
    <n v="120"/>
    <n v="19"/>
    <n v="1386"/>
    <n v="52"/>
    <n v="32"/>
    <n v="63"/>
    <n v="50"/>
    <n v="1817"/>
    <x v="9"/>
  </r>
  <r>
    <x v="3"/>
    <n v="32"/>
    <x v="0"/>
    <n v="57"/>
    <n v="33"/>
    <n v="43"/>
    <n v="91"/>
    <n v="44"/>
    <n v="40"/>
    <n v="17"/>
    <n v="22"/>
    <n v="347"/>
    <x v="10"/>
  </r>
  <r>
    <x v="3"/>
    <n v="32"/>
    <x v="1"/>
    <n v="50"/>
    <n v="106"/>
    <n v="58"/>
    <n v="834"/>
    <n v="62"/>
    <n v="50"/>
    <n v="120"/>
    <n v="22"/>
    <n v="1302"/>
    <x v="10"/>
  </r>
  <r>
    <x v="3"/>
    <n v="33"/>
    <x v="0"/>
    <n v="19"/>
    <n v="33"/>
    <n v="100"/>
    <n v="71"/>
    <n v="55"/>
    <n v="16"/>
    <n v="12"/>
    <n v="59"/>
    <n v="365"/>
    <x v="10"/>
  </r>
  <r>
    <x v="3"/>
    <n v="33"/>
    <x v="1"/>
    <n v="14"/>
    <n v="94"/>
    <n v="46"/>
    <n v="1106"/>
    <n v="30"/>
    <n v="59"/>
    <n v="50"/>
    <n v="305"/>
    <n v="1704"/>
    <x v="10"/>
  </r>
  <r>
    <x v="3"/>
    <n v="34"/>
    <x v="0"/>
    <n v="17"/>
    <n v="22"/>
    <n v="57"/>
    <n v="33"/>
    <n v="37"/>
    <n v="10"/>
    <n v="3"/>
    <n v="21"/>
    <n v="200"/>
    <x v="10"/>
  </r>
  <r>
    <x v="3"/>
    <n v="34"/>
    <x v="1"/>
    <n v="25"/>
    <n v="45"/>
    <n v="59"/>
    <n v="1505"/>
    <n v="28"/>
    <n v="18"/>
    <n v="118"/>
    <n v="45"/>
    <n v="1843"/>
    <x v="10"/>
  </r>
  <r>
    <x v="3"/>
    <n v="35"/>
    <x v="0"/>
    <n v="21"/>
    <n v="17"/>
    <n v="49"/>
    <n v="46"/>
    <n v="41"/>
    <n v="9"/>
    <n v="16"/>
    <n v="51"/>
    <n v="250"/>
    <x v="10"/>
  </r>
  <r>
    <x v="3"/>
    <n v="35"/>
    <x v="1"/>
    <n v="59"/>
    <n v="51"/>
    <n v="51"/>
    <n v="891"/>
    <n v="36"/>
    <n v="43"/>
    <n v="75"/>
    <n v="52"/>
    <n v="1258"/>
    <x v="10"/>
  </r>
  <r>
    <x v="3"/>
    <n v="36"/>
    <x v="0"/>
    <n v="4"/>
    <n v="20"/>
    <n v="92"/>
    <n v="55"/>
    <n v="19"/>
    <n v="29"/>
    <n v="22"/>
    <n v="29"/>
    <n v="270"/>
    <x v="11"/>
  </r>
  <r>
    <x v="3"/>
    <n v="36"/>
    <x v="1"/>
    <n v="8"/>
    <n v="53"/>
    <n v="95"/>
    <n v="1131"/>
    <n v="40"/>
    <n v="72"/>
    <n v="105"/>
    <n v="77"/>
    <n v="1581"/>
    <x v="11"/>
  </r>
  <r>
    <x v="3"/>
    <n v="37"/>
    <x v="0"/>
    <n v="11"/>
    <n v="15"/>
    <n v="30"/>
    <n v="33"/>
    <n v="15"/>
    <n v="15"/>
    <n v="5"/>
    <n v="44"/>
    <n v="168"/>
    <x v="11"/>
  </r>
  <r>
    <x v="3"/>
    <n v="37"/>
    <x v="1"/>
    <n v="19"/>
    <n v="85"/>
    <n v="49"/>
    <n v="747"/>
    <n v="32"/>
    <n v="39"/>
    <n v="33"/>
    <n v="58"/>
    <n v="1062"/>
    <x v="11"/>
  </r>
  <r>
    <x v="3"/>
    <n v="38"/>
    <x v="0"/>
    <n v="26"/>
    <n v="21"/>
    <n v="24"/>
    <n v="24"/>
    <n v="35"/>
    <n v="47"/>
    <n v="11"/>
    <n v="34"/>
    <n v="222"/>
    <x v="11"/>
  </r>
  <r>
    <x v="3"/>
    <n v="38"/>
    <x v="1"/>
    <n v="51"/>
    <n v="90"/>
    <n v="43"/>
    <n v="825"/>
    <n v="162"/>
    <n v="94"/>
    <n v="44"/>
    <n v="42"/>
    <n v="1351"/>
    <x v="11"/>
  </r>
  <r>
    <x v="3"/>
    <n v="39"/>
    <x v="0"/>
    <n v="11"/>
    <n v="15"/>
    <n v="82"/>
    <n v="49"/>
    <n v="10"/>
    <n v="16"/>
    <n v="12"/>
    <n v="41"/>
    <n v="236"/>
    <x v="11"/>
  </r>
  <r>
    <x v="3"/>
    <n v="39"/>
    <x v="1"/>
    <n v="10"/>
    <n v="58"/>
    <n v="77"/>
    <n v="1010"/>
    <n v="50"/>
    <n v="36"/>
    <n v="8"/>
    <n v="80"/>
    <n v="1329"/>
    <x v="11"/>
  </r>
  <r>
    <x v="3"/>
    <n v="40"/>
    <x v="0"/>
    <n v="46"/>
    <n v="18"/>
    <n v="75"/>
    <n v="40"/>
    <n v="38"/>
    <n v="60"/>
    <n v="17"/>
    <n v="68"/>
    <n v="362"/>
    <x v="0"/>
  </r>
  <r>
    <x v="3"/>
    <n v="40"/>
    <x v="1"/>
    <n v="17"/>
    <n v="92"/>
    <n v="186"/>
    <n v="1062"/>
    <n v="50"/>
    <n v="65"/>
    <n v="39"/>
    <n v="138"/>
    <n v="1649"/>
    <x v="0"/>
  </r>
  <r>
    <x v="3"/>
    <n v="41"/>
    <x v="0"/>
    <n v="3"/>
    <n v="22"/>
    <m/>
    <n v="48"/>
    <n v="4"/>
    <n v="3"/>
    <n v="8"/>
    <m/>
    <n v="88"/>
    <x v="0"/>
  </r>
  <r>
    <x v="3"/>
    <n v="41"/>
    <x v="1"/>
    <n v="8"/>
    <n v="72"/>
    <m/>
    <n v="1050"/>
    <n v="6"/>
    <n v="20"/>
    <n v="27"/>
    <m/>
    <n v="1183"/>
    <x v="0"/>
  </r>
  <r>
    <x v="3"/>
    <n v="42"/>
    <x v="0"/>
    <n v="46"/>
    <n v="17"/>
    <n v="2"/>
    <n v="18"/>
    <n v="38"/>
    <n v="8"/>
    <n v="11"/>
    <n v="1"/>
    <n v="141"/>
    <x v="0"/>
  </r>
  <r>
    <x v="3"/>
    <n v="42"/>
    <x v="1"/>
    <n v="8"/>
    <n v="64"/>
    <n v="5"/>
    <n v="932"/>
    <n v="44"/>
    <n v="35"/>
    <n v="23"/>
    <n v="2"/>
    <n v="1113"/>
    <x v="0"/>
  </r>
  <r>
    <x v="3"/>
    <n v="43"/>
    <x v="0"/>
    <n v="31"/>
    <n v="25"/>
    <n v="31"/>
    <n v="31"/>
    <n v="34"/>
    <n v="18"/>
    <n v="13"/>
    <n v="41"/>
    <n v="224"/>
    <x v="0"/>
  </r>
  <r>
    <x v="3"/>
    <n v="43"/>
    <x v="1"/>
    <n v="9"/>
    <n v="62"/>
    <n v="64"/>
    <n v="791"/>
    <n v="67"/>
    <n v="18"/>
    <n v="59"/>
    <n v="67"/>
    <n v="1137"/>
    <x v="0"/>
  </r>
  <r>
    <x v="3"/>
    <n v="44"/>
    <x v="0"/>
    <n v="33"/>
    <n v="18"/>
    <n v="69"/>
    <n v="13"/>
    <n v="32"/>
    <n v="25"/>
    <n v="7"/>
    <n v="74"/>
    <n v="271"/>
    <x v="0"/>
  </r>
  <r>
    <x v="3"/>
    <n v="44"/>
    <x v="1"/>
    <n v="19"/>
    <n v="64"/>
    <n v="109"/>
    <n v="1146"/>
    <n v="51"/>
    <n v="33"/>
    <n v="43"/>
    <n v="121"/>
    <n v="1586"/>
    <x v="0"/>
  </r>
  <r>
    <x v="3"/>
    <n v="45"/>
    <x v="0"/>
    <n v="27"/>
    <n v="28"/>
    <n v="24"/>
    <n v="27"/>
    <n v="23"/>
    <n v="46"/>
    <n v="37"/>
    <n v="32"/>
    <n v="244"/>
    <x v="1"/>
  </r>
  <r>
    <x v="3"/>
    <n v="45"/>
    <x v="1"/>
    <n v="16"/>
    <n v="59"/>
    <n v="39"/>
    <n v="671"/>
    <n v="9"/>
    <n v="38"/>
    <n v="170"/>
    <n v="106"/>
    <n v="1108"/>
    <x v="1"/>
  </r>
  <r>
    <x v="3"/>
    <n v="46"/>
    <x v="0"/>
    <n v="58"/>
    <n v="11"/>
    <n v="102"/>
    <n v="26"/>
    <n v="20"/>
    <n v="19"/>
    <n v="24"/>
    <n v="31"/>
    <n v="291"/>
    <x v="1"/>
  </r>
  <r>
    <x v="3"/>
    <n v="46"/>
    <x v="1"/>
    <n v="33"/>
    <n v="75"/>
    <n v="105"/>
    <n v="355"/>
    <n v="26"/>
    <n v="25"/>
    <n v="141"/>
    <n v="116"/>
    <n v="876"/>
    <x v="1"/>
  </r>
  <r>
    <x v="3"/>
    <n v="47"/>
    <x v="0"/>
    <n v="29"/>
    <n v="8"/>
    <n v="58"/>
    <n v="49"/>
    <n v="28"/>
    <n v="38"/>
    <n v="31"/>
    <n v="41"/>
    <n v="282"/>
    <x v="1"/>
  </r>
  <r>
    <x v="3"/>
    <n v="47"/>
    <x v="1"/>
    <n v="15"/>
    <n v="61"/>
    <n v="64"/>
    <n v="705"/>
    <n v="57"/>
    <n v="35"/>
    <n v="142"/>
    <n v="127"/>
    <n v="1206"/>
    <x v="1"/>
  </r>
  <r>
    <x v="3"/>
    <n v="48"/>
    <x v="0"/>
    <n v="23"/>
    <n v="1"/>
    <n v="78"/>
    <n v="21"/>
    <n v="39"/>
    <n v="27"/>
    <n v="26"/>
    <n v="26"/>
    <n v="241"/>
    <x v="1"/>
  </r>
  <r>
    <x v="3"/>
    <n v="48"/>
    <x v="1"/>
    <n v="55"/>
    <n v="54"/>
    <n v="151"/>
    <n v="415"/>
    <n v="102"/>
    <n v="48"/>
    <n v="106"/>
    <n v="55"/>
    <n v="986"/>
    <x v="1"/>
  </r>
  <r>
    <x v="3"/>
    <n v="49"/>
    <x v="0"/>
    <n v="39"/>
    <n v="14"/>
    <n v="39"/>
    <n v="56"/>
    <n v="30"/>
    <n v="36"/>
    <n v="20"/>
    <n v="48"/>
    <n v="282"/>
    <x v="2"/>
  </r>
  <r>
    <x v="3"/>
    <n v="49"/>
    <x v="1"/>
    <n v="31"/>
    <n v="98"/>
    <n v="113"/>
    <n v="267"/>
    <n v="83"/>
    <n v="43"/>
    <n v="219"/>
    <n v="115"/>
    <n v="969"/>
    <x v="2"/>
  </r>
  <r>
    <x v="3"/>
    <n v="50"/>
    <x v="0"/>
    <n v="50"/>
    <n v="35"/>
    <n v="112"/>
    <n v="83"/>
    <n v="35"/>
    <n v="49"/>
    <n v="61"/>
    <n v="65"/>
    <n v="490"/>
    <x v="2"/>
  </r>
  <r>
    <x v="3"/>
    <n v="50"/>
    <x v="1"/>
    <n v="16"/>
    <n v="242"/>
    <n v="308"/>
    <n v="329"/>
    <n v="88"/>
    <n v="54"/>
    <n v="191"/>
    <n v="179"/>
    <n v="1407"/>
    <x v="2"/>
  </r>
  <r>
    <x v="3"/>
    <n v="51"/>
    <x v="0"/>
    <n v="28"/>
    <n v="35"/>
    <n v="72"/>
    <n v="60"/>
    <n v="37"/>
    <n v="27"/>
    <n v="50"/>
    <n v="28"/>
    <n v="337"/>
    <x v="2"/>
  </r>
  <r>
    <x v="3"/>
    <n v="51"/>
    <x v="1"/>
    <n v="15"/>
    <n v="394"/>
    <n v="146"/>
    <n v="539"/>
    <n v="71"/>
    <n v="35"/>
    <n v="251"/>
    <n v="152"/>
    <n v="1603"/>
    <x v="2"/>
  </r>
  <r>
    <x v="3"/>
    <n v="52"/>
    <x v="0"/>
    <n v="72"/>
    <n v="58"/>
    <n v="74"/>
    <n v="85"/>
    <n v="56"/>
    <n v="27"/>
    <n v="68"/>
    <n v="48"/>
    <n v="488"/>
    <x v="2"/>
  </r>
  <r>
    <x v="3"/>
    <n v="52"/>
    <x v="1"/>
    <n v="50"/>
    <n v="146"/>
    <n v="183"/>
    <n v="418"/>
    <n v="74"/>
    <n v="108"/>
    <n v="211"/>
    <n v="189"/>
    <n v="1379"/>
    <x v="2"/>
  </r>
  <r>
    <x v="3"/>
    <n v="53"/>
    <x v="0"/>
    <n v="46"/>
    <n v="82"/>
    <n v="153"/>
    <n v="101"/>
    <n v="44"/>
    <n v="86"/>
    <n v="94"/>
    <n v="107"/>
    <n v="713"/>
    <x v="2"/>
  </r>
  <r>
    <x v="3"/>
    <n v="53"/>
    <x v="1"/>
    <n v="169"/>
    <n v="657"/>
    <n v="179"/>
    <n v="190"/>
    <n v="316"/>
    <n v="108"/>
    <n v="495"/>
    <n v="221"/>
    <n v="2335"/>
    <x v="2"/>
  </r>
  <r>
    <x v="4"/>
    <n v="2"/>
    <x v="0"/>
    <n v="25"/>
    <m/>
    <m/>
    <m/>
    <n v="3"/>
    <n v="3"/>
    <m/>
    <n v="5"/>
    <n v="36"/>
    <x v="3"/>
  </r>
  <r>
    <x v="4"/>
    <n v="2"/>
    <x v="1"/>
    <n v="33"/>
    <m/>
    <m/>
    <m/>
    <n v="7"/>
    <n v="28"/>
    <n v="7"/>
    <n v="4"/>
    <n v="79"/>
    <x v="3"/>
  </r>
  <r>
    <x v="4"/>
    <n v="3"/>
    <x v="0"/>
    <n v="29"/>
    <m/>
    <m/>
    <m/>
    <n v="37"/>
    <n v="25"/>
    <m/>
    <n v="57"/>
    <n v="148"/>
    <x v="3"/>
  </r>
  <r>
    <x v="4"/>
    <n v="3"/>
    <x v="1"/>
    <n v="110"/>
    <m/>
    <m/>
    <m/>
    <n v="40"/>
    <n v="56"/>
    <n v="1"/>
    <n v="33"/>
    <n v="240"/>
    <x v="3"/>
  </r>
  <r>
    <x v="4"/>
    <n v="4"/>
    <x v="0"/>
    <n v="45"/>
    <n v="4"/>
    <n v="2"/>
    <m/>
    <n v="36"/>
    <n v="24"/>
    <m/>
    <n v="131"/>
    <n v="242"/>
    <x v="3"/>
  </r>
  <r>
    <x v="4"/>
    <n v="4"/>
    <x v="1"/>
    <n v="32"/>
    <n v="11"/>
    <n v="37"/>
    <m/>
    <n v="25"/>
    <n v="132"/>
    <n v="87"/>
    <n v="118"/>
    <n v="442"/>
    <x v="3"/>
  </r>
  <r>
    <x v="4"/>
    <n v="5"/>
    <x v="0"/>
    <n v="65"/>
    <n v="39"/>
    <n v="3"/>
    <n v="54"/>
    <n v="32"/>
    <n v="12"/>
    <n v="12"/>
    <n v="68"/>
    <n v="285"/>
    <x v="3"/>
  </r>
  <r>
    <x v="4"/>
    <n v="5"/>
    <x v="1"/>
    <n v="36"/>
    <n v="110"/>
    <n v="17"/>
    <n v="80"/>
    <n v="34"/>
    <n v="48"/>
    <n v="376"/>
    <n v="43"/>
    <n v="744"/>
    <x v="3"/>
  </r>
  <r>
    <x v="4"/>
    <n v="6"/>
    <x v="0"/>
    <n v="107"/>
    <n v="28"/>
    <n v="22"/>
    <n v="92"/>
    <n v="64"/>
    <n v="18"/>
    <n v="7"/>
    <n v="62"/>
    <n v="400"/>
    <x v="4"/>
  </r>
  <r>
    <x v="4"/>
    <n v="6"/>
    <x v="1"/>
    <n v="42"/>
    <n v="32"/>
    <n v="43"/>
    <n v="207"/>
    <n v="168"/>
    <n v="57"/>
    <n v="89"/>
    <n v="90"/>
    <n v="728"/>
    <x v="4"/>
  </r>
  <r>
    <x v="4"/>
    <n v="7"/>
    <x v="0"/>
    <n v="25"/>
    <n v="44"/>
    <n v="89"/>
    <n v="95"/>
    <n v="54"/>
    <n v="40"/>
    <n v="11"/>
    <n v="77"/>
    <n v="435"/>
    <x v="4"/>
  </r>
  <r>
    <x v="4"/>
    <n v="7"/>
    <x v="1"/>
    <n v="8"/>
    <n v="78"/>
    <n v="94"/>
    <n v="80"/>
    <n v="59"/>
    <n v="83"/>
    <n v="265"/>
    <n v="65"/>
    <n v="732"/>
    <x v="4"/>
  </r>
  <r>
    <x v="4"/>
    <n v="8"/>
    <x v="0"/>
    <n v="42"/>
    <n v="37"/>
    <n v="22"/>
    <n v="37"/>
    <n v="45"/>
    <n v="32"/>
    <n v="9"/>
    <n v="81"/>
    <n v="305"/>
    <x v="4"/>
  </r>
  <r>
    <x v="4"/>
    <n v="8"/>
    <x v="1"/>
    <n v="13"/>
    <n v="43"/>
    <n v="33"/>
    <n v="48"/>
    <n v="39"/>
    <n v="64"/>
    <n v="47"/>
    <n v="72"/>
    <n v="359"/>
    <x v="4"/>
  </r>
  <r>
    <x v="4"/>
    <n v="9"/>
    <x v="0"/>
    <n v="78"/>
    <n v="26"/>
    <n v="48"/>
    <n v="76"/>
    <n v="52"/>
    <n v="55"/>
    <n v="40"/>
    <n v="94"/>
    <n v="469"/>
    <x v="4"/>
  </r>
  <r>
    <x v="4"/>
    <n v="9"/>
    <x v="1"/>
    <n v="50"/>
    <n v="48"/>
    <n v="45"/>
    <n v="158"/>
    <n v="60"/>
    <n v="57"/>
    <n v="129"/>
    <n v="47"/>
    <n v="594"/>
    <x v="4"/>
  </r>
  <r>
    <x v="4"/>
    <n v="10"/>
    <x v="0"/>
    <n v="61"/>
    <n v="35"/>
    <n v="49"/>
    <n v="49"/>
    <n v="49"/>
    <n v="14"/>
    <n v="16"/>
    <n v="101"/>
    <n v="374"/>
    <x v="5"/>
  </r>
  <r>
    <x v="4"/>
    <n v="10"/>
    <x v="1"/>
    <n v="42"/>
    <n v="66"/>
    <n v="100"/>
    <n v="83"/>
    <n v="61"/>
    <n v="29"/>
    <n v="89"/>
    <n v="58"/>
    <n v="528"/>
    <x v="5"/>
  </r>
  <r>
    <x v="4"/>
    <n v="11"/>
    <x v="0"/>
    <n v="71"/>
    <n v="51"/>
    <n v="75"/>
    <n v="72"/>
    <n v="80"/>
    <n v="40"/>
    <n v="33"/>
    <n v="109"/>
    <n v="531"/>
    <x v="5"/>
  </r>
  <r>
    <x v="4"/>
    <n v="11"/>
    <x v="1"/>
    <n v="48"/>
    <n v="62"/>
    <n v="102"/>
    <n v="131"/>
    <n v="127"/>
    <n v="72"/>
    <n v="103"/>
    <n v="172"/>
    <n v="817"/>
    <x v="5"/>
  </r>
  <r>
    <x v="4"/>
    <n v="12"/>
    <x v="0"/>
    <n v="62"/>
    <n v="38"/>
    <n v="58"/>
    <n v="74"/>
    <n v="59"/>
    <n v="24"/>
    <n v="42"/>
    <n v="107"/>
    <n v="464"/>
    <x v="5"/>
  </r>
  <r>
    <x v="4"/>
    <n v="12"/>
    <x v="1"/>
    <n v="17"/>
    <n v="65"/>
    <n v="93"/>
    <n v="224"/>
    <n v="120"/>
    <n v="57"/>
    <n v="197"/>
    <n v="322"/>
    <n v="1095"/>
    <x v="5"/>
  </r>
  <r>
    <x v="4"/>
    <n v="13"/>
    <x v="0"/>
    <n v="72"/>
    <n v="52"/>
    <n v="11"/>
    <n v="43"/>
    <n v="41"/>
    <n v="8"/>
    <n v="31"/>
    <n v="125"/>
    <n v="383"/>
    <x v="5"/>
  </r>
  <r>
    <x v="4"/>
    <n v="13"/>
    <x v="1"/>
    <n v="31"/>
    <n v="99"/>
    <n v="74"/>
    <n v="122"/>
    <n v="36"/>
    <n v="47"/>
    <n v="125"/>
    <n v="397"/>
    <n v="931"/>
    <x v="5"/>
  </r>
  <r>
    <x v="4"/>
    <n v="14"/>
    <x v="0"/>
    <n v="20"/>
    <n v="37"/>
    <n v="85"/>
    <n v="71"/>
    <n v="60"/>
    <n v="12"/>
    <n v="50"/>
    <n v="124"/>
    <n v="459"/>
    <x v="6"/>
  </r>
  <r>
    <x v="4"/>
    <n v="14"/>
    <x v="1"/>
    <n v="12"/>
    <n v="154"/>
    <n v="131"/>
    <n v="173"/>
    <n v="46"/>
    <n v="119"/>
    <n v="271"/>
    <n v="119"/>
    <n v="1025"/>
    <x v="6"/>
  </r>
  <r>
    <x v="4"/>
    <n v="15"/>
    <x v="0"/>
    <n v="61"/>
    <n v="42"/>
    <n v="102"/>
    <n v="63"/>
    <n v="77"/>
    <n v="32"/>
    <n v="83"/>
    <n v="148"/>
    <n v="608"/>
    <x v="6"/>
  </r>
  <r>
    <x v="4"/>
    <n v="15"/>
    <x v="1"/>
    <n v="26"/>
    <n v="211"/>
    <n v="182"/>
    <n v="85"/>
    <n v="21"/>
    <n v="181"/>
    <n v="444"/>
    <n v="206"/>
    <n v="1356"/>
    <x v="6"/>
  </r>
  <r>
    <x v="4"/>
    <n v="16"/>
    <x v="0"/>
    <n v="24"/>
    <n v="43"/>
    <n v="69"/>
    <n v="67"/>
    <n v="44"/>
    <n v="12"/>
    <n v="32"/>
    <n v="137"/>
    <n v="428"/>
    <x v="6"/>
  </r>
  <r>
    <x v="4"/>
    <n v="16"/>
    <x v="1"/>
    <n v="16"/>
    <n v="125"/>
    <n v="208"/>
    <n v="193"/>
    <n v="37"/>
    <n v="79"/>
    <n v="216"/>
    <n v="121"/>
    <n v="995"/>
    <x v="6"/>
  </r>
  <r>
    <x v="4"/>
    <n v="17"/>
    <x v="0"/>
    <n v="33"/>
    <n v="53"/>
    <n v="60"/>
    <n v="43"/>
    <n v="34"/>
    <n v="9"/>
    <n v="10"/>
    <n v="134"/>
    <n v="376"/>
    <x v="6"/>
  </r>
  <r>
    <x v="4"/>
    <n v="17"/>
    <x v="1"/>
    <n v="19"/>
    <n v="129"/>
    <n v="138"/>
    <n v="149"/>
    <n v="39"/>
    <n v="75"/>
    <n v="23"/>
    <n v="131"/>
    <n v="703"/>
    <x v="6"/>
  </r>
  <r>
    <x v="4"/>
    <n v="18"/>
    <x v="0"/>
    <n v="38"/>
    <n v="28"/>
    <n v="99"/>
    <n v="32"/>
    <n v="60"/>
    <n v="5"/>
    <m/>
    <n v="91"/>
    <n v="353"/>
    <x v="7"/>
  </r>
  <r>
    <x v="4"/>
    <n v="18"/>
    <x v="1"/>
    <n v="42"/>
    <n v="6"/>
    <n v="139"/>
    <n v="161"/>
    <n v="67"/>
    <n v="35"/>
    <n v="26"/>
    <n v="120"/>
    <n v="596"/>
    <x v="7"/>
  </r>
  <r>
    <x v="4"/>
    <n v="19"/>
    <x v="0"/>
    <n v="19"/>
    <n v="37"/>
    <n v="157"/>
    <n v="49"/>
    <n v="39"/>
    <n v="3"/>
    <n v="4"/>
    <n v="35"/>
    <n v="343"/>
    <x v="7"/>
  </r>
  <r>
    <x v="4"/>
    <n v="19"/>
    <x v="1"/>
    <n v="20"/>
    <n v="45"/>
    <n v="153"/>
    <n v="113"/>
    <n v="74"/>
    <n v="16"/>
    <n v="130"/>
    <n v="102"/>
    <n v="653"/>
    <x v="7"/>
  </r>
  <r>
    <x v="4"/>
    <n v="20"/>
    <x v="0"/>
    <n v="34"/>
    <n v="27"/>
    <n v="50"/>
    <n v="52"/>
    <n v="66"/>
    <n v="20"/>
    <n v="3"/>
    <n v="59"/>
    <n v="311"/>
    <x v="7"/>
  </r>
  <r>
    <x v="4"/>
    <n v="20"/>
    <x v="1"/>
    <n v="27"/>
    <n v="65"/>
    <n v="177"/>
    <n v="71"/>
    <n v="82"/>
    <n v="86"/>
    <n v="13"/>
    <n v="39"/>
    <n v="560"/>
    <x v="7"/>
  </r>
  <r>
    <x v="4"/>
    <n v="21"/>
    <x v="0"/>
    <n v="44"/>
    <n v="55"/>
    <n v="83"/>
    <n v="37"/>
    <n v="79"/>
    <n v="5"/>
    <n v="15"/>
    <n v="91"/>
    <n v="409"/>
    <x v="7"/>
  </r>
  <r>
    <x v="4"/>
    <n v="21"/>
    <x v="1"/>
    <n v="98"/>
    <n v="150"/>
    <n v="328"/>
    <n v="131"/>
    <n v="68"/>
    <n v="65"/>
    <n v="93"/>
    <n v="84"/>
    <n v="1017"/>
    <x v="7"/>
  </r>
  <r>
    <x v="4"/>
    <n v="22"/>
    <x v="0"/>
    <n v="63"/>
    <n v="41"/>
    <n v="24"/>
    <n v="44"/>
    <n v="146"/>
    <n v="16"/>
    <n v="9"/>
    <n v="63"/>
    <n v="406"/>
    <x v="7"/>
  </r>
  <r>
    <x v="4"/>
    <n v="22"/>
    <x v="1"/>
    <n v="161"/>
    <n v="99"/>
    <n v="111"/>
    <n v="133"/>
    <n v="100"/>
    <n v="60"/>
    <n v="142"/>
    <n v="213"/>
    <n v="1019"/>
    <x v="7"/>
  </r>
  <r>
    <x v="4"/>
    <n v="23"/>
    <x v="0"/>
    <n v="75"/>
    <n v="108"/>
    <n v="76"/>
    <n v="54"/>
    <n v="140"/>
    <n v="43"/>
    <n v="33"/>
    <n v="126"/>
    <n v="655"/>
    <x v="8"/>
  </r>
  <r>
    <x v="4"/>
    <n v="23"/>
    <x v="1"/>
    <n v="62"/>
    <n v="169"/>
    <n v="179"/>
    <n v="132"/>
    <n v="105"/>
    <n v="85"/>
    <n v="152"/>
    <n v="109"/>
    <n v="993"/>
    <x v="8"/>
  </r>
  <r>
    <x v="4"/>
    <n v="24"/>
    <x v="0"/>
    <n v="52"/>
    <n v="43"/>
    <n v="40"/>
    <n v="56"/>
    <n v="116"/>
    <n v="16"/>
    <n v="47"/>
    <n v="115"/>
    <n v="485"/>
    <x v="8"/>
  </r>
  <r>
    <x v="4"/>
    <n v="24"/>
    <x v="1"/>
    <n v="41"/>
    <n v="110"/>
    <n v="68"/>
    <n v="87"/>
    <n v="69"/>
    <n v="31"/>
    <n v="164"/>
    <n v="178"/>
    <n v="748"/>
    <x v="8"/>
  </r>
  <r>
    <x v="4"/>
    <n v="25"/>
    <x v="0"/>
    <n v="10"/>
    <n v="48"/>
    <n v="75"/>
    <n v="52"/>
    <n v="147"/>
    <n v="55"/>
    <n v="37"/>
    <n v="129"/>
    <n v="553"/>
    <x v="8"/>
  </r>
  <r>
    <x v="4"/>
    <n v="25"/>
    <x v="1"/>
    <n v="25"/>
    <n v="92"/>
    <n v="98"/>
    <n v="33"/>
    <n v="202"/>
    <n v="30"/>
    <n v="153"/>
    <n v="114"/>
    <n v="747"/>
    <x v="8"/>
  </r>
  <r>
    <x v="4"/>
    <n v="26"/>
    <x v="0"/>
    <n v="40"/>
    <n v="37"/>
    <n v="44"/>
    <n v="37"/>
    <n v="75"/>
    <n v="35"/>
    <n v="53"/>
    <n v="70"/>
    <n v="391"/>
    <x v="8"/>
  </r>
  <r>
    <x v="4"/>
    <n v="26"/>
    <x v="1"/>
    <n v="24"/>
    <n v="125"/>
    <n v="144"/>
    <n v="34"/>
    <n v="165"/>
    <n v="59"/>
    <n v="154"/>
    <n v="207"/>
    <n v="912"/>
    <x v="8"/>
  </r>
  <r>
    <x v="4"/>
    <n v="27"/>
    <x v="0"/>
    <n v="39"/>
    <n v="58"/>
    <n v="75"/>
    <n v="30"/>
    <n v="71"/>
    <n v="12"/>
    <n v="38"/>
    <n v="115"/>
    <n v="438"/>
    <x v="9"/>
  </r>
  <r>
    <x v="4"/>
    <n v="27"/>
    <x v="1"/>
    <n v="22"/>
    <n v="95"/>
    <n v="99"/>
    <n v="11"/>
    <n v="47"/>
    <n v="22"/>
    <n v="305"/>
    <n v="82"/>
    <n v="683"/>
    <x v="9"/>
  </r>
  <r>
    <x v="4"/>
    <n v="28"/>
    <x v="0"/>
    <n v="26"/>
    <n v="31"/>
    <n v="117"/>
    <n v="27"/>
    <n v="82"/>
    <n v="12"/>
    <n v="62"/>
    <n v="54"/>
    <n v="411"/>
    <x v="9"/>
  </r>
  <r>
    <x v="4"/>
    <n v="28"/>
    <x v="1"/>
    <n v="11"/>
    <n v="118"/>
    <n v="46"/>
    <n v="20"/>
    <n v="40"/>
    <n v="69"/>
    <n v="272"/>
    <n v="32"/>
    <n v="608"/>
    <x v="9"/>
  </r>
  <r>
    <x v="4"/>
    <n v="29"/>
    <x v="0"/>
    <n v="46"/>
    <n v="69"/>
    <n v="44"/>
    <n v="46"/>
    <n v="65"/>
    <n v="28"/>
    <n v="50"/>
    <n v="46"/>
    <n v="394"/>
    <x v="9"/>
  </r>
  <r>
    <x v="4"/>
    <n v="29"/>
    <x v="1"/>
    <n v="60"/>
    <n v="202"/>
    <n v="52"/>
    <n v="28"/>
    <n v="56"/>
    <n v="69"/>
    <n v="124"/>
    <n v="167"/>
    <n v="758"/>
    <x v="9"/>
  </r>
  <r>
    <x v="4"/>
    <n v="30"/>
    <x v="0"/>
    <n v="46"/>
    <n v="69"/>
    <n v="45"/>
    <n v="20"/>
    <n v="75"/>
    <n v="21"/>
    <n v="63"/>
    <n v="62"/>
    <n v="401"/>
    <x v="9"/>
  </r>
  <r>
    <x v="4"/>
    <n v="30"/>
    <x v="1"/>
    <n v="55"/>
    <n v="269"/>
    <n v="58"/>
    <n v="19"/>
    <n v="47"/>
    <n v="38"/>
    <n v="217"/>
    <n v="101"/>
    <n v="804"/>
    <x v="9"/>
  </r>
  <r>
    <x v="4"/>
    <n v="31"/>
    <x v="0"/>
    <n v="45"/>
    <n v="50"/>
    <n v="62"/>
    <n v="12"/>
    <n v="112"/>
    <n v="21"/>
    <n v="54"/>
    <n v="109"/>
    <n v="465"/>
    <x v="9"/>
  </r>
  <r>
    <x v="4"/>
    <n v="31"/>
    <x v="1"/>
    <n v="115"/>
    <n v="151"/>
    <n v="51"/>
    <n v="11"/>
    <n v="90"/>
    <n v="21"/>
    <n v="163"/>
    <n v="78"/>
    <n v="680"/>
    <x v="9"/>
  </r>
  <r>
    <x v="4"/>
    <n v="32"/>
    <x v="0"/>
    <n v="46"/>
    <n v="37"/>
    <n v="79"/>
    <n v="44"/>
    <n v="84"/>
    <n v="43"/>
    <n v="50"/>
    <n v="53"/>
    <n v="436"/>
    <x v="10"/>
  </r>
  <r>
    <x v="4"/>
    <n v="32"/>
    <x v="1"/>
    <n v="42"/>
    <n v="243"/>
    <n v="72"/>
    <n v="40"/>
    <n v="100"/>
    <n v="33"/>
    <n v="444"/>
    <n v="82"/>
    <n v="1056"/>
    <x v="10"/>
  </r>
  <r>
    <x v="4"/>
    <n v="33"/>
    <x v="0"/>
    <n v="36"/>
    <n v="51"/>
    <n v="163"/>
    <n v="54"/>
    <n v="89"/>
    <n v="25"/>
    <n v="55"/>
    <n v="103"/>
    <n v="576"/>
    <x v="10"/>
  </r>
  <r>
    <x v="4"/>
    <n v="33"/>
    <x v="1"/>
    <n v="58"/>
    <n v="276"/>
    <n v="147"/>
    <n v="38"/>
    <n v="60"/>
    <n v="25"/>
    <n v="131"/>
    <n v="123"/>
    <n v="858"/>
    <x v="10"/>
  </r>
  <r>
    <x v="4"/>
    <n v="34"/>
    <x v="0"/>
    <n v="20"/>
    <n v="46"/>
    <n v="48"/>
    <n v="23"/>
    <n v="115"/>
    <n v="28"/>
    <n v="77"/>
    <n v="102"/>
    <n v="459"/>
    <x v="10"/>
  </r>
  <r>
    <x v="4"/>
    <n v="34"/>
    <x v="1"/>
    <n v="21"/>
    <n v="190"/>
    <n v="62"/>
    <n v="29"/>
    <n v="70"/>
    <n v="56"/>
    <n v="146"/>
    <n v="99"/>
    <n v="673"/>
    <x v="10"/>
  </r>
  <r>
    <x v="4"/>
    <n v="35"/>
    <x v="0"/>
    <n v="10"/>
    <n v="66"/>
    <n v="20"/>
    <n v="44"/>
    <n v="49"/>
    <n v="23"/>
    <n v="53"/>
    <n v="73"/>
    <n v="338"/>
    <x v="10"/>
  </r>
  <r>
    <x v="4"/>
    <n v="35"/>
    <x v="1"/>
    <n v="17"/>
    <n v="268"/>
    <n v="52"/>
    <n v="25"/>
    <n v="59"/>
    <n v="37"/>
    <n v="168"/>
    <n v="50"/>
    <n v="676"/>
    <x v="10"/>
  </r>
  <r>
    <x v="4"/>
    <n v="36"/>
    <x v="0"/>
    <n v="21"/>
    <n v="37"/>
    <n v="44"/>
    <n v="47"/>
    <n v="53"/>
    <n v="29"/>
    <n v="17"/>
    <n v="77"/>
    <n v="325"/>
    <x v="11"/>
  </r>
  <r>
    <x v="4"/>
    <n v="36"/>
    <x v="1"/>
    <n v="16"/>
    <n v="276"/>
    <n v="64"/>
    <n v="22"/>
    <n v="67"/>
    <n v="7"/>
    <n v="47"/>
    <n v="25"/>
    <n v="524"/>
    <x v="11"/>
  </r>
  <r>
    <x v="4"/>
    <n v="37"/>
    <x v="0"/>
    <n v="54"/>
    <n v="38"/>
    <n v="72"/>
    <n v="84"/>
    <n v="112"/>
    <n v="16"/>
    <n v="16"/>
    <n v="65"/>
    <n v="457"/>
    <x v="11"/>
  </r>
  <r>
    <x v="4"/>
    <n v="37"/>
    <x v="1"/>
    <n v="63"/>
    <n v="223"/>
    <n v="95"/>
    <n v="28"/>
    <n v="24"/>
    <n v="20"/>
    <n v="282"/>
    <n v="21"/>
    <n v="756"/>
    <x v="11"/>
  </r>
  <r>
    <x v="4"/>
    <n v="38"/>
    <x v="0"/>
    <n v="43"/>
    <n v="75"/>
    <n v="108"/>
    <n v="50"/>
    <n v="103"/>
    <n v="10"/>
    <n v="105"/>
    <n v="109"/>
    <n v="603"/>
    <x v="11"/>
  </r>
  <r>
    <x v="4"/>
    <n v="38"/>
    <x v="1"/>
    <n v="94"/>
    <n v="282"/>
    <n v="47"/>
    <n v="59"/>
    <n v="39"/>
    <n v="14"/>
    <n v="129"/>
    <n v="75"/>
    <n v="739"/>
    <x v="11"/>
  </r>
  <r>
    <x v="4"/>
    <n v="39"/>
    <x v="0"/>
    <n v="76"/>
    <n v="61"/>
    <n v="102"/>
    <n v="151"/>
    <n v="88"/>
    <n v="41"/>
    <n v="55"/>
    <n v="179"/>
    <n v="753"/>
    <x v="11"/>
  </r>
  <r>
    <x v="4"/>
    <n v="39"/>
    <x v="1"/>
    <n v="60"/>
    <n v="303"/>
    <n v="125"/>
    <n v="130"/>
    <n v="32"/>
    <n v="19"/>
    <n v="132"/>
    <n v="39"/>
    <n v="840"/>
    <x v="11"/>
  </r>
  <r>
    <x v="4"/>
    <n v="40"/>
    <x v="0"/>
    <n v="4"/>
    <n v="40"/>
    <m/>
    <m/>
    <m/>
    <n v="1"/>
    <n v="58"/>
    <m/>
    <n v="103"/>
    <x v="0"/>
  </r>
  <r>
    <x v="4"/>
    <n v="40"/>
    <x v="1"/>
    <n v="13"/>
    <n v="194"/>
    <m/>
    <m/>
    <m/>
    <n v="4"/>
    <n v="45"/>
    <n v="2"/>
    <n v="308"/>
    <x v="0"/>
  </r>
  <r>
    <x v="4"/>
    <n v="41"/>
    <x v="0"/>
    <n v="37"/>
    <n v="37"/>
    <m/>
    <m/>
    <n v="135"/>
    <n v="23"/>
    <n v="114"/>
    <m/>
    <n v="346"/>
    <x v="0"/>
  </r>
  <r>
    <x v="4"/>
    <n v="41"/>
    <x v="1"/>
    <n v="16"/>
    <n v="159"/>
    <m/>
    <m/>
    <n v="135"/>
    <n v="18"/>
    <n v="80"/>
    <m/>
    <n v="408"/>
    <x v="0"/>
  </r>
  <r>
    <x v="4"/>
    <n v="42"/>
    <x v="0"/>
    <n v="42"/>
    <n v="70"/>
    <n v="12"/>
    <n v="16"/>
    <n v="144"/>
    <n v="35"/>
    <n v="75"/>
    <n v="78"/>
    <n v="472"/>
    <x v="0"/>
  </r>
  <r>
    <x v="4"/>
    <n v="42"/>
    <x v="1"/>
    <n v="26"/>
    <n v="338"/>
    <n v="15"/>
    <n v="1"/>
    <n v="44"/>
    <n v="15"/>
    <n v="52"/>
    <n v="39"/>
    <n v="530"/>
    <x v="0"/>
  </r>
  <r>
    <x v="4"/>
    <n v="43"/>
    <x v="0"/>
    <n v="47"/>
    <n v="37"/>
    <n v="49"/>
    <n v="61"/>
    <n v="67"/>
    <n v="79"/>
    <n v="42"/>
    <n v="115"/>
    <n v="497"/>
    <x v="0"/>
  </r>
  <r>
    <x v="4"/>
    <n v="43"/>
    <x v="1"/>
    <n v="53"/>
    <n v="264"/>
    <n v="45"/>
    <n v="162"/>
    <n v="131"/>
    <n v="64"/>
    <n v="102"/>
    <n v="167"/>
    <n v="988"/>
    <x v="0"/>
  </r>
  <r>
    <x v="4"/>
    <n v="44"/>
    <x v="0"/>
    <n v="25"/>
    <n v="28"/>
    <n v="37"/>
    <n v="55"/>
    <n v="41"/>
    <n v="33"/>
    <n v="41"/>
    <n v="79"/>
    <n v="339"/>
    <x v="0"/>
  </r>
  <r>
    <x v="4"/>
    <n v="44"/>
    <x v="1"/>
    <n v="48"/>
    <n v="301"/>
    <n v="30"/>
    <n v="56"/>
    <n v="31"/>
    <n v="16"/>
    <n v="90"/>
    <n v="441"/>
    <n v="1013"/>
    <x v="0"/>
  </r>
  <r>
    <x v="4"/>
    <n v="45"/>
    <x v="0"/>
    <n v="27"/>
    <n v="36"/>
    <n v="60"/>
    <n v="59"/>
    <n v="63"/>
    <n v="13"/>
    <n v="30"/>
    <n v="79"/>
    <n v="367"/>
    <x v="1"/>
  </r>
  <r>
    <x v="4"/>
    <n v="45"/>
    <x v="1"/>
    <n v="23"/>
    <n v="195"/>
    <n v="54"/>
    <n v="34"/>
    <n v="45"/>
    <n v="14"/>
    <n v="52"/>
    <n v="68"/>
    <n v="485"/>
    <x v="1"/>
  </r>
  <r>
    <x v="4"/>
    <n v="46"/>
    <x v="0"/>
    <n v="32"/>
    <n v="33"/>
    <n v="120"/>
    <n v="61"/>
    <n v="79"/>
    <n v="12"/>
    <n v="50"/>
    <n v="112"/>
    <n v="499"/>
    <x v="1"/>
  </r>
  <r>
    <x v="4"/>
    <n v="46"/>
    <x v="1"/>
    <n v="46"/>
    <n v="187"/>
    <n v="39"/>
    <n v="47"/>
    <n v="70"/>
    <n v="10"/>
    <n v="219"/>
    <n v="54"/>
    <n v="672"/>
    <x v="1"/>
  </r>
  <r>
    <x v="4"/>
    <n v="47"/>
    <x v="0"/>
    <n v="38"/>
    <n v="40"/>
    <n v="123"/>
    <n v="57"/>
    <n v="92"/>
    <n v="43"/>
    <n v="70"/>
    <n v="106"/>
    <n v="569"/>
    <x v="1"/>
  </r>
  <r>
    <x v="4"/>
    <n v="47"/>
    <x v="1"/>
    <n v="30"/>
    <n v="174"/>
    <n v="163"/>
    <n v="78"/>
    <n v="136"/>
    <n v="39"/>
    <n v="271"/>
    <n v="43"/>
    <n v="934"/>
    <x v="1"/>
  </r>
  <r>
    <x v="4"/>
    <n v="48"/>
    <x v="0"/>
    <n v="23"/>
    <n v="20"/>
    <n v="89"/>
    <n v="51"/>
    <n v="76"/>
    <n v="26"/>
    <n v="88"/>
    <n v="108"/>
    <n v="481"/>
    <x v="1"/>
  </r>
  <r>
    <x v="4"/>
    <n v="48"/>
    <x v="1"/>
    <n v="30"/>
    <n v="181"/>
    <n v="123"/>
    <n v="56"/>
    <n v="44"/>
    <n v="8"/>
    <n v="120"/>
    <n v="76"/>
    <n v="638"/>
    <x v="1"/>
  </r>
  <r>
    <x v="4"/>
    <n v="49"/>
    <x v="0"/>
    <n v="78"/>
    <n v="29"/>
    <n v="76"/>
    <n v="72"/>
    <n v="74"/>
    <n v="28"/>
    <n v="123"/>
    <n v="89"/>
    <n v="569"/>
    <x v="2"/>
  </r>
  <r>
    <x v="4"/>
    <n v="49"/>
    <x v="1"/>
    <n v="145"/>
    <n v="192"/>
    <n v="44"/>
    <n v="98"/>
    <n v="34"/>
    <n v="31"/>
    <n v="575"/>
    <n v="45"/>
    <n v="1164"/>
    <x v="2"/>
  </r>
  <r>
    <x v="4"/>
    <n v="50"/>
    <x v="0"/>
    <n v="7"/>
    <n v="37"/>
    <n v="137"/>
    <n v="97"/>
    <n v="96"/>
    <n v="51"/>
    <n v="134"/>
    <n v="78"/>
    <n v="637"/>
    <x v="2"/>
  </r>
  <r>
    <x v="4"/>
    <n v="50"/>
    <x v="1"/>
    <n v="57"/>
    <n v="257"/>
    <n v="139"/>
    <n v="66"/>
    <n v="57"/>
    <n v="26"/>
    <n v="178"/>
    <n v="26"/>
    <n v="806"/>
    <x v="2"/>
  </r>
  <r>
    <x v="4"/>
    <n v="51"/>
    <x v="0"/>
    <n v="15"/>
    <n v="14"/>
    <n v="104"/>
    <n v="84"/>
    <n v="62"/>
    <n v="44"/>
    <n v="127"/>
    <n v="135"/>
    <n v="585"/>
    <x v="2"/>
  </r>
  <r>
    <x v="4"/>
    <n v="51"/>
    <x v="1"/>
    <n v="41"/>
    <n v="202"/>
    <n v="424"/>
    <n v="94"/>
    <n v="179"/>
    <n v="363"/>
    <n v="291"/>
    <n v="576"/>
    <n v="2170"/>
    <x v="2"/>
  </r>
  <r>
    <x v="4"/>
    <n v="52"/>
    <x v="0"/>
    <n v="52"/>
    <n v="12"/>
    <n v="92"/>
    <n v="22"/>
    <n v="89"/>
    <n v="49"/>
    <n v="268"/>
    <n v="74"/>
    <n v="658"/>
    <x v="2"/>
  </r>
  <r>
    <x v="4"/>
    <n v="52"/>
    <x v="1"/>
    <n v="168"/>
    <n v="124"/>
    <n v="152"/>
    <n v="32"/>
    <n v="531"/>
    <n v="59"/>
    <n v="420"/>
    <n v="103"/>
    <n v="1589"/>
    <x v="2"/>
  </r>
  <r>
    <x v="5"/>
    <n v="2"/>
    <x v="0"/>
    <m/>
    <n v="9"/>
    <n v="5"/>
    <n v="10"/>
    <n v="9"/>
    <n v="4"/>
    <n v="1"/>
    <n v="19"/>
    <n v="57"/>
    <x v="3"/>
  </r>
  <r>
    <x v="5"/>
    <n v="2"/>
    <x v="1"/>
    <n v="3"/>
    <n v="143"/>
    <n v="2"/>
    <n v="33"/>
    <n v="5"/>
    <n v="4"/>
    <n v="1"/>
    <n v="8"/>
    <n v="199"/>
    <x v="3"/>
  </r>
  <r>
    <x v="5"/>
    <n v="3"/>
    <x v="0"/>
    <n v="4"/>
    <n v="31"/>
    <n v="31"/>
    <n v="37"/>
    <n v="19"/>
    <n v="5"/>
    <m/>
    <n v="48"/>
    <n v="175"/>
    <x v="3"/>
  </r>
  <r>
    <x v="5"/>
    <n v="3"/>
    <x v="1"/>
    <n v="17"/>
    <n v="181"/>
    <n v="18"/>
    <n v="78"/>
    <n v="9"/>
    <m/>
    <n v="5"/>
    <n v="18"/>
    <n v="326"/>
    <x v="3"/>
  </r>
  <r>
    <x v="5"/>
    <n v="4"/>
    <x v="0"/>
    <n v="13"/>
    <n v="27"/>
    <n v="18"/>
    <n v="26"/>
    <n v="18"/>
    <n v="9"/>
    <n v="4"/>
    <n v="24"/>
    <n v="139"/>
    <x v="3"/>
  </r>
  <r>
    <x v="5"/>
    <n v="4"/>
    <x v="1"/>
    <n v="27"/>
    <n v="220"/>
    <n v="58"/>
    <n v="102"/>
    <n v="15"/>
    <n v="58"/>
    <n v="3"/>
    <n v="317"/>
    <n v="800"/>
    <x v="3"/>
  </r>
  <r>
    <x v="5"/>
    <n v="5"/>
    <x v="0"/>
    <n v="17"/>
    <n v="20"/>
    <n v="13"/>
    <n v="24"/>
    <n v="47"/>
    <n v="14"/>
    <n v="8"/>
    <n v="27"/>
    <n v="170"/>
    <x v="3"/>
  </r>
  <r>
    <x v="5"/>
    <n v="5"/>
    <x v="1"/>
    <n v="27"/>
    <n v="171"/>
    <n v="79"/>
    <n v="87"/>
    <n v="39"/>
    <n v="19"/>
    <n v="19"/>
    <n v="61"/>
    <n v="502"/>
    <x v="3"/>
  </r>
  <r>
    <x v="5"/>
    <n v="6"/>
    <x v="0"/>
    <n v="13"/>
    <n v="26"/>
    <n v="86"/>
    <n v="44"/>
    <n v="75"/>
    <n v="24"/>
    <n v="106"/>
    <n v="48"/>
    <n v="422"/>
    <x v="4"/>
  </r>
  <r>
    <x v="5"/>
    <n v="6"/>
    <x v="1"/>
    <n v="35"/>
    <n v="210"/>
    <n v="95"/>
    <n v="100"/>
    <n v="65"/>
    <n v="40"/>
    <n v="344"/>
    <n v="41"/>
    <n v="930"/>
    <x v="4"/>
  </r>
  <r>
    <x v="5"/>
    <n v="7"/>
    <x v="0"/>
    <n v="49"/>
    <n v="33"/>
    <n v="23"/>
    <n v="56"/>
    <n v="49"/>
    <n v="10"/>
    <n v="53"/>
    <n v="54"/>
    <n v="327"/>
    <x v="4"/>
  </r>
  <r>
    <x v="5"/>
    <n v="7"/>
    <x v="1"/>
    <n v="79"/>
    <n v="271"/>
    <n v="34"/>
    <n v="47"/>
    <n v="22"/>
    <n v="5"/>
    <n v="95"/>
    <n v="164"/>
    <n v="717"/>
    <x v="4"/>
  </r>
  <r>
    <x v="5"/>
    <n v="8"/>
    <x v="0"/>
    <n v="21"/>
    <n v="24"/>
    <n v="20"/>
    <n v="27"/>
    <n v="37"/>
    <n v="16"/>
    <n v="25"/>
    <n v="16"/>
    <n v="186"/>
    <x v="4"/>
  </r>
  <r>
    <x v="5"/>
    <n v="8"/>
    <x v="1"/>
    <n v="89"/>
    <n v="189"/>
    <n v="23"/>
    <n v="33"/>
    <n v="21"/>
    <n v="29"/>
    <n v="78"/>
    <n v="34"/>
    <n v="496"/>
    <x v="4"/>
  </r>
  <r>
    <x v="5"/>
    <n v="9"/>
    <x v="0"/>
    <n v="39"/>
    <n v="63"/>
    <n v="44"/>
    <n v="41"/>
    <n v="62"/>
    <n v="36"/>
    <n v="26"/>
    <n v="73"/>
    <n v="384"/>
    <x v="4"/>
  </r>
  <r>
    <x v="5"/>
    <n v="9"/>
    <x v="1"/>
    <n v="77"/>
    <n v="161"/>
    <n v="55"/>
    <n v="94"/>
    <n v="41"/>
    <n v="24"/>
    <n v="136"/>
    <n v="112"/>
    <n v="700"/>
    <x v="4"/>
  </r>
  <r>
    <x v="5"/>
    <n v="10"/>
    <x v="0"/>
    <n v="22"/>
    <n v="8"/>
    <n v="92"/>
    <n v="27"/>
    <n v="21"/>
    <n v="14"/>
    <n v="19"/>
    <n v="76"/>
    <n v="279"/>
    <x v="5"/>
  </r>
  <r>
    <x v="5"/>
    <n v="10"/>
    <x v="1"/>
    <n v="10"/>
    <n v="51"/>
    <n v="132"/>
    <n v="63"/>
    <n v="6"/>
    <n v="25"/>
    <n v="95"/>
    <n v="72"/>
    <n v="454"/>
    <x v="5"/>
  </r>
  <r>
    <x v="5"/>
    <n v="11"/>
    <x v="0"/>
    <n v="62"/>
    <n v="7"/>
    <n v="7"/>
    <n v="1"/>
    <n v="14"/>
    <n v="14"/>
    <n v="8"/>
    <n v="26"/>
    <n v="139"/>
    <x v="5"/>
  </r>
  <r>
    <x v="5"/>
    <n v="11"/>
    <x v="1"/>
    <n v="52"/>
    <n v="41"/>
    <n v="29"/>
    <n v="12"/>
    <n v="33"/>
    <n v="6"/>
    <n v="15"/>
    <n v="43"/>
    <n v="231"/>
    <x v="5"/>
  </r>
  <r>
    <x v="5"/>
    <n v="12"/>
    <x v="0"/>
    <n v="1"/>
    <n v="6"/>
    <m/>
    <n v="7"/>
    <n v="3"/>
    <m/>
    <m/>
    <n v="4"/>
    <n v="21"/>
    <x v="5"/>
  </r>
  <r>
    <x v="5"/>
    <n v="12"/>
    <x v="1"/>
    <n v="2"/>
    <n v="85"/>
    <n v="1"/>
    <n v="102"/>
    <n v="137"/>
    <n v="1"/>
    <n v="8"/>
    <n v="11"/>
    <n v="347"/>
    <x v="5"/>
  </r>
  <r>
    <x v="5"/>
    <n v="13"/>
    <x v="0"/>
    <n v="4"/>
    <n v="4"/>
    <n v="22"/>
    <n v="24"/>
    <n v="89"/>
    <n v="4"/>
    <n v="1"/>
    <n v="6"/>
    <n v="154"/>
    <x v="5"/>
  </r>
  <r>
    <x v="5"/>
    <n v="13"/>
    <x v="1"/>
    <n v="11"/>
    <n v="122"/>
    <n v="86"/>
    <n v="95"/>
    <n v="117"/>
    <n v="6"/>
    <n v="55"/>
    <n v="9"/>
    <n v="501"/>
    <x v="5"/>
  </r>
  <r>
    <x v="5"/>
    <n v="14"/>
    <x v="0"/>
    <n v="7"/>
    <n v="6"/>
    <m/>
    <n v="14"/>
    <n v="18"/>
    <n v="5"/>
    <n v="18"/>
    <n v="12"/>
    <n v="80"/>
    <x v="6"/>
  </r>
  <r>
    <x v="5"/>
    <n v="14"/>
    <x v="1"/>
    <n v="12"/>
    <n v="55"/>
    <n v="4"/>
    <n v="83"/>
    <n v="82"/>
    <n v="21"/>
    <n v="23"/>
    <n v="39"/>
    <n v="319"/>
    <x v="6"/>
  </r>
  <r>
    <x v="5"/>
    <n v="15"/>
    <x v="0"/>
    <n v="6"/>
    <n v="17"/>
    <m/>
    <m/>
    <n v="2"/>
    <m/>
    <n v="29"/>
    <n v="16"/>
    <n v="70"/>
    <x v="6"/>
  </r>
  <r>
    <x v="5"/>
    <n v="15"/>
    <x v="1"/>
    <n v="4"/>
    <n v="97"/>
    <n v="12"/>
    <n v="19"/>
    <n v="8"/>
    <n v="8"/>
    <n v="32"/>
    <n v="79"/>
    <n v="259"/>
    <x v="6"/>
  </r>
  <r>
    <x v="5"/>
    <n v="16"/>
    <x v="0"/>
    <n v="8"/>
    <n v="22"/>
    <n v="16"/>
    <n v="4"/>
    <n v="1"/>
    <n v="3"/>
    <n v="12"/>
    <n v="17"/>
    <n v="83"/>
    <x v="6"/>
  </r>
  <r>
    <x v="5"/>
    <n v="16"/>
    <x v="1"/>
    <n v="6"/>
    <n v="101"/>
    <n v="17"/>
    <n v="68"/>
    <n v="14"/>
    <n v="5"/>
    <n v="31"/>
    <n v="89"/>
    <n v="331"/>
    <x v="6"/>
  </r>
  <r>
    <x v="6"/>
    <m/>
    <x v="2"/>
    <m/>
    <m/>
    <m/>
    <m/>
    <m/>
    <m/>
    <m/>
    <m/>
    <m/>
    <x v="12"/>
  </r>
  <r>
    <x v="6"/>
    <m/>
    <x v="2"/>
    <m/>
    <m/>
    <m/>
    <m/>
    <m/>
    <m/>
    <m/>
    <m/>
    <m/>
    <x v="12"/>
  </r>
  <r>
    <x v="6"/>
    <m/>
    <x v="2"/>
    <m/>
    <m/>
    <m/>
    <m/>
    <m/>
    <m/>
    <m/>
    <m/>
    <m/>
    <x v="12"/>
  </r>
  <r>
    <x v="6"/>
    <m/>
    <x v="2"/>
    <m/>
    <m/>
    <m/>
    <m/>
    <m/>
    <m/>
    <m/>
    <m/>
    <m/>
    <x v="12"/>
  </r>
  <r>
    <x v="6"/>
    <m/>
    <x v="3"/>
    <m/>
    <m/>
    <m/>
    <m/>
    <m/>
    <m/>
    <m/>
    <m/>
    <m/>
    <x v="12"/>
  </r>
  <r>
    <x v="6"/>
    <s v="БС"/>
    <x v="4"/>
    <n v="38.651162790697676"/>
    <n v="43.813953488372093"/>
    <n v="71.780487804878049"/>
    <n v="52.195121951219512"/>
    <n v="79.5"/>
    <n v="24.325581395348838"/>
    <n v="51.071428571428569"/>
    <n v="94.878048780487802"/>
    <m/>
    <x v="12"/>
  </r>
  <r>
    <x v="6"/>
    <m/>
    <x v="5"/>
    <n v="43.558139534883722"/>
    <n v="170.04651162790697"/>
    <n v="109.04878048780488"/>
    <n v="78.219512195121951"/>
    <n v="72.761904761904759"/>
    <n v="50.325581395348834"/>
    <n v="165.81395348837211"/>
    <n v="123.88095238095238"/>
    <m/>
    <x v="12"/>
  </r>
  <r>
    <x v="6"/>
    <m/>
    <x v="2"/>
    <m/>
    <m/>
    <m/>
    <m/>
    <m/>
    <m/>
    <m/>
    <m/>
    <m/>
    <x v="12"/>
  </r>
  <r>
    <x v="6"/>
    <m/>
    <x v="2"/>
    <m/>
    <m/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1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A4:S9" firstHeaderRow="1" firstDataRow="3" firstDataCol="1"/>
  <pivotFields count="13">
    <pivotField axis="axisCol" showAll="0">
      <items count="8">
        <item h="1" x="0"/>
        <item h="1" x="1"/>
        <item h="1" x="2"/>
        <item h="1" x="3"/>
        <item x="4"/>
        <item h="1" x="6"/>
        <item x="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x="1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2"/>
  </colFields>
  <colItems count="19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6"/>
      <x/>
    </i>
    <i r="1">
      <x v="1"/>
    </i>
    <i r="1">
      <x v="2"/>
    </i>
    <i r="1">
      <x v="3"/>
    </i>
    <i t="default">
      <x v="6"/>
    </i>
    <i t="grand">
      <x/>
    </i>
  </colItems>
  <dataFields count="1">
    <dataField name="Сумма по полю МРМосква" fld="4" baseField="2" baseItem="1"/>
  </dataFields>
  <formats count="10">
    <format dxfId="9">
      <pivotArea outline="0" collapsedLevelsAreSubtotals="1" fieldPosition="0">
        <references count="2">
          <reference field="0" count="0" selected="0"/>
          <reference field="12" count="1" selected="0">
            <x v="3"/>
          </reference>
        </references>
      </pivotArea>
    </format>
    <format dxfId="8">
      <pivotArea type="topRight" dataOnly="0" labelOnly="1" outline="0" offset="B1" fieldPosition="0"/>
    </format>
    <format dxfId="7">
      <pivotArea dataOnly="0" labelOnly="1" offset="D256" fieldPosition="0">
        <references count="1">
          <reference field="0" count="0"/>
        </references>
      </pivotArea>
    </format>
    <format dxfId="6">
      <pivotArea dataOnly="0" labelOnly="1" fieldPosition="0">
        <references count="2">
          <reference field="0" count="0" selected="0"/>
          <reference field="12" count="1">
            <x v="3"/>
          </reference>
        </references>
      </pivotArea>
    </format>
    <format dxfId="5">
      <pivotArea type="origin" dataOnly="0" labelOnly="1" outline="0" offset="A1" fieldPosition="0"/>
    </format>
    <format dxfId="4">
      <pivotArea type="origin" dataOnly="0" labelOnly="1" outline="0" offset="A1" fieldPosition="0"/>
    </format>
    <format dxfId="3">
      <pivotArea outline="0" collapsedLevelsAreSubtotals="1" fieldPosition="0">
        <references count="2">
          <reference field="0" count="1" selected="0">
            <x v="4"/>
          </reference>
          <reference field="12" count="1" selected="0">
            <x v="3"/>
          </reference>
        </references>
      </pivotArea>
    </format>
    <format dxfId="2">
      <pivotArea type="topRight" dataOnly="0" labelOnly="1" outline="0" offset="B1" fieldPosition="0"/>
    </format>
    <format dxfId="1">
      <pivotArea dataOnly="0" labelOnly="1" offset="D256" fieldPosition="0">
        <references count="1">
          <reference field="0" count="1">
            <x v="4"/>
          </reference>
        </references>
      </pivotArea>
    </format>
    <format dxfId="0">
      <pivotArea dataOnly="0" labelOnly="1" fieldPosition="0">
        <references count="2">
          <reference field="0" count="1" selected="0">
            <x v="4"/>
          </reference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5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A21:S26" firstHeaderRow="1" firstDataRow="3" firstDataCol="1"/>
  <pivotFields count="13">
    <pivotField axis="axisCol" showAll="0">
      <items count="8">
        <item h="1" x="0"/>
        <item h="1" x="1"/>
        <item h="1" x="2"/>
        <item h="1" x="3"/>
        <item x="4"/>
        <item h="1" x="6"/>
        <item x="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14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x="1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2"/>
  </colFields>
  <colItems count="19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6"/>
      <x/>
    </i>
    <i r="1">
      <x v="1"/>
    </i>
    <i r="1">
      <x v="2"/>
    </i>
    <i r="1">
      <x v="3"/>
    </i>
    <i t="default">
      <x v="6"/>
    </i>
    <i t="grand">
      <x/>
    </i>
  </colItems>
  <dataFields count="1">
    <dataField name="Сумма по полю МРУрал" fld="8" baseField="2" baseItem="0"/>
  </dataFields>
  <formats count="8">
    <format dxfId="17">
      <pivotArea outline="0" collapsedLevelsAreSubtotals="1" fieldPosition="0">
        <references count="2">
          <reference field="0" count="0" selected="0"/>
          <reference field="12" count="1" selected="0">
            <x v="3"/>
          </reference>
        </references>
      </pivotArea>
    </format>
    <format dxfId="16">
      <pivotArea type="topRight" dataOnly="0" labelOnly="1" outline="0" offset="B1" fieldPosition="0"/>
    </format>
    <format dxfId="15">
      <pivotArea dataOnly="0" labelOnly="1" offset="D256" fieldPosition="0">
        <references count="1">
          <reference field="0" count="0"/>
        </references>
      </pivotArea>
    </format>
    <format dxfId="14">
      <pivotArea dataOnly="0" labelOnly="1" fieldPosition="0">
        <references count="2">
          <reference field="0" count="0" selected="0"/>
          <reference field="12" count="1">
            <x v="3"/>
          </reference>
        </references>
      </pivotArea>
    </format>
    <format dxfId="13">
      <pivotArea outline="0" collapsedLevelsAreSubtotals="1" fieldPosition="0">
        <references count="2">
          <reference field="0" count="1" selected="0">
            <x v="4"/>
          </reference>
          <reference field="12" count="1" selected="0">
            <x v="3"/>
          </reference>
        </references>
      </pivotArea>
    </format>
    <format dxfId="12">
      <pivotArea type="topRight" dataOnly="0" labelOnly="1" outline="0" offset="B1" fieldPosition="0"/>
    </format>
    <format dxfId="11">
      <pivotArea dataOnly="0" labelOnly="1" offset="D256" fieldPosition="0">
        <references count="1">
          <reference field="0" count="1">
            <x v="4"/>
          </reference>
        </references>
      </pivotArea>
    </format>
    <format dxfId="10">
      <pivotArea dataOnly="0" labelOnly="1" fieldPosition="0">
        <references count="2">
          <reference field="0" count="1" selected="0">
            <x v="4"/>
          </reference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3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A12:S17" firstHeaderRow="1" firstDataRow="3" firstDataCol="1"/>
  <pivotFields count="13">
    <pivotField axis="axisCol" showAll="0">
      <items count="8">
        <item h="1" x="0"/>
        <item h="1" x="1"/>
        <item h="1" x="2"/>
        <item h="1" x="3"/>
        <item x="4"/>
        <item h="1" x="6"/>
        <item x="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4">
        <item x="3"/>
        <item x="4"/>
        <item x="5"/>
        <item x="6"/>
        <item x="7"/>
        <item x="8"/>
        <item x="9"/>
        <item x="10"/>
        <item x="11"/>
        <item x="0"/>
        <item x="1"/>
        <item x="2"/>
        <item x="1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2"/>
  </colFields>
  <colItems count="19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6"/>
      <x/>
    </i>
    <i r="1">
      <x v="1"/>
    </i>
    <i r="1">
      <x v="2"/>
    </i>
    <i r="1">
      <x v="3"/>
    </i>
    <i t="default">
      <x v="6"/>
    </i>
    <i t="grand">
      <x/>
    </i>
  </colItems>
  <dataFields count="1">
    <dataField name="Сумма по полю МРСеверозапад" fld="6" baseField="2" baseItem="0"/>
  </dataFields>
  <formats count="8">
    <format dxfId="42">
      <pivotArea outline="0" collapsedLevelsAreSubtotals="1" fieldPosition="0">
        <references count="2">
          <reference field="0" count="0" selected="0"/>
          <reference field="12" count="1" selected="0">
            <x v="3"/>
          </reference>
        </references>
      </pivotArea>
    </format>
    <format dxfId="41">
      <pivotArea type="topRight" dataOnly="0" labelOnly="1" outline="0" offset="B1" fieldPosition="0"/>
    </format>
    <format dxfId="40">
      <pivotArea dataOnly="0" labelOnly="1" offset="D256" fieldPosition="0">
        <references count="1">
          <reference field="0" count="0"/>
        </references>
      </pivotArea>
    </format>
    <format dxfId="39">
      <pivotArea dataOnly="0" labelOnly="1" fieldPosition="0">
        <references count="2">
          <reference field="0" count="0" selected="0"/>
          <reference field="12" count="1">
            <x v="3"/>
          </reference>
        </references>
      </pivotArea>
    </format>
    <format dxfId="38">
      <pivotArea outline="0" collapsedLevelsAreSubtotals="1" fieldPosition="0">
        <references count="2">
          <reference field="0" count="1" selected="0">
            <x v="4"/>
          </reference>
          <reference field="12" count="1" selected="0">
            <x v="3"/>
          </reference>
        </references>
      </pivotArea>
    </format>
    <format dxfId="37">
      <pivotArea type="topRight" dataOnly="0" labelOnly="1" outline="0" offset="B1" fieldPosition="0"/>
    </format>
    <format dxfId="36">
      <pivotArea dataOnly="0" labelOnly="1" offset="D256" fieldPosition="0">
        <references count="1">
          <reference field="0" count="1">
            <x v="4"/>
          </reference>
        </references>
      </pivotArea>
    </format>
    <format dxfId="35">
      <pivotArea dataOnly="0" labelOnly="1" fieldPosition="0">
        <references count="2">
          <reference field="0" count="1" selected="0">
            <x v="4"/>
          </reference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2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U32" sqref="U32"/>
    </sheetView>
  </sheetViews>
  <sheetFormatPr defaultRowHeight="14.3" x14ac:dyDescent="0.25"/>
  <cols>
    <col min="1" max="1" width="23.75" customWidth="1"/>
    <col min="2" max="2" width="10.125" customWidth="1"/>
    <col min="3" max="8" width="5.375" customWidth="1"/>
    <col min="9" max="9" width="6" customWidth="1"/>
    <col min="10" max="10" width="6.375" customWidth="1"/>
    <col min="11" max="11" width="6" customWidth="1"/>
    <col min="12" max="12" width="7.375" customWidth="1"/>
    <col min="13" max="13" width="8.25" customWidth="1"/>
    <col min="14" max="14" width="9.125" customWidth="1"/>
    <col min="15" max="15" width="8.875" customWidth="1"/>
    <col min="16" max="16" width="6.625" customWidth="1"/>
    <col min="17" max="17" width="7.625" customWidth="1"/>
    <col min="18" max="18" width="10.25" customWidth="1"/>
    <col min="19" max="19" width="7.75" customWidth="1"/>
    <col min="20" max="20" width="6.75" customWidth="1"/>
    <col min="21" max="21" width="4.875" customWidth="1"/>
    <col min="22" max="28" width="4.375" customWidth="1"/>
    <col min="29" max="29" width="9.625" customWidth="1"/>
    <col min="30" max="30" width="6.875" customWidth="1"/>
    <col min="31" max="32" width="2" customWidth="1"/>
    <col min="33" max="33" width="3" customWidth="1"/>
    <col min="34" max="35" width="2" customWidth="1"/>
    <col min="36" max="36" width="3" customWidth="1"/>
    <col min="37" max="38" width="2" customWidth="1"/>
    <col min="39" max="41" width="3" customWidth="1"/>
    <col min="42" max="42" width="9.625" customWidth="1"/>
    <col min="43" max="43" width="6.875" customWidth="1"/>
    <col min="44" max="46" width="2" customWidth="1"/>
    <col min="47" max="47" width="9.625" customWidth="1"/>
    <col min="48" max="48" width="11.875" bestFit="1" customWidth="1"/>
  </cols>
  <sheetData>
    <row r="4" spans="1:21" x14ac:dyDescent="0.25">
      <c r="A4" s="34" t="s">
        <v>18</v>
      </c>
      <c r="B4" s="16" t="s">
        <v>15</v>
      </c>
      <c r="E4" s="43"/>
    </row>
    <row r="5" spans="1:21" x14ac:dyDescent="0.25">
      <c r="B5">
        <v>2021</v>
      </c>
      <c r="E5" s="43"/>
      <c r="N5" t="s">
        <v>17</v>
      </c>
      <c r="O5">
        <v>2022</v>
      </c>
      <c r="R5" s="45"/>
      <c r="S5" t="s">
        <v>24</v>
      </c>
    </row>
    <row r="6" spans="1:21" x14ac:dyDescent="0.25">
      <c r="A6" s="16" t="s">
        <v>16</v>
      </c>
      <c r="B6">
        <v>1</v>
      </c>
      <c r="C6">
        <v>2</v>
      </c>
      <c r="D6">
        <v>3</v>
      </c>
      <c r="E6" s="43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O6">
        <v>1</v>
      </c>
      <c r="P6">
        <v>2</v>
      </c>
      <c r="Q6">
        <v>3</v>
      </c>
      <c r="R6" s="45">
        <v>4</v>
      </c>
    </row>
    <row r="7" spans="1:21" x14ac:dyDescent="0.25">
      <c r="A7" s="17" t="s">
        <v>10</v>
      </c>
      <c r="B7" s="1">
        <v>43</v>
      </c>
      <c r="C7" s="1">
        <v>135</v>
      </c>
      <c r="D7" s="1">
        <v>176</v>
      </c>
      <c r="E7" s="42">
        <v>175</v>
      </c>
      <c r="F7" s="1">
        <v>188</v>
      </c>
      <c r="G7" s="1">
        <v>236</v>
      </c>
      <c r="H7" s="1">
        <v>277</v>
      </c>
      <c r="I7" s="1">
        <v>200</v>
      </c>
      <c r="J7" s="1">
        <v>211</v>
      </c>
      <c r="K7" s="1">
        <v>212</v>
      </c>
      <c r="L7" s="1">
        <v>129</v>
      </c>
      <c r="M7" s="1">
        <v>92</v>
      </c>
      <c r="N7" s="1">
        <v>2074</v>
      </c>
      <c r="O7" s="1">
        <v>87</v>
      </c>
      <c r="P7" s="1">
        <v>146</v>
      </c>
      <c r="Q7" s="1">
        <v>25</v>
      </c>
      <c r="R7" s="44">
        <v>45</v>
      </c>
      <c r="S7" s="1">
        <v>303</v>
      </c>
    </row>
    <row r="8" spans="1:21" x14ac:dyDescent="0.25">
      <c r="A8" s="17" t="s">
        <v>11</v>
      </c>
      <c r="B8" s="1">
        <v>121</v>
      </c>
      <c r="C8" s="1">
        <v>201</v>
      </c>
      <c r="D8" s="1">
        <v>292</v>
      </c>
      <c r="E8" s="42">
        <v>619</v>
      </c>
      <c r="F8" s="1">
        <v>365</v>
      </c>
      <c r="G8" s="1">
        <v>496</v>
      </c>
      <c r="H8" s="1">
        <v>835</v>
      </c>
      <c r="I8" s="1">
        <v>977</v>
      </c>
      <c r="J8" s="1">
        <v>1084</v>
      </c>
      <c r="K8" s="1">
        <v>1256</v>
      </c>
      <c r="L8" s="1">
        <v>737</v>
      </c>
      <c r="M8" s="1">
        <v>775</v>
      </c>
      <c r="N8" s="1">
        <v>7758</v>
      </c>
      <c r="O8" s="1">
        <v>715</v>
      </c>
      <c r="P8" s="1">
        <v>831</v>
      </c>
      <c r="Q8" s="1">
        <v>299</v>
      </c>
      <c r="R8" s="44">
        <v>253</v>
      </c>
      <c r="S8" s="1">
        <v>2098</v>
      </c>
      <c r="U8" t="s">
        <v>25</v>
      </c>
    </row>
    <row r="9" spans="1:21" x14ac:dyDescent="0.25">
      <c r="A9" s="17" t="s">
        <v>9</v>
      </c>
      <c r="B9" s="1">
        <v>164</v>
      </c>
      <c r="C9" s="1">
        <v>336</v>
      </c>
      <c r="D9" s="1">
        <v>468</v>
      </c>
      <c r="E9" s="42">
        <v>794</v>
      </c>
      <c r="F9" s="1">
        <v>553</v>
      </c>
      <c r="G9" s="1">
        <v>732</v>
      </c>
      <c r="H9" s="1">
        <v>1112</v>
      </c>
      <c r="I9" s="1">
        <v>1177</v>
      </c>
      <c r="J9" s="1">
        <v>1295</v>
      </c>
      <c r="K9" s="1">
        <v>1468</v>
      </c>
      <c r="L9" s="1">
        <v>866</v>
      </c>
      <c r="M9" s="1">
        <v>867</v>
      </c>
      <c r="N9" s="1">
        <v>9832</v>
      </c>
      <c r="O9" s="1">
        <v>802</v>
      </c>
      <c r="P9" s="1">
        <v>977</v>
      </c>
      <c r="Q9" s="1">
        <v>324</v>
      </c>
      <c r="R9" s="44">
        <v>298</v>
      </c>
      <c r="S9" s="1">
        <v>2401</v>
      </c>
    </row>
    <row r="12" spans="1:21" x14ac:dyDescent="0.25">
      <c r="A12" s="16" t="s">
        <v>19</v>
      </c>
      <c r="B12" s="16" t="s">
        <v>15</v>
      </c>
      <c r="E12" s="43"/>
    </row>
    <row r="13" spans="1:21" x14ac:dyDescent="0.25">
      <c r="B13">
        <v>2021</v>
      </c>
      <c r="E13" s="43"/>
      <c r="N13" t="s">
        <v>17</v>
      </c>
      <c r="O13">
        <v>2022</v>
      </c>
      <c r="R13" s="45"/>
      <c r="S13" t="s">
        <v>24</v>
      </c>
    </row>
    <row r="14" spans="1:21" x14ac:dyDescent="0.25">
      <c r="A14" s="16" t="s">
        <v>16</v>
      </c>
      <c r="B14">
        <v>1</v>
      </c>
      <c r="C14">
        <v>2</v>
      </c>
      <c r="D14">
        <v>3</v>
      </c>
      <c r="E14" s="43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O14">
        <v>1</v>
      </c>
      <c r="P14">
        <v>2</v>
      </c>
      <c r="Q14">
        <v>3</v>
      </c>
      <c r="R14" s="45">
        <v>4</v>
      </c>
    </row>
    <row r="15" spans="1:21" x14ac:dyDescent="0.25">
      <c r="A15" s="17" t="s">
        <v>10</v>
      </c>
      <c r="B15" s="1">
        <v>54</v>
      </c>
      <c r="C15" s="1">
        <v>300</v>
      </c>
      <c r="D15" s="1">
        <v>238</v>
      </c>
      <c r="E15" s="42">
        <v>244</v>
      </c>
      <c r="F15" s="1">
        <v>214</v>
      </c>
      <c r="G15" s="1">
        <v>199</v>
      </c>
      <c r="H15" s="1">
        <v>135</v>
      </c>
      <c r="I15" s="1">
        <v>165</v>
      </c>
      <c r="J15" s="1">
        <v>332</v>
      </c>
      <c r="K15" s="1">
        <v>132</v>
      </c>
      <c r="L15" s="1">
        <v>228</v>
      </c>
      <c r="M15" s="1">
        <v>275</v>
      </c>
      <c r="N15" s="1">
        <v>2516</v>
      </c>
      <c r="O15" s="1">
        <v>97</v>
      </c>
      <c r="P15" s="1">
        <v>168</v>
      </c>
      <c r="Q15" s="1">
        <v>59</v>
      </c>
      <c r="R15" s="44">
        <v>18</v>
      </c>
      <c r="S15" s="1">
        <v>342</v>
      </c>
    </row>
    <row r="16" spans="1:21" x14ac:dyDescent="0.25">
      <c r="A16" s="17" t="s">
        <v>11</v>
      </c>
      <c r="B16" s="1">
        <v>80</v>
      </c>
      <c r="C16" s="1">
        <v>493</v>
      </c>
      <c r="D16" s="1">
        <v>560</v>
      </c>
      <c r="E16" s="42">
        <v>600</v>
      </c>
      <c r="F16" s="1">
        <v>609</v>
      </c>
      <c r="G16" s="1">
        <v>286</v>
      </c>
      <c r="H16" s="1">
        <v>89</v>
      </c>
      <c r="I16" s="1">
        <v>132</v>
      </c>
      <c r="J16" s="1">
        <v>239</v>
      </c>
      <c r="K16" s="1">
        <v>219</v>
      </c>
      <c r="L16" s="1">
        <v>215</v>
      </c>
      <c r="M16" s="1">
        <v>290</v>
      </c>
      <c r="N16" s="1">
        <v>3812</v>
      </c>
      <c r="O16" s="1">
        <v>300</v>
      </c>
      <c r="P16" s="1">
        <v>274</v>
      </c>
      <c r="Q16" s="1">
        <v>272</v>
      </c>
      <c r="R16" s="44">
        <v>170</v>
      </c>
      <c r="S16" s="1">
        <v>1016</v>
      </c>
      <c r="U16" t="s">
        <v>26</v>
      </c>
    </row>
    <row r="17" spans="1:21" x14ac:dyDescent="0.25">
      <c r="A17" s="17" t="s">
        <v>9</v>
      </c>
      <c r="B17" s="1">
        <v>134</v>
      </c>
      <c r="C17" s="1">
        <v>793</v>
      </c>
      <c r="D17" s="1">
        <v>798</v>
      </c>
      <c r="E17" s="42">
        <v>844</v>
      </c>
      <c r="F17" s="1">
        <v>823</v>
      </c>
      <c r="G17" s="1">
        <v>485</v>
      </c>
      <c r="H17" s="1">
        <v>224</v>
      </c>
      <c r="I17" s="1">
        <v>297</v>
      </c>
      <c r="J17" s="1">
        <v>571</v>
      </c>
      <c r="K17" s="1">
        <v>351</v>
      </c>
      <c r="L17" s="1">
        <v>443</v>
      </c>
      <c r="M17" s="1">
        <v>565</v>
      </c>
      <c r="N17" s="1">
        <v>6328</v>
      </c>
      <c r="O17" s="1">
        <v>397</v>
      </c>
      <c r="P17" s="1">
        <v>442</v>
      </c>
      <c r="Q17" s="1">
        <v>331</v>
      </c>
      <c r="R17" s="44">
        <v>188</v>
      </c>
      <c r="S17" s="1">
        <v>1358</v>
      </c>
    </row>
    <row r="21" spans="1:21" x14ac:dyDescent="0.25">
      <c r="A21" s="16" t="s">
        <v>20</v>
      </c>
      <c r="B21" s="16" t="s">
        <v>15</v>
      </c>
      <c r="E21" s="43"/>
    </row>
    <row r="22" spans="1:21" x14ac:dyDescent="0.25">
      <c r="B22">
        <v>2021</v>
      </c>
      <c r="E22" s="43"/>
      <c r="N22" t="s">
        <v>17</v>
      </c>
      <c r="O22">
        <v>2022</v>
      </c>
      <c r="R22" s="45"/>
      <c r="S22" t="s">
        <v>24</v>
      </c>
    </row>
    <row r="23" spans="1:21" x14ac:dyDescent="0.25">
      <c r="A23" s="16" t="s">
        <v>16</v>
      </c>
      <c r="B23">
        <v>1</v>
      </c>
      <c r="C23">
        <v>2</v>
      </c>
      <c r="D23">
        <v>3</v>
      </c>
      <c r="E23" s="4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O23">
        <v>1</v>
      </c>
      <c r="P23">
        <v>2</v>
      </c>
      <c r="Q23">
        <v>3</v>
      </c>
      <c r="R23" s="45">
        <v>4</v>
      </c>
    </row>
    <row r="24" spans="1:21" x14ac:dyDescent="0.25">
      <c r="A24" s="17" t="s">
        <v>10</v>
      </c>
      <c r="B24" s="1">
        <v>64</v>
      </c>
      <c r="C24" s="1">
        <v>145</v>
      </c>
      <c r="D24" s="1">
        <v>86</v>
      </c>
      <c r="E24" s="42">
        <v>65</v>
      </c>
      <c r="F24" s="1">
        <v>49</v>
      </c>
      <c r="G24" s="1">
        <v>149</v>
      </c>
      <c r="H24" s="1">
        <v>94</v>
      </c>
      <c r="I24" s="1">
        <v>119</v>
      </c>
      <c r="J24" s="1">
        <v>96</v>
      </c>
      <c r="K24" s="1">
        <v>171</v>
      </c>
      <c r="L24" s="1">
        <v>94</v>
      </c>
      <c r="M24" s="1">
        <v>172</v>
      </c>
      <c r="N24" s="1">
        <v>1304</v>
      </c>
      <c r="O24" s="1">
        <v>32</v>
      </c>
      <c r="P24" s="1">
        <v>86</v>
      </c>
      <c r="Q24" s="1">
        <v>32</v>
      </c>
      <c r="R24" s="44">
        <v>8</v>
      </c>
      <c r="S24" s="1">
        <v>158</v>
      </c>
    </row>
    <row r="25" spans="1:21" x14ac:dyDescent="0.25">
      <c r="A25" s="17" t="s">
        <v>11</v>
      </c>
      <c r="B25" s="1">
        <v>264</v>
      </c>
      <c r="C25" s="1">
        <v>261</v>
      </c>
      <c r="D25" s="1">
        <v>205</v>
      </c>
      <c r="E25" s="42">
        <v>454</v>
      </c>
      <c r="F25" s="1">
        <v>262</v>
      </c>
      <c r="G25" s="1">
        <v>205</v>
      </c>
      <c r="H25" s="1">
        <v>219</v>
      </c>
      <c r="I25" s="1">
        <v>151</v>
      </c>
      <c r="J25" s="1">
        <v>60</v>
      </c>
      <c r="K25" s="1">
        <v>117</v>
      </c>
      <c r="L25" s="1">
        <v>71</v>
      </c>
      <c r="M25" s="1">
        <v>479</v>
      </c>
      <c r="N25" s="1">
        <v>2748</v>
      </c>
      <c r="O25" s="1">
        <v>81</v>
      </c>
      <c r="P25" s="1">
        <v>98</v>
      </c>
      <c r="Q25" s="1">
        <v>38</v>
      </c>
      <c r="R25" s="44">
        <v>34</v>
      </c>
      <c r="S25" s="1">
        <v>251</v>
      </c>
      <c r="U25" t="s">
        <v>26</v>
      </c>
    </row>
    <row r="26" spans="1:21" x14ac:dyDescent="0.25">
      <c r="A26" s="17" t="s">
        <v>9</v>
      </c>
      <c r="B26" s="1">
        <v>328</v>
      </c>
      <c r="C26" s="1">
        <v>406</v>
      </c>
      <c r="D26" s="1">
        <v>291</v>
      </c>
      <c r="E26" s="42">
        <v>519</v>
      </c>
      <c r="F26" s="1">
        <v>311</v>
      </c>
      <c r="G26" s="1">
        <v>354</v>
      </c>
      <c r="H26" s="1">
        <v>313</v>
      </c>
      <c r="I26" s="1">
        <v>270</v>
      </c>
      <c r="J26" s="1">
        <v>156</v>
      </c>
      <c r="K26" s="1">
        <v>288</v>
      </c>
      <c r="L26" s="1">
        <v>165</v>
      </c>
      <c r="M26" s="1">
        <v>651</v>
      </c>
      <c r="N26" s="1">
        <v>4052</v>
      </c>
      <c r="O26" s="1">
        <v>113</v>
      </c>
      <c r="P26" s="1">
        <v>184</v>
      </c>
      <c r="Q26" s="1">
        <v>70</v>
      </c>
      <c r="R26" s="44">
        <v>42</v>
      </c>
      <c r="S26" s="1">
        <v>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68"/>
  <sheetViews>
    <sheetView topLeftCell="A143" workbookViewId="0">
      <selection activeCell="I168" sqref="I168"/>
    </sheetView>
  </sheetViews>
  <sheetFormatPr defaultRowHeight="14.3" x14ac:dyDescent="0.25"/>
  <cols>
    <col min="4" max="4" width="17.875" customWidth="1"/>
    <col min="15" max="15" width="14.875" bestFit="1" customWidth="1"/>
  </cols>
  <sheetData>
    <row r="2" spans="2:23" x14ac:dyDescent="0.25">
      <c r="B2" s="18">
        <v>2</v>
      </c>
      <c r="C2" s="19"/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21"/>
      <c r="P2" s="20" t="s">
        <v>1</v>
      </c>
      <c r="Q2" s="20" t="s">
        <v>2</v>
      </c>
      <c r="R2" s="20" t="s">
        <v>3</v>
      </c>
      <c r="S2" s="20" t="s">
        <v>4</v>
      </c>
      <c r="T2" s="20" t="s">
        <v>5</v>
      </c>
      <c r="U2" s="20" t="s">
        <v>6</v>
      </c>
      <c r="V2" s="20" t="s">
        <v>7</v>
      </c>
      <c r="W2" s="20" t="s">
        <v>8</v>
      </c>
    </row>
    <row r="3" spans="2:23" x14ac:dyDescent="0.25">
      <c r="B3" s="46" t="str">
        <f>B2&amp;" неделя"</f>
        <v>2 неделя</v>
      </c>
      <c r="C3" s="19"/>
      <c r="D3" s="22" t="s">
        <v>10</v>
      </c>
      <c r="E3" s="23">
        <v>25</v>
      </c>
      <c r="F3" s="23"/>
      <c r="G3" s="23"/>
      <c r="H3" s="23"/>
      <c r="I3" s="23">
        <v>3</v>
      </c>
      <c r="J3" s="23">
        <v>3</v>
      </c>
      <c r="K3" s="23"/>
      <c r="L3" s="23">
        <v>5</v>
      </c>
      <c r="M3" s="23">
        <v>36</v>
      </c>
      <c r="N3" s="24"/>
      <c r="O3" s="22" t="s">
        <v>10</v>
      </c>
      <c r="P3">
        <f>SUMIFS(E:E,D:D,O3)</f>
        <v>1499</v>
      </c>
      <c r="Q3">
        <f>SUMIFS(F:F,D:D,O3)</f>
        <v>1364</v>
      </c>
      <c r="R3">
        <f>SUMIFS(G:G,D:D,O3)</f>
        <v>1976</v>
      </c>
      <c r="S3">
        <f>SUMIFS(H:H,D:D,O3)</f>
        <v>1505</v>
      </c>
      <c r="T3">
        <f>SUMIFS(I:I,D:D,O3)</f>
        <v>2328</v>
      </c>
      <c r="U3">
        <f>SUMIFS(J:J,D:D,O3)</f>
        <v>748</v>
      </c>
      <c r="V3">
        <f>SUMIFS(K:K,D:D,O3)</f>
        <v>1026</v>
      </c>
      <c r="W3">
        <f>SUMIFS(L:L,D:D,O3)</f>
        <v>2983</v>
      </c>
    </row>
    <row r="4" spans="2:23" x14ac:dyDescent="0.25">
      <c r="B4" s="46"/>
      <c r="C4" s="19"/>
      <c r="D4" s="22" t="s">
        <v>11</v>
      </c>
      <c r="E4" s="23">
        <v>33</v>
      </c>
      <c r="F4" s="23"/>
      <c r="G4" s="23"/>
      <c r="H4" s="23"/>
      <c r="I4" s="23">
        <v>7</v>
      </c>
      <c r="J4" s="23">
        <v>28</v>
      </c>
      <c r="K4" s="23">
        <v>7</v>
      </c>
      <c r="L4" s="23">
        <v>4</v>
      </c>
      <c r="M4" s="23">
        <v>79</v>
      </c>
      <c r="N4" s="24"/>
      <c r="O4" s="22" t="s">
        <v>11</v>
      </c>
      <c r="P4">
        <f>SUMIFS(E:E,D:D,O4)</f>
        <v>1419</v>
      </c>
      <c r="Q4">
        <f>SUMIFS(F:F,D:D,O4)</f>
        <v>3638</v>
      </c>
      <c r="R4">
        <f>SUMIFS(G:G,D:D,O4)</f>
        <v>3281</v>
      </c>
      <c r="S4">
        <f>SUMIFS(H:H,D:D,O4)</f>
        <v>2824</v>
      </c>
      <c r="T4">
        <f>SUMIFS(I:I,D:D,O4)</f>
        <v>2361</v>
      </c>
      <c r="U4">
        <f>SUMIFS(J:J,D:D,O4)</f>
        <v>1984</v>
      </c>
      <c r="V4">
        <f>SUMIFS(K:K,D:D,O4)</f>
        <v>5298</v>
      </c>
      <c r="W4">
        <f>SUMIFS(L:L,D:D,O4)</f>
        <v>3928</v>
      </c>
    </row>
    <row r="5" spans="2:23" x14ac:dyDescent="0.25">
      <c r="B5" s="46"/>
      <c r="C5" s="19"/>
      <c r="D5" s="25" t="s">
        <v>9</v>
      </c>
      <c r="E5" s="26">
        <v>58</v>
      </c>
      <c r="F5" s="26"/>
      <c r="G5" s="26"/>
      <c r="H5" s="26"/>
      <c r="I5" s="26">
        <v>10</v>
      </c>
      <c r="J5" s="26">
        <v>31</v>
      </c>
      <c r="K5" s="26">
        <v>7</v>
      </c>
      <c r="L5" s="26">
        <v>9</v>
      </c>
      <c r="M5" s="26">
        <v>115</v>
      </c>
      <c r="N5" s="27"/>
    </row>
    <row r="6" spans="2:23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2:23" x14ac:dyDescent="0.25">
      <c r="B7" s="18">
        <f>B2+1</f>
        <v>3</v>
      </c>
      <c r="C7" s="19"/>
      <c r="D7" s="20" t="s">
        <v>0</v>
      </c>
      <c r="E7" s="20" t="s">
        <v>1</v>
      </c>
      <c r="F7" s="20" t="s">
        <v>2</v>
      </c>
      <c r="G7" s="20" t="s">
        <v>3</v>
      </c>
      <c r="H7" s="20" t="s">
        <v>4</v>
      </c>
      <c r="I7" s="20" t="s">
        <v>5</v>
      </c>
      <c r="J7" s="20" t="s">
        <v>6</v>
      </c>
      <c r="K7" s="20" t="s">
        <v>7</v>
      </c>
      <c r="L7" s="20" t="s">
        <v>8</v>
      </c>
      <c r="M7" s="20" t="s">
        <v>9</v>
      </c>
      <c r="N7" s="21"/>
    </row>
    <row r="8" spans="2:23" x14ac:dyDescent="0.25">
      <c r="B8" s="46" t="str">
        <f>B7&amp;" неделя"</f>
        <v>3 неделя</v>
      </c>
      <c r="C8" s="19"/>
      <c r="D8" s="22" t="s">
        <v>10</v>
      </c>
      <c r="E8" s="23">
        <v>29</v>
      </c>
      <c r="F8" s="23"/>
      <c r="G8" s="23"/>
      <c r="H8" s="23"/>
      <c r="I8" s="23">
        <v>37</v>
      </c>
      <c r="J8" s="23">
        <v>25</v>
      </c>
      <c r="K8" s="23"/>
      <c r="L8" s="23">
        <v>57</v>
      </c>
      <c r="M8" s="23">
        <v>148</v>
      </c>
      <c r="N8" s="24"/>
    </row>
    <row r="9" spans="2:23" x14ac:dyDescent="0.25">
      <c r="B9" s="46"/>
      <c r="C9" s="19"/>
      <c r="D9" s="22" t="s">
        <v>11</v>
      </c>
      <c r="E9" s="23">
        <v>110</v>
      </c>
      <c r="F9" s="23"/>
      <c r="G9" s="23"/>
      <c r="H9" s="23"/>
      <c r="I9" s="23">
        <v>40</v>
      </c>
      <c r="J9" s="23">
        <v>56</v>
      </c>
      <c r="K9" s="23">
        <v>1</v>
      </c>
      <c r="L9" s="23">
        <v>33</v>
      </c>
      <c r="M9" s="23">
        <v>240</v>
      </c>
      <c r="N9" s="24"/>
    </row>
    <row r="10" spans="2:23" x14ac:dyDescent="0.25">
      <c r="B10" s="46"/>
      <c r="C10" s="19"/>
      <c r="D10" s="25" t="s">
        <v>9</v>
      </c>
      <c r="E10" s="26">
        <v>139</v>
      </c>
      <c r="F10" s="26"/>
      <c r="G10" s="26"/>
      <c r="H10" s="26"/>
      <c r="I10" s="26">
        <v>77</v>
      </c>
      <c r="J10" s="26">
        <v>81</v>
      </c>
      <c r="K10" s="26">
        <v>1</v>
      </c>
      <c r="L10" s="26">
        <v>90</v>
      </c>
      <c r="M10" s="26">
        <v>388</v>
      </c>
      <c r="N10" s="27"/>
    </row>
    <row r="11" spans="2:2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23" x14ac:dyDescent="0.25">
      <c r="B12" s="18">
        <f>B7+1</f>
        <v>4</v>
      </c>
      <c r="C12" s="19"/>
      <c r="D12" s="20" t="s">
        <v>0</v>
      </c>
      <c r="E12" s="20" t="s">
        <v>1</v>
      </c>
      <c r="F12" s="20" t="s">
        <v>2</v>
      </c>
      <c r="G12" s="20" t="s">
        <v>3</v>
      </c>
      <c r="H12" s="20" t="s">
        <v>4</v>
      </c>
      <c r="I12" s="20" t="s">
        <v>5</v>
      </c>
      <c r="J12" s="20" t="s">
        <v>6</v>
      </c>
      <c r="K12" s="20" t="s">
        <v>7</v>
      </c>
      <c r="L12" s="20" t="s">
        <v>8</v>
      </c>
      <c r="M12" s="20" t="s">
        <v>9</v>
      </c>
      <c r="N12" s="21"/>
    </row>
    <row r="13" spans="2:23" x14ac:dyDescent="0.25">
      <c r="B13" s="46" t="str">
        <f>B12&amp;" неделя"</f>
        <v>4 неделя</v>
      </c>
      <c r="C13" s="19"/>
      <c r="D13" s="22" t="s">
        <v>10</v>
      </c>
      <c r="E13" s="23">
        <v>45</v>
      </c>
      <c r="F13" s="23">
        <v>4</v>
      </c>
      <c r="G13" s="23">
        <v>2</v>
      </c>
      <c r="H13" s="23"/>
      <c r="I13" s="23">
        <v>36</v>
      </c>
      <c r="J13" s="23">
        <v>24</v>
      </c>
      <c r="K13" s="23"/>
      <c r="L13" s="23">
        <v>131</v>
      </c>
      <c r="M13" s="23">
        <v>242</v>
      </c>
      <c r="N13" s="24"/>
    </row>
    <row r="14" spans="2:23" x14ac:dyDescent="0.25">
      <c r="B14" s="46"/>
      <c r="C14" s="19"/>
      <c r="D14" s="22" t="s">
        <v>11</v>
      </c>
      <c r="E14" s="23">
        <v>32</v>
      </c>
      <c r="F14" s="23">
        <v>11</v>
      </c>
      <c r="G14" s="23">
        <v>37</v>
      </c>
      <c r="H14" s="23"/>
      <c r="I14" s="23">
        <v>25</v>
      </c>
      <c r="J14" s="23">
        <v>132</v>
      </c>
      <c r="K14" s="23">
        <v>87</v>
      </c>
      <c r="L14" s="23">
        <v>118</v>
      </c>
      <c r="M14" s="23">
        <v>442</v>
      </c>
      <c r="N14" s="24"/>
    </row>
    <row r="15" spans="2:23" x14ac:dyDescent="0.25">
      <c r="B15" s="46"/>
      <c r="C15" s="19"/>
      <c r="D15" s="25" t="s">
        <v>9</v>
      </c>
      <c r="E15" s="26">
        <v>77</v>
      </c>
      <c r="F15" s="26">
        <v>15</v>
      </c>
      <c r="G15" s="26">
        <v>39</v>
      </c>
      <c r="H15" s="26"/>
      <c r="I15" s="26">
        <v>61</v>
      </c>
      <c r="J15" s="26">
        <v>156</v>
      </c>
      <c r="K15" s="26">
        <v>87</v>
      </c>
      <c r="L15" s="26">
        <v>249</v>
      </c>
      <c r="M15" s="26">
        <v>684</v>
      </c>
      <c r="N15" s="27"/>
    </row>
    <row r="16" spans="2:23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2:14" x14ac:dyDescent="0.25">
      <c r="B17" s="18">
        <f>B12+1</f>
        <v>5</v>
      </c>
      <c r="C17" s="19"/>
      <c r="D17" s="20" t="s">
        <v>0</v>
      </c>
      <c r="E17" s="20" t="s">
        <v>1</v>
      </c>
      <c r="F17" s="20" t="s">
        <v>2</v>
      </c>
      <c r="G17" s="20" t="s">
        <v>3</v>
      </c>
      <c r="H17" s="20" t="s">
        <v>4</v>
      </c>
      <c r="I17" s="20" t="s">
        <v>5</v>
      </c>
      <c r="J17" s="20" t="s">
        <v>6</v>
      </c>
      <c r="K17" s="20" t="s">
        <v>7</v>
      </c>
      <c r="L17" s="20" t="s">
        <v>8</v>
      </c>
      <c r="M17" s="20" t="s">
        <v>9</v>
      </c>
      <c r="N17" s="21"/>
    </row>
    <row r="18" spans="2:14" x14ac:dyDescent="0.25">
      <c r="B18" s="46" t="str">
        <f>B17&amp;" неделя"</f>
        <v>5 неделя</v>
      </c>
      <c r="C18" s="19"/>
      <c r="D18" s="22" t="s">
        <v>10</v>
      </c>
      <c r="E18" s="23">
        <v>65</v>
      </c>
      <c r="F18" s="23">
        <v>39</v>
      </c>
      <c r="G18" s="23">
        <v>3</v>
      </c>
      <c r="H18" s="23">
        <v>54</v>
      </c>
      <c r="I18" s="23">
        <v>32</v>
      </c>
      <c r="J18" s="23">
        <v>12</v>
      </c>
      <c r="K18" s="23">
        <v>12</v>
      </c>
      <c r="L18" s="23">
        <v>68</v>
      </c>
      <c r="M18" s="23">
        <v>285</v>
      </c>
      <c r="N18" s="24"/>
    </row>
    <row r="19" spans="2:14" x14ac:dyDescent="0.25">
      <c r="B19" s="46"/>
      <c r="C19" s="19"/>
      <c r="D19" s="22" t="s">
        <v>11</v>
      </c>
      <c r="E19" s="23">
        <v>36</v>
      </c>
      <c r="F19" s="23">
        <v>110</v>
      </c>
      <c r="G19" s="23">
        <v>17</v>
      </c>
      <c r="H19" s="23">
        <v>80</v>
      </c>
      <c r="I19" s="23">
        <v>34</v>
      </c>
      <c r="J19" s="23">
        <v>48</v>
      </c>
      <c r="K19" s="23">
        <v>376</v>
      </c>
      <c r="L19" s="23">
        <v>43</v>
      </c>
      <c r="M19" s="23">
        <v>744</v>
      </c>
      <c r="N19" s="24"/>
    </row>
    <row r="20" spans="2:14" x14ac:dyDescent="0.25">
      <c r="B20" s="46"/>
      <c r="C20" s="19"/>
      <c r="D20" s="25" t="s">
        <v>9</v>
      </c>
      <c r="E20" s="26">
        <v>101</v>
      </c>
      <c r="F20" s="26">
        <v>149</v>
      </c>
      <c r="G20" s="26">
        <v>20</v>
      </c>
      <c r="H20" s="26">
        <v>134</v>
      </c>
      <c r="I20" s="26">
        <v>66</v>
      </c>
      <c r="J20" s="26">
        <v>60</v>
      </c>
      <c r="K20" s="26">
        <v>388</v>
      </c>
      <c r="L20" s="26">
        <v>111</v>
      </c>
      <c r="M20" s="26">
        <v>1029</v>
      </c>
      <c r="N20" s="27"/>
    </row>
    <row r="21" spans="2:14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2:14" x14ac:dyDescent="0.25">
      <c r="B22" s="18">
        <f>B17+1</f>
        <v>6</v>
      </c>
      <c r="C22" s="19"/>
      <c r="D22" s="20" t="s">
        <v>0</v>
      </c>
      <c r="E22" s="20" t="s">
        <v>1</v>
      </c>
      <c r="F22" s="20" t="s">
        <v>2</v>
      </c>
      <c r="G22" s="20" t="s">
        <v>3</v>
      </c>
      <c r="H22" s="20" t="s">
        <v>4</v>
      </c>
      <c r="I22" s="20" t="s">
        <v>5</v>
      </c>
      <c r="J22" s="20" t="s">
        <v>6</v>
      </c>
      <c r="K22" s="20" t="s">
        <v>7</v>
      </c>
      <c r="L22" s="20" t="s">
        <v>8</v>
      </c>
      <c r="M22" s="20" t="s">
        <v>9</v>
      </c>
      <c r="N22" s="21"/>
    </row>
    <row r="23" spans="2:14" x14ac:dyDescent="0.25">
      <c r="B23" s="46" t="str">
        <f>B22&amp;" неделя"</f>
        <v>6 неделя</v>
      </c>
      <c r="C23" s="19"/>
      <c r="D23" s="22" t="s">
        <v>10</v>
      </c>
      <c r="E23" s="23">
        <v>107</v>
      </c>
      <c r="F23" s="23">
        <v>28</v>
      </c>
      <c r="G23" s="23">
        <v>22</v>
      </c>
      <c r="H23" s="23">
        <v>92</v>
      </c>
      <c r="I23" s="23">
        <v>64</v>
      </c>
      <c r="J23" s="23">
        <v>18</v>
      </c>
      <c r="K23" s="23">
        <v>7</v>
      </c>
      <c r="L23" s="23">
        <v>62</v>
      </c>
      <c r="M23" s="23">
        <v>400</v>
      </c>
      <c r="N23" s="24"/>
    </row>
    <row r="24" spans="2:14" x14ac:dyDescent="0.25">
      <c r="B24" s="46"/>
      <c r="C24" s="19"/>
      <c r="D24" s="22" t="s">
        <v>11</v>
      </c>
      <c r="E24" s="23">
        <v>42</v>
      </c>
      <c r="F24" s="23">
        <v>32</v>
      </c>
      <c r="G24" s="23">
        <v>43</v>
      </c>
      <c r="H24" s="23">
        <v>207</v>
      </c>
      <c r="I24" s="23">
        <v>168</v>
      </c>
      <c r="J24" s="23">
        <v>57</v>
      </c>
      <c r="K24" s="23">
        <v>89</v>
      </c>
      <c r="L24" s="23">
        <v>90</v>
      </c>
      <c r="M24" s="23">
        <v>728</v>
      </c>
      <c r="N24" s="24"/>
    </row>
    <row r="25" spans="2:14" x14ac:dyDescent="0.25">
      <c r="B25" s="46"/>
      <c r="C25" s="19"/>
      <c r="D25" s="25" t="s">
        <v>9</v>
      </c>
      <c r="E25" s="26">
        <v>149</v>
      </c>
      <c r="F25" s="26">
        <v>60</v>
      </c>
      <c r="G25" s="26">
        <v>65</v>
      </c>
      <c r="H25" s="26">
        <v>299</v>
      </c>
      <c r="I25" s="26">
        <v>232</v>
      </c>
      <c r="J25" s="26">
        <v>75</v>
      </c>
      <c r="K25" s="26">
        <v>96</v>
      </c>
      <c r="L25" s="26">
        <v>152</v>
      </c>
      <c r="M25" s="26">
        <v>1128</v>
      </c>
      <c r="N25" s="27"/>
    </row>
    <row r="26" spans="2:14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2:14" x14ac:dyDescent="0.25">
      <c r="B27" s="18">
        <f>B22+1</f>
        <v>7</v>
      </c>
      <c r="C27" s="19"/>
      <c r="D27" s="20" t="s">
        <v>0</v>
      </c>
      <c r="E27" s="20" t="s">
        <v>1</v>
      </c>
      <c r="F27" s="20" t="s">
        <v>2</v>
      </c>
      <c r="G27" s="20" t="s">
        <v>3</v>
      </c>
      <c r="H27" s="20" t="s">
        <v>4</v>
      </c>
      <c r="I27" s="20" t="s">
        <v>5</v>
      </c>
      <c r="J27" s="20" t="s">
        <v>6</v>
      </c>
      <c r="K27" s="20" t="s">
        <v>7</v>
      </c>
      <c r="L27" s="20" t="s">
        <v>8</v>
      </c>
      <c r="M27" s="20" t="s">
        <v>9</v>
      </c>
      <c r="N27" s="21"/>
    </row>
    <row r="28" spans="2:14" x14ac:dyDescent="0.25">
      <c r="B28" s="46" t="str">
        <f>B27&amp;" неделя"</f>
        <v>7 неделя</v>
      </c>
      <c r="C28" s="19"/>
      <c r="D28" s="22" t="s">
        <v>10</v>
      </c>
      <c r="E28" s="23">
        <v>25</v>
      </c>
      <c r="F28" s="23">
        <v>44</v>
      </c>
      <c r="G28" s="23">
        <v>89</v>
      </c>
      <c r="H28" s="23">
        <v>95</v>
      </c>
      <c r="I28" s="23">
        <v>54</v>
      </c>
      <c r="J28" s="23">
        <v>40</v>
      </c>
      <c r="K28" s="23">
        <v>11</v>
      </c>
      <c r="L28" s="23">
        <v>77</v>
      </c>
      <c r="M28" s="23">
        <v>435</v>
      </c>
      <c r="N28" s="24"/>
    </row>
    <row r="29" spans="2:14" x14ac:dyDescent="0.25">
      <c r="B29" s="46"/>
      <c r="C29" s="19"/>
      <c r="D29" s="22" t="s">
        <v>11</v>
      </c>
      <c r="E29" s="23">
        <v>8</v>
      </c>
      <c r="F29" s="23">
        <v>78</v>
      </c>
      <c r="G29" s="23">
        <v>94</v>
      </c>
      <c r="H29" s="23">
        <v>80</v>
      </c>
      <c r="I29" s="23">
        <v>59</v>
      </c>
      <c r="J29" s="23">
        <v>83</v>
      </c>
      <c r="K29" s="23">
        <v>265</v>
      </c>
      <c r="L29" s="23">
        <v>65</v>
      </c>
      <c r="M29" s="23">
        <v>732</v>
      </c>
      <c r="N29" s="24"/>
    </row>
    <row r="30" spans="2:14" x14ac:dyDescent="0.25">
      <c r="B30" s="46"/>
      <c r="C30" s="19"/>
      <c r="D30" s="25" t="s">
        <v>9</v>
      </c>
      <c r="E30" s="26">
        <v>33</v>
      </c>
      <c r="F30" s="26">
        <v>122</v>
      </c>
      <c r="G30" s="26">
        <v>183</v>
      </c>
      <c r="H30" s="26">
        <v>175</v>
      </c>
      <c r="I30" s="26">
        <v>113</v>
      </c>
      <c r="J30" s="26">
        <v>123</v>
      </c>
      <c r="K30" s="26">
        <v>276</v>
      </c>
      <c r="L30" s="26">
        <v>142</v>
      </c>
      <c r="M30" s="26">
        <v>1167</v>
      </c>
      <c r="N30" s="27"/>
    </row>
    <row r="31" spans="2:14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x14ac:dyDescent="0.25">
      <c r="B32" s="18">
        <f>B27+1</f>
        <v>8</v>
      </c>
      <c r="C32" s="19"/>
      <c r="D32" s="20" t="s">
        <v>0</v>
      </c>
      <c r="E32" s="20" t="s">
        <v>1</v>
      </c>
      <c r="F32" s="20" t="s">
        <v>2</v>
      </c>
      <c r="G32" s="20" t="s">
        <v>3</v>
      </c>
      <c r="H32" s="20" t="s">
        <v>4</v>
      </c>
      <c r="I32" s="20" t="s">
        <v>5</v>
      </c>
      <c r="J32" s="20" t="s">
        <v>6</v>
      </c>
      <c r="K32" s="20" t="s">
        <v>7</v>
      </c>
      <c r="L32" s="20" t="s">
        <v>8</v>
      </c>
      <c r="M32" s="20" t="s">
        <v>9</v>
      </c>
      <c r="N32" s="21"/>
    </row>
    <row r="33" spans="2:14" x14ac:dyDescent="0.25">
      <c r="B33" s="46" t="str">
        <f>B32&amp;" неделя"</f>
        <v>8 неделя</v>
      </c>
      <c r="C33" s="19"/>
      <c r="D33" s="22" t="s">
        <v>10</v>
      </c>
      <c r="E33" s="23">
        <v>42</v>
      </c>
      <c r="F33" s="23">
        <v>37</v>
      </c>
      <c r="G33" s="23">
        <v>22</v>
      </c>
      <c r="H33" s="23">
        <v>37</v>
      </c>
      <c r="I33" s="23">
        <v>45</v>
      </c>
      <c r="J33" s="23">
        <v>32</v>
      </c>
      <c r="K33" s="23">
        <v>9</v>
      </c>
      <c r="L33" s="23">
        <v>81</v>
      </c>
      <c r="M33" s="23">
        <v>305</v>
      </c>
      <c r="N33" s="24"/>
    </row>
    <row r="34" spans="2:14" x14ac:dyDescent="0.25">
      <c r="B34" s="46"/>
      <c r="C34" s="19"/>
      <c r="D34" s="22" t="s">
        <v>11</v>
      </c>
      <c r="E34" s="23">
        <v>13</v>
      </c>
      <c r="F34" s="23">
        <v>43</v>
      </c>
      <c r="G34" s="23">
        <v>33</v>
      </c>
      <c r="H34" s="23">
        <v>48</v>
      </c>
      <c r="I34" s="23">
        <v>39</v>
      </c>
      <c r="J34" s="23">
        <v>64</v>
      </c>
      <c r="K34" s="23">
        <v>47</v>
      </c>
      <c r="L34" s="23">
        <v>72</v>
      </c>
      <c r="M34" s="23">
        <v>359</v>
      </c>
      <c r="N34" s="24"/>
    </row>
    <row r="35" spans="2:14" x14ac:dyDescent="0.25">
      <c r="B35" s="46"/>
      <c r="C35" s="19"/>
      <c r="D35" s="25" t="s">
        <v>9</v>
      </c>
      <c r="E35" s="26">
        <v>55</v>
      </c>
      <c r="F35" s="26">
        <v>80</v>
      </c>
      <c r="G35" s="26">
        <v>55</v>
      </c>
      <c r="H35" s="26">
        <v>85</v>
      </c>
      <c r="I35" s="26">
        <v>84</v>
      </c>
      <c r="J35" s="26">
        <v>96</v>
      </c>
      <c r="K35" s="26">
        <v>56</v>
      </c>
      <c r="L35" s="26">
        <v>153</v>
      </c>
      <c r="M35" s="26">
        <v>664</v>
      </c>
      <c r="N35" s="27"/>
    </row>
    <row r="36" spans="2:14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2:14" x14ac:dyDescent="0.25">
      <c r="B37" s="18">
        <f>B32+1</f>
        <v>9</v>
      </c>
      <c r="C37" s="19"/>
      <c r="D37" s="20" t="s">
        <v>0</v>
      </c>
      <c r="E37" s="20" t="s">
        <v>1</v>
      </c>
      <c r="F37" s="20" t="s">
        <v>2</v>
      </c>
      <c r="G37" s="20" t="s">
        <v>3</v>
      </c>
      <c r="H37" s="20" t="s">
        <v>4</v>
      </c>
      <c r="I37" s="20" t="s">
        <v>5</v>
      </c>
      <c r="J37" s="20" t="s">
        <v>6</v>
      </c>
      <c r="K37" s="20" t="s">
        <v>7</v>
      </c>
      <c r="L37" s="20" t="s">
        <v>8</v>
      </c>
      <c r="M37" s="20" t="s">
        <v>9</v>
      </c>
      <c r="N37" s="21"/>
    </row>
    <row r="38" spans="2:14" x14ac:dyDescent="0.25">
      <c r="B38" s="46" t="str">
        <f>B37&amp;" неделя"</f>
        <v>9 неделя</v>
      </c>
      <c r="C38" s="19"/>
      <c r="D38" s="22" t="s">
        <v>10</v>
      </c>
      <c r="E38" s="23">
        <v>78</v>
      </c>
      <c r="F38" s="23">
        <v>26</v>
      </c>
      <c r="G38" s="23">
        <v>48</v>
      </c>
      <c r="H38" s="23">
        <v>76</v>
      </c>
      <c r="I38" s="23">
        <v>52</v>
      </c>
      <c r="J38" s="23">
        <v>55</v>
      </c>
      <c r="K38" s="23">
        <v>40</v>
      </c>
      <c r="L38" s="23">
        <v>94</v>
      </c>
      <c r="M38" s="23">
        <v>469</v>
      </c>
      <c r="N38" s="24"/>
    </row>
    <row r="39" spans="2:14" x14ac:dyDescent="0.25">
      <c r="B39" s="46"/>
      <c r="C39" s="19"/>
      <c r="D39" s="22" t="s">
        <v>11</v>
      </c>
      <c r="E39" s="23">
        <v>50</v>
      </c>
      <c r="F39" s="23">
        <v>48</v>
      </c>
      <c r="G39" s="23">
        <v>45</v>
      </c>
      <c r="H39" s="23">
        <v>158</v>
      </c>
      <c r="I39" s="23">
        <v>60</v>
      </c>
      <c r="J39" s="23">
        <v>57</v>
      </c>
      <c r="K39" s="23">
        <v>129</v>
      </c>
      <c r="L39" s="23">
        <v>47</v>
      </c>
      <c r="M39" s="23">
        <v>594</v>
      </c>
      <c r="N39" s="24"/>
    </row>
    <row r="40" spans="2:14" x14ac:dyDescent="0.25">
      <c r="B40" s="46"/>
      <c r="C40" s="19"/>
      <c r="D40" s="25" t="s">
        <v>9</v>
      </c>
      <c r="E40" s="26">
        <v>128</v>
      </c>
      <c r="F40" s="26">
        <v>74</v>
      </c>
      <c r="G40" s="26">
        <v>93</v>
      </c>
      <c r="H40" s="26">
        <v>234</v>
      </c>
      <c r="I40" s="26">
        <v>112</v>
      </c>
      <c r="J40" s="26">
        <v>112</v>
      </c>
      <c r="K40" s="26">
        <v>169</v>
      </c>
      <c r="L40" s="26">
        <v>141</v>
      </c>
      <c r="M40" s="26">
        <v>1063</v>
      </c>
      <c r="N40" s="27"/>
    </row>
    <row r="41" spans="2:14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2:14" x14ac:dyDescent="0.25">
      <c r="B42" s="18">
        <f>B37+1</f>
        <v>10</v>
      </c>
      <c r="C42" s="19"/>
      <c r="D42" s="20" t="s">
        <v>0</v>
      </c>
      <c r="E42" s="20" t="s">
        <v>1</v>
      </c>
      <c r="F42" s="20" t="s">
        <v>2</v>
      </c>
      <c r="G42" s="20" t="s">
        <v>3</v>
      </c>
      <c r="H42" s="20" t="s">
        <v>4</v>
      </c>
      <c r="I42" s="20" t="s">
        <v>5</v>
      </c>
      <c r="J42" s="20" t="s">
        <v>6</v>
      </c>
      <c r="K42" s="20" t="s">
        <v>7</v>
      </c>
      <c r="L42" s="20" t="s">
        <v>8</v>
      </c>
      <c r="M42" s="20" t="s">
        <v>9</v>
      </c>
      <c r="N42" s="21"/>
    </row>
    <row r="43" spans="2:14" x14ac:dyDescent="0.25">
      <c r="B43" s="46" t="str">
        <f>B42&amp;" неделя"</f>
        <v>10 неделя</v>
      </c>
      <c r="C43" s="19"/>
      <c r="D43" s="22" t="s">
        <v>10</v>
      </c>
      <c r="E43" s="23">
        <v>61</v>
      </c>
      <c r="F43" s="23">
        <v>35</v>
      </c>
      <c r="G43" s="23">
        <v>49</v>
      </c>
      <c r="H43" s="23">
        <v>49</v>
      </c>
      <c r="I43" s="23">
        <v>49</v>
      </c>
      <c r="J43" s="23">
        <v>14</v>
      </c>
      <c r="K43" s="23">
        <v>16</v>
      </c>
      <c r="L43" s="23">
        <v>101</v>
      </c>
      <c r="M43" s="23">
        <v>374</v>
      </c>
      <c r="N43" s="24"/>
    </row>
    <row r="44" spans="2:14" x14ac:dyDescent="0.25">
      <c r="B44" s="46"/>
      <c r="C44" s="19"/>
      <c r="D44" s="22" t="s">
        <v>11</v>
      </c>
      <c r="E44" s="23">
        <v>42</v>
      </c>
      <c r="F44" s="23">
        <v>66</v>
      </c>
      <c r="G44" s="23">
        <v>100</v>
      </c>
      <c r="H44" s="23">
        <v>83</v>
      </c>
      <c r="I44" s="23">
        <v>61</v>
      </c>
      <c r="J44" s="23">
        <v>29</v>
      </c>
      <c r="K44" s="23">
        <v>89</v>
      </c>
      <c r="L44" s="23">
        <v>58</v>
      </c>
      <c r="M44" s="23">
        <v>528</v>
      </c>
      <c r="N44" s="24"/>
    </row>
    <row r="45" spans="2:14" x14ac:dyDescent="0.25">
      <c r="B45" s="46"/>
      <c r="C45" s="19"/>
      <c r="D45" s="25" t="s">
        <v>9</v>
      </c>
      <c r="E45" s="26">
        <v>103</v>
      </c>
      <c r="F45" s="26">
        <v>101</v>
      </c>
      <c r="G45" s="26">
        <v>149</v>
      </c>
      <c r="H45" s="26">
        <v>132</v>
      </c>
      <c r="I45" s="26">
        <v>110</v>
      </c>
      <c r="J45" s="26">
        <v>43</v>
      </c>
      <c r="K45" s="26">
        <v>105</v>
      </c>
      <c r="L45" s="26">
        <v>159</v>
      </c>
      <c r="M45" s="26">
        <v>902</v>
      </c>
      <c r="N45" s="27"/>
    </row>
    <row r="46" spans="2:14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2:14" x14ac:dyDescent="0.25">
      <c r="B47" s="18">
        <f>B42+1</f>
        <v>11</v>
      </c>
      <c r="C47" s="19"/>
      <c r="D47" s="20" t="s">
        <v>0</v>
      </c>
      <c r="E47" s="20" t="s">
        <v>1</v>
      </c>
      <c r="F47" s="20" t="s">
        <v>2</v>
      </c>
      <c r="G47" s="20" t="s">
        <v>3</v>
      </c>
      <c r="H47" s="20" t="s">
        <v>4</v>
      </c>
      <c r="I47" s="20" t="s">
        <v>5</v>
      </c>
      <c r="J47" s="20" t="s">
        <v>6</v>
      </c>
      <c r="K47" s="20" t="s">
        <v>7</v>
      </c>
      <c r="L47" s="20" t="s">
        <v>8</v>
      </c>
      <c r="M47" s="20" t="s">
        <v>9</v>
      </c>
      <c r="N47" s="21"/>
    </row>
    <row r="48" spans="2:14" x14ac:dyDescent="0.25">
      <c r="B48" s="46" t="str">
        <f>B47&amp;" неделя"</f>
        <v>11 неделя</v>
      </c>
      <c r="C48" s="19"/>
      <c r="D48" s="22" t="s">
        <v>10</v>
      </c>
      <c r="E48" s="23">
        <v>71</v>
      </c>
      <c r="F48" s="23">
        <v>51</v>
      </c>
      <c r="G48" s="23">
        <v>75</v>
      </c>
      <c r="H48" s="23">
        <v>72</v>
      </c>
      <c r="I48" s="23">
        <v>80</v>
      </c>
      <c r="J48" s="23">
        <v>40</v>
      </c>
      <c r="K48" s="23">
        <v>33</v>
      </c>
      <c r="L48" s="23">
        <v>109</v>
      </c>
      <c r="M48" s="23">
        <v>531</v>
      </c>
      <c r="N48" s="24"/>
    </row>
    <row r="49" spans="2:14" x14ac:dyDescent="0.25">
      <c r="B49" s="46"/>
      <c r="C49" s="19"/>
      <c r="D49" s="22" t="s">
        <v>11</v>
      </c>
      <c r="E49" s="23">
        <v>48</v>
      </c>
      <c r="F49" s="23">
        <v>62</v>
      </c>
      <c r="G49" s="23">
        <v>102</v>
      </c>
      <c r="H49" s="23">
        <v>131</v>
      </c>
      <c r="I49" s="23">
        <v>127</v>
      </c>
      <c r="J49" s="23">
        <v>72</v>
      </c>
      <c r="K49" s="23">
        <v>103</v>
      </c>
      <c r="L49" s="23">
        <v>172</v>
      </c>
      <c r="M49" s="23">
        <v>817</v>
      </c>
      <c r="N49" s="24"/>
    </row>
    <row r="50" spans="2:14" x14ac:dyDescent="0.25">
      <c r="B50" s="46"/>
      <c r="C50" s="19"/>
      <c r="D50" s="25" t="s">
        <v>9</v>
      </c>
      <c r="E50" s="26">
        <v>119</v>
      </c>
      <c r="F50" s="26">
        <v>113</v>
      </c>
      <c r="G50" s="26">
        <v>177</v>
      </c>
      <c r="H50" s="26">
        <v>203</v>
      </c>
      <c r="I50" s="26">
        <v>207</v>
      </c>
      <c r="J50" s="26">
        <v>112</v>
      </c>
      <c r="K50" s="26">
        <v>136</v>
      </c>
      <c r="L50" s="26">
        <v>281</v>
      </c>
      <c r="M50" s="26">
        <v>1348</v>
      </c>
      <c r="N50" s="27"/>
    </row>
    <row r="51" spans="2:14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2:14" x14ac:dyDescent="0.25">
      <c r="B52" s="18">
        <f>B47+1</f>
        <v>12</v>
      </c>
      <c r="C52" s="19"/>
      <c r="D52" s="20" t="s">
        <v>0</v>
      </c>
      <c r="E52" s="20" t="s">
        <v>1</v>
      </c>
      <c r="F52" s="20" t="s">
        <v>2</v>
      </c>
      <c r="G52" s="20" t="s">
        <v>3</v>
      </c>
      <c r="H52" s="20" t="s">
        <v>4</v>
      </c>
      <c r="I52" s="20" t="s">
        <v>5</v>
      </c>
      <c r="J52" s="20" t="s">
        <v>6</v>
      </c>
      <c r="K52" s="20" t="s">
        <v>7</v>
      </c>
      <c r="L52" s="20" t="s">
        <v>8</v>
      </c>
      <c r="M52" s="20" t="s">
        <v>9</v>
      </c>
      <c r="N52" s="21"/>
    </row>
    <row r="53" spans="2:14" x14ac:dyDescent="0.25">
      <c r="B53" s="46" t="str">
        <f>B52&amp;" неделя"</f>
        <v>12 неделя</v>
      </c>
      <c r="C53" s="19"/>
      <c r="D53" s="22" t="s">
        <v>10</v>
      </c>
      <c r="E53" s="23">
        <v>62</v>
      </c>
      <c r="F53" s="23">
        <v>38</v>
      </c>
      <c r="G53" s="23">
        <v>58</v>
      </c>
      <c r="H53" s="23">
        <v>74</v>
      </c>
      <c r="I53" s="23">
        <v>59</v>
      </c>
      <c r="J53" s="23">
        <v>24</v>
      </c>
      <c r="K53" s="23">
        <v>42</v>
      </c>
      <c r="L53" s="23">
        <v>107</v>
      </c>
      <c r="M53" s="23">
        <v>464</v>
      </c>
      <c r="N53" s="24"/>
    </row>
    <row r="54" spans="2:14" x14ac:dyDescent="0.25">
      <c r="B54" s="46"/>
      <c r="C54" s="19"/>
      <c r="D54" s="22" t="s">
        <v>11</v>
      </c>
      <c r="E54" s="23">
        <v>17</v>
      </c>
      <c r="F54" s="23">
        <v>65</v>
      </c>
      <c r="G54" s="23">
        <v>93</v>
      </c>
      <c r="H54" s="23">
        <v>224</v>
      </c>
      <c r="I54" s="23">
        <v>120</v>
      </c>
      <c r="J54" s="23">
        <v>57</v>
      </c>
      <c r="K54" s="23">
        <v>197</v>
      </c>
      <c r="L54" s="23">
        <v>322</v>
      </c>
      <c r="M54" s="23">
        <v>1095</v>
      </c>
      <c r="N54" s="24"/>
    </row>
    <row r="55" spans="2:14" x14ac:dyDescent="0.25">
      <c r="B55" s="46"/>
      <c r="C55" s="19"/>
      <c r="D55" s="25" t="s">
        <v>9</v>
      </c>
      <c r="E55" s="26">
        <v>79</v>
      </c>
      <c r="F55" s="26">
        <v>103</v>
      </c>
      <c r="G55" s="26">
        <v>151</v>
      </c>
      <c r="H55" s="26">
        <v>298</v>
      </c>
      <c r="I55" s="26">
        <v>179</v>
      </c>
      <c r="J55" s="26">
        <v>81</v>
      </c>
      <c r="K55" s="26">
        <v>239</v>
      </c>
      <c r="L55" s="26">
        <v>429</v>
      </c>
      <c r="M55" s="26">
        <v>1559</v>
      </c>
      <c r="N55" s="27"/>
    </row>
    <row r="56" spans="2:14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2:14" x14ac:dyDescent="0.25">
      <c r="B57" s="18">
        <f>B52+1</f>
        <v>13</v>
      </c>
      <c r="C57" s="19"/>
      <c r="D57" s="20" t="s">
        <v>0</v>
      </c>
      <c r="E57" s="20" t="s">
        <v>1</v>
      </c>
      <c r="F57" s="20" t="s">
        <v>2</v>
      </c>
      <c r="G57" s="20" t="s">
        <v>3</v>
      </c>
      <c r="H57" s="20" t="s">
        <v>4</v>
      </c>
      <c r="I57" s="20" t="s">
        <v>5</v>
      </c>
      <c r="J57" s="20" t="s">
        <v>6</v>
      </c>
      <c r="K57" s="20" t="s">
        <v>7</v>
      </c>
      <c r="L57" s="20" t="s">
        <v>8</v>
      </c>
      <c r="M57" s="20" t="s">
        <v>9</v>
      </c>
      <c r="N57" s="21"/>
    </row>
    <row r="58" spans="2:14" x14ac:dyDescent="0.25">
      <c r="B58" s="46" t="str">
        <f>B57&amp;" неделя"</f>
        <v>13 неделя</v>
      </c>
      <c r="C58" s="19"/>
      <c r="D58" s="22" t="s">
        <v>10</v>
      </c>
      <c r="E58" s="23">
        <v>72</v>
      </c>
      <c r="F58" s="23">
        <v>52</v>
      </c>
      <c r="G58" s="23">
        <v>11</v>
      </c>
      <c r="H58" s="23">
        <v>43</v>
      </c>
      <c r="I58" s="23">
        <v>41</v>
      </c>
      <c r="J58" s="23">
        <v>8</v>
      </c>
      <c r="K58" s="23">
        <v>31</v>
      </c>
      <c r="L58" s="23">
        <v>125</v>
      </c>
      <c r="M58" s="23">
        <v>383</v>
      </c>
      <c r="N58" s="24"/>
    </row>
    <row r="59" spans="2:14" x14ac:dyDescent="0.25">
      <c r="B59" s="46"/>
      <c r="C59" s="19"/>
      <c r="D59" s="22" t="s">
        <v>11</v>
      </c>
      <c r="E59" s="23">
        <v>31</v>
      </c>
      <c r="F59" s="23">
        <v>99</v>
      </c>
      <c r="G59" s="23">
        <v>74</v>
      </c>
      <c r="H59" s="23">
        <v>122</v>
      </c>
      <c r="I59" s="23">
        <v>36</v>
      </c>
      <c r="J59" s="23">
        <v>47</v>
      </c>
      <c r="K59" s="23">
        <v>125</v>
      </c>
      <c r="L59" s="23">
        <v>397</v>
      </c>
      <c r="M59" s="23">
        <v>931</v>
      </c>
      <c r="N59" s="24"/>
    </row>
    <row r="60" spans="2:14" x14ac:dyDescent="0.25">
      <c r="B60" s="46"/>
      <c r="C60" s="19"/>
      <c r="D60" s="25" t="s">
        <v>9</v>
      </c>
      <c r="E60" s="26">
        <v>103</v>
      </c>
      <c r="F60" s="26">
        <v>151</v>
      </c>
      <c r="G60" s="26">
        <v>85</v>
      </c>
      <c r="H60" s="26">
        <v>165</v>
      </c>
      <c r="I60" s="26">
        <v>77</v>
      </c>
      <c r="J60" s="26">
        <v>55</v>
      </c>
      <c r="K60" s="26">
        <v>156</v>
      </c>
      <c r="L60" s="26">
        <v>522</v>
      </c>
      <c r="M60" s="26">
        <v>1314</v>
      </c>
      <c r="N60" s="27"/>
    </row>
    <row r="61" spans="2:14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2:14" x14ac:dyDescent="0.25">
      <c r="B62" s="18">
        <f>B57+1</f>
        <v>14</v>
      </c>
      <c r="C62" s="19"/>
      <c r="D62" s="20" t="s">
        <v>0</v>
      </c>
      <c r="E62" s="20" t="s">
        <v>1</v>
      </c>
      <c r="F62" s="20" t="s">
        <v>2</v>
      </c>
      <c r="G62" s="20" t="s">
        <v>3</v>
      </c>
      <c r="H62" s="20" t="s">
        <v>4</v>
      </c>
      <c r="I62" s="20" t="s">
        <v>5</v>
      </c>
      <c r="J62" s="20" t="s">
        <v>6</v>
      </c>
      <c r="K62" s="20" t="s">
        <v>7</v>
      </c>
      <c r="L62" s="20" t="s">
        <v>8</v>
      </c>
      <c r="M62" s="20" t="s">
        <v>9</v>
      </c>
      <c r="N62" s="21"/>
    </row>
    <row r="63" spans="2:14" x14ac:dyDescent="0.25">
      <c r="B63" s="46" t="str">
        <f>B62&amp;" неделя"</f>
        <v>14 неделя</v>
      </c>
      <c r="C63" s="19"/>
      <c r="D63" s="22" t="s">
        <v>10</v>
      </c>
      <c r="E63" s="23">
        <v>20</v>
      </c>
      <c r="F63" s="23">
        <v>37</v>
      </c>
      <c r="G63" s="23">
        <v>85</v>
      </c>
      <c r="H63" s="23">
        <v>71</v>
      </c>
      <c r="I63" s="23">
        <v>60</v>
      </c>
      <c r="J63" s="23">
        <v>12</v>
      </c>
      <c r="K63" s="23">
        <v>50</v>
      </c>
      <c r="L63" s="23">
        <v>124</v>
      </c>
      <c r="M63" s="23">
        <v>459</v>
      </c>
      <c r="N63" s="24"/>
    </row>
    <row r="64" spans="2:14" x14ac:dyDescent="0.25">
      <c r="B64" s="46"/>
      <c r="C64" s="19"/>
      <c r="D64" s="22" t="s">
        <v>11</v>
      </c>
      <c r="E64" s="23">
        <v>12</v>
      </c>
      <c r="F64" s="23">
        <v>154</v>
      </c>
      <c r="G64" s="23">
        <v>131</v>
      </c>
      <c r="H64" s="23">
        <v>173</v>
      </c>
      <c r="I64" s="23">
        <v>46</v>
      </c>
      <c r="J64" s="23">
        <v>119</v>
      </c>
      <c r="K64" s="23">
        <v>271</v>
      </c>
      <c r="L64" s="23">
        <v>119</v>
      </c>
      <c r="M64" s="23">
        <v>1025</v>
      </c>
      <c r="N64" s="24"/>
    </row>
    <row r="65" spans="2:14" x14ac:dyDescent="0.25">
      <c r="B65" s="46"/>
      <c r="C65" s="19"/>
      <c r="D65" s="25" t="s">
        <v>9</v>
      </c>
      <c r="E65" s="26">
        <v>32</v>
      </c>
      <c r="F65" s="26">
        <v>191</v>
      </c>
      <c r="G65" s="26">
        <v>216</v>
      </c>
      <c r="H65" s="26">
        <v>244</v>
      </c>
      <c r="I65" s="26">
        <v>106</v>
      </c>
      <c r="J65" s="26">
        <v>131</v>
      </c>
      <c r="K65" s="26">
        <v>321</v>
      </c>
      <c r="L65" s="26">
        <v>243</v>
      </c>
      <c r="M65" s="26">
        <v>1484</v>
      </c>
      <c r="N65" s="27"/>
    </row>
    <row r="66" spans="2:14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2:14" x14ac:dyDescent="0.25">
      <c r="B67" s="18">
        <f>B62+1</f>
        <v>15</v>
      </c>
      <c r="C67" s="19"/>
      <c r="D67" s="20" t="s">
        <v>0</v>
      </c>
      <c r="E67" s="20" t="s">
        <v>1</v>
      </c>
      <c r="F67" s="20" t="s">
        <v>2</v>
      </c>
      <c r="G67" s="20" t="s">
        <v>3</v>
      </c>
      <c r="H67" s="20" t="s">
        <v>4</v>
      </c>
      <c r="I67" s="20" t="s">
        <v>5</v>
      </c>
      <c r="J67" s="20" t="s">
        <v>6</v>
      </c>
      <c r="K67" s="20" t="s">
        <v>7</v>
      </c>
      <c r="L67" s="20" t="s">
        <v>8</v>
      </c>
      <c r="M67" s="20" t="s">
        <v>9</v>
      </c>
      <c r="N67" s="21"/>
    </row>
    <row r="68" spans="2:14" x14ac:dyDescent="0.25">
      <c r="B68" s="46" t="str">
        <f>B67&amp;" неделя"</f>
        <v>15 неделя</v>
      </c>
      <c r="C68" s="19"/>
      <c r="D68" s="22" t="s">
        <v>10</v>
      </c>
      <c r="E68" s="23">
        <v>61</v>
      </c>
      <c r="F68" s="23">
        <v>42</v>
      </c>
      <c r="G68" s="23">
        <v>102</v>
      </c>
      <c r="H68" s="23">
        <v>63</v>
      </c>
      <c r="I68" s="23">
        <v>77</v>
      </c>
      <c r="J68" s="23">
        <v>32</v>
      </c>
      <c r="K68" s="23">
        <v>83</v>
      </c>
      <c r="L68" s="23">
        <v>148</v>
      </c>
      <c r="M68" s="23">
        <v>608</v>
      </c>
      <c r="N68" s="24"/>
    </row>
    <row r="69" spans="2:14" x14ac:dyDescent="0.25">
      <c r="B69" s="46"/>
      <c r="C69" s="19"/>
      <c r="D69" s="22" t="s">
        <v>11</v>
      </c>
      <c r="E69" s="23">
        <v>26</v>
      </c>
      <c r="F69" s="23">
        <v>211</v>
      </c>
      <c r="G69" s="23">
        <v>182</v>
      </c>
      <c r="H69" s="23">
        <v>85</v>
      </c>
      <c r="I69" s="23">
        <v>21</v>
      </c>
      <c r="J69" s="23">
        <v>181</v>
      </c>
      <c r="K69" s="23">
        <v>444</v>
      </c>
      <c r="L69" s="23">
        <v>206</v>
      </c>
      <c r="M69" s="23">
        <v>1356</v>
      </c>
      <c r="N69" s="24"/>
    </row>
    <row r="70" spans="2:14" x14ac:dyDescent="0.25">
      <c r="B70" s="46"/>
      <c r="C70" s="19"/>
      <c r="D70" s="25" t="s">
        <v>9</v>
      </c>
      <c r="E70" s="26">
        <v>87</v>
      </c>
      <c r="F70" s="26">
        <v>253</v>
      </c>
      <c r="G70" s="26">
        <v>284</v>
      </c>
      <c r="H70" s="26">
        <v>148</v>
      </c>
      <c r="I70" s="26">
        <v>98</v>
      </c>
      <c r="J70" s="26">
        <v>213</v>
      </c>
      <c r="K70" s="26">
        <v>527</v>
      </c>
      <c r="L70" s="26">
        <v>354</v>
      </c>
      <c r="M70" s="26">
        <v>1964</v>
      </c>
      <c r="N70" s="27"/>
    </row>
    <row r="71" spans="2:14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2:14" x14ac:dyDescent="0.25">
      <c r="B72" s="18">
        <f>B67+1</f>
        <v>16</v>
      </c>
      <c r="C72" s="19"/>
      <c r="D72" s="20" t="s">
        <v>0</v>
      </c>
      <c r="E72" s="20" t="s">
        <v>1</v>
      </c>
      <c r="F72" s="20" t="s">
        <v>2</v>
      </c>
      <c r="G72" s="20" t="s">
        <v>3</v>
      </c>
      <c r="H72" s="20" t="s">
        <v>4</v>
      </c>
      <c r="I72" s="20" t="s">
        <v>5</v>
      </c>
      <c r="J72" s="20" t="s">
        <v>6</v>
      </c>
      <c r="K72" s="20" t="s">
        <v>7</v>
      </c>
      <c r="L72" s="20" t="s">
        <v>8</v>
      </c>
      <c r="M72" s="20" t="s">
        <v>9</v>
      </c>
      <c r="N72" s="21"/>
    </row>
    <row r="73" spans="2:14" x14ac:dyDescent="0.25">
      <c r="B73" s="46" t="str">
        <f>B72&amp;" неделя"</f>
        <v>16 неделя</v>
      </c>
      <c r="C73" s="19"/>
      <c r="D73" s="22" t="s">
        <v>10</v>
      </c>
      <c r="E73" s="23">
        <v>24</v>
      </c>
      <c r="F73" s="23">
        <v>43</v>
      </c>
      <c r="G73" s="23">
        <v>69</v>
      </c>
      <c r="H73" s="23">
        <v>67</v>
      </c>
      <c r="I73" s="23">
        <v>44</v>
      </c>
      <c r="J73" s="23">
        <v>12</v>
      </c>
      <c r="K73" s="23">
        <v>32</v>
      </c>
      <c r="L73" s="23">
        <v>137</v>
      </c>
      <c r="M73" s="23">
        <v>428</v>
      </c>
      <c r="N73" s="24"/>
    </row>
    <row r="74" spans="2:14" x14ac:dyDescent="0.25">
      <c r="B74" s="46"/>
      <c r="C74" s="19"/>
      <c r="D74" s="22" t="s">
        <v>11</v>
      </c>
      <c r="E74" s="23">
        <v>16</v>
      </c>
      <c r="F74" s="23">
        <v>125</v>
      </c>
      <c r="G74" s="23">
        <v>208</v>
      </c>
      <c r="H74" s="23">
        <v>193</v>
      </c>
      <c r="I74" s="23">
        <v>37</v>
      </c>
      <c r="J74" s="23">
        <v>79</v>
      </c>
      <c r="K74" s="23">
        <v>216</v>
      </c>
      <c r="L74" s="23">
        <v>121</v>
      </c>
      <c r="M74" s="23">
        <v>995</v>
      </c>
      <c r="N74" s="24"/>
    </row>
    <row r="75" spans="2:14" x14ac:dyDescent="0.25">
      <c r="B75" s="46"/>
      <c r="C75" s="19"/>
      <c r="D75" s="25" t="s">
        <v>9</v>
      </c>
      <c r="E75" s="26">
        <v>40</v>
      </c>
      <c r="F75" s="26">
        <v>168</v>
      </c>
      <c r="G75" s="26">
        <v>277</v>
      </c>
      <c r="H75" s="26">
        <v>260</v>
      </c>
      <c r="I75" s="26">
        <v>81</v>
      </c>
      <c r="J75" s="26">
        <v>91</v>
      </c>
      <c r="K75" s="26">
        <v>248</v>
      </c>
      <c r="L75" s="26">
        <v>258</v>
      </c>
      <c r="M75" s="26">
        <v>1423</v>
      </c>
      <c r="N75" s="27"/>
    </row>
    <row r="77" spans="2:14" x14ac:dyDescent="0.25">
      <c r="B77" s="18">
        <f>B72+1</f>
        <v>17</v>
      </c>
      <c r="C77" s="19"/>
      <c r="D77" s="20" t="s">
        <v>0</v>
      </c>
      <c r="E77" s="20" t="s">
        <v>1</v>
      </c>
      <c r="F77" s="20" t="s">
        <v>2</v>
      </c>
      <c r="G77" s="20" t="s">
        <v>3</v>
      </c>
      <c r="H77" s="20" t="s">
        <v>4</v>
      </c>
      <c r="I77" s="20" t="s">
        <v>5</v>
      </c>
      <c r="J77" s="20" t="s">
        <v>6</v>
      </c>
      <c r="K77" s="20" t="s">
        <v>7</v>
      </c>
      <c r="L77" s="20" t="s">
        <v>8</v>
      </c>
      <c r="M77" s="20" t="s">
        <v>9</v>
      </c>
      <c r="N77" s="21"/>
    </row>
    <row r="78" spans="2:14" x14ac:dyDescent="0.25">
      <c r="B78" s="46" t="str">
        <f>B77&amp;" неделя"</f>
        <v>17 неделя</v>
      </c>
      <c r="C78" s="19"/>
      <c r="D78" s="22" t="s">
        <v>10</v>
      </c>
      <c r="E78" s="23">
        <v>33</v>
      </c>
      <c r="F78" s="23">
        <v>53</v>
      </c>
      <c r="G78" s="23">
        <v>60</v>
      </c>
      <c r="H78" s="23">
        <v>43</v>
      </c>
      <c r="I78" s="23">
        <v>34</v>
      </c>
      <c r="J78" s="23">
        <v>9</v>
      </c>
      <c r="K78" s="23">
        <v>10</v>
      </c>
      <c r="L78" s="23">
        <v>134</v>
      </c>
      <c r="M78" s="23">
        <v>376</v>
      </c>
      <c r="N78" s="24"/>
    </row>
    <row r="79" spans="2:14" x14ac:dyDescent="0.25">
      <c r="B79" s="46"/>
      <c r="C79" s="19"/>
      <c r="D79" s="22" t="s">
        <v>11</v>
      </c>
      <c r="E79" s="23">
        <v>19</v>
      </c>
      <c r="F79" s="23">
        <v>129</v>
      </c>
      <c r="G79" s="23">
        <v>138</v>
      </c>
      <c r="H79" s="23">
        <v>149</v>
      </c>
      <c r="I79" s="23">
        <v>39</v>
      </c>
      <c r="J79" s="23">
        <v>75</v>
      </c>
      <c r="K79" s="23">
        <v>23</v>
      </c>
      <c r="L79" s="23">
        <v>131</v>
      </c>
      <c r="M79" s="23">
        <v>703</v>
      </c>
      <c r="N79" s="24"/>
    </row>
    <row r="80" spans="2:14" x14ac:dyDescent="0.25">
      <c r="B80" s="46"/>
      <c r="C80" s="19"/>
      <c r="D80" s="25" t="s">
        <v>9</v>
      </c>
      <c r="E80" s="26">
        <v>52</v>
      </c>
      <c r="F80" s="26">
        <v>182</v>
      </c>
      <c r="G80" s="26">
        <v>198</v>
      </c>
      <c r="H80" s="26">
        <v>192</v>
      </c>
      <c r="I80" s="26">
        <v>73</v>
      </c>
      <c r="J80" s="26">
        <v>84</v>
      </c>
      <c r="K80" s="26">
        <v>33</v>
      </c>
      <c r="L80" s="26">
        <v>265</v>
      </c>
      <c r="M80" s="26">
        <v>1079</v>
      </c>
      <c r="N80" s="27"/>
    </row>
    <row r="82" spans="2:14" x14ac:dyDescent="0.25">
      <c r="B82" s="18">
        <f>B77+1</f>
        <v>18</v>
      </c>
      <c r="C82" s="19"/>
      <c r="D82" s="20" t="s">
        <v>0</v>
      </c>
      <c r="E82" s="20" t="s">
        <v>1</v>
      </c>
      <c r="F82" s="20" t="s">
        <v>2</v>
      </c>
      <c r="G82" s="20" t="s">
        <v>3</v>
      </c>
      <c r="H82" s="20" t="s">
        <v>4</v>
      </c>
      <c r="I82" s="20" t="s">
        <v>5</v>
      </c>
      <c r="J82" s="20" t="s">
        <v>6</v>
      </c>
      <c r="K82" s="20" t="s">
        <v>7</v>
      </c>
      <c r="L82" s="20" t="s">
        <v>8</v>
      </c>
      <c r="M82" s="20" t="s">
        <v>9</v>
      </c>
      <c r="N82" s="21"/>
    </row>
    <row r="83" spans="2:14" x14ac:dyDescent="0.25">
      <c r="B83" s="46" t="str">
        <f>B82&amp;" неделя"</f>
        <v>18 неделя</v>
      </c>
      <c r="C83" s="19"/>
      <c r="D83" s="22" t="s">
        <v>10</v>
      </c>
      <c r="E83" s="23">
        <v>38</v>
      </c>
      <c r="F83" s="23">
        <v>28</v>
      </c>
      <c r="G83" s="23">
        <v>99</v>
      </c>
      <c r="H83" s="23">
        <v>32</v>
      </c>
      <c r="I83" s="23">
        <v>60</v>
      </c>
      <c r="J83" s="23">
        <v>5</v>
      </c>
      <c r="K83" s="23"/>
      <c r="L83" s="23">
        <v>91</v>
      </c>
      <c r="M83" s="23">
        <v>353</v>
      </c>
      <c r="N83" s="24"/>
    </row>
    <row r="84" spans="2:14" x14ac:dyDescent="0.25">
      <c r="B84" s="46"/>
      <c r="C84" s="19"/>
      <c r="D84" s="22" t="s">
        <v>11</v>
      </c>
      <c r="E84" s="23">
        <v>42</v>
      </c>
      <c r="F84" s="23">
        <v>6</v>
      </c>
      <c r="G84" s="23">
        <v>139</v>
      </c>
      <c r="H84" s="23">
        <v>161</v>
      </c>
      <c r="I84" s="23">
        <v>67</v>
      </c>
      <c r="J84" s="23">
        <v>35</v>
      </c>
      <c r="K84" s="23">
        <v>26</v>
      </c>
      <c r="L84" s="23">
        <v>120</v>
      </c>
      <c r="M84" s="23">
        <v>596</v>
      </c>
      <c r="N84" s="24"/>
    </row>
    <row r="85" spans="2:14" x14ac:dyDescent="0.25">
      <c r="B85" s="46"/>
      <c r="C85" s="19"/>
      <c r="D85" s="25" t="s">
        <v>9</v>
      </c>
      <c r="E85" s="26">
        <v>80</v>
      </c>
      <c r="F85" s="26">
        <v>34</v>
      </c>
      <c r="G85" s="26">
        <v>238</v>
      </c>
      <c r="H85" s="26">
        <v>193</v>
      </c>
      <c r="I85" s="26">
        <v>127</v>
      </c>
      <c r="J85" s="26">
        <v>40</v>
      </c>
      <c r="K85" s="26">
        <v>26</v>
      </c>
      <c r="L85" s="26">
        <v>211</v>
      </c>
      <c r="M85" s="26">
        <v>949</v>
      </c>
      <c r="N85" s="27"/>
    </row>
    <row r="87" spans="2:14" x14ac:dyDescent="0.25">
      <c r="B87" s="18">
        <f>B82+1</f>
        <v>19</v>
      </c>
      <c r="C87" s="19"/>
      <c r="D87" s="20" t="s">
        <v>0</v>
      </c>
      <c r="E87" s="20" t="s">
        <v>1</v>
      </c>
      <c r="F87" s="20" t="s">
        <v>2</v>
      </c>
      <c r="G87" s="20" t="s">
        <v>3</v>
      </c>
      <c r="H87" s="20" t="s">
        <v>4</v>
      </c>
      <c r="I87" s="20" t="s">
        <v>5</v>
      </c>
      <c r="J87" s="20" t="s">
        <v>6</v>
      </c>
      <c r="K87" s="20" t="s">
        <v>7</v>
      </c>
      <c r="L87" s="20" t="s">
        <v>8</v>
      </c>
      <c r="M87" s="20" t="s">
        <v>9</v>
      </c>
      <c r="N87" s="21"/>
    </row>
    <row r="88" spans="2:14" x14ac:dyDescent="0.25">
      <c r="B88" s="46" t="str">
        <f>B87&amp;" неделя"</f>
        <v>19 неделя</v>
      </c>
      <c r="C88" s="19"/>
      <c r="D88" s="22" t="s">
        <v>10</v>
      </c>
      <c r="E88" s="23">
        <v>19</v>
      </c>
      <c r="F88" s="23">
        <v>37</v>
      </c>
      <c r="G88" s="23">
        <v>157</v>
      </c>
      <c r="H88" s="23">
        <v>49</v>
      </c>
      <c r="I88" s="23">
        <v>39</v>
      </c>
      <c r="J88" s="23">
        <v>3</v>
      </c>
      <c r="K88" s="23">
        <v>4</v>
      </c>
      <c r="L88" s="23">
        <v>35</v>
      </c>
      <c r="M88" s="23">
        <v>343</v>
      </c>
      <c r="N88" s="24"/>
    </row>
    <row r="89" spans="2:14" x14ac:dyDescent="0.25">
      <c r="B89" s="46"/>
      <c r="C89" s="19"/>
      <c r="D89" s="22" t="s">
        <v>11</v>
      </c>
      <c r="E89" s="23">
        <v>20</v>
      </c>
      <c r="F89" s="23">
        <v>45</v>
      </c>
      <c r="G89" s="23">
        <v>153</v>
      </c>
      <c r="H89" s="23">
        <v>113</v>
      </c>
      <c r="I89" s="23">
        <v>74</v>
      </c>
      <c r="J89" s="23">
        <v>16</v>
      </c>
      <c r="K89" s="23">
        <v>130</v>
      </c>
      <c r="L89" s="23">
        <v>102</v>
      </c>
      <c r="M89" s="23">
        <v>653</v>
      </c>
      <c r="N89" s="24"/>
    </row>
    <row r="90" spans="2:14" x14ac:dyDescent="0.25">
      <c r="B90" s="46"/>
      <c r="C90" s="19"/>
      <c r="D90" s="25" t="s">
        <v>9</v>
      </c>
      <c r="E90" s="26">
        <v>39</v>
      </c>
      <c r="F90" s="26">
        <v>82</v>
      </c>
      <c r="G90" s="26">
        <v>310</v>
      </c>
      <c r="H90" s="26">
        <v>162</v>
      </c>
      <c r="I90" s="26">
        <v>113</v>
      </c>
      <c r="J90" s="26">
        <v>19</v>
      </c>
      <c r="K90" s="26">
        <v>134</v>
      </c>
      <c r="L90" s="26">
        <v>137</v>
      </c>
      <c r="M90" s="26">
        <v>996</v>
      </c>
      <c r="N90" s="27"/>
    </row>
    <row r="92" spans="2:14" x14ac:dyDescent="0.25">
      <c r="B92" s="18">
        <f>B87+1</f>
        <v>20</v>
      </c>
      <c r="C92" s="19"/>
      <c r="D92" s="20" t="s">
        <v>0</v>
      </c>
      <c r="E92" s="20" t="s">
        <v>1</v>
      </c>
      <c r="F92" s="20" t="s">
        <v>2</v>
      </c>
      <c r="G92" s="20" t="s">
        <v>3</v>
      </c>
      <c r="H92" s="20" t="s">
        <v>4</v>
      </c>
      <c r="I92" s="20" t="s">
        <v>5</v>
      </c>
      <c r="J92" s="20" t="s">
        <v>6</v>
      </c>
      <c r="K92" s="20" t="s">
        <v>7</v>
      </c>
      <c r="L92" s="20" t="s">
        <v>8</v>
      </c>
      <c r="M92" s="20" t="s">
        <v>9</v>
      </c>
      <c r="N92" s="21"/>
    </row>
    <row r="93" spans="2:14" x14ac:dyDescent="0.25">
      <c r="B93" s="46" t="str">
        <f>B92&amp;" неделя"</f>
        <v>20 неделя</v>
      </c>
      <c r="C93" s="19"/>
      <c r="D93" s="22" t="s">
        <v>10</v>
      </c>
      <c r="E93" s="23">
        <v>34</v>
      </c>
      <c r="F93" s="23">
        <v>27</v>
      </c>
      <c r="G93" s="23">
        <v>50</v>
      </c>
      <c r="H93" s="23">
        <v>52</v>
      </c>
      <c r="I93" s="23">
        <v>66</v>
      </c>
      <c r="J93" s="23">
        <v>20</v>
      </c>
      <c r="K93" s="23">
        <v>3</v>
      </c>
      <c r="L93" s="23">
        <v>59</v>
      </c>
      <c r="M93" s="23">
        <v>311</v>
      </c>
      <c r="N93" s="24"/>
    </row>
    <row r="94" spans="2:14" x14ac:dyDescent="0.25">
      <c r="B94" s="46"/>
      <c r="C94" s="19"/>
      <c r="D94" s="22" t="s">
        <v>11</v>
      </c>
      <c r="E94" s="23">
        <v>27</v>
      </c>
      <c r="F94" s="23">
        <v>65</v>
      </c>
      <c r="G94" s="23">
        <v>177</v>
      </c>
      <c r="H94" s="23">
        <v>71</v>
      </c>
      <c r="I94" s="23">
        <v>82</v>
      </c>
      <c r="J94" s="23">
        <v>86</v>
      </c>
      <c r="K94" s="23">
        <v>13</v>
      </c>
      <c r="L94" s="23">
        <v>39</v>
      </c>
      <c r="M94" s="23">
        <v>560</v>
      </c>
      <c r="N94" s="24"/>
    </row>
    <row r="95" spans="2:14" x14ac:dyDescent="0.25">
      <c r="B95" s="46"/>
      <c r="C95" s="19"/>
      <c r="D95" s="25" t="s">
        <v>9</v>
      </c>
      <c r="E95" s="26">
        <v>61</v>
      </c>
      <c r="F95" s="26">
        <v>92</v>
      </c>
      <c r="G95" s="26">
        <v>227</v>
      </c>
      <c r="H95" s="26">
        <v>123</v>
      </c>
      <c r="I95" s="26">
        <v>148</v>
      </c>
      <c r="J95" s="26">
        <v>106</v>
      </c>
      <c r="K95" s="26">
        <v>16</v>
      </c>
      <c r="L95" s="26">
        <v>98</v>
      </c>
      <c r="M95" s="26">
        <v>871</v>
      </c>
      <c r="N95" s="27"/>
    </row>
    <row r="97" spans="2:14" x14ac:dyDescent="0.25">
      <c r="B97" s="18">
        <f>B92+1</f>
        <v>21</v>
      </c>
      <c r="C97" s="19"/>
      <c r="D97" s="20" t="s">
        <v>0</v>
      </c>
      <c r="E97" s="20" t="s">
        <v>1</v>
      </c>
      <c r="F97" s="20" t="s">
        <v>2</v>
      </c>
      <c r="G97" s="20" t="s">
        <v>3</v>
      </c>
      <c r="H97" s="20" t="s">
        <v>4</v>
      </c>
      <c r="I97" s="20" t="s">
        <v>5</v>
      </c>
      <c r="J97" s="20" t="s">
        <v>6</v>
      </c>
      <c r="K97" s="20" t="s">
        <v>7</v>
      </c>
      <c r="L97" s="20" t="s">
        <v>8</v>
      </c>
      <c r="M97" s="20" t="s">
        <v>9</v>
      </c>
      <c r="N97" s="21"/>
    </row>
    <row r="98" spans="2:14" x14ac:dyDescent="0.25">
      <c r="B98" s="46" t="str">
        <f>B97&amp;" неделя"</f>
        <v>21 неделя</v>
      </c>
      <c r="C98" s="19"/>
      <c r="D98" s="22" t="s">
        <v>10</v>
      </c>
      <c r="E98" s="23">
        <v>44</v>
      </c>
      <c r="F98" s="23">
        <v>55</v>
      </c>
      <c r="G98" s="23">
        <v>83</v>
      </c>
      <c r="H98" s="23">
        <v>37</v>
      </c>
      <c r="I98" s="23">
        <v>79</v>
      </c>
      <c r="J98" s="23">
        <v>5</v>
      </c>
      <c r="K98" s="23">
        <v>15</v>
      </c>
      <c r="L98" s="23">
        <v>91</v>
      </c>
      <c r="M98" s="23">
        <v>409</v>
      </c>
      <c r="N98" s="24"/>
    </row>
    <row r="99" spans="2:14" x14ac:dyDescent="0.25">
      <c r="B99" s="46"/>
      <c r="C99" s="19"/>
      <c r="D99" s="22" t="s">
        <v>11</v>
      </c>
      <c r="E99" s="23">
        <v>98</v>
      </c>
      <c r="F99" s="23">
        <v>150</v>
      </c>
      <c r="G99" s="23">
        <v>328</v>
      </c>
      <c r="H99" s="23">
        <v>131</v>
      </c>
      <c r="I99" s="23">
        <v>68</v>
      </c>
      <c r="J99" s="23">
        <v>65</v>
      </c>
      <c r="K99" s="23">
        <v>93</v>
      </c>
      <c r="L99" s="23">
        <v>84</v>
      </c>
      <c r="M99" s="23">
        <v>1017</v>
      </c>
      <c r="N99" s="24"/>
    </row>
    <row r="100" spans="2:14" x14ac:dyDescent="0.25">
      <c r="B100" s="46"/>
      <c r="C100" s="19"/>
      <c r="D100" s="25" t="s">
        <v>9</v>
      </c>
      <c r="E100" s="26">
        <v>142</v>
      </c>
      <c r="F100" s="26">
        <v>205</v>
      </c>
      <c r="G100" s="26">
        <v>411</v>
      </c>
      <c r="H100" s="26">
        <v>168</v>
      </c>
      <c r="I100" s="26">
        <v>147</v>
      </c>
      <c r="J100" s="26">
        <v>70</v>
      </c>
      <c r="K100" s="26">
        <v>108</v>
      </c>
      <c r="L100" s="26">
        <v>175</v>
      </c>
      <c r="M100" s="26">
        <v>1426</v>
      </c>
      <c r="N100" s="27"/>
    </row>
    <row r="102" spans="2:14" x14ac:dyDescent="0.25">
      <c r="B102" s="18">
        <f>B97+1</f>
        <v>22</v>
      </c>
      <c r="C102" s="19"/>
      <c r="D102" s="20" t="s">
        <v>0</v>
      </c>
      <c r="E102" s="20" t="s">
        <v>1</v>
      </c>
      <c r="F102" s="20" t="s">
        <v>2</v>
      </c>
      <c r="G102" s="20" t="s">
        <v>3</v>
      </c>
      <c r="H102" s="20" t="s">
        <v>4</v>
      </c>
      <c r="I102" s="20" t="s">
        <v>5</v>
      </c>
      <c r="J102" s="20" t="s">
        <v>6</v>
      </c>
      <c r="K102" s="20" t="s">
        <v>7</v>
      </c>
      <c r="L102" s="20" t="s">
        <v>8</v>
      </c>
      <c r="M102" s="20" t="s">
        <v>9</v>
      </c>
      <c r="N102" s="21"/>
    </row>
    <row r="103" spans="2:14" x14ac:dyDescent="0.25">
      <c r="B103" s="46" t="str">
        <f>B102&amp;" неделя"</f>
        <v>22 неделя</v>
      </c>
      <c r="C103" s="19"/>
      <c r="D103" s="22" t="s">
        <v>10</v>
      </c>
      <c r="E103" s="23">
        <v>63</v>
      </c>
      <c r="F103" s="23">
        <v>41</v>
      </c>
      <c r="G103" s="23">
        <v>24</v>
      </c>
      <c r="H103" s="23">
        <v>44</v>
      </c>
      <c r="I103" s="23">
        <v>146</v>
      </c>
      <c r="J103" s="23">
        <v>16</v>
      </c>
      <c r="K103" s="23">
        <v>9</v>
      </c>
      <c r="L103" s="23">
        <v>63</v>
      </c>
      <c r="M103" s="23">
        <v>406</v>
      </c>
      <c r="N103" s="24"/>
    </row>
    <row r="104" spans="2:14" x14ac:dyDescent="0.25">
      <c r="B104" s="46"/>
      <c r="C104" s="19"/>
      <c r="D104" s="22" t="s">
        <v>11</v>
      </c>
      <c r="E104" s="23">
        <v>161</v>
      </c>
      <c r="F104" s="23">
        <v>99</v>
      </c>
      <c r="G104" s="23">
        <v>111</v>
      </c>
      <c r="H104" s="23">
        <v>133</v>
      </c>
      <c r="I104" s="23">
        <v>100</v>
      </c>
      <c r="J104" s="23">
        <v>60</v>
      </c>
      <c r="K104" s="23">
        <v>142</v>
      </c>
      <c r="L104" s="23">
        <v>213</v>
      </c>
      <c r="M104" s="23">
        <v>1019</v>
      </c>
      <c r="N104" s="24"/>
    </row>
    <row r="105" spans="2:14" x14ac:dyDescent="0.25">
      <c r="B105" s="46"/>
      <c r="C105" s="19"/>
      <c r="D105" s="25" t="s">
        <v>9</v>
      </c>
      <c r="E105" s="26">
        <v>224</v>
      </c>
      <c r="F105" s="26">
        <v>140</v>
      </c>
      <c r="G105" s="26">
        <v>135</v>
      </c>
      <c r="H105" s="26">
        <v>177</v>
      </c>
      <c r="I105" s="26">
        <v>246</v>
      </c>
      <c r="J105" s="26">
        <v>76</v>
      </c>
      <c r="K105" s="26">
        <v>151</v>
      </c>
      <c r="L105" s="26">
        <v>276</v>
      </c>
      <c r="M105" s="26">
        <v>1425</v>
      </c>
      <c r="N105" s="27"/>
    </row>
    <row r="107" spans="2:14" x14ac:dyDescent="0.25">
      <c r="B107" s="18">
        <f>B102+1</f>
        <v>23</v>
      </c>
      <c r="C107" s="19"/>
      <c r="D107" s="20" t="s">
        <v>0</v>
      </c>
      <c r="E107" s="20" t="s">
        <v>1</v>
      </c>
      <c r="F107" s="20" t="s">
        <v>2</v>
      </c>
      <c r="G107" s="20" t="s">
        <v>3</v>
      </c>
      <c r="H107" s="20" t="s">
        <v>4</v>
      </c>
      <c r="I107" s="20" t="s">
        <v>5</v>
      </c>
      <c r="J107" s="20" t="s">
        <v>6</v>
      </c>
      <c r="K107" s="20" t="s">
        <v>7</v>
      </c>
      <c r="L107" s="20" t="s">
        <v>8</v>
      </c>
      <c r="M107" s="20" t="s">
        <v>9</v>
      </c>
      <c r="N107" s="21"/>
    </row>
    <row r="108" spans="2:14" x14ac:dyDescent="0.25">
      <c r="B108" s="46" t="str">
        <f>B107&amp;" неделя"</f>
        <v>23 неделя</v>
      </c>
      <c r="C108" s="19"/>
      <c r="D108" s="22" t="s">
        <v>10</v>
      </c>
      <c r="E108" s="23">
        <v>75</v>
      </c>
      <c r="F108" s="23">
        <v>108</v>
      </c>
      <c r="G108" s="23">
        <v>76</v>
      </c>
      <c r="H108" s="23">
        <v>54</v>
      </c>
      <c r="I108" s="23">
        <v>140</v>
      </c>
      <c r="J108" s="23">
        <v>43</v>
      </c>
      <c r="K108" s="23">
        <v>33</v>
      </c>
      <c r="L108" s="23">
        <v>126</v>
      </c>
      <c r="M108" s="23">
        <v>655</v>
      </c>
      <c r="N108" s="24"/>
    </row>
    <row r="109" spans="2:14" x14ac:dyDescent="0.25">
      <c r="B109" s="46"/>
      <c r="C109" s="19"/>
      <c r="D109" s="22" t="s">
        <v>11</v>
      </c>
      <c r="E109" s="23">
        <v>62</v>
      </c>
      <c r="F109" s="23">
        <v>169</v>
      </c>
      <c r="G109" s="23">
        <v>179</v>
      </c>
      <c r="H109" s="23">
        <v>132</v>
      </c>
      <c r="I109" s="23">
        <v>105</v>
      </c>
      <c r="J109" s="23">
        <v>85</v>
      </c>
      <c r="K109" s="23">
        <v>152</v>
      </c>
      <c r="L109" s="23">
        <v>109</v>
      </c>
      <c r="M109" s="23">
        <v>993</v>
      </c>
      <c r="N109" s="24"/>
    </row>
    <row r="110" spans="2:14" x14ac:dyDescent="0.25">
      <c r="B110" s="46"/>
      <c r="C110" s="19"/>
      <c r="D110" s="25" t="s">
        <v>9</v>
      </c>
      <c r="E110" s="26">
        <v>137</v>
      </c>
      <c r="F110" s="26">
        <v>277</v>
      </c>
      <c r="G110" s="26">
        <v>255</v>
      </c>
      <c r="H110" s="26">
        <v>186</v>
      </c>
      <c r="I110" s="26">
        <v>245</v>
      </c>
      <c r="J110" s="26">
        <v>128</v>
      </c>
      <c r="K110" s="26">
        <v>185</v>
      </c>
      <c r="L110" s="26">
        <v>235</v>
      </c>
      <c r="M110" s="26">
        <v>1648</v>
      </c>
      <c r="N110" s="27"/>
    </row>
    <row r="112" spans="2:14" x14ac:dyDescent="0.25">
      <c r="B112" s="18">
        <f>B107+1</f>
        <v>24</v>
      </c>
      <c r="C112" s="19"/>
      <c r="D112" s="20" t="s">
        <v>0</v>
      </c>
      <c r="E112" s="20" t="s">
        <v>1</v>
      </c>
      <c r="F112" s="20" t="s">
        <v>2</v>
      </c>
      <c r="G112" s="20" t="s">
        <v>3</v>
      </c>
      <c r="H112" s="20" t="s">
        <v>4</v>
      </c>
      <c r="I112" s="20" t="s">
        <v>5</v>
      </c>
      <c r="J112" s="20" t="s">
        <v>6</v>
      </c>
      <c r="K112" s="20" t="s">
        <v>7</v>
      </c>
      <c r="L112" s="20" t="s">
        <v>8</v>
      </c>
      <c r="M112" s="20" t="s">
        <v>9</v>
      </c>
      <c r="N112" s="21"/>
    </row>
    <row r="113" spans="2:14" x14ac:dyDescent="0.25">
      <c r="B113" s="46" t="str">
        <f>B112&amp;" неделя"</f>
        <v>24 неделя</v>
      </c>
      <c r="C113" s="19"/>
      <c r="D113" s="22" t="s">
        <v>10</v>
      </c>
      <c r="E113" s="23">
        <v>52</v>
      </c>
      <c r="F113" s="23">
        <v>43</v>
      </c>
      <c r="G113" s="23">
        <v>40</v>
      </c>
      <c r="H113" s="23">
        <v>56</v>
      </c>
      <c r="I113" s="23">
        <v>116</v>
      </c>
      <c r="J113" s="23">
        <v>16</v>
      </c>
      <c r="K113" s="23">
        <v>47</v>
      </c>
      <c r="L113" s="23">
        <v>115</v>
      </c>
      <c r="M113" s="23">
        <v>485</v>
      </c>
      <c r="N113" s="24"/>
    </row>
    <row r="114" spans="2:14" x14ac:dyDescent="0.25">
      <c r="B114" s="46"/>
      <c r="C114" s="19"/>
      <c r="D114" s="22" t="s">
        <v>11</v>
      </c>
      <c r="E114" s="23">
        <v>41</v>
      </c>
      <c r="F114" s="23">
        <v>110</v>
      </c>
      <c r="G114" s="23">
        <v>68</v>
      </c>
      <c r="H114" s="23">
        <v>87</v>
      </c>
      <c r="I114" s="23">
        <v>69</v>
      </c>
      <c r="J114" s="23">
        <v>31</v>
      </c>
      <c r="K114" s="23">
        <v>164</v>
      </c>
      <c r="L114" s="23">
        <v>178</v>
      </c>
      <c r="M114" s="23">
        <v>748</v>
      </c>
      <c r="N114" s="24"/>
    </row>
    <row r="115" spans="2:14" x14ac:dyDescent="0.25">
      <c r="B115" s="46"/>
      <c r="C115" s="19"/>
      <c r="D115" s="25" t="s">
        <v>9</v>
      </c>
      <c r="E115" s="26">
        <v>93</v>
      </c>
      <c r="F115" s="26">
        <v>153</v>
      </c>
      <c r="G115" s="26">
        <v>108</v>
      </c>
      <c r="H115" s="26">
        <v>143</v>
      </c>
      <c r="I115" s="26">
        <v>185</v>
      </c>
      <c r="J115" s="26">
        <v>47</v>
      </c>
      <c r="K115" s="26">
        <v>211</v>
      </c>
      <c r="L115" s="26">
        <v>293</v>
      </c>
      <c r="M115" s="26">
        <v>1233</v>
      </c>
      <c r="N115" s="27"/>
    </row>
    <row r="117" spans="2:14" x14ac:dyDescent="0.25">
      <c r="B117" s="18">
        <f>B112+1</f>
        <v>25</v>
      </c>
      <c r="C117" s="19"/>
      <c r="D117" s="28" t="s">
        <v>0</v>
      </c>
      <c r="E117" s="28" t="s">
        <v>1</v>
      </c>
      <c r="F117" s="28" t="s">
        <v>2</v>
      </c>
      <c r="G117" s="28" t="s">
        <v>3</v>
      </c>
      <c r="H117" s="28" t="s">
        <v>4</v>
      </c>
      <c r="I117" s="28" t="s">
        <v>5</v>
      </c>
      <c r="J117" s="28" t="s">
        <v>6</v>
      </c>
      <c r="K117" s="28" t="s">
        <v>7</v>
      </c>
      <c r="L117" s="28" t="s">
        <v>8</v>
      </c>
      <c r="M117" s="28" t="s">
        <v>9</v>
      </c>
      <c r="N117" s="21"/>
    </row>
    <row r="118" spans="2:14" x14ac:dyDescent="0.25">
      <c r="B118" s="46" t="str">
        <f>B117&amp;" неделя"</f>
        <v>25 неделя</v>
      </c>
      <c r="C118" s="19"/>
      <c r="D118" s="29" t="s">
        <v>10</v>
      </c>
      <c r="E118" s="30">
        <v>10</v>
      </c>
      <c r="F118" s="30">
        <v>48</v>
      </c>
      <c r="G118" s="30">
        <v>75</v>
      </c>
      <c r="H118" s="30">
        <v>52</v>
      </c>
      <c r="I118" s="30">
        <v>147</v>
      </c>
      <c r="J118" s="30">
        <v>55</v>
      </c>
      <c r="K118" s="30">
        <v>37</v>
      </c>
      <c r="L118" s="30">
        <v>129</v>
      </c>
      <c r="M118" s="30">
        <v>553</v>
      </c>
      <c r="N118" s="24"/>
    </row>
    <row r="119" spans="2:14" x14ac:dyDescent="0.25">
      <c r="B119" s="46"/>
      <c r="C119" s="19"/>
      <c r="D119" s="29" t="s">
        <v>11</v>
      </c>
      <c r="E119" s="30">
        <v>25</v>
      </c>
      <c r="F119" s="30">
        <v>92</v>
      </c>
      <c r="G119" s="30">
        <v>98</v>
      </c>
      <c r="H119" s="30">
        <v>33</v>
      </c>
      <c r="I119" s="30">
        <v>202</v>
      </c>
      <c r="J119" s="30">
        <v>30</v>
      </c>
      <c r="K119" s="30">
        <v>153</v>
      </c>
      <c r="L119" s="30">
        <v>114</v>
      </c>
      <c r="M119" s="30">
        <v>747</v>
      </c>
      <c r="N119" s="24"/>
    </row>
    <row r="120" spans="2:14" x14ac:dyDescent="0.25">
      <c r="B120" s="46"/>
      <c r="C120" s="19"/>
      <c r="D120" s="31" t="s">
        <v>9</v>
      </c>
      <c r="E120" s="32">
        <v>35</v>
      </c>
      <c r="F120" s="32">
        <v>140</v>
      </c>
      <c r="G120" s="32">
        <v>173</v>
      </c>
      <c r="H120" s="32">
        <v>85</v>
      </c>
      <c r="I120" s="32">
        <v>349</v>
      </c>
      <c r="J120" s="32">
        <v>85</v>
      </c>
      <c r="K120" s="32">
        <v>190</v>
      </c>
      <c r="L120" s="32">
        <v>243</v>
      </c>
      <c r="M120" s="32">
        <v>1300</v>
      </c>
      <c r="N120" s="27"/>
    </row>
    <row r="122" spans="2:14" x14ac:dyDescent="0.25">
      <c r="B122" s="18">
        <f>B117+1</f>
        <v>26</v>
      </c>
      <c r="C122" s="19"/>
      <c r="D122" s="28" t="s">
        <v>0</v>
      </c>
      <c r="E122" s="28" t="s">
        <v>1</v>
      </c>
      <c r="F122" s="28" t="s">
        <v>2</v>
      </c>
      <c r="G122" s="28" t="s">
        <v>3</v>
      </c>
      <c r="H122" s="28" t="s">
        <v>4</v>
      </c>
      <c r="I122" s="28" t="s">
        <v>5</v>
      </c>
      <c r="J122" s="28" t="s">
        <v>6</v>
      </c>
      <c r="K122" s="28" t="s">
        <v>7</v>
      </c>
      <c r="L122" s="28" t="s">
        <v>8</v>
      </c>
      <c r="M122" s="28" t="s">
        <v>9</v>
      </c>
      <c r="N122" s="21"/>
    </row>
    <row r="123" spans="2:14" x14ac:dyDescent="0.25">
      <c r="B123" s="46" t="str">
        <f>B122&amp;" неделя"</f>
        <v>26 неделя</v>
      </c>
      <c r="C123" s="19"/>
      <c r="D123" s="29" t="s">
        <v>10</v>
      </c>
      <c r="E123" s="30">
        <v>40</v>
      </c>
      <c r="F123" s="30">
        <v>37</v>
      </c>
      <c r="G123" s="30">
        <v>44</v>
      </c>
      <c r="H123" s="30">
        <v>37</v>
      </c>
      <c r="I123" s="30">
        <v>75</v>
      </c>
      <c r="J123" s="30">
        <v>35</v>
      </c>
      <c r="K123" s="30">
        <v>53</v>
      </c>
      <c r="L123" s="30">
        <v>70</v>
      </c>
      <c r="M123" s="30">
        <v>391</v>
      </c>
      <c r="N123" s="24"/>
    </row>
    <row r="124" spans="2:14" x14ac:dyDescent="0.25">
      <c r="B124" s="46"/>
      <c r="C124" s="19"/>
      <c r="D124" s="29" t="s">
        <v>11</v>
      </c>
      <c r="E124" s="30">
        <v>24</v>
      </c>
      <c r="F124" s="30">
        <v>125</v>
      </c>
      <c r="G124" s="30">
        <v>144</v>
      </c>
      <c r="H124" s="30">
        <v>34</v>
      </c>
      <c r="I124" s="30">
        <v>165</v>
      </c>
      <c r="J124" s="30">
        <v>59</v>
      </c>
      <c r="K124" s="30">
        <v>154</v>
      </c>
      <c r="L124" s="30">
        <v>207</v>
      </c>
      <c r="M124" s="30">
        <v>912</v>
      </c>
      <c r="N124" s="24"/>
    </row>
    <row r="125" spans="2:14" x14ac:dyDescent="0.25">
      <c r="B125" s="46"/>
      <c r="C125" s="19"/>
      <c r="D125" s="31" t="s">
        <v>9</v>
      </c>
      <c r="E125" s="32">
        <v>64</v>
      </c>
      <c r="F125" s="32">
        <v>162</v>
      </c>
      <c r="G125" s="32">
        <v>188</v>
      </c>
      <c r="H125" s="32">
        <v>71</v>
      </c>
      <c r="I125" s="32">
        <v>240</v>
      </c>
      <c r="J125" s="32">
        <v>94</v>
      </c>
      <c r="K125" s="32">
        <v>207</v>
      </c>
      <c r="L125" s="32">
        <v>277</v>
      </c>
      <c r="M125" s="32">
        <v>1303</v>
      </c>
      <c r="N125" s="27"/>
    </row>
    <row r="127" spans="2:14" x14ac:dyDescent="0.25">
      <c r="B127" s="18">
        <f>B122+1</f>
        <v>27</v>
      </c>
      <c r="C127" s="19"/>
      <c r="D127" s="28" t="s">
        <v>0</v>
      </c>
      <c r="E127" s="28" t="s">
        <v>1</v>
      </c>
      <c r="F127" s="28" t="s">
        <v>2</v>
      </c>
      <c r="G127" s="28" t="s">
        <v>3</v>
      </c>
      <c r="H127" s="28" t="s">
        <v>4</v>
      </c>
      <c r="I127" s="28" t="s">
        <v>5</v>
      </c>
      <c r="J127" s="28" t="s">
        <v>6</v>
      </c>
      <c r="K127" s="28" t="s">
        <v>7</v>
      </c>
      <c r="L127" s="28" t="s">
        <v>8</v>
      </c>
      <c r="M127" s="28" t="s">
        <v>9</v>
      </c>
      <c r="N127" s="21"/>
    </row>
    <row r="128" spans="2:14" x14ac:dyDescent="0.25">
      <c r="B128" s="46" t="str">
        <f>B127&amp;" неделя"</f>
        <v>27 неделя</v>
      </c>
      <c r="C128" s="19"/>
      <c r="D128" s="29" t="s">
        <v>10</v>
      </c>
      <c r="E128" s="30">
        <v>39</v>
      </c>
      <c r="F128" s="30">
        <v>58</v>
      </c>
      <c r="G128" s="30">
        <v>75</v>
      </c>
      <c r="H128" s="30">
        <v>30</v>
      </c>
      <c r="I128" s="30">
        <v>71</v>
      </c>
      <c r="J128" s="30">
        <v>12</v>
      </c>
      <c r="K128" s="30">
        <v>38</v>
      </c>
      <c r="L128" s="30">
        <v>115</v>
      </c>
      <c r="M128" s="30">
        <v>438</v>
      </c>
      <c r="N128" s="24"/>
    </row>
    <row r="129" spans="2:14" x14ac:dyDescent="0.25">
      <c r="B129" s="46"/>
      <c r="C129" s="19"/>
      <c r="D129" s="29" t="s">
        <v>11</v>
      </c>
      <c r="E129" s="30">
        <v>22</v>
      </c>
      <c r="F129" s="30">
        <v>95</v>
      </c>
      <c r="G129" s="30">
        <v>99</v>
      </c>
      <c r="H129" s="30">
        <v>11</v>
      </c>
      <c r="I129" s="30">
        <v>47</v>
      </c>
      <c r="J129" s="30">
        <v>22</v>
      </c>
      <c r="K129" s="30">
        <v>305</v>
      </c>
      <c r="L129" s="30">
        <v>82</v>
      </c>
      <c r="M129" s="30">
        <v>683</v>
      </c>
      <c r="N129" s="24"/>
    </row>
    <row r="130" spans="2:14" x14ac:dyDescent="0.25">
      <c r="B130" s="46"/>
      <c r="C130" s="19"/>
      <c r="D130" s="31" t="s">
        <v>9</v>
      </c>
      <c r="E130" s="32">
        <v>61</v>
      </c>
      <c r="F130" s="32">
        <v>153</v>
      </c>
      <c r="G130" s="32">
        <v>174</v>
      </c>
      <c r="H130" s="32">
        <v>41</v>
      </c>
      <c r="I130" s="32">
        <v>118</v>
      </c>
      <c r="J130" s="32">
        <v>34</v>
      </c>
      <c r="K130" s="32">
        <v>343</v>
      </c>
      <c r="L130" s="32">
        <v>197</v>
      </c>
      <c r="M130" s="32">
        <v>1121</v>
      </c>
      <c r="N130" s="27"/>
    </row>
    <row r="132" spans="2:14" x14ac:dyDescent="0.25">
      <c r="B132" s="18">
        <f>B127+1</f>
        <v>28</v>
      </c>
      <c r="C132" s="19"/>
      <c r="D132" s="28" t="s">
        <v>0</v>
      </c>
      <c r="E132" s="28" t="s">
        <v>1</v>
      </c>
      <c r="F132" s="28" t="s">
        <v>2</v>
      </c>
      <c r="G132" s="28" t="s">
        <v>3</v>
      </c>
      <c r="H132" s="28" t="s">
        <v>4</v>
      </c>
      <c r="I132" s="28" t="s">
        <v>5</v>
      </c>
      <c r="J132" s="28" t="s">
        <v>6</v>
      </c>
      <c r="K132" s="28" t="s">
        <v>7</v>
      </c>
      <c r="L132" s="28" t="s">
        <v>8</v>
      </c>
      <c r="M132" s="28" t="s">
        <v>9</v>
      </c>
    </row>
    <row r="133" spans="2:14" x14ac:dyDescent="0.25">
      <c r="B133" s="46" t="str">
        <f>B132&amp;" неделя"</f>
        <v>28 неделя</v>
      </c>
      <c r="C133" s="19"/>
      <c r="D133" s="29" t="s">
        <v>10</v>
      </c>
      <c r="E133" s="30">
        <v>26</v>
      </c>
      <c r="F133" s="30">
        <v>31</v>
      </c>
      <c r="G133" s="30">
        <v>117</v>
      </c>
      <c r="H133" s="30">
        <v>27</v>
      </c>
      <c r="I133" s="30">
        <v>82</v>
      </c>
      <c r="J133" s="30">
        <v>12</v>
      </c>
      <c r="K133" s="30">
        <v>62</v>
      </c>
      <c r="L133" s="30">
        <v>54</v>
      </c>
      <c r="M133" s="30">
        <v>411</v>
      </c>
    </row>
    <row r="134" spans="2:14" x14ac:dyDescent="0.25">
      <c r="B134" s="46"/>
      <c r="C134" s="19"/>
      <c r="D134" s="29" t="s">
        <v>11</v>
      </c>
      <c r="E134" s="30">
        <v>11</v>
      </c>
      <c r="F134" s="30">
        <v>118</v>
      </c>
      <c r="G134" s="30">
        <v>46</v>
      </c>
      <c r="H134" s="30">
        <v>20</v>
      </c>
      <c r="I134" s="30">
        <v>40</v>
      </c>
      <c r="J134" s="30">
        <v>69</v>
      </c>
      <c r="K134" s="30">
        <v>272</v>
      </c>
      <c r="L134" s="30">
        <v>32</v>
      </c>
      <c r="M134" s="30">
        <v>608</v>
      </c>
    </row>
    <row r="135" spans="2:14" x14ac:dyDescent="0.25">
      <c r="B135" s="46"/>
      <c r="C135" s="19"/>
      <c r="D135" s="31" t="s">
        <v>9</v>
      </c>
      <c r="E135" s="32">
        <v>37</v>
      </c>
      <c r="F135" s="32">
        <v>149</v>
      </c>
      <c r="G135" s="32">
        <v>163</v>
      </c>
      <c r="H135" s="32">
        <v>47</v>
      </c>
      <c r="I135" s="32">
        <v>122</v>
      </c>
      <c r="J135" s="32">
        <v>81</v>
      </c>
      <c r="K135" s="32">
        <v>334</v>
      </c>
      <c r="L135" s="32">
        <v>86</v>
      </c>
      <c r="M135" s="32">
        <v>1019</v>
      </c>
    </row>
    <row r="137" spans="2:14" x14ac:dyDescent="0.25">
      <c r="B137" s="18">
        <f>B132+1</f>
        <v>29</v>
      </c>
      <c r="C137" s="19"/>
      <c r="D137" s="28" t="s">
        <v>0</v>
      </c>
      <c r="E137" s="28" t="s">
        <v>1</v>
      </c>
      <c r="F137" s="28" t="s">
        <v>2</v>
      </c>
      <c r="G137" s="28" t="s">
        <v>3</v>
      </c>
      <c r="H137" s="28" t="s">
        <v>4</v>
      </c>
      <c r="I137" s="28" t="s">
        <v>5</v>
      </c>
      <c r="J137" s="28" t="s">
        <v>6</v>
      </c>
      <c r="K137" s="28" t="s">
        <v>7</v>
      </c>
      <c r="L137" s="28" t="s">
        <v>8</v>
      </c>
      <c r="M137" s="28" t="s">
        <v>9</v>
      </c>
    </row>
    <row r="138" spans="2:14" x14ac:dyDescent="0.25">
      <c r="B138" s="46" t="str">
        <f>B137&amp;" неделя"</f>
        <v>29 неделя</v>
      </c>
      <c r="C138" s="19"/>
      <c r="D138" s="29" t="s">
        <v>10</v>
      </c>
      <c r="E138" s="30">
        <v>46</v>
      </c>
      <c r="F138" s="30">
        <v>69</v>
      </c>
      <c r="G138" s="30">
        <v>44</v>
      </c>
      <c r="H138" s="30">
        <v>46</v>
      </c>
      <c r="I138" s="30">
        <v>65</v>
      </c>
      <c r="J138" s="30">
        <v>28</v>
      </c>
      <c r="K138" s="30">
        <v>50</v>
      </c>
      <c r="L138" s="30">
        <v>46</v>
      </c>
      <c r="M138" s="30">
        <v>394</v>
      </c>
    </row>
    <row r="139" spans="2:14" x14ac:dyDescent="0.25">
      <c r="B139" s="46"/>
      <c r="C139" s="19"/>
      <c r="D139" s="29" t="s">
        <v>11</v>
      </c>
      <c r="E139" s="30">
        <v>60</v>
      </c>
      <c r="F139" s="30">
        <v>202</v>
      </c>
      <c r="G139" s="30">
        <v>52</v>
      </c>
      <c r="H139" s="30">
        <v>28</v>
      </c>
      <c r="I139" s="30">
        <v>56</v>
      </c>
      <c r="J139" s="30">
        <v>69</v>
      </c>
      <c r="K139" s="30">
        <v>124</v>
      </c>
      <c r="L139" s="30">
        <v>167</v>
      </c>
      <c r="M139" s="30">
        <v>758</v>
      </c>
    </row>
    <row r="140" spans="2:14" x14ac:dyDescent="0.25">
      <c r="B140" s="46"/>
      <c r="C140" s="19"/>
      <c r="D140" s="31" t="s">
        <v>9</v>
      </c>
      <c r="E140" s="32">
        <v>106</v>
      </c>
      <c r="F140" s="32">
        <v>271</v>
      </c>
      <c r="G140" s="32">
        <v>96</v>
      </c>
      <c r="H140" s="32">
        <v>74</v>
      </c>
      <c r="I140" s="32">
        <v>121</v>
      </c>
      <c r="J140" s="32">
        <v>97</v>
      </c>
      <c r="K140" s="32">
        <v>174</v>
      </c>
      <c r="L140" s="32">
        <v>213</v>
      </c>
      <c r="M140" s="32">
        <v>1152</v>
      </c>
    </row>
    <row r="142" spans="2:14" x14ac:dyDescent="0.25">
      <c r="B142" s="18">
        <f>B137+1</f>
        <v>30</v>
      </c>
      <c r="C142" s="19"/>
      <c r="D142" s="28" t="s">
        <v>0</v>
      </c>
      <c r="E142" s="28" t="s">
        <v>1</v>
      </c>
      <c r="F142" s="28" t="s">
        <v>2</v>
      </c>
      <c r="G142" s="28" t="s">
        <v>3</v>
      </c>
      <c r="H142" s="28" t="s">
        <v>4</v>
      </c>
      <c r="I142" s="28" t="s">
        <v>5</v>
      </c>
      <c r="J142" s="28" t="s">
        <v>6</v>
      </c>
      <c r="K142" s="28" t="s">
        <v>7</v>
      </c>
      <c r="L142" s="28" t="s">
        <v>8</v>
      </c>
      <c r="M142" s="28" t="s">
        <v>9</v>
      </c>
    </row>
    <row r="143" spans="2:14" x14ac:dyDescent="0.25">
      <c r="B143" s="46" t="str">
        <f>B142&amp;" неделя"</f>
        <v>30 неделя</v>
      </c>
      <c r="C143" s="19"/>
      <c r="D143" s="29" t="s">
        <v>10</v>
      </c>
      <c r="E143" s="30">
        <v>46</v>
      </c>
      <c r="F143" s="30">
        <v>69</v>
      </c>
      <c r="G143" s="30">
        <v>45</v>
      </c>
      <c r="H143" s="30">
        <v>20</v>
      </c>
      <c r="I143" s="30">
        <v>75</v>
      </c>
      <c r="J143" s="30">
        <v>21</v>
      </c>
      <c r="K143" s="30">
        <v>63</v>
      </c>
      <c r="L143" s="30">
        <v>62</v>
      </c>
      <c r="M143" s="30">
        <v>401</v>
      </c>
    </row>
    <row r="144" spans="2:14" x14ac:dyDescent="0.25">
      <c r="B144" s="46"/>
      <c r="C144" s="19"/>
      <c r="D144" s="29" t="s">
        <v>11</v>
      </c>
      <c r="E144" s="30">
        <v>55</v>
      </c>
      <c r="F144" s="30">
        <v>269</v>
      </c>
      <c r="G144" s="30">
        <v>58</v>
      </c>
      <c r="H144" s="30">
        <v>19</v>
      </c>
      <c r="I144" s="30">
        <v>47</v>
      </c>
      <c r="J144" s="30">
        <v>38</v>
      </c>
      <c r="K144" s="30">
        <v>217</v>
      </c>
      <c r="L144" s="30">
        <v>101</v>
      </c>
      <c r="M144" s="30">
        <v>804</v>
      </c>
    </row>
    <row r="145" spans="2:13" x14ac:dyDescent="0.25">
      <c r="B145" s="46"/>
      <c r="C145" s="19"/>
      <c r="D145" s="31" t="s">
        <v>9</v>
      </c>
      <c r="E145" s="32">
        <v>101</v>
      </c>
      <c r="F145" s="32">
        <v>338</v>
      </c>
      <c r="G145" s="32">
        <v>103</v>
      </c>
      <c r="H145" s="32">
        <v>39</v>
      </c>
      <c r="I145" s="32">
        <v>122</v>
      </c>
      <c r="J145" s="32">
        <v>59</v>
      </c>
      <c r="K145" s="32">
        <v>280</v>
      </c>
      <c r="L145" s="32">
        <v>163</v>
      </c>
      <c r="M145" s="32">
        <v>1205</v>
      </c>
    </row>
    <row r="147" spans="2:13" x14ac:dyDescent="0.25">
      <c r="B147" s="18">
        <f>B142+1</f>
        <v>31</v>
      </c>
      <c r="C147" s="19"/>
      <c r="D147" s="28" t="s">
        <v>0</v>
      </c>
      <c r="E147" s="28" t="s">
        <v>1</v>
      </c>
      <c r="F147" s="28" t="s">
        <v>2</v>
      </c>
      <c r="G147" s="28" t="s">
        <v>3</v>
      </c>
      <c r="H147" s="28" t="s">
        <v>4</v>
      </c>
      <c r="I147" s="28" t="s">
        <v>5</v>
      </c>
      <c r="J147" s="28" t="s">
        <v>6</v>
      </c>
      <c r="K147" s="28" t="s">
        <v>7</v>
      </c>
      <c r="L147" s="28" t="s">
        <v>8</v>
      </c>
      <c r="M147" s="28" t="s">
        <v>9</v>
      </c>
    </row>
    <row r="148" spans="2:13" x14ac:dyDescent="0.25">
      <c r="B148" s="46" t="str">
        <f>B147&amp;" неделя"</f>
        <v>31 неделя</v>
      </c>
      <c r="C148" s="19"/>
      <c r="D148" s="29" t="s">
        <v>10</v>
      </c>
      <c r="E148" s="30">
        <v>45</v>
      </c>
      <c r="F148" s="30">
        <v>50</v>
      </c>
      <c r="G148" s="30">
        <v>62</v>
      </c>
      <c r="H148" s="30">
        <v>12</v>
      </c>
      <c r="I148" s="30">
        <v>112</v>
      </c>
      <c r="J148" s="30">
        <v>21</v>
      </c>
      <c r="K148" s="30">
        <v>54</v>
      </c>
      <c r="L148" s="30">
        <v>109</v>
      </c>
      <c r="M148" s="30">
        <v>465</v>
      </c>
    </row>
    <row r="149" spans="2:13" x14ac:dyDescent="0.25">
      <c r="B149" s="46"/>
      <c r="C149" s="19"/>
      <c r="D149" s="29" t="s">
        <v>11</v>
      </c>
      <c r="E149" s="30">
        <v>115</v>
      </c>
      <c r="F149" s="30">
        <v>151</v>
      </c>
      <c r="G149" s="30">
        <v>51</v>
      </c>
      <c r="H149" s="30">
        <v>11</v>
      </c>
      <c r="I149" s="30">
        <v>90</v>
      </c>
      <c r="J149" s="30">
        <v>21</v>
      </c>
      <c r="K149" s="30">
        <v>163</v>
      </c>
      <c r="L149" s="30">
        <v>78</v>
      </c>
      <c r="M149" s="30">
        <v>680</v>
      </c>
    </row>
    <row r="150" spans="2:13" x14ac:dyDescent="0.25">
      <c r="B150" s="46"/>
      <c r="C150" s="19"/>
      <c r="D150" s="31" t="s">
        <v>9</v>
      </c>
      <c r="E150" s="32">
        <v>160</v>
      </c>
      <c r="F150" s="32">
        <v>201</v>
      </c>
      <c r="G150" s="32">
        <v>113</v>
      </c>
      <c r="H150" s="32">
        <v>23</v>
      </c>
      <c r="I150" s="32">
        <v>202</v>
      </c>
      <c r="J150" s="32">
        <v>42</v>
      </c>
      <c r="K150" s="32">
        <v>217</v>
      </c>
      <c r="L150" s="32">
        <v>187</v>
      </c>
      <c r="M150" s="32">
        <v>1145</v>
      </c>
    </row>
    <row r="152" spans="2:13" x14ac:dyDescent="0.25">
      <c r="B152" s="18">
        <f>B147+1</f>
        <v>32</v>
      </c>
      <c r="C152" s="19"/>
      <c r="D152" s="28" t="s">
        <v>0</v>
      </c>
      <c r="E152" s="28" t="s">
        <v>1</v>
      </c>
      <c r="F152" s="28" t="s">
        <v>2</v>
      </c>
      <c r="G152" s="28" t="s">
        <v>3</v>
      </c>
      <c r="H152" s="28" t="s">
        <v>4</v>
      </c>
      <c r="I152" s="28" t="s">
        <v>5</v>
      </c>
      <c r="J152" s="28" t="s">
        <v>6</v>
      </c>
      <c r="K152" s="28" t="s">
        <v>7</v>
      </c>
      <c r="L152" s="28" t="s">
        <v>8</v>
      </c>
      <c r="M152" s="28" t="s">
        <v>9</v>
      </c>
    </row>
    <row r="153" spans="2:13" x14ac:dyDescent="0.25">
      <c r="B153" s="46" t="str">
        <f>B152&amp;" неделя"</f>
        <v>32 неделя</v>
      </c>
      <c r="C153" s="19"/>
      <c r="D153" s="29" t="s">
        <v>10</v>
      </c>
      <c r="E153" s="30">
        <v>46</v>
      </c>
      <c r="F153" s="30">
        <v>37</v>
      </c>
      <c r="G153" s="30">
        <v>79</v>
      </c>
      <c r="H153" s="30">
        <v>44</v>
      </c>
      <c r="I153" s="30">
        <v>84</v>
      </c>
      <c r="J153" s="30">
        <v>43</v>
      </c>
      <c r="K153" s="30">
        <v>50</v>
      </c>
      <c r="L153" s="30">
        <v>53</v>
      </c>
      <c r="M153" s="30">
        <v>436</v>
      </c>
    </row>
    <row r="154" spans="2:13" x14ac:dyDescent="0.25">
      <c r="B154" s="46"/>
      <c r="C154" s="19"/>
      <c r="D154" s="29" t="s">
        <v>11</v>
      </c>
      <c r="E154" s="30">
        <v>42</v>
      </c>
      <c r="F154" s="30">
        <v>243</v>
      </c>
      <c r="G154" s="30">
        <v>72</v>
      </c>
      <c r="H154" s="30">
        <v>40</v>
      </c>
      <c r="I154" s="30">
        <v>100</v>
      </c>
      <c r="J154" s="30">
        <v>33</v>
      </c>
      <c r="K154" s="30">
        <v>444</v>
      </c>
      <c r="L154" s="30">
        <v>82</v>
      </c>
      <c r="M154" s="30">
        <v>1056</v>
      </c>
    </row>
    <row r="155" spans="2:13" x14ac:dyDescent="0.25">
      <c r="B155" s="46"/>
      <c r="C155" s="19"/>
      <c r="D155" s="31" t="s">
        <v>9</v>
      </c>
      <c r="E155" s="32">
        <v>88</v>
      </c>
      <c r="F155" s="32">
        <v>280</v>
      </c>
      <c r="G155" s="32">
        <v>151</v>
      </c>
      <c r="H155" s="32">
        <v>84</v>
      </c>
      <c r="I155" s="32">
        <v>184</v>
      </c>
      <c r="J155" s="32">
        <v>76</v>
      </c>
      <c r="K155" s="32">
        <v>494</v>
      </c>
      <c r="L155" s="32">
        <v>135</v>
      </c>
      <c r="M155" s="32">
        <v>1492</v>
      </c>
    </row>
    <row r="157" spans="2:13" x14ac:dyDescent="0.25">
      <c r="B157" s="18">
        <f>B152+1</f>
        <v>33</v>
      </c>
      <c r="C157" s="19"/>
      <c r="D157" s="28" t="s">
        <v>0</v>
      </c>
      <c r="E157" s="28" t="s">
        <v>1</v>
      </c>
      <c r="F157" s="28" t="s">
        <v>2</v>
      </c>
      <c r="G157" s="28" t="s">
        <v>3</v>
      </c>
      <c r="H157" s="28" t="s">
        <v>4</v>
      </c>
      <c r="I157" s="28" t="s">
        <v>5</v>
      </c>
      <c r="J157" s="28" t="s">
        <v>6</v>
      </c>
      <c r="K157" s="28" t="s">
        <v>7</v>
      </c>
      <c r="L157" s="28" t="s">
        <v>8</v>
      </c>
      <c r="M157" s="28" t="s">
        <v>9</v>
      </c>
    </row>
    <row r="158" spans="2:13" x14ac:dyDescent="0.25">
      <c r="B158" s="46" t="str">
        <f>B157&amp;" неделя"</f>
        <v>33 неделя</v>
      </c>
      <c r="C158" s="19"/>
      <c r="D158" s="29" t="s">
        <v>10</v>
      </c>
      <c r="E158" s="30">
        <v>36</v>
      </c>
      <c r="F158" s="30">
        <v>51</v>
      </c>
      <c r="G158" s="30">
        <v>163</v>
      </c>
      <c r="H158" s="30">
        <v>54</v>
      </c>
      <c r="I158" s="30">
        <v>89</v>
      </c>
      <c r="J158" s="30">
        <v>25</v>
      </c>
      <c r="K158" s="30">
        <v>55</v>
      </c>
      <c r="L158" s="30">
        <v>103</v>
      </c>
      <c r="M158" s="30">
        <v>576</v>
      </c>
    </row>
    <row r="159" spans="2:13" x14ac:dyDescent="0.25">
      <c r="B159" s="46"/>
      <c r="C159" s="19"/>
      <c r="D159" s="29" t="s">
        <v>11</v>
      </c>
      <c r="E159" s="30">
        <v>58</v>
      </c>
      <c r="F159" s="30">
        <v>276</v>
      </c>
      <c r="G159" s="30">
        <v>147</v>
      </c>
      <c r="H159" s="30">
        <v>38</v>
      </c>
      <c r="I159" s="30">
        <v>60</v>
      </c>
      <c r="J159" s="30">
        <v>25</v>
      </c>
      <c r="K159" s="30">
        <v>131</v>
      </c>
      <c r="L159" s="30">
        <v>123</v>
      </c>
      <c r="M159" s="30">
        <v>858</v>
      </c>
    </row>
    <row r="160" spans="2:13" x14ac:dyDescent="0.25">
      <c r="B160" s="46"/>
      <c r="C160" s="19"/>
      <c r="D160" s="31" t="s">
        <v>9</v>
      </c>
      <c r="E160" s="32">
        <v>94</v>
      </c>
      <c r="F160" s="32">
        <v>327</v>
      </c>
      <c r="G160" s="32">
        <v>310</v>
      </c>
      <c r="H160" s="32">
        <v>92</v>
      </c>
      <c r="I160" s="32">
        <v>149</v>
      </c>
      <c r="J160" s="32">
        <v>50</v>
      </c>
      <c r="K160" s="32">
        <v>186</v>
      </c>
      <c r="L160" s="32">
        <v>226</v>
      </c>
      <c r="M160" s="32">
        <v>1434</v>
      </c>
    </row>
    <row r="162" spans="2:15" x14ac:dyDescent="0.25">
      <c r="B162" s="18">
        <f>B157+1</f>
        <v>34</v>
      </c>
      <c r="C162" s="19"/>
      <c r="D162" s="28" t="s">
        <v>0</v>
      </c>
      <c r="E162" s="28" t="s">
        <v>1</v>
      </c>
      <c r="F162" s="28" t="s">
        <v>2</v>
      </c>
      <c r="G162" s="28" t="s">
        <v>3</v>
      </c>
      <c r="H162" s="28" t="s">
        <v>4</v>
      </c>
      <c r="I162" s="28" t="s">
        <v>5</v>
      </c>
      <c r="J162" s="28" t="s">
        <v>6</v>
      </c>
      <c r="K162" s="28" t="s">
        <v>7</v>
      </c>
      <c r="L162" s="28" t="s">
        <v>8</v>
      </c>
      <c r="M162" s="28" t="s">
        <v>9</v>
      </c>
    </row>
    <row r="163" spans="2:15" x14ac:dyDescent="0.25">
      <c r="B163" s="46" t="str">
        <f>B162&amp;" неделя"</f>
        <v>34 неделя</v>
      </c>
      <c r="C163" s="19"/>
      <c r="D163" s="29" t="s">
        <v>10</v>
      </c>
      <c r="E163" s="30">
        <v>20</v>
      </c>
      <c r="F163" s="30">
        <v>46</v>
      </c>
      <c r="G163" s="30">
        <v>48</v>
      </c>
      <c r="H163" s="30">
        <v>23</v>
      </c>
      <c r="I163" s="30">
        <v>115</v>
      </c>
      <c r="J163" s="30">
        <v>28</v>
      </c>
      <c r="K163" s="30">
        <v>77</v>
      </c>
      <c r="L163" s="30">
        <v>102</v>
      </c>
      <c r="M163" s="30">
        <v>459</v>
      </c>
    </row>
    <row r="164" spans="2:15" x14ac:dyDescent="0.25">
      <c r="B164" s="46"/>
      <c r="C164" s="19"/>
      <c r="D164" s="29" t="s">
        <v>11</v>
      </c>
      <c r="E164" s="30">
        <v>21</v>
      </c>
      <c r="F164" s="30">
        <v>190</v>
      </c>
      <c r="G164" s="30">
        <v>62</v>
      </c>
      <c r="H164" s="30">
        <v>29</v>
      </c>
      <c r="I164" s="30">
        <v>70</v>
      </c>
      <c r="J164" s="30">
        <v>56</v>
      </c>
      <c r="K164" s="30">
        <v>146</v>
      </c>
      <c r="L164" s="30">
        <v>99</v>
      </c>
      <c r="M164" s="30">
        <v>673</v>
      </c>
    </row>
    <row r="165" spans="2:15" x14ac:dyDescent="0.25">
      <c r="B165" s="46"/>
      <c r="C165" s="19"/>
      <c r="D165" s="31" t="s">
        <v>9</v>
      </c>
      <c r="E165" s="32">
        <v>41</v>
      </c>
      <c r="F165" s="32">
        <v>236</v>
      </c>
      <c r="G165" s="32">
        <v>110</v>
      </c>
      <c r="H165" s="32">
        <v>52</v>
      </c>
      <c r="I165" s="32">
        <v>185</v>
      </c>
      <c r="J165" s="32">
        <v>84</v>
      </c>
      <c r="K165" s="32">
        <v>223</v>
      </c>
      <c r="L165" s="32">
        <v>201</v>
      </c>
      <c r="M165" s="32">
        <v>1132</v>
      </c>
    </row>
    <row r="167" spans="2:15" x14ac:dyDescent="0.25">
      <c r="D167" t="s">
        <v>21</v>
      </c>
      <c r="E167" s="33">
        <f>AVERAGE(E63,E68,E73,E78,E83,,E93,E98,E103,E108,E113,E118,E123,E128,E133,E138,E143,E148,E153,E158,E163)</f>
        <v>38</v>
      </c>
      <c r="F167" s="33">
        <f t="shared" ref="F167:L167" si="0">AVERAGE(F63,F68,F73,F78,F83,,F93,F98,F103,F108,F113,F118,F123,F128,F133,F138,F143,F148,F153,F158,F163)</f>
        <v>46.333333333333336</v>
      </c>
      <c r="G167" s="33">
        <f t="shared" si="0"/>
        <v>68.571428571428569</v>
      </c>
      <c r="H167" s="33">
        <f t="shared" si="0"/>
        <v>41.142857142857146</v>
      </c>
      <c r="I167" s="33">
        <f t="shared" si="0"/>
        <v>82.714285714285708</v>
      </c>
      <c r="J167" s="33">
        <f t="shared" si="0"/>
        <v>21.428571428571427</v>
      </c>
      <c r="K167" s="33">
        <f t="shared" si="0"/>
        <v>41.05</v>
      </c>
      <c r="L167" s="33">
        <f t="shared" si="0"/>
        <v>91.952380952380949</v>
      </c>
      <c r="O167" s="38">
        <f>I167/5</f>
        <v>16.542857142857141</v>
      </c>
    </row>
    <row r="168" spans="2:15" x14ac:dyDescent="0.25">
      <c r="D168" t="s">
        <v>22</v>
      </c>
      <c r="E168" s="33">
        <f>AVERAGE(E64,E69,E74,E79,E84,,E94,E99,E104,E109,E114,E119,E124,E129,E134,E139,E144,E149,E154,E159,E164)</f>
        <v>44.61904761904762</v>
      </c>
      <c r="F168" s="33">
        <f t="shared" ref="F168:L168" si="1">AVERAGE(F64,F69,F74,F79,F84,,F94,F99,F104,F109,F114,F119,F124,F129,F134,F139,F144,F149,F154,F159,F164)</f>
        <v>141.85714285714286</v>
      </c>
      <c r="G168" s="33">
        <f t="shared" si="1"/>
        <v>118.57142857142857</v>
      </c>
      <c r="H168" s="33">
        <f t="shared" si="1"/>
        <v>75.142857142857139</v>
      </c>
      <c r="I168" s="33">
        <f t="shared" si="1"/>
        <v>71.952380952380949</v>
      </c>
      <c r="J168" s="33">
        <f t="shared" si="1"/>
        <v>58.952380952380949</v>
      </c>
      <c r="K168" s="33">
        <f t="shared" si="1"/>
        <v>173.95238095238096</v>
      </c>
      <c r="L168" s="33">
        <f t="shared" si="1"/>
        <v>114.52380952380952</v>
      </c>
      <c r="O168" s="38">
        <f>I168/5</f>
        <v>14.390476190476189</v>
      </c>
    </row>
  </sheetData>
  <mergeCells count="33">
    <mergeCell ref="B118:B120"/>
    <mergeCell ref="B103:B105"/>
    <mergeCell ref="B108:B110"/>
    <mergeCell ref="B113:B115"/>
    <mergeCell ref="B3:B5"/>
    <mergeCell ref="B8:B10"/>
    <mergeCell ref="B23:B25"/>
    <mergeCell ref="B13:B15"/>
    <mergeCell ref="B73:B75"/>
    <mergeCell ref="B63:B65"/>
    <mergeCell ref="B58:B60"/>
    <mergeCell ref="B43:B45"/>
    <mergeCell ref="B33:B35"/>
    <mergeCell ref="B68:B70"/>
    <mergeCell ref="B53:B55"/>
    <mergeCell ref="B48:B50"/>
    <mergeCell ref="B38:B40"/>
    <mergeCell ref="B28:B30"/>
    <mergeCell ref="B18:B20"/>
    <mergeCell ref="B98:B100"/>
    <mergeCell ref="B78:B80"/>
    <mergeCell ref="B83:B85"/>
    <mergeCell ref="B88:B90"/>
    <mergeCell ref="B93:B95"/>
    <mergeCell ref="B148:B150"/>
    <mergeCell ref="B153:B155"/>
    <mergeCell ref="B158:B160"/>
    <mergeCell ref="B163:B165"/>
    <mergeCell ref="B123:B125"/>
    <mergeCell ref="B128:B130"/>
    <mergeCell ref="B133:B135"/>
    <mergeCell ref="B138:B140"/>
    <mergeCell ref="B143:B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"/>
  <sheetViews>
    <sheetView tabSelected="1" workbookViewId="0">
      <pane xSplit="3" ySplit="1" topLeftCell="D103" activePane="bottomRight" state="frozen"/>
      <selection pane="topRight" activeCell="C1" sqref="C1"/>
      <selection pane="bottomLeft" activeCell="A2" sqref="A2"/>
      <selection pane="bottomRight" activeCell="L73" sqref="L73"/>
    </sheetView>
  </sheetViews>
  <sheetFormatPr defaultRowHeight="14.3" x14ac:dyDescent="0.25"/>
  <cols>
    <col min="1" max="2" width="11.125" bestFit="1" customWidth="1"/>
    <col min="3" max="3" width="14.625" bestFit="1" customWidth="1"/>
    <col min="4" max="4" width="13.125" bestFit="1" customWidth="1"/>
    <col min="5" max="5" width="16" customWidth="1"/>
    <col min="6" max="6" width="10.75" bestFit="1" customWidth="1"/>
    <col min="7" max="7" width="14.125" bestFit="1" customWidth="1"/>
    <col min="8" max="8" width="9.25" customWidth="1"/>
  </cols>
  <sheetData>
    <row r="1" spans="1:9" x14ac:dyDescent="0.25">
      <c r="A1" s="5" t="s">
        <v>13</v>
      </c>
      <c r="B1" s="5" t="s">
        <v>12</v>
      </c>
      <c r="C1" s="6" t="s">
        <v>0</v>
      </c>
      <c r="D1" s="6" t="s">
        <v>2</v>
      </c>
      <c r="E1" s="6" t="s">
        <v>4</v>
      </c>
      <c r="F1" s="6" t="s">
        <v>6</v>
      </c>
      <c r="G1" s="7" t="s">
        <v>9</v>
      </c>
      <c r="H1" s="15" t="s">
        <v>14</v>
      </c>
      <c r="I1" s="15"/>
    </row>
    <row r="2" spans="1:9" x14ac:dyDescent="0.25">
      <c r="A2" s="8">
        <v>2017</v>
      </c>
      <c r="B2" s="8">
        <v>40</v>
      </c>
      <c r="C2" s="9" t="s">
        <v>10</v>
      </c>
      <c r="D2" s="9">
        <v>37</v>
      </c>
      <c r="E2" s="9">
        <v>22</v>
      </c>
      <c r="F2" s="9">
        <v>1</v>
      </c>
      <c r="G2" s="10">
        <v>245</v>
      </c>
      <c r="H2" s="14">
        <f>MONTH(DATE(A2,1,B2*7-2)-(DATE(B2,1,3)))</f>
        <v>10</v>
      </c>
    </row>
    <row r="3" spans="1:9" x14ac:dyDescent="0.25">
      <c r="A3" s="8">
        <v>2017</v>
      </c>
      <c r="B3" s="11">
        <v>40</v>
      </c>
      <c r="C3" s="12" t="s">
        <v>11</v>
      </c>
      <c r="D3" s="12">
        <v>120</v>
      </c>
      <c r="E3" s="12">
        <v>44</v>
      </c>
      <c r="F3" s="12"/>
      <c r="G3" s="13">
        <v>290</v>
      </c>
      <c r="H3" s="14">
        <f>MONTH(DATE(A3,1,B3*7-2)-(DATE(B3,1,3)))</f>
        <v>10</v>
      </c>
    </row>
    <row r="4" spans="1:9" x14ac:dyDescent="0.25">
      <c r="A4" s="8">
        <v>2017</v>
      </c>
      <c r="B4" s="8">
        <v>41</v>
      </c>
      <c r="C4" s="9" t="s">
        <v>10</v>
      </c>
      <c r="D4" s="9">
        <v>11</v>
      </c>
      <c r="E4" s="9"/>
      <c r="F4" s="9">
        <v>13</v>
      </c>
      <c r="G4" s="10">
        <v>109</v>
      </c>
      <c r="H4" s="14">
        <f>MONTH(DATE(A4,1,B4*7-2)-(DATE(B4,1,3)))</f>
        <v>10</v>
      </c>
    </row>
    <row r="5" spans="1:9" x14ac:dyDescent="0.25">
      <c r="A5" s="8">
        <v>2017</v>
      </c>
      <c r="B5" s="11">
        <v>41</v>
      </c>
      <c r="C5" s="12" t="s">
        <v>11</v>
      </c>
      <c r="D5" s="12">
        <v>40</v>
      </c>
      <c r="E5" s="12"/>
      <c r="F5" s="12">
        <v>1</v>
      </c>
      <c r="G5" s="13">
        <v>93</v>
      </c>
      <c r="H5" s="14">
        <f>MONTH(DATE(A5,1,B5*7-2)-(DATE(B5,1,3)))</f>
        <v>10</v>
      </c>
    </row>
    <row r="6" spans="1:9" x14ac:dyDescent="0.25">
      <c r="A6" s="8">
        <v>2017</v>
      </c>
      <c r="B6" s="8">
        <v>42</v>
      </c>
      <c r="C6" s="9" t="s">
        <v>10</v>
      </c>
      <c r="D6" s="9"/>
      <c r="E6" s="9">
        <v>21</v>
      </c>
      <c r="F6" s="9">
        <v>25</v>
      </c>
      <c r="G6" s="10">
        <v>91</v>
      </c>
      <c r="H6" s="14">
        <f>MONTH(DATE(A6,1,B6*7-2)-(DATE(B6,1,3)))</f>
        <v>10</v>
      </c>
    </row>
    <row r="7" spans="1:9" x14ac:dyDescent="0.25">
      <c r="A7" s="8">
        <v>2017</v>
      </c>
      <c r="B7" s="11">
        <v>42</v>
      </c>
      <c r="C7" s="12" t="s">
        <v>11</v>
      </c>
      <c r="D7" s="12"/>
      <c r="E7" s="12">
        <v>55</v>
      </c>
      <c r="F7" s="12">
        <v>8</v>
      </c>
      <c r="G7" s="13">
        <v>81</v>
      </c>
      <c r="H7" s="14">
        <f>MONTH(DATE(A7,1,B7*7-2)-(DATE(B7,1,3)))</f>
        <v>10</v>
      </c>
    </row>
    <row r="8" spans="1:9" x14ac:dyDescent="0.25">
      <c r="A8" s="8">
        <v>2017</v>
      </c>
      <c r="B8" s="8">
        <v>43</v>
      </c>
      <c r="C8" s="9" t="s">
        <v>10</v>
      </c>
      <c r="D8" s="9">
        <v>11</v>
      </c>
      <c r="E8" s="9">
        <v>27</v>
      </c>
      <c r="F8" s="9">
        <v>15</v>
      </c>
      <c r="G8" s="10">
        <v>192</v>
      </c>
      <c r="H8" s="14">
        <f>MONTH(DATE(A8,1,B8*7-2)-(DATE(B8,1,3)))</f>
        <v>10</v>
      </c>
    </row>
    <row r="9" spans="1:9" x14ac:dyDescent="0.25">
      <c r="A9" s="8">
        <v>2017</v>
      </c>
      <c r="B9" s="11">
        <v>43</v>
      </c>
      <c r="C9" s="12" t="s">
        <v>11</v>
      </c>
      <c r="D9" s="12">
        <v>59</v>
      </c>
      <c r="E9" s="12">
        <v>107</v>
      </c>
      <c r="F9" s="12">
        <v>1</v>
      </c>
      <c r="G9" s="13">
        <v>198</v>
      </c>
      <c r="H9" s="14">
        <f>MONTH(DATE(A9,1,B9*7-2)-(DATE(B9,1,3)))</f>
        <v>10</v>
      </c>
    </row>
    <row r="10" spans="1:9" x14ac:dyDescent="0.25">
      <c r="A10" s="8">
        <v>2017</v>
      </c>
      <c r="B10" s="8">
        <v>44</v>
      </c>
      <c r="C10" s="9" t="s">
        <v>10</v>
      </c>
      <c r="D10" s="9">
        <v>14</v>
      </c>
      <c r="E10" s="9">
        <v>14</v>
      </c>
      <c r="F10" s="9">
        <v>23</v>
      </c>
      <c r="G10" s="10">
        <v>493</v>
      </c>
      <c r="H10" s="14">
        <f>MONTH(DATE(A10,1,B10*7-2)-(DATE(B10,1,3)))</f>
        <v>10</v>
      </c>
    </row>
    <row r="11" spans="1:9" x14ac:dyDescent="0.25">
      <c r="A11" s="8">
        <v>2017</v>
      </c>
      <c r="B11" s="11">
        <v>44</v>
      </c>
      <c r="C11" s="12" t="s">
        <v>11</v>
      </c>
      <c r="D11" s="12">
        <v>141</v>
      </c>
      <c r="E11" s="12">
        <v>23</v>
      </c>
      <c r="F11" s="12">
        <v>3</v>
      </c>
      <c r="G11" s="13">
        <v>252</v>
      </c>
      <c r="H11" s="14">
        <f>MONTH(DATE(A11,1,B11*7-2)-(DATE(B11,1,3)))</f>
        <v>10</v>
      </c>
    </row>
    <row r="12" spans="1:9" x14ac:dyDescent="0.25">
      <c r="A12" s="8">
        <v>2017</v>
      </c>
      <c r="B12" s="8">
        <v>45</v>
      </c>
      <c r="C12" s="9" t="s">
        <v>10</v>
      </c>
      <c r="D12" s="9">
        <v>16</v>
      </c>
      <c r="E12" s="9">
        <v>17</v>
      </c>
      <c r="F12" s="9">
        <v>16</v>
      </c>
      <c r="G12" s="10">
        <v>319</v>
      </c>
      <c r="H12" s="14">
        <f>MONTH(DATE(A12,1,B12*7-2)-(DATE(B12,1,3)))</f>
        <v>11</v>
      </c>
    </row>
    <row r="13" spans="1:9" x14ac:dyDescent="0.25">
      <c r="A13" s="8">
        <v>2017</v>
      </c>
      <c r="B13" s="11">
        <v>45</v>
      </c>
      <c r="C13" s="12" t="s">
        <v>11</v>
      </c>
      <c r="D13" s="12">
        <v>117</v>
      </c>
      <c r="E13" s="12">
        <v>51</v>
      </c>
      <c r="F13" s="12"/>
      <c r="G13" s="13">
        <v>263</v>
      </c>
      <c r="H13" s="14">
        <f>MONTH(DATE(A13,1,B13*7-2)-(DATE(B13,1,3)))</f>
        <v>11</v>
      </c>
    </row>
    <row r="14" spans="1:9" x14ac:dyDescent="0.25">
      <c r="A14" s="8">
        <v>2017</v>
      </c>
      <c r="B14" s="8">
        <v>46</v>
      </c>
      <c r="C14" s="9" t="s">
        <v>10</v>
      </c>
      <c r="D14" s="9">
        <v>41</v>
      </c>
      <c r="E14" s="9">
        <v>29</v>
      </c>
      <c r="F14" s="9">
        <v>9</v>
      </c>
      <c r="G14" s="10">
        <v>514</v>
      </c>
      <c r="H14" s="14">
        <f>MONTH(DATE(A14,1,B14*7-2)-(DATE(B14,1,3)))</f>
        <v>11</v>
      </c>
    </row>
    <row r="15" spans="1:9" x14ac:dyDescent="0.25">
      <c r="A15" s="8">
        <v>2017</v>
      </c>
      <c r="B15" s="11">
        <v>46</v>
      </c>
      <c r="C15" s="12" t="s">
        <v>11</v>
      </c>
      <c r="D15" s="12">
        <v>148</v>
      </c>
      <c r="E15" s="12">
        <v>81</v>
      </c>
      <c r="F15" s="12">
        <v>3</v>
      </c>
      <c r="G15" s="13">
        <v>466</v>
      </c>
      <c r="H15" s="14">
        <f>MONTH(DATE(A15,1,B15*7-2)-(DATE(B15,1,3)))</f>
        <v>11</v>
      </c>
    </row>
    <row r="16" spans="1:9" x14ac:dyDescent="0.25">
      <c r="A16" s="8">
        <v>2017</v>
      </c>
      <c r="B16" s="8">
        <v>47</v>
      </c>
      <c r="C16" s="9" t="s">
        <v>10</v>
      </c>
      <c r="D16" s="9">
        <v>26</v>
      </c>
      <c r="E16" s="9">
        <v>16</v>
      </c>
      <c r="F16" s="9">
        <v>10</v>
      </c>
      <c r="G16" s="10">
        <v>405</v>
      </c>
      <c r="H16" s="14">
        <f>MONTH(DATE(A16,1,B16*7-2)-(DATE(B16,1,3)))</f>
        <v>11</v>
      </c>
    </row>
    <row r="17" spans="1:8" x14ac:dyDescent="0.25">
      <c r="A17" s="8">
        <v>2017</v>
      </c>
      <c r="B17" s="11">
        <v>47</v>
      </c>
      <c r="C17" s="12" t="s">
        <v>11</v>
      </c>
      <c r="D17" s="12">
        <v>87</v>
      </c>
      <c r="E17" s="12">
        <v>65</v>
      </c>
      <c r="F17" s="12"/>
      <c r="G17" s="13">
        <v>346</v>
      </c>
      <c r="H17" s="14">
        <f>MONTH(DATE(A17,1,B17*7-2)-(DATE(B17,1,3)))</f>
        <v>11</v>
      </c>
    </row>
    <row r="18" spans="1:8" x14ac:dyDescent="0.25">
      <c r="A18" s="8">
        <v>2017</v>
      </c>
      <c r="B18" s="8">
        <v>48</v>
      </c>
      <c r="C18" s="9" t="s">
        <v>10</v>
      </c>
      <c r="D18" s="9">
        <v>42</v>
      </c>
      <c r="E18" s="9">
        <v>38</v>
      </c>
      <c r="F18" s="9">
        <v>41</v>
      </c>
      <c r="G18" s="10">
        <v>677</v>
      </c>
      <c r="H18" s="14">
        <f>MONTH(DATE(A18,1,B18*7-2)-(DATE(B18,1,3)))</f>
        <v>11</v>
      </c>
    </row>
    <row r="19" spans="1:8" x14ac:dyDescent="0.25">
      <c r="A19" s="8">
        <v>2017</v>
      </c>
      <c r="B19" s="11">
        <v>48</v>
      </c>
      <c r="C19" s="12" t="s">
        <v>11</v>
      </c>
      <c r="D19" s="12">
        <v>79</v>
      </c>
      <c r="E19" s="12">
        <v>115</v>
      </c>
      <c r="F19" s="12">
        <v>9</v>
      </c>
      <c r="G19" s="13">
        <v>332</v>
      </c>
      <c r="H19" s="14">
        <f>MONTH(DATE(A19,1,B19*7-2)-(DATE(B19,1,3)))</f>
        <v>11</v>
      </c>
    </row>
    <row r="20" spans="1:8" x14ac:dyDescent="0.25">
      <c r="A20" s="8">
        <v>2017</v>
      </c>
      <c r="B20" s="8">
        <v>49</v>
      </c>
      <c r="C20" s="9" t="s">
        <v>10</v>
      </c>
      <c r="D20" s="9">
        <v>43</v>
      </c>
      <c r="E20" s="9">
        <v>35</v>
      </c>
      <c r="F20" s="9">
        <v>49</v>
      </c>
      <c r="G20" s="10">
        <v>840</v>
      </c>
      <c r="H20" s="14">
        <f>MONTH(DATE(A20,1,B20*7-2)-(DATE(B20,1,3)))</f>
        <v>12</v>
      </c>
    </row>
    <row r="21" spans="1:8" x14ac:dyDescent="0.25">
      <c r="A21" s="8">
        <v>2017</v>
      </c>
      <c r="B21" s="11">
        <v>49</v>
      </c>
      <c r="C21" s="12" t="s">
        <v>11</v>
      </c>
      <c r="D21" s="12">
        <v>105</v>
      </c>
      <c r="E21" s="12">
        <v>117</v>
      </c>
      <c r="F21" s="12">
        <v>5</v>
      </c>
      <c r="G21" s="13">
        <v>447</v>
      </c>
      <c r="H21" s="14">
        <f>MONTH(DATE(A21,1,B21*7-2)-(DATE(B21,1,3)))</f>
        <v>12</v>
      </c>
    </row>
    <row r="22" spans="1:8" x14ac:dyDescent="0.25">
      <c r="A22" s="8">
        <v>2017</v>
      </c>
      <c r="B22" s="8">
        <v>50</v>
      </c>
      <c r="C22" s="9" t="s">
        <v>10</v>
      </c>
      <c r="D22" s="9">
        <v>24</v>
      </c>
      <c r="E22" s="9">
        <v>16</v>
      </c>
      <c r="F22" s="9">
        <v>47</v>
      </c>
      <c r="G22" s="10">
        <v>453</v>
      </c>
      <c r="H22" s="14">
        <f>MONTH(DATE(A22,1,B22*7-2)-(DATE(B22,1,3)))</f>
        <v>12</v>
      </c>
    </row>
    <row r="23" spans="1:8" x14ac:dyDescent="0.25">
      <c r="A23" s="8">
        <v>2017</v>
      </c>
      <c r="B23" s="11">
        <v>50</v>
      </c>
      <c r="C23" s="12" t="s">
        <v>11</v>
      </c>
      <c r="D23" s="12">
        <v>108</v>
      </c>
      <c r="E23" s="12">
        <v>43</v>
      </c>
      <c r="F23" s="12">
        <v>7</v>
      </c>
      <c r="G23" s="13">
        <v>303</v>
      </c>
      <c r="H23" s="14">
        <f>MONTH(DATE(A23,1,B23*7-2)-(DATE(B23,1,3)))</f>
        <v>12</v>
      </c>
    </row>
    <row r="24" spans="1:8" x14ac:dyDescent="0.25">
      <c r="A24" s="8">
        <v>2017</v>
      </c>
      <c r="B24" s="8">
        <v>51</v>
      </c>
      <c r="C24" s="9" t="s">
        <v>10</v>
      </c>
      <c r="D24" s="9">
        <v>25</v>
      </c>
      <c r="E24" s="9">
        <v>33</v>
      </c>
      <c r="F24" s="9">
        <v>62</v>
      </c>
      <c r="G24" s="10">
        <v>561</v>
      </c>
      <c r="H24" s="14">
        <f>MONTH(DATE(A24,1,B24*7-2)-(DATE(B24,1,3)))</f>
        <v>12</v>
      </c>
    </row>
    <row r="25" spans="1:8" x14ac:dyDescent="0.25">
      <c r="A25" s="8">
        <v>2017</v>
      </c>
      <c r="B25" s="11">
        <v>51</v>
      </c>
      <c r="C25" s="12" t="s">
        <v>11</v>
      </c>
      <c r="D25" s="12">
        <v>143</v>
      </c>
      <c r="E25" s="12">
        <v>63</v>
      </c>
      <c r="F25" s="12">
        <v>18</v>
      </c>
      <c r="G25" s="13">
        <v>336</v>
      </c>
      <c r="H25" s="14">
        <f>MONTH(DATE(A25,1,B25*7-2)-(DATE(B25,1,3)))</f>
        <v>12</v>
      </c>
    </row>
    <row r="26" spans="1:8" x14ac:dyDescent="0.25">
      <c r="A26" s="8">
        <v>2017</v>
      </c>
      <c r="B26" s="8">
        <v>52</v>
      </c>
      <c r="C26" s="9" t="s">
        <v>10</v>
      </c>
      <c r="D26" s="9">
        <v>15</v>
      </c>
      <c r="E26" s="9">
        <v>72</v>
      </c>
      <c r="F26" s="9">
        <v>43</v>
      </c>
      <c r="G26" s="10">
        <v>291</v>
      </c>
      <c r="H26" s="14">
        <f>MONTH(DATE(A26,1,B26*7-2)-(DATE(B26,1,3)))</f>
        <v>12</v>
      </c>
    </row>
    <row r="27" spans="1:8" x14ac:dyDescent="0.25">
      <c r="A27" s="8">
        <v>2017</v>
      </c>
      <c r="B27" s="11">
        <v>52</v>
      </c>
      <c r="C27" s="12" t="s">
        <v>11</v>
      </c>
      <c r="D27" s="12">
        <v>113</v>
      </c>
      <c r="E27" s="12">
        <v>86</v>
      </c>
      <c r="F27" s="12"/>
      <c r="G27" s="13">
        <v>311</v>
      </c>
      <c r="H27" s="14">
        <f>MONTH(DATE(A27,1,B27*7-2)-(DATE(B27,1,3)))</f>
        <v>12</v>
      </c>
    </row>
    <row r="28" spans="1:8" x14ac:dyDescent="0.25">
      <c r="A28" s="8">
        <v>2018</v>
      </c>
      <c r="B28" s="8">
        <v>2</v>
      </c>
      <c r="C28" s="9" t="s">
        <v>10</v>
      </c>
      <c r="D28" s="9">
        <v>7</v>
      </c>
      <c r="E28" s="9">
        <v>6</v>
      </c>
      <c r="F28" s="9">
        <v>4</v>
      </c>
      <c r="G28" s="10">
        <v>31</v>
      </c>
      <c r="H28" s="14">
        <f>MONTH(DATE(A28,1,B28*7-2)-(DATE(B28,1,3)))</f>
        <v>1</v>
      </c>
    </row>
    <row r="29" spans="1:8" x14ac:dyDescent="0.25">
      <c r="A29" s="8">
        <v>2018</v>
      </c>
      <c r="B29" s="11">
        <v>2</v>
      </c>
      <c r="C29" s="12" t="s">
        <v>11</v>
      </c>
      <c r="D29" s="12">
        <v>32</v>
      </c>
      <c r="E29" s="12">
        <v>6</v>
      </c>
      <c r="F29" s="12"/>
      <c r="G29" s="13">
        <v>69</v>
      </c>
      <c r="H29" s="14">
        <f>MONTH(DATE(A29,1,B29*7-2)-(DATE(B29,1,3)))</f>
        <v>1</v>
      </c>
    </row>
    <row r="30" spans="1:8" x14ac:dyDescent="0.25">
      <c r="A30" s="8">
        <v>2018</v>
      </c>
      <c r="B30" s="8">
        <v>3</v>
      </c>
      <c r="C30" s="9" t="s">
        <v>10</v>
      </c>
      <c r="D30" s="9">
        <v>25</v>
      </c>
      <c r="E30" s="9">
        <v>6</v>
      </c>
      <c r="F30" s="9">
        <v>3</v>
      </c>
      <c r="G30" s="10">
        <v>71</v>
      </c>
      <c r="H30" s="14">
        <f>MONTH(DATE(A30,1,B30*7-2)-(DATE(B30,1,3)))</f>
        <v>1</v>
      </c>
    </row>
    <row r="31" spans="1:8" x14ac:dyDescent="0.25">
      <c r="A31" s="8">
        <v>2018</v>
      </c>
      <c r="B31" s="11">
        <v>3</v>
      </c>
      <c r="C31" s="12" t="s">
        <v>11</v>
      </c>
      <c r="D31" s="12">
        <v>75</v>
      </c>
      <c r="E31" s="12">
        <v>13</v>
      </c>
      <c r="F31" s="12"/>
      <c r="G31" s="13">
        <v>101</v>
      </c>
      <c r="H31" s="14">
        <f>MONTH(DATE(A31,1,B31*7-2)-(DATE(B31,1,3)))</f>
        <v>1</v>
      </c>
    </row>
    <row r="32" spans="1:8" x14ac:dyDescent="0.25">
      <c r="A32" s="8">
        <v>2018</v>
      </c>
      <c r="B32" s="8">
        <v>4</v>
      </c>
      <c r="C32" s="9" t="s">
        <v>10</v>
      </c>
      <c r="D32" s="9">
        <v>10</v>
      </c>
      <c r="E32" s="9">
        <v>4</v>
      </c>
      <c r="F32" s="9">
        <v>46</v>
      </c>
      <c r="G32" s="10">
        <v>123</v>
      </c>
      <c r="H32" s="14">
        <f>MONTH(DATE(A32,1,B32*7-2)-(DATE(B32,1,3)))</f>
        <v>1</v>
      </c>
    </row>
    <row r="33" spans="1:8" x14ac:dyDescent="0.25">
      <c r="A33" s="8">
        <v>2018</v>
      </c>
      <c r="B33" s="11">
        <v>4</v>
      </c>
      <c r="C33" s="12" t="s">
        <v>11</v>
      </c>
      <c r="D33" s="12">
        <v>77</v>
      </c>
      <c r="E33" s="12">
        <v>3</v>
      </c>
      <c r="F33" s="12">
        <v>3</v>
      </c>
      <c r="G33" s="13">
        <v>118</v>
      </c>
      <c r="H33" s="14">
        <f>MONTH(DATE(A33,1,B33*7-2)-(DATE(B33,1,3)))</f>
        <v>1</v>
      </c>
    </row>
    <row r="34" spans="1:8" x14ac:dyDescent="0.25">
      <c r="A34" s="8">
        <v>2018</v>
      </c>
      <c r="B34" s="8">
        <v>5</v>
      </c>
      <c r="C34" s="9" t="s">
        <v>10</v>
      </c>
      <c r="D34" s="9">
        <v>19</v>
      </c>
      <c r="E34" s="9">
        <v>16</v>
      </c>
      <c r="F34" s="9">
        <v>51</v>
      </c>
      <c r="G34" s="10">
        <v>223</v>
      </c>
      <c r="H34" s="14">
        <f>MONTH(DATE(A34,1,B34*7-2)-(DATE(B34,1,3)))</f>
        <v>1</v>
      </c>
    </row>
    <row r="35" spans="1:8" x14ac:dyDescent="0.25">
      <c r="A35" s="8">
        <v>2018</v>
      </c>
      <c r="B35" s="11">
        <v>5</v>
      </c>
      <c r="C35" s="12" t="s">
        <v>11</v>
      </c>
      <c r="D35" s="12">
        <v>39</v>
      </c>
      <c r="E35" s="12">
        <v>32</v>
      </c>
      <c r="F35" s="12">
        <v>2</v>
      </c>
      <c r="G35" s="13">
        <v>106</v>
      </c>
      <c r="H35" s="14">
        <f>MONTH(DATE(A35,1,B35*7-2)-(DATE(B35,1,3)))</f>
        <v>1</v>
      </c>
    </row>
    <row r="36" spans="1:8" x14ac:dyDescent="0.25">
      <c r="A36" s="8">
        <v>2018</v>
      </c>
      <c r="B36" s="8">
        <v>6</v>
      </c>
      <c r="C36" s="9" t="s">
        <v>10</v>
      </c>
      <c r="D36" s="9">
        <v>62</v>
      </c>
      <c r="E36" s="9">
        <v>12</v>
      </c>
      <c r="F36" s="9">
        <v>9</v>
      </c>
      <c r="G36" s="10">
        <v>319</v>
      </c>
      <c r="H36" s="14">
        <f>MONTH(DATE(A36,1,B36*7-2)-(DATE(B36,1,3)))</f>
        <v>2</v>
      </c>
    </row>
    <row r="37" spans="1:8" x14ac:dyDescent="0.25">
      <c r="A37" s="8">
        <v>2018</v>
      </c>
      <c r="B37" s="11">
        <v>6</v>
      </c>
      <c r="C37" s="12" t="s">
        <v>11</v>
      </c>
      <c r="D37" s="12">
        <v>71</v>
      </c>
      <c r="E37" s="12">
        <v>15</v>
      </c>
      <c r="F37" s="12">
        <v>3</v>
      </c>
      <c r="G37" s="13">
        <v>162</v>
      </c>
      <c r="H37" s="14">
        <f>MONTH(DATE(A37,1,B37*7-2)-(DATE(B37,1,3)))</f>
        <v>2</v>
      </c>
    </row>
    <row r="38" spans="1:8" x14ac:dyDescent="0.25">
      <c r="A38" s="8">
        <v>2018</v>
      </c>
      <c r="B38" s="8">
        <v>7</v>
      </c>
      <c r="C38" s="9" t="s">
        <v>10</v>
      </c>
      <c r="D38" s="9">
        <v>22</v>
      </c>
      <c r="E38" s="9">
        <v>19</v>
      </c>
      <c r="F38" s="9">
        <v>34</v>
      </c>
      <c r="G38" s="10">
        <v>217</v>
      </c>
      <c r="H38" s="14">
        <f>MONTH(DATE(A38,1,B38*7-2)-(DATE(B38,1,3)))</f>
        <v>2</v>
      </c>
    </row>
    <row r="39" spans="1:8" x14ac:dyDescent="0.25">
      <c r="A39" s="8">
        <v>2018</v>
      </c>
      <c r="B39" s="11">
        <v>7</v>
      </c>
      <c r="C39" s="12" t="s">
        <v>11</v>
      </c>
      <c r="D39" s="12">
        <v>59</v>
      </c>
      <c r="E39" s="12">
        <v>49</v>
      </c>
      <c r="F39" s="12">
        <v>7</v>
      </c>
      <c r="G39" s="13">
        <v>179</v>
      </c>
      <c r="H39" s="14">
        <f>MONTH(DATE(A39,1,B39*7-2)-(DATE(B39,1,3)))</f>
        <v>2</v>
      </c>
    </row>
    <row r="40" spans="1:8" x14ac:dyDescent="0.25">
      <c r="A40" s="8">
        <v>2018</v>
      </c>
      <c r="B40" s="8">
        <v>8</v>
      </c>
      <c r="C40" s="9" t="s">
        <v>10</v>
      </c>
      <c r="D40" s="9">
        <v>38</v>
      </c>
      <c r="E40" s="9">
        <v>17</v>
      </c>
      <c r="F40" s="9">
        <v>39</v>
      </c>
      <c r="G40" s="10">
        <v>486</v>
      </c>
      <c r="H40" s="14">
        <f>MONTH(DATE(A40,1,B40*7-2)-(DATE(B40,1,3)))</f>
        <v>2</v>
      </c>
    </row>
    <row r="41" spans="1:8" x14ac:dyDescent="0.25">
      <c r="A41" s="8">
        <v>2018</v>
      </c>
      <c r="B41" s="11">
        <v>8</v>
      </c>
      <c r="C41" s="12" t="s">
        <v>11</v>
      </c>
      <c r="D41" s="12">
        <v>187</v>
      </c>
      <c r="E41" s="12">
        <v>20</v>
      </c>
      <c r="F41" s="12">
        <v>4</v>
      </c>
      <c r="G41" s="13">
        <v>470</v>
      </c>
      <c r="H41" s="14">
        <f>MONTH(DATE(A41,1,B41*7-2)-(DATE(B41,1,3)))</f>
        <v>2</v>
      </c>
    </row>
    <row r="42" spans="1:8" x14ac:dyDescent="0.25">
      <c r="A42" s="8">
        <v>2018</v>
      </c>
      <c r="B42" s="8">
        <v>9</v>
      </c>
      <c r="C42" s="9" t="s">
        <v>10</v>
      </c>
      <c r="D42" s="9">
        <v>22</v>
      </c>
      <c r="E42" s="9">
        <v>18</v>
      </c>
      <c r="F42" s="9">
        <v>22</v>
      </c>
      <c r="G42" s="10">
        <v>299</v>
      </c>
      <c r="H42" s="14">
        <f>MONTH(DATE(A42,1,B42*7-2)-(DATE(B42,1,3)))</f>
        <v>2</v>
      </c>
    </row>
    <row r="43" spans="1:8" x14ac:dyDescent="0.25">
      <c r="A43" s="8">
        <v>2018</v>
      </c>
      <c r="B43" s="11">
        <v>9</v>
      </c>
      <c r="C43" s="12" t="s">
        <v>11</v>
      </c>
      <c r="D43" s="12">
        <v>75</v>
      </c>
      <c r="E43" s="12">
        <v>52</v>
      </c>
      <c r="F43" s="12"/>
      <c r="G43" s="13">
        <v>305</v>
      </c>
      <c r="H43" s="14">
        <f>MONTH(DATE(A43,1,B43*7-2)-(DATE(B43,1,3)))</f>
        <v>2</v>
      </c>
    </row>
    <row r="44" spans="1:8" x14ac:dyDescent="0.25">
      <c r="A44" s="8">
        <v>2018</v>
      </c>
      <c r="B44" s="8">
        <v>10</v>
      </c>
      <c r="C44" s="9" t="s">
        <v>10</v>
      </c>
      <c r="D44" s="9">
        <v>19</v>
      </c>
      <c r="E44" s="9">
        <v>24</v>
      </c>
      <c r="F44" s="9">
        <v>21</v>
      </c>
      <c r="G44" s="10">
        <v>507</v>
      </c>
      <c r="H44" s="14">
        <f>MONTH(DATE(A44,1,B44*7-2)-(DATE(B44,1,3)))</f>
        <v>3</v>
      </c>
    </row>
    <row r="45" spans="1:8" x14ac:dyDescent="0.25">
      <c r="A45" s="8">
        <v>2018</v>
      </c>
      <c r="B45" s="11">
        <v>10</v>
      </c>
      <c r="C45" s="12" t="s">
        <v>11</v>
      </c>
      <c r="D45" s="12">
        <v>101</v>
      </c>
      <c r="E45" s="12">
        <v>32</v>
      </c>
      <c r="F45" s="12">
        <v>16</v>
      </c>
      <c r="G45" s="13">
        <v>584</v>
      </c>
      <c r="H45" s="14">
        <f>MONTH(DATE(A45,1,B45*7-2)-(DATE(B45,1,3)))</f>
        <v>3</v>
      </c>
    </row>
    <row r="46" spans="1:8" x14ac:dyDescent="0.25">
      <c r="A46" s="8">
        <v>2018</v>
      </c>
      <c r="B46" s="8">
        <v>11</v>
      </c>
      <c r="C46" s="9" t="s">
        <v>10</v>
      </c>
      <c r="D46" s="9">
        <v>28</v>
      </c>
      <c r="E46" s="9">
        <v>26</v>
      </c>
      <c r="F46" s="9">
        <v>55</v>
      </c>
      <c r="G46" s="10">
        <v>490</v>
      </c>
      <c r="H46" s="14">
        <f>MONTH(DATE(A46,1,B46*7-2)-(DATE(B46,1,3)))</f>
        <v>3</v>
      </c>
    </row>
    <row r="47" spans="1:8" x14ac:dyDescent="0.25">
      <c r="A47" s="8">
        <v>2018</v>
      </c>
      <c r="B47" s="11">
        <v>11</v>
      </c>
      <c r="C47" s="12" t="s">
        <v>11</v>
      </c>
      <c r="D47" s="12">
        <v>70</v>
      </c>
      <c r="E47" s="12">
        <v>86</v>
      </c>
      <c r="F47" s="12">
        <v>27</v>
      </c>
      <c r="G47" s="13">
        <v>441</v>
      </c>
      <c r="H47" s="14">
        <f>MONTH(DATE(A47,1,B47*7-2)-(DATE(B47,1,3)))</f>
        <v>3</v>
      </c>
    </row>
    <row r="48" spans="1:8" x14ac:dyDescent="0.25">
      <c r="A48" s="8">
        <v>2018</v>
      </c>
      <c r="B48" s="8">
        <v>12</v>
      </c>
      <c r="C48" s="9" t="s">
        <v>10</v>
      </c>
      <c r="D48" s="9">
        <v>43</v>
      </c>
      <c r="E48" s="9">
        <v>56</v>
      </c>
      <c r="F48" s="9">
        <v>21</v>
      </c>
      <c r="G48" s="10">
        <v>473</v>
      </c>
      <c r="H48" s="14">
        <f>MONTH(DATE(A48,1,B48*7-2)-(DATE(B48,1,3)))</f>
        <v>3</v>
      </c>
    </row>
    <row r="49" spans="1:8" x14ac:dyDescent="0.25">
      <c r="A49" s="8">
        <v>2018</v>
      </c>
      <c r="B49" s="11">
        <v>12</v>
      </c>
      <c r="C49" s="12" t="s">
        <v>11</v>
      </c>
      <c r="D49" s="12">
        <v>163</v>
      </c>
      <c r="E49" s="12">
        <v>62</v>
      </c>
      <c r="F49" s="12">
        <v>1</v>
      </c>
      <c r="G49" s="13">
        <v>405</v>
      </c>
      <c r="H49" s="14">
        <f>MONTH(DATE(A49,1,B49*7-2)-(DATE(B49,1,3)))</f>
        <v>3</v>
      </c>
    </row>
    <row r="50" spans="1:8" x14ac:dyDescent="0.25">
      <c r="A50" s="8">
        <v>2018</v>
      </c>
      <c r="B50" s="8">
        <v>13</v>
      </c>
      <c r="C50" s="9" t="s">
        <v>10</v>
      </c>
      <c r="D50" s="9">
        <v>14</v>
      </c>
      <c r="E50" s="9">
        <v>46</v>
      </c>
      <c r="F50" s="9">
        <v>30</v>
      </c>
      <c r="G50" s="10">
        <v>429</v>
      </c>
      <c r="H50" s="14">
        <f>MONTH(DATE(A50,1,B50*7-2)-(DATE(B50,1,3)))</f>
        <v>3</v>
      </c>
    </row>
    <row r="51" spans="1:8" x14ac:dyDescent="0.25">
      <c r="A51" s="8">
        <v>2018</v>
      </c>
      <c r="B51" s="11">
        <v>13</v>
      </c>
      <c r="C51" s="12" t="s">
        <v>11</v>
      </c>
      <c r="D51" s="12">
        <v>161</v>
      </c>
      <c r="E51" s="12">
        <v>66</v>
      </c>
      <c r="F51" s="12">
        <v>41</v>
      </c>
      <c r="G51" s="13">
        <v>422</v>
      </c>
      <c r="H51" s="14">
        <f>MONTH(DATE(A51,1,B51*7-2)-(DATE(B51,1,3)))</f>
        <v>3</v>
      </c>
    </row>
    <row r="52" spans="1:8" x14ac:dyDescent="0.25">
      <c r="A52" s="8">
        <v>2018</v>
      </c>
      <c r="B52" s="8">
        <v>14</v>
      </c>
      <c r="C52" s="9" t="s">
        <v>10</v>
      </c>
      <c r="D52" s="9">
        <v>42</v>
      </c>
      <c r="E52" s="9">
        <v>42</v>
      </c>
      <c r="F52" s="9">
        <v>23</v>
      </c>
      <c r="G52" s="10">
        <v>317</v>
      </c>
      <c r="H52" s="14">
        <f>MONTH(DATE(A52,1,B52*7-2)-(DATE(B52,1,3)))</f>
        <v>4</v>
      </c>
    </row>
    <row r="53" spans="1:8" x14ac:dyDescent="0.25">
      <c r="A53" s="8">
        <v>2018</v>
      </c>
      <c r="B53" s="11">
        <v>14</v>
      </c>
      <c r="C53" s="12" t="s">
        <v>11</v>
      </c>
      <c r="D53" s="12">
        <v>171</v>
      </c>
      <c r="E53" s="12">
        <v>39</v>
      </c>
      <c r="F53" s="12">
        <v>24</v>
      </c>
      <c r="G53" s="13">
        <v>372</v>
      </c>
      <c r="H53" s="14">
        <f>MONTH(DATE(A53,1,B53*7-2)-(DATE(B53,1,3)))</f>
        <v>4</v>
      </c>
    </row>
    <row r="54" spans="1:8" x14ac:dyDescent="0.25">
      <c r="A54" s="8">
        <v>2018</v>
      </c>
      <c r="B54" s="8">
        <v>15</v>
      </c>
      <c r="C54" s="9" t="s">
        <v>10</v>
      </c>
      <c r="D54" s="9">
        <v>46</v>
      </c>
      <c r="E54" s="9">
        <v>32</v>
      </c>
      <c r="F54" s="9">
        <v>54</v>
      </c>
      <c r="G54" s="10">
        <v>387</v>
      </c>
      <c r="H54" s="14">
        <f>MONTH(DATE(A54,1,B54*7-2)-(DATE(B54,1,3)))</f>
        <v>4</v>
      </c>
    </row>
    <row r="55" spans="1:8" x14ac:dyDescent="0.25">
      <c r="A55" s="8">
        <v>2018</v>
      </c>
      <c r="B55" s="11">
        <v>15</v>
      </c>
      <c r="C55" s="12" t="s">
        <v>11</v>
      </c>
      <c r="D55" s="12">
        <v>159</v>
      </c>
      <c r="E55" s="12">
        <v>9</v>
      </c>
      <c r="F55" s="12">
        <v>82</v>
      </c>
      <c r="G55" s="13">
        <v>349</v>
      </c>
      <c r="H55" s="14">
        <f>MONTH(DATE(A55,1,B55*7-2)-(DATE(B55,1,3)))</f>
        <v>4</v>
      </c>
    </row>
    <row r="56" spans="1:8" x14ac:dyDescent="0.25">
      <c r="A56" s="8">
        <v>2018</v>
      </c>
      <c r="B56" s="8">
        <v>16</v>
      </c>
      <c r="C56" s="9" t="s">
        <v>10</v>
      </c>
      <c r="D56" s="9">
        <v>43</v>
      </c>
      <c r="E56" s="9">
        <v>37</v>
      </c>
      <c r="F56" s="9">
        <v>30</v>
      </c>
      <c r="G56" s="10">
        <v>469</v>
      </c>
      <c r="H56" s="14">
        <f>MONTH(DATE(A56,1,B56*7-2)-(DATE(B56,1,3)))</f>
        <v>4</v>
      </c>
    </row>
    <row r="57" spans="1:8" x14ac:dyDescent="0.25">
      <c r="A57" s="8">
        <v>2018</v>
      </c>
      <c r="B57" s="11">
        <v>16</v>
      </c>
      <c r="C57" s="12" t="s">
        <v>11</v>
      </c>
      <c r="D57" s="12">
        <v>219</v>
      </c>
      <c r="E57" s="12">
        <v>25</v>
      </c>
      <c r="F57" s="12">
        <v>2</v>
      </c>
      <c r="G57" s="13">
        <v>522</v>
      </c>
      <c r="H57" s="14">
        <f>MONTH(DATE(A57,1,B57*7-2)-(DATE(B57,1,3)))</f>
        <v>4</v>
      </c>
    </row>
    <row r="58" spans="1:8" x14ac:dyDescent="0.25">
      <c r="A58" s="8">
        <v>2018</v>
      </c>
      <c r="B58" s="8">
        <v>17</v>
      </c>
      <c r="C58" s="9" t="s">
        <v>10</v>
      </c>
      <c r="D58" s="9">
        <v>59</v>
      </c>
      <c r="E58" s="9">
        <v>46</v>
      </c>
      <c r="F58" s="9">
        <v>14</v>
      </c>
      <c r="G58" s="10">
        <v>474</v>
      </c>
      <c r="H58" s="14">
        <f>MONTH(DATE(A58,1,B58*7-2)-(DATE(B58,1,3)))</f>
        <v>4</v>
      </c>
    </row>
    <row r="59" spans="1:8" x14ac:dyDescent="0.25">
      <c r="A59" s="8">
        <v>2018</v>
      </c>
      <c r="B59" s="11">
        <v>17</v>
      </c>
      <c r="C59" s="12" t="s">
        <v>11</v>
      </c>
      <c r="D59" s="12">
        <v>352</v>
      </c>
      <c r="E59" s="12">
        <v>15</v>
      </c>
      <c r="F59" s="12">
        <v>3</v>
      </c>
      <c r="G59" s="13">
        <v>842</v>
      </c>
      <c r="H59" s="14">
        <f>MONTH(DATE(A59,1,B59*7-2)-(DATE(B59,1,3)))</f>
        <v>4</v>
      </c>
    </row>
    <row r="60" spans="1:8" x14ac:dyDescent="0.25">
      <c r="A60" s="8">
        <v>2018</v>
      </c>
      <c r="B60" s="8">
        <v>18</v>
      </c>
      <c r="C60" s="9" t="s">
        <v>10</v>
      </c>
      <c r="D60" s="9">
        <v>23</v>
      </c>
      <c r="E60" s="9">
        <v>14</v>
      </c>
      <c r="F60" s="9">
        <v>15</v>
      </c>
      <c r="G60" s="10">
        <v>119</v>
      </c>
      <c r="H60" s="14">
        <f>MONTH(DATE(A60,1,B60*7-2)-(DATE(B60,1,3)))</f>
        <v>4</v>
      </c>
    </row>
    <row r="61" spans="1:8" x14ac:dyDescent="0.25">
      <c r="A61" s="8">
        <v>2018</v>
      </c>
      <c r="B61" s="11">
        <v>18</v>
      </c>
      <c r="C61" s="12" t="s">
        <v>11</v>
      </c>
      <c r="D61" s="12">
        <v>63</v>
      </c>
      <c r="E61" s="12">
        <v>4</v>
      </c>
      <c r="F61" s="12"/>
      <c r="G61" s="13">
        <v>186</v>
      </c>
      <c r="H61" s="14">
        <f>MONTH(DATE(A61,1,B61*7-2)-(DATE(B61,1,3)))</f>
        <v>4</v>
      </c>
    </row>
    <row r="62" spans="1:8" x14ac:dyDescent="0.25">
      <c r="A62" s="8">
        <v>2018</v>
      </c>
      <c r="B62" s="8">
        <v>19</v>
      </c>
      <c r="C62" s="9" t="s">
        <v>10</v>
      </c>
      <c r="D62" s="9">
        <v>51</v>
      </c>
      <c r="E62" s="9">
        <v>62</v>
      </c>
      <c r="F62" s="9">
        <v>26</v>
      </c>
      <c r="G62" s="10">
        <v>408</v>
      </c>
      <c r="H62" s="14">
        <f>MONTH(DATE(A62,1,B62*7-2)-(DATE(B62,1,3)))</f>
        <v>5</v>
      </c>
    </row>
    <row r="63" spans="1:8" x14ac:dyDescent="0.25">
      <c r="A63" s="8">
        <v>2018</v>
      </c>
      <c r="B63" s="11">
        <v>19</v>
      </c>
      <c r="C63" s="12" t="s">
        <v>11</v>
      </c>
      <c r="D63" s="12">
        <v>91</v>
      </c>
      <c r="E63" s="12">
        <v>17</v>
      </c>
      <c r="F63" s="12">
        <v>1</v>
      </c>
      <c r="G63" s="13">
        <v>259</v>
      </c>
      <c r="H63" s="14">
        <f>MONTH(DATE(A63,1,B63*7-2)-(DATE(B63,1,3)))</f>
        <v>5</v>
      </c>
    </row>
    <row r="64" spans="1:8" x14ac:dyDescent="0.25">
      <c r="A64" s="8">
        <v>2018</v>
      </c>
      <c r="B64" s="8">
        <v>20</v>
      </c>
      <c r="C64" s="9" t="s">
        <v>10</v>
      </c>
      <c r="D64" s="9">
        <v>65</v>
      </c>
      <c r="E64" s="9">
        <v>76</v>
      </c>
      <c r="F64" s="9">
        <v>18</v>
      </c>
      <c r="G64" s="10">
        <v>466</v>
      </c>
      <c r="H64" s="14">
        <f>MONTH(DATE(A64,1,B64*7-2)-(DATE(B64,1,3)))</f>
        <v>5</v>
      </c>
    </row>
    <row r="65" spans="1:8" x14ac:dyDescent="0.25">
      <c r="A65" s="8">
        <v>2018</v>
      </c>
      <c r="B65" s="11">
        <v>20</v>
      </c>
      <c r="C65" s="12" t="s">
        <v>11</v>
      </c>
      <c r="D65" s="12">
        <v>169</v>
      </c>
      <c r="E65" s="12">
        <v>34</v>
      </c>
      <c r="F65" s="12">
        <v>3</v>
      </c>
      <c r="G65" s="13">
        <v>346</v>
      </c>
      <c r="H65" s="14">
        <f>MONTH(DATE(A65,1,B65*7-2)-(DATE(B65,1,3)))</f>
        <v>5</v>
      </c>
    </row>
    <row r="66" spans="1:8" x14ac:dyDescent="0.25">
      <c r="A66" s="8">
        <v>2018</v>
      </c>
      <c r="B66" s="8">
        <v>21</v>
      </c>
      <c r="C66" s="9" t="s">
        <v>10</v>
      </c>
      <c r="D66" s="9">
        <v>67</v>
      </c>
      <c r="E66" s="9">
        <v>74</v>
      </c>
      <c r="F66" s="9">
        <v>24</v>
      </c>
      <c r="G66" s="10">
        <v>502</v>
      </c>
      <c r="H66" s="14">
        <f>MONTH(DATE(A66,1,B66*7-2)-(DATE(B66,1,3)))</f>
        <v>5</v>
      </c>
    </row>
    <row r="67" spans="1:8" x14ac:dyDescent="0.25">
      <c r="A67" s="8">
        <v>2018</v>
      </c>
      <c r="B67" s="11">
        <v>21</v>
      </c>
      <c r="C67" s="12" t="s">
        <v>11</v>
      </c>
      <c r="D67" s="12">
        <v>229</v>
      </c>
      <c r="E67" s="12">
        <v>47</v>
      </c>
      <c r="F67" s="12">
        <v>11</v>
      </c>
      <c r="G67" s="13">
        <v>405</v>
      </c>
      <c r="H67" s="14">
        <f>MONTH(DATE(A67,1,B67*7-2)-(DATE(B67,1,3)))</f>
        <v>5</v>
      </c>
    </row>
    <row r="68" spans="1:8" x14ac:dyDescent="0.25">
      <c r="A68" s="8">
        <v>2018</v>
      </c>
      <c r="B68" s="8">
        <v>22</v>
      </c>
      <c r="C68" s="9" t="s">
        <v>10</v>
      </c>
      <c r="D68" s="9">
        <v>61</v>
      </c>
      <c r="E68" s="9">
        <v>38</v>
      </c>
      <c r="F68" s="9">
        <v>30</v>
      </c>
      <c r="G68" s="10">
        <v>432</v>
      </c>
      <c r="H68" s="14">
        <f>MONTH(DATE(A68,1,B68*7-2)-(DATE(B68,1,3)))</f>
        <v>5</v>
      </c>
    </row>
    <row r="69" spans="1:8" x14ac:dyDescent="0.25">
      <c r="A69" s="8">
        <v>2018</v>
      </c>
      <c r="B69" s="11">
        <v>22</v>
      </c>
      <c r="C69" s="12" t="s">
        <v>11</v>
      </c>
      <c r="D69" s="12">
        <v>173</v>
      </c>
      <c r="E69" s="12">
        <v>22</v>
      </c>
      <c r="F69" s="12">
        <v>5</v>
      </c>
      <c r="G69" s="13">
        <v>383</v>
      </c>
      <c r="H69" s="14">
        <f>MONTH(DATE(A69,1,B69*7-2)-(DATE(B69,1,3)))</f>
        <v>5</v>
      </c>
    </row>
    <row r="70" spans="1:8" x14ac:dyDescent="0.25">
      <c r="A70" s="8">
        <v>2018</v>
      </c>
      <c r="B70" s="8">
        <v>23</v>
      </c>
      <c r="C70" s="9" t="s">
        <v>10</v>
      </c>
      <c r="D70" s="9">
        <v>80</v>
      </c>
      <c r="E70" s="9">
        <v>51</v>
      </c>
      <c r="F70" s="9">
        <v>35</v>
      </c>
      <c r="G70" s="10">
        <v>704</v>
      </c>
      <c r="H70" s="14">
        <f>MONTH(DATE(A70,1,B70*7-2)-(DATE(B70,1,3)))</f>
        <v>6</v>
      </c>
    </row>
    <row r="71" spans="1:8" x14ac:dyDescent="0.25">
      <c r="A71" s="8">
        <v>2018</v>
      </c>
      <c r="B71" s="11">
        <v>23</v>
      </c>
      <c r="C71" s="12" t="s">
        <v>11</v>
      </c>
      <c r="D71" s="12">
        <v>149</v>
      </c>
      <c r="E71" s="12">
        <v>90</v>
      </c>
      <c r="F71" s="12">
        <v>17</v>
      </c>
      <c r="G71" s="13">
        <v>461</v>
      </c>
      <c r="H71" s="14">
        <f>MONTH(DATE(A71,1,B71*7-2)-(DATE(B71,1,3)))</f>
        <v>6</v>
      </c>
    </row>
    <row r="72" spans="1:8" x14ac:dyDescent="0.25">
      <c r="A72" s="8">
        <v>2018</v>
      </c>
      <c r="B72" s="8">
        <v>24</v>
      </c>
      <c r="C72" s="9" t="s">
        <v>10</v>
      </c>
      <c r="D72" s="9">
        <v>48</v>
      </c>
      <c r="E72" s="9">
        <v>38</v>
      </c>
      <c r="F72" s="9">
        <v>31</v>
      </c>
      <c r="G72" s="10">
        <v>357</v>
      </c>
      <c r="H72" s="14">
        <f>MONTH(DATE(A72,1,B72*7-2)-(DATE(B72,1,3)))</f>
        <v>6</v>
      </c>
    </row>
    <row r="73" spans="1:8" x14ac:dyDescent="0.25">
      <c r="A73" s="8">
        <v>2018</v>
      </c>
      <c r="B73" s="11">
        <v>24</v>
      </c>
      <c r="C73" s="12" t="s">
        <v>11</v>
      </c>
      <c r="D73" s="12">
        <v>102</v>
      </c>
      <c r="E73" s="12">
        <v>56</v>
      </c>
      <c r="F73" s="12">
        <v>50</v>
      </c>
      <c r="G73" s="13">
        <v>300</v>
      </c>
      <c r="H73" s="14">
        <f>MONTH(DATE(A73,1,B73*7-2)-(DATE(B73,1,3)))</f>
        <v>6</v>
      </c>
    </row>
    <row r="74" spans="1:8" x14ac:dyDescent="0.25">
      <c r="A74" s="8">
        <v>2018</v>
      </c>
      <c r="B74" s="8">
        <v>25</v>
      </c>
      <c r="C74" s="9" t="s">
        <v>10</v>
      </c>
      <c r="D74" s="9">
        <v>67</v>
      </c>
      <c r="E74" s="9">
        <v>54</v>
      </c>
      <c r="F74" s="9">
        <v>65</v>
      </c>
      <c r="G74" s="10">
        <v>629</v>
      </c>
      <c r="H74" s="14">
        <f>MONTH(DATE(A74,1,B74*7-2)-(DATE(B74,1,3)))</f>
        <v>6</v>
      </c>
    </row>
    <row r="75" spans="1:8" x14ac:dyDescent="0.25">
      <c r="A75" s="8">
        <v>2018</v>
      </c>
      <c r="B75" s="11">
        <v>25</v>
      </c>
      <c r="C75" s="12" t="s">
        <v>11</v>
      </c>
      <c r="D75" s="12">
        <v>132</v>
      </c>
      <c r="E75" s="12">
        <v>42</v>
      </c>
      <c r="F75" s="12">
        <v>35</v>
      </c>
      <c r="G75" s="13">
        <v>393</v>
      </c>
      <c r="H75" s="14">
        <f>MONTH(DATE(A75,1,B75*7-2)-(DATE(B75,1,3)))</f>
        <v>6</v>
      </c>
    </row>
    <row r="76" spans="1:8" x14ac:dyDescent="0.25">
      <c r="A76" s="8">
        <v>2018</v>
      </c>
      <c r="B76" s="8">
        <v>26</v>
      </c>
      <c r="C76" s="9" t="s">
        <v>10</v>
      </c>
      <c r="D76" s="9">
        <v>54</v>
      </c>
      <c r="E76" s="9">
        <v>89</v>
      </c>
      <c r="F76" s="9">
        <v>36</v>
      </c>
      <c r="G76" s="10">
        <v>427</v>
      </c>
      <c r="H76" s="14">
        <f>MONTH(DATE(A76,1,B76*7-2)-(DATE(B76,1,3)))</f>
        <v>6</v>
      </c>
    </row>
    <row r="77" spans="1:8" x14ac:dyDescent="0.25">
      <c r="A77" s="8">
        <v>2018</v>
      </c>
      <c r="B77" s="11">
        <v>26</v>
      </c>
      <c r="C77" s="12" t="s">
        <v>11</v>
      </c>
      <c r="D77" s="12">
        <v>129</v>
      </c>
      <c r="E77" s="12">
        <v>38</v>
      </c>
      <c r="F77" s="12">
        <v>69</v>
      </c>
      <c r="G77" s="13">
        <v>526</v>
      </c>
      <c r="H77" s="14">
        <f>MONTH(DATE(A77,1,B77*7-2)-(DATE(B77,1,3)))</f>
        <v>6</v>
      </c>
    </row>
    <row r="78" spans="1:8" x14ac:dyDescent="0.25">
      <c r="A78" s="8">
        <v>2018</v>
      </c>
      <c r="B78" s="8">
        <v>27</v>
      </c>
      <c r="C78" s="9" t="s">
        <v>10</v>
      </c>
      <c r="D78" s="9">
        <v>67</v>
      </c>
      <c r="E78" s="9">
        <v>77</v>
      </c>
      <c r="F78" s="9">
        <v>14</v>
      </c>
      <c r="G78" s="10">
        <v>271</v>
      </c>
      <c r="H78" s="14">
        <f>MONTH(DATE(A78,1,B78*7-2)-(DATE(B78,1,3)))</f>
        <v>7</v>
      </c>
    </row>
    <row r="79" spans="1:8" x14ac:dyDescent="0.25">
      <c r="A79" s="8">
        <v>2018</v>
      </c>
      <c r="B79" s="11">
        <v>27</v>
      </c>
      <c r="C79" s="12" t="s">
        <v>11</v>
      </c>
      <c r="D79" s="12">
        <v>190</v>
      </c>
      <c r="E79" s="12">
        <v>33</v>
      </c>
      <c r="F79" s="12">
        <v>6</v>
      </c>
      <c r="G79" s="13">
        <v>277</v>
      </c>
      <c r="H79" s="14">
        <f>MONTH(DATE(A79,1,B79*7-2)-(DATE(B79,1,3)))</f>
        <v>7</v>
      </c>
    </row>
    <row r="80" spans="1:8" x14ac:dyDescent="0.25">
      <c r="A80" s="8">
        <v>2018</v>
      </c>
      <c r="B80" s="8">
        <v>28</v>
      </c>
      <c r="C80" s="9" t="s">
        <v>10</v>
      </c>
      <c r="D80" s="9">
        <v>49</v>
      </c>
      <c r="E80" s="9">
        <v>22</v>
      </c>
      <c r="F80" s="9">
        <v>26</v>
      </c>
      <c r="G80" s="10">
        <v>288</v>
      </c>
      <c r="H80" s="14">
        <f>MONTH(DATE(A80,1,B80*7-2)-(DATE(B80,1,3)))</f>
        <v>7</v>
      </c>
    </row>
    <row r="81" spans="1:8" x14ac:dyDescent="0.25">
      <c r="A81" s="8">
        <v>2018</v>
      </c>
      <c r="B81" s="11">
        <v>28</v>
      </c>
      <c r="C81" s="12" t="s">
        <v>11</v>
      </c>
      <c r="D81" s="12">
        <v>92</v>
      </c>
      <c r="E81" s="12">
        <v>8</v>
      </c>
      <c r="F81" s="12"/>
      <c r="G81" s="13">
        <v>225</v>
      </c>
      <c r="H81" s="14">
        <f>MONTH(DATE(A81,1,B81*7-2)-(DATE(B81,1,3)))</f>
        <v>7</v>
      </c>
    </row>
    <row r="82" spans="1:8" x14ac:dyDescent="0.25">
      <c r="A82" s="8">
        <v>2018</v>
      </c>
      <c r="B82" s="8">
        <v>29</v>
      </c>
      <c r="C82" s="9" t="s">
        <v>10</v>
      </c>
      <c r="D82" s="9">
        <v>55</v>
      </c>
      <c r="E82" s="9">
        <v>43</v>
      </c>
      <c r="F82" s="9">
        <v>11</v>
      </c>
      <c r="G82" s="10">
        <v>412</v>
      </c>
      <c r="H82" s="14">
        <f>MONTH(DATE(A82,1,B82*7-2)-(DATE(B82,1,3)))</f>
        <v>7</v>
      </c>
    </row>
    <row r="83" spans="1:8" x14ac:dyDescent="0.25">
      <c r="A83" s="8">
        <v>2018</v>
      </c>
      <c r="B83" s="11">
        <v>29</v>
      </c>
      <c r="C83" s="12" t="s">
        <v>11</v>
      </c>
      <c r="D83" s="12">
        <v>163</v>
      </c>
      <c r="E83" s="12">
        <v>39</v>
      </c>
      <c r="F83" s="12"/>
      <c r="G83" s="13">
        <v>243</v>
      </c>
      <c r="H83" s="14">
        <f>MONTH(DATE(A83,1,B83*7-2)-(DATE(B83,1,3)))</f>
        <v>7</v>
      </c>
    </row>
    <row r="84" spans="1:8" x14ac:dyDescent="0.25">
      <c r="A84" s="8">
        <v>2018</v>
      </c>
      <c r="B84" s="8">
        <v>30</v>
      </c>
      <c r="C84" s="9" t="s">
        <v>10</v>
      </c>
      <c r="D84" s="9">
        <v>58</v>
      </c>
      <c r="E84" s="9">
        <v>112</v>
      </c>
      <c r="F84" s="9">
        <v>29</v>
      </c>
      <c r="G84" s="10">
        <v>582</v>
      </c>
      <c r="H84" s="14">
        <f>MONTH(DATE(A84,1,B84*7-2)-(DATE(B84,1,3)))</f>
        <v>7</v>
      </c>
    </row>
    <row r="85" spans="1:8" x14ac:dyDescent="0.25">
      <c r="A85" s="8">
        <v>2018</v>
      </c>
      <c r="B85" s="11">
        <v>30</v>
      </c>
      <c r="C85" s="12" t="s">
        <v>11</v>
      </c>
      <c r="D85" s="12">
        <v>112</v>
      </c>
      <c r="E85" s="12">
        <v>88</v>
      </c>
      <c r="F85" s="12">
        <v>4</v>
      </c>
      <c r="G85" s="13">
        <v>303</v>
      </c>
      <c r="H85" s="14">
        <f>MONTH(DATE(A85,1,B85*7-2)-(DATE(B85,1,3)))</f>
        <v>7</v>
      </c>
    </row>
    <row r="86" spans="1:8" x14ac:dyDescent="0.25">
      <c r="A86" s="8">
        <v>2018</v>
      </c>
      <c r="B86" s="8">
        <v>31</v>
      </c>
      <c r="C86" s="9" t="s">
        <v>10</v>
      </c>
      <c r="D86" s="9">
        <v>60</v>
      </c>
      <c r="E86" s="9">
        <v>29</v>
      </c>
      <c r="F86" s="9">
        <v>13</v>
      </c>
      <c r="G86" s="10">
        <v>350</v>
      </c>
      <c r="H86" s="14">
        <f>MONTH(DATE(A86,1,B86*7-2)-(DATE(B86,1,3)))</f>
        <v>7</v>
      </c>
    </row>
    <row r="87" spans="1:8" x14ac:dyDescent="0.25">
      <c r="A87" s="8">
        <v>2018</v>
      </c>
      <c r="B87" s="11">
        <v>31</v>
      </c>
      <c r="C87" s="12" t="s">
        <v>11</v>
      </c>
      <c r="D87" s="12">
        <v>122</v>
      </c>
      <c r="E87" s="12">
        <v>11</v>
      </c>
      <c r="F87" s="12">
        <v>40</v>
      </c>
      <c r="G87" s="13">
        <v>295</v>
      </c>
      <c r="H87" s="14">
        <f>MONTH(DATE(A87,1,B87*7-2)-(DATE(B87,1,3)))</f>
        <v>7</v>
      </c>
    </row>
    <row r="88" spans="1:8" x14ac:dyDescent="0.25">
      <c r="A88" s="8">
        <v>2018</v>
      </c>
      <c r="B88" s="8">
        <v>32</v>
      </c>
      <c r="C88" s="9" t="s">
        <v>10</v>
      </c>
      <c r="D88" s="9">
        <v>59</v>
      </c>
      <c r="E88" s="9">
        <v>24</v>
      </c>
      <c r="F88" s="9">
        <v>17</v>
      </c>
      <c r="G88" s="10">
        <v>512</v>
      </c>
      <c r="H88" s="14">
        <f>MONTH(DATE(A88,1,B88*7-2)-(DATE(B88,1,3)))</f>
        <v>8</v>
      </c>
    </row>
    <row r="89" spans="1:8" x14ac:dyDescent="0.25">
      <c r="A89" s="8">
        <v>2018</v>
      </c>
      <c r="B89" s="11">
        <v>32</v>
      </c>
      <c r="C89" s="12" t="s">
        <v>11</v>
      </c>
      <c r="D89" s="12">
        <v>118</v>
      </c>
      <c r="E89" s="12">
        <v>114</v>
      </c>
      <c r="F89" s="12">
        <v>3</v>
      </c>
      <c r="G89" s="13">
        <v>362</v>
      </c>
      <c r="H89" s="14">
        <f>MONTH(DATE(A89,1,B89*7-2)-(DATE(B89,1,3)))</f>
        <v>8</v>
      </c>
    </row>
    <row r="90" spans="1:8" x14ac:dyDescent="0.25">
      <c r="A90" s="8">
        <v>2018</v>
      </c>
      <c r="B90" s="8">
        <v>33</v>
      </c>
      <c r="C90" s="9" t="s">
        <v>10</v>
      </c>
      <c r="D90" s="9">
        <v>44</v>
      </c>
      <c r="E90" s="9">
        <v>48</v>
      </c>
      <c r="F90" s="9">
        <v>25</v>
      </c>
      <c r="G90" s="10">
        <v>485</v>
      </c>
      <c r="H90" s="14">
        <f>MONTH(DATE(A90,1,B90*7-2)-(DATE(B90,1,3)))</f>
        <v>8</v>
      </c>
    </row>
    <row r="91" spans="1:8" x14ac:dyDescent="0.25">
      <c r="A91" s="8">
        <v>2018</v>
      </c>
      <c r="B91" s="11">
        <v>33</v>
      </c>
      <c r="C91" s="12" t="s">
        <v>11</v>
      </c>
      <c r="D91" s="12">
        <v>101</v>
      </c>
      <c r="E91" s="12">
        <v>54</v>
      </c>
      <c r="F91" s="12">
        <v>126</v>
      </c>
      <c r="G91" s="13">
        <v>796</v>
      </c>
      <c r="H91" s="14">
        <f>MONTH(DATE(A91,1,B91*7-2)-(DATE(B91,1,3)))</f>
        <v>8</v>
      </c>
    </row>
    <row r="92" spans="1:8" x14ac:dyDescent="0.25">
      <c r="A92" s="8">
        <v>2018</v>
      </c>
      <c r="B92" s="8">
        <v>34</v>
      </c>
      <c r="C92" s="9" t="s">
        <v>10</v>
      </c>
      <c r="D92" s="9">
        <v>43</v>
      </c>
      <c r="E92" s="9">
        <v>55</v>
      </c>
      <c r="F92" s="9">
        <v>19</v>
      </c>
      <c r="G92" s="10">
        <v>426</v>
      </c>
      <c r="H92" s="14">
        <f>MONTH(DATE(A92,1,B92*7-2)-(DATE(B92,1,3)))</f>
        <v>8</v>
      </c>
    </row>
    <row r="93" spans="1:8" x14ac:dyDescent="0.25">
      <c r="A93" s="8">
        <v>2018</v>
      </c>
      <c r="B93" s="11">
        <v>34</v>
      </c>
      <c r="C93" s="12" t="s">
        <v>11</v>
      </c>
      <c r="D93" s="12">
        <v>69</v>
      </c>
      <c r="E93" s="12">
        <v>44</v>
      </c>
      <c r="F93" s="12">
        <v>2</v>
      </c>
      <c r="G93" s="13">
        <v>230</v>
      </c>
      <c r="H93" s="14">
        <f>MONTH(DATE(A93,1,B93*7-2)-(DATE(B93,1,3)))</f>
        <v>8</v>
      </c>
    </row>
    <row r="94" spans="1:8" x14ac:dyDescent="0.25">
      <c r="A94" s="8">
        <v>2018</v>
      </c>
      <c r="B94" s="8">
        <v>35</v>
      </c>
      <c r="C94" s="9" t="s">
        <v>10</v>
      </c>
      <c r="D94" s="9">
        <v>49</v>
      </c>
      <c r="E94" s="9">
        <v>26</v>
      </c>
      <c r="F94" s="9">
        <v>12</v>
      </c>
      <c r="G94" s="10">
        <v>277</v>
      </c>
      <c r="H94" s="14">
        <f>MONTH(DATE(A94,1,B94*7-2)-(DATE(B94,1,3)))</f>
        <v>8</v>
      </c>
    </row>
    <row r="95" spans="1:8" x14ac:dyDescent="0.25">
      <c r="A95" s="8">
        <v>2018</v>
      </c>
      <c r="B95" s="11">
        <v>35</v>
      </c>
      <c r="C95" s="12" t="s">
        <v>11</v>
      </c>
      <c r="D95" s="12">
        <v>104</v>
      </c>
      <c r="E95" s="12">
        <v>41</v>
      </c>
      <c r="F95" s="12">
        <v>2</v>
      </c>
      <c r="G95" s="13">
        <v>303</v>
      </c>
      <c r="H95" s="14">
        <f>MONTH(DATE(A95,1,B95*7-2)-(DATE(B95,1,3)))</f>
        <v>8</v>
      </c>
    </row>
    <row r="96" spans="1:8" x14ac:dyDescent="0.25">
      <c r="A96" s="8">
        <v>2018</v>
      </c>
      <c r="B96" s="8">
        <v>36</v>
      </c>
      <c r="C96" s="9" t="s">
        <v>10</v>
      </c>
      <c r="D96" s="9">
        <v>54</v>
      </c>
      <c r="E96" s="9">
        <v>35</v>
      </c>
      <c r="F96" s="9">
        <v>19</v>
      </c>
      <c r="G96" s="10">
        <v>292</v>
      </c>
      <c r="H96" s="14">
        <f>MONTH(DATE(A96,1,B96*7-2)-(DATE(B96,1,3)))</f>
        <v>9</v>
      </c>
    </row>
    <row r="97" spans="1:8" x14ac:dyDescent="0.25">
      <c r="A97" s="8">
        <v>2018</v>
      </c>
      <c r="B97" s="11">
        <v>36</v>
      </c>
      <c r="C97" s="12" t="s">
        <v>11</v>
      </c>
      <c r="D97" s="12">
        <v>99</v>
      </c>
      <c r="E97" s="12">
        <v>21</v>
      </c>
      <c r="F97" s="12"/>
      <c r="G97" s="13">
        <v>271</v>
      </c>
      <c r="H97" s="14">
        <f>MONTH(DATE(A97,1,B97*7-2)-(DATE(B97,1,3)))</f>
        <v>9</v>
      </c>
    </row>
    <row r="98" spans="1:8" x14ac:dyDescent="0.25">
      <c r="A98" s="8">
        <v>2018</v>
      </c>
      <c r="B98" s="8">
        <v>37</v>
      </c>
      <c r="C98" s="9" t="s">
        <v>10</v>
      </c>
      <c r="D98" s="9">
        <v>84</v>
      </c>
      <c r="E98" s="9">
        <v>47</v>
      </c>
      <c r="F98" s="9">
        <v>21</v>
      </c>
      <c r="G98" s="10">
        <v>435</v>
      </c>
      <c r="H98" s="14">
        <f>MONTH(DATE(A98,1,B98*7-2)-(DATE(B98,1,3)))</f>
        <v>9</v>
      </c>
    </row>
    <row r="99" spans="1:8" x14ac:dyDescent="0.25">
      <c r="A99" s="8">
        <v>2018</v>
      </c>
      <c r="B99" s="11">
        <v>37</v>
      </c>
      <c r="C99" s="12" t="s">
        <v>11</v>
      </c>
      <c r="D99" s="12">
        <v>153</v>
      </c>
      <c r="E99" s="12">
        <v>25</v>
      </c>
      <c r="F99" s="12">
        <v>40</v>
      </c>
      <c r="G99" s="13">
        <v>404</v>
      </c>
      <c r="H99" s="14">
        <f>MONTH(DATE(A99,1,B99*7-2)-(DATE(B99,1,3)))</f>
        <v>9</v>
      </c>
    </row>
    <row r="100" spans="1:8" x14ac:dyDescent="0.25">
      <c r="A100" s="8">
        <v>2018</v>
      </c>
      <c r="B100" s="8">
        <v>38</v>
      </c>
      <c r="C100" s="9" t="s">
        <v>10</v>
      </c>
      <c r="D100" s="9">
        <v>53</v>
      </c>
      <c r="E100" s="9">
        <v>26</v>
      </c>
      <c r="F100" s="9">
        <v>29</v>
      </c>
      <c r="G100" s="10">
        <v>393</v>
      </c>
      <c r="H100" s="14">
        <f>MONTH(DATE(A100,1,B100*7-2)-(DATE(B100,1,3)))</f>
        <v>9</v>
      </c>
    </row>
    <row r="101" spans="1:8" x14ac:dyDescent="0.25">
      <c r="A101" s="8">
        <v>2018</v>
      </c>
      <c r="B101" s="11">
        <v>38</v>
      </c>
      <c r="C101" s="12" t="s">
        <v>11</v>
      </c>
      <c r="D101" s="12">
        <v>116</v>
      </c>
      <c r="E101" s="12">
        <v>40</v>
      </c>
      <c r="F101" s="12">
        <v>13</v>
      </c>
      <c r="G101" s="13">
        <v>301</v>
      </c>
      <c r="H101" s="14">
        <f>MONTH(DATE(A101,1,B101*7-2)-(DATE(B101,1,3)))</f>
        <v>9</v>
      </c>
    </row>
    <row r="102" spans="1:8" x14ac:dyDescent="0.25">
      <c r="A102" s="8">
        <v>2018</v>
      </c>
      <c r="B102" s="8">
        <v>39</v>
      </c>
      <c r="C102" s="9" t="s">
        <v>10</v>
      </c>
      <c r="D102" s="9">
        <v>98</v>
      </c>
      <c r="E102" s="9">
        <v>27</v>
      </c>
      <c r="F102" s="9">
        <v>46</v>
      </c>
      <c r="G102" s="10">
        <v>560</v>
      </c>
      <c r="H102" s="14">
        <f>MONTH(DATE(A102,1,B102*7-2)-(DATE(B102,1,3)))</f>
        <v>9</v>
      </c>
    </row>
    <row r="103" spans="1:8" x14ac:dyDescent="0.25">
      <c r="A103" s="8">
        <v>2018</v>
      </c>
      <c r="B103" s="11">
        <v>39</v>
      </c>
      <c r="C103" s="12" t="s">
        <v>11</v>
      </c>
      <c r="D103" s="12">
        <v>239</v>
      </c>
      <c r="E103" s="12">
        <v>50</v>
      </c>
      <c r="F103" s="12">
        <v>3</v>
      </c>
      <c r="G103" s="13">
        <v>545</v>
      </c>
      <c r="H103" s="14">
        <f>MONTH(DATE(A103,1,B103*7-2)-(DATE(B103,1,3)))</f>
        <v>9</v>
      </c>
    </row>
    <row r="104" spans="1:8" x14ac:dyDescent="0.25">
      <c r="A104" s="8">
        <v>2018</v>
      </c>
      <c r="B104" s="8">
        <v>40</v>
      </c>
      <c r="C104" s="9" t="s">
        <v>10</v>
      </c>
      <c r="D104" s="9">
        <v>15</v>
      </c>
      <c r="E104" s="9">
        <v>33</v>
      </c>
      <c r="F104" s="9">
        <v>30</v>
      </c>
      <c r="G104" s="10">
        <v>257</v>
      </c>
      <c r="H104" s="14">
        <f>MONTH(DATE(A104,1,B104*7-2)-(DATE(B104,1,3)))</f>
        <v>10</v>
      </c>
    </row>
    <row r="105" spans="1:8" x14ac:dyDescent="0.25">
      <c r="A105" s="8">
        <v>2018</v>
      </c>
      <c r="B105" s="11">
        <v>40</v>
      </c>
      <c r="C105" s="12" t="s">
        <v>11</v>
      </c>
      <c r="D105" s="12">
        <v>67</v>
      </c>
      <c r="E105" s="12">
        <v>42</v>
      </c>
      <c r="F105" s="12">
        <v>10</v>
      </c>
      <c r="G105" s="13">
        <v>318</v>
      </c>
      <c r="H105" s="14">
        <f>MONTH(DATE(A105,1,B105*7-2)-(DATE(B105,1,3)))</f>
        <v>10</v>
      </c>
    </row>
    <row r="106" spans="1:8" x14ac:dyDescent="0.25">
      <c r="A106" s="8">
        <v>2018</v>
      </c>
      <c r="B106" s="8">
        <v>41</v>
      </c>
      <c r="C106" s="9" t="s">
        <v>10</v>
      </c>
      <c r="D106" s="9"/>
      <c r="E106" s="9"/>
      <c r="F106" s="9">
        <v>8</v>
      </c>
      <c r="G106" s="10">
        <v>53</v>
      </c>
      <c r="H106" s="14">
        <f>MONTH(DATE(A106,1,B106*7-2)-(DATE(B106,1,3)))</f>
        <v>10</v>
      </c>
    </row>
    <row r="107" spans="1:8" x14ac:dyDescent="0.25">
      <c r="A107" s="8">
        <v>2018</v>
      </c>
      <c r="B107" s="11">
        <v>41</v>
      </c>
      <c r="C107" s="12" t="s">
        <v>11</v>
      </c>
      <c r="D107" s="12"/>
      <c r="E107" s="12"/>
      <c r="F107" s="12">
        <v>3</v>
      </c>
      <c r="G107" s="13">
        <v>61</v>
      </c>
      <c r="H107" s="14">
        <f>MONTH(DATE(A107,1,B107*7-2)-(DATE(B107,1,3)))</f>
        <v>10</v>
      </c>
    </row>
    <row r="108" spans="1:8" x14ac:dyDescent="0.25">
      <c r="A108" s="8">
        <v>2018</v>
      </c>
      <c r="B108" s="8">
        <v>42</v>
      </c>
      <c r="C108" s="9" t="s">
        <v>10</v>
      </c>
      <c r="D108" s="9">
        <v>22</v>
      </c>
      <c r="E108" s="9">
        <v>15</v>
      </c>
      <c r="F108" s="9">
        <v>17</v>
      </c>
      <c r="G108" s="10">
        <v>155</v>
      </c>
      <c r="H108" s="14">
        <f>MONTH(DATE(A108,1,B108*7-2)-(DATE(B108,1,3)))</f>
        <v>10</v>
      </c>
    </row>
    <row r="109" spans="1:8" x14ac:dyDescent="0.25">
      <c r="A109" s="8">
        <v>2018</v>
      </c>
      <c r="B109" s="11">
        <v>42</v>
      </c>
      <c r="C109" s="12" t="s">
        <v>11</v>
      </c>
      <c r="D109" s="12">
        <v>73</v>
      </c>
      <c r="E109" s="12">
        <v>17</v>
      </c>
      <c r="F109" s="12">
        <v>4</v>
      </c>
      <c r="G109" s="13">
        <v>328</v>
      </c>
      <c r="H109" s="14">
        <f>MONTH(DATE(A109,1,B109*7-2)-(DATE(B109,1,3)))</f>
        <v>10</v>
      </c>
    </row>
    <row r="110" spans="1:8" x14ac:dyDescent="0.25">
      <c r="A110" s="8">
        <v>2018</v>
      </c>
      <c r="B110" s="8">
        <v>43</v>
      </c>
      <c r="C110" s="9" t="s">
        <v>10</v>
      </c>
      <c r="D110" s="9">
        <v>42</v>
      </c>
      <c r="E110" s="9">
        <v>15</v>
      </c>
      <c r="F110" s="9">
        <v>15</v>
      </c>
      <c r="G110" s="10">
        <v>283</v>
      </c>
      <c r="H110" s="14">
        <f>MONTH(DATE(A110,1,B110*7-2)-(DATE(B110,1,3)))</f>
        <v>10</v>
      </c>
    </row>
    <row r="111" spans="1:8" x14ac:dyDescent="0.25">
      <c r="A111" s="8">
        <v>2018</v>
      </c>
      <c r="B111" s="11">
        <v>43</v>
      </c>
      <c r="C111" s="12" t="s">
        <v>11</v>
      </c>
      <c r="D111" s="12">
        <v>131</v>
      </c>
      <c r="E111" s="12">
        <v>25</v>
      </c>
      <c r="F111" s="12">
        <v>9</v>
      </c>
      <c r="G111" s="13">
        <v>441</v>
      </c>
      <c r="H111" s="14">
        <f>MONTH(DATE(A111,1,B111*7-2)-(DATE(B111,1,3)))</f>
        <v>10</v>
      </c>
    </row>
    <row r="112" spans="1:8" x14ac:dyDescent="0.25">
      <c r="A112" s="8">
        <v>2018</v>
      </c>
      <c r="B112" s="8">
        <v>44</v>
      </c>
      <c r="C112" s="9" t="s">
        <v>10</v>
      </c>
      <c r="D112" s="9">
        <v>25</v>
      </c>
      <c r="E112" s="9">
        <v>34</v>
      </c>
      <c r="F112" s="9">
        <v>29</v>
      </c>
      <c r="G112" s="10">
        <v>258</v>
      </c>
      <c r="H112" s="14">
        <f>MONTH(DATE(A112,1,B112*7-2)-(DATE(B112,1,3)))</f>
        <v>10</v>
      </c>
    </row>
    <row r="113" spans="1:8" x14ac:dyDescent="0.25">
      <c r="A113" s="8">
        <v>2018</v>
      </c>
      <c r="B113" s="11">
        <v>44</v>
      </c>
      <c r="C113" s="12" t="s">
        <v>11</v>
      </c>
      <c r="D113" s="12">
        <v>108</v>
      </c>
      <c r="E113" s="12">
        <v>108</v>
      </c>
      <c r="F113" s="12">
        <v>18</v>
      </c>
      <c r="G113" s="13">
        <v>408</v>
      </c>
      <c r="H113" s="14">
        <f>MONTH(DATE(A113,1,B113*7-2)-(DATE(B113,1,3)))</f>
        <v>10</v>
      </c>
    </row>
    <row r="114" spans="1:8" x14ac:dyDescent="0.25">
      <c r="A114" s="8">
        <v>2018</v>
      </c>
      <c r="B114" s="8">
        <v>45</v>
      </c>
      <c r="C114" s="9" t="s">
        <v>10</v>
      </c>
      <c r="D114" s="9">
        <v>43</v>
      </c>
      <c r="E114" s="9">
        <v>33</v>
      </c>
      <c r="F114" s="9">
        <v>46</v>
      </c>
      <c r="G114" s="10">
        <v>274</v>
      </c>
      <c r="H114" s="14">
        <f>MONTH(DATE(A114,1,B114*7-2)-(DATE(B114,1,3)))</f>
        <v>11</v>
      </c>
    </row>
    <row r="115" spans="1:8" x14ac:dyDescent="0.25">
      <c r="A115" s="8">
        <v>2018</v>
      </c>
      <c r="B115" s="11">
        <v>45</v>
      </c>
      <c r="C115" s="12" t="s">
        <v>11</v>
      </c>
      <c r="D115" s="12">
        <v>94</v>
      </c>
      <c r="E115" s="12">
        <v>23</v>
      </c>
      <c r="F115" s="12">
        <v>47</v>
      </c>
      <c r="G115" s="13">
        <v>368</v>
      </c>
      <c r="H115" s="14">
        <f>MONTH(DATE(A115,1,B115*7-2)-(DATE(B115,1,3)))</f>
        <v>11</v>
      </c>
    </row>
    <row r="116" spans="1:8" x14ac:dyDescent="0.25">
      <c r="A116" s="8">
        <v>2018</v>
      </c>
      <c r="B116" s="8">
        <v>46</v>
      </c>
      <c r="C116" s="9" t="s">
        <v>10</v>
      </c>
      <c r="D116" s="9">
        <v>25</v>
      </c>
      <c r="E116" s="9">
        <v>38</v>
      </c>
      <c r="F116" s="9">
        <v>23</v>
      </c>
      <c r="G116" s="10">
        <v>457</v>
      </c>
      <c r="H116" s="14">
        <f>MONTH(DATE(A116,1,B116*7-2)-(DATE(B116,1,3)))</f>
        <v>11</v>
      </c>
    </row>
    <row r="117" spans="1:8" x14ac:dyDescent="0.25">
      <c r="A117" s="8">
        <v>2018</v>
      </c>
      <c r="B117" s="11">
        <v>46</v>
      </c>
      <c r="C117" s="12" t="s">
        <v>11</v>
      </c>
      <c r="D117" s="12">
        <v>76</v>
      </c>
      <c r="E117" s="12">
        <v>43</v>
      </c>
      <c r="F117" s="12">
        <v>32</v>
      </c>
      <c r="G117" s="13">
        <v>503</v>
      </c>
      <c r="H117" s="14">
        <f>MONTH(DATE(A117,1,B117*7-2)-(DATE(B117,1,3)))</f>
        <v>11</v>
      </c>
    </row>
    <row r="118" spans="1:8" x14ac:dyDescent="0.25">
      <c r="A118" s="8">
        <v>2018</v>
      </c>
      <c r="B118" s="8">
        <v>47</v>
      </c>
      <c r="C118" s="9" t="s">
        <v>10</v>
      </c>
      <c r="D118" s="9">
        <v>50</v>
      </c>
      <c r="E118" s="9">
        <v>41</v>
      </c>
      <c r="F118" s="9">
        <v>15</v>
      </c>
      <c r="G118" s="10">
        <v>376</v>
      </c>
      <c r="H118" s="14">
        <f>MONTH(DATE(A118,1,B118*7-2)-(DATE(B118,1,3)))</f>
        <v>11</v>
      </c>
    </row>
    <row r="119" spans="1:8" x14ac:dyDescent="0.25">
      <c r="A119" s="8">
        <v>2018</v>
      </c>
      <c r="B119" s="11">
        <v>47</v>
      </c>
      <c r="C119" s="12" t="s">
        <v>11</v>
      </c>
      <c r="D119" s="12">
        <v>177</v>
      </c>
      <c r="E119" s="12">
        <v>84</v>
      </c>
      <c r="F119" s="12">
        <v>11</v>
      </c>
      <c r="G119" s="13">
        <v>509</v>
      </c>
      <c r="H119" s="14">
        <f>MONTH(DATE(A119,1,B119*7-2)-(DATE(B119,1,3)))</f>
        <v>11</v>
      </c>
    </row>
    <row r="120" spans="1:8" x14ac:dyDescent="0.25">
      <c r="A120" s="8">
        <v>2018</v>
      </c>
      <c r="B120" s="8">
        <v>48</v>
      </c>
      <c r="C120" s="9" t="s">
        <v>10</v>
      </c>
      <c r="D120" s="9">
        <v>39</v>
      </c>
      <c r="E120" s="9">
        <v>27</v>
      </c>
      <c r="F120" s="9">
        <v>58</v>
      </c>
      <c r="G120" s="10">
        <v>384</v>
      </c>
      <c r="H120" s="14">
        <f>MONTH(DATE(A120,1,B120*7-2)-(DATE(B120,1,3)))</f>
        <v>11</v>
      </c>
    </row>
    <row r="121" spans="1:8" x14ac:dyDescent="0.25">
      <c r="A121" s="8">
        <v>2018</v>
      </c>
      <c r="B121" s="11">
        <v>48</v>
      </c>
      <c r="C121" s="12" t="s">
        <v>11</v>
      </c>
      <c r="D121" s="12">
        <v>130</v>
      </c>
      <c r="E121" s="12">
        <v>88</v>
      </c>
      <c r="F121" s="12">
        <v>60</v>
      </c>
      <c r="G121" s="13">
        <v>559</v>
      </c>
      <c r="H121" s="14">
        <f>MONTH(DATE(A121,1,B121*7-2)-(DATE(B121,1,3)))</f>
        <v>11</v>
      </c>
    </row>
    <row r="122" spans="1:8" x14ac:dyDescent="0.25">
      <c r="A122" s="8">
        <v>2018</v>
      </c>
      <c r="B122" s="8">
        <v>49</v>
      </c>
      <c r="C122" s="9" t="s">
        <v>10</v>
      </c>
      <c r="D122" s="9">
        <v>51</v>
      </c>
      <c r="E122" s="9">
        <v>33</v>
      </c>
      <c r="F122" s="9">
        <v>14</v>
      </c>
      <c r="G122" s="10">
        <v>356</v>
      </c>
      <c r="H122" s="14">
        <f>MONTH(DATE(A122,1,B122*7-2)-(DATE(B122,1,3)))</f>
        <v>12</v>
      </c>
    </row>
    <row r="123" spans="1:8" x14ac:dyDescent="0.25">
      <c r="A123" s="8">
        <v>2018</v>
      </c>
      <c r="B123" s="11">
        <v>49</v>
      </c>
      <c r="C123" s="12" t="s">
        <v>11</v>
      </c>
      <c r="D123" s="12">
        <v>142</v>
      </c>
      <c r="E123" s="12">
        <v>67</v>
      </c>
      <c r="F123" s="12">
        <v>18</v>
      </c>
      <c r="G123" s="13">
        <v>505</v>
      </c>
      <c r="H123" s="14">
        <f>MONTH(DATE(A123,1,B123*7-2)-(DATE(B123,1,3)))</f>
        <v>12</v>
      </c>
    </row>
    <row r="124" spans="1:8" x14ac:dyDescent="0.25">
      <c r="A124" s="8">
        <v>2018</v>
      </c>
      <c r="B124" s="8">
        <v>50</v>
      </c>
      <c r="C124" s="9" t="s">
        <v>10</v>
      </c>
      <c r="D124" s="9">
        <v>73</v>
      </c>
      <c r="E124" s="9">
        <v>21</v>
      </c>
      <c r="F124" s="9">
        <v>47</v>
      </c>
      <c r="G124" s="10">
        <v>452</v>
      </c>
      <c r="H124" s="14">
        <f>MONTH(DATE(A124,1,B124*7-2)-(DATE(B124,1,3)))</f>
        <v>12</v>
      </c>
    </row>
    <row r="125" spans="1:8" x14ac:dyDescent="0.25">
      <c r="A125" s="8">
        <v>2018</v>
      </c>
      <c r="B125" s="11">
        <v>50</v>
      </c>
      <c r="C125" s="12" t="s">
        <v>11</v>
      </c>
      <c r="D125" s="12">
        <v>195</v>
      </c>
      <c r="E125" s="12">
        <v>94</v>
      </c>
      <c r="F125" s="12">
        <v>42</v>
      </c>
      <c r="G125" s="13">
        <v>636</v>
      </c>
      <c r="H125" s="14">
        <f>MONTH(DATE(A125,1,B125*7-2)-(DATE(B125,1,3)))</f>
        <v>12</v>
      </c>
    </row>
    <row r="126" spans="1:8" x14ac:dyDescent="0.25">
      <c r="A126" s="8">
        <v>2018</v>
      </c>
      <c r="B126" s="8">
        <v>51</v>
      </c>
      <c r="C126" s="9" t="s">
        <v>10</v>
      </c>
      <c r="D126" s="9">
        <v>61</v>
      </c>
      <c r="E126" s="9">
        <v>17</v>
      </c>
      <c r="F126" s="9">
        <v>10</v>
      </c>
      <c r="G126" s="10">
        <v>286</v>
      </c>
      <c r="H126" s="14">
        <f>MONTH(DATE(A126,1,B126*7-2)-(DATE(B126,1,3)))</f>
        <v>12</v>
      </c>
    </row>
    <row r="127" spans="1:8" x14ac:dyDescent="0.25">
      <c r="A127" s="8">
        <v>2018</v>
      </c>
      <c r="B127" s="11">
        <v>51</v>
      </c>
      <c r="C127" s="12" t="s">
        <v>11</v>
      </c>
      <c r="D127" s="12">
        <v>145</v>
      </c>
      <c r="E127" s="12">
        <v>68</v>
      </c>
      <c r="F127" s="12">
        <v>8</v>
      </c>
      <c r="G127" s="13">
        <v>436</v>
      </c>
      <c r="H127" s="14">
        <f>MONTH(DATE(A127,1,B127*7-2)-(DATE(B127,1,3)))</f>
        <v>12</v>
      </c>
    </row>
    <row r="128" spans="1:8" x14ac:dyDescent="0.25">
      <c r="A128" s="8">
        <v>2018</v>
      </c>
      <c r="B128" s="8">
        <v>52</v>
      </c>
      <c r="C128" s="9" t="s">
        <v>10</v>
      </c>
      <c r="D128" s="9">
        <v>66</v>
      </c>
      <c r="E128" s="9">
        <v>30</v>
      </c>
      <c r="F128" s="9">
        <v>38</v>
      </c>
      <c r="G128" s="10">
        <v>300</v>
      </c>
      <c r="H128" s="14">
        <f>MONTH(DATE(A128,1,B128*7-2)-(DATE(B128,1,3)))</f>
        <v>12</v>
      </c>
    </row>
    <row r="129" spans="1:8" x14ac:dyDescent="0.25">
      <c r="A129" s="8">
        <v>2018</v>
      </c>
      <c r="B129" s="11">
        <v>52</v>
      </c>
      <c r="C129" s="12" t="s">
        <v>11</v>
      </c>
      <c r="D129" s="12">
        <v>251</v>
      </c>
      <c r="E129" s="12">
        <v>114</v>
      </c>
      <c r="F129" s="12">
        <v>20</v>
      </c>
      <c r="G129" s="13">
        <v>651</v>
      </c>
      <c r="H129" s="14">
        <f>MONTH(DATE(A129,1,B129*7-2)-(DATE(B129,1,3)))</f>
        <v>12</v>
      </c>
    </row>
    <row r="130" spans="1:8" x14ac:dyDescent="0.25">
      <c r="A130" s="8">
        <v>2019</v>
      </c>
      <c r="B130" s="8">
        <v>2</v>
      </c>
      <c r="C130" s="9" t="s">
        <v>10</v>
      </c>
      <c r="D130" s="9">
        <v>15</v>
      </c>
      <c r="E130" s="9">
        <v>3</v>
      </c>
      <c r="F130" s="9"/>
      <c r="G130" s="10">
        <v>65</v>
      </c>
      <c r="H130" s="14">
        <f>MONTH(DATE(A130,1,B130*7-2)-(DATE(B130,1,3)))</f>
        <v>1</v>
      </c>
    </row>
    <row r="131" spans="1:8" x14ac:dyDescent="0.25">
      <c r="A131" s="8">
        <v>2019</v>
      </c>
      <c r="B131" s="11">
        <v>2</v>
      </c>
      <c r="C131" s="12" t="s">
        <v>11</v>
      </c>
      <c r="D131" s="12">
        <v>61</v>
      </c>
      <c r="E131" s="12">
        <v>4</v>
      </c>
      <c r="F131" s="12"/>
      <c r="G131" s="13">
        <v>229</v>
      </c>
      <c r="H131" s="14">
        <f>MONTH(DATE(A131,1,B131*7-2)-(DATE(B131,1,3)))</f>
        <v>1</v>
      </c>
    </row>
    <row r="132" spans="1:8" x14ac:dyDescent="0.25">
      <c r="A132" s="8">
        <v>2019</v>
      </c>
      <c r="B132" s="8">
        <v>3</v>
      </c>
      <c r="C132" s="9" t="s">
        <v>10</v>
      </c>
      <c r="D132" s="9">
        <v>31</v>
      </c>
      <c r="E132" s="9">
        <v>5</v>
      </c>
      <c r="F132" s="9">
        <v>6</v>
      </c>
      <c r="G132" s="10">
        <v>105</v>
      </c>
      <c r="H132" s="14">
        <f>MONTH(DATE(A132,1,B132*7-2)-(DATE(B132,1,3)))</f>
        <v>1</v>
      </c>
    </row>
    <row r="133" spans="1:8" x14ac:dyDescent="0.25">
      <c r="A133" s="8">
        <v>2019</v>
      </c>
      <c r="B133" s="11">
        <v>3</v>
      </c>
      <c r="C133" s="12" t="s">
        <v>11</v>
      </c>
      <c r="D133" s="12">
        <v>114</v>
      </c>
      <c r="E133" s="12">
        <v>13</v>
      </c>
      <c r="F133" s="12">
        <v>21</v>
      </c>
      <c r="G133" s="13">
        <v>250</v>
      </c>
      <c r="H133" s="14">
        <f>MONTH(DATE(A133,1,B133*7-2)-(DATE(B133,1,3)))</f>
        <v>1</v>
      </c>
    </row>
    <row r="134" spans="1:8" x14ac:dyDescent="0.25">
      <c r="A134" s="8">
        <v>2019</v>
      </c>
      <c r="B134" s="8">
        <v>4</v>
      </c>
      <c r="C134" s="9" t="s">
        <v>10</v>
      </c>
      <c r="D134" s="9">
        <v>15</v>
      </c>
      <c r="E134" s="9">
        <v>38</v>
      </c>
      <c r="F134" s="9">
        <v>3</v>
      </c>
      <c r="G134" s="10">
        <v>177</v>
      </c>
      <c r="H134" s="14">
        <f>MONTH(DATE(A134,1,B134*7-2)-(DATE(B134,1,3)))</f>
        <v>1</v>
      </c>
    </row>
    <row r="135" spans="1:8" x14ac:dyDescent="0.25">
      <c r="A135" s="8">
        <v>2019</v>
      </c>
      <c r="B135" s="11">
        <v>4</v>
      </c>
      <c r="C135" s="12" t="s">
        <v>11</v>
      </c>
      <c r="D135" s="12">
        <v>164</v>
      </c>
      <c r="E135" s="12">
        <v>62</v>
      </c>
      <c r="F135" s="12">
        <v>21</v>
      </c>
      <c r="G135" s="13">
        <v>364</v>
      </c>
      <c r="H135" s="14">
        <f>MONTH(DATE(A135,1,B135*7-2)-(DATE(B135,1,3)))</f>
        <v>1</v>
      </c>
    </row>
    <row r="136" spans="1:8" x14ac:dyDescent="0.25">
      <c r="A136" s="8">
        <v>2019</v>
      </c>
      <c r="B136" s="8">
        <v>5</v>
      </c>
      <c r="C136" s="9" t="s">
        <v>10</v>
      </c>
      <c r="D136" s="9">
        <v>18</v>
      </c>
      <c r="E136" s="9">
        <v>13</v>
      </c>
      <c r="F136" s="9">
        <v>45</v>
      </c>
      <c r="G136" s="10">
        <v>211</v>
      </c>
      <c r="H136" s="14">
        <f>MONTH(DATE(A136,1,B136*7-2)-(DATE(B136,1,3)))</f>
        <v>1</v>
      </c>
    </row>
    <row r="137" spans="1:8" x14ac:dyDescent="0.25">
      <c r="A137" s="8">
        <v>2019</v>
      </c>
      <c r="B137" s="11">
        <v>5</v>
      </c>
      <c r="C137" s="12" t="s">
        <v>11</v>
      </c>
      <c r="D137" s="12">
        <v>64</v>
      </c>
      <c r="E137" s="12">
        <v>30</v>
      </c>
      <c r="F137" s="12">
        <v>55</v>
      </c>
      <c r="G137" s="13">
        <v>221</v>
      </c>
      <c r="H137" s="14">
        <f>MONTH(DATE(A137,1,B137*7-2)-(DATE(B137,1,3)))</f>
        <v>1</v>
      </c>
    </row>
    <row r="138" spans="1:8" x14ac:dyDescent="0.25">
      <c r="A138" s="8">
        <v>2019</v>
      </c>
      <c r="B138" s="8">
        <v>6</v>
      </c>
      <c r="C138" s="9" t="s">
        <v>10</v>
      </c>
      <c r="D138" s="9">
        <v>8</v>
      </c>
      <c r="E138" s="9">
        <v>11</v>
      </c>
      <c r="F138" s="9">
        <v>4</v>
      </c>
      <c r="G138" s="10">
        <v>194</v>
      </c>
      <c r="H138" s="14">
        <f>MONTH(DATE(A138,1,B138*7-2)-(DATE(B138,1,3)))</f>
        <v>2</v>
      </c>
    </row>
    <row r="139" spans="1:8" x14ac:dyDescent="0.25">
      <c r="A139" s="8">
        <v>2019</v>
      </c>
      <c r="B139" s="11">
        <v>6</v>
      </c>
      <c r="C139" s="12" t="s">
        <v>11</v>
      </c>
      <c r="D139" s="12">
        <v>183</v>
      </c>
      <c r="E139" s="12">
        <v>24</v>
      </c>
      <c r="F139" s="12">
        <v>3</v>
      </c>
      <c r="G139" s="13">
        <v>527</v>
      </c>
      <c r="H139" s="14">
        <f>MONTH(DATE(A139,1,B139*7-2)-(DATE(B139,1,3)))</f>
        <v>2</v>
      </c>
    </row>
    <row r="140" spans="1:8" x14ac:dyDescent="0.25">
      <c r="A140" s="8">
        <v>2019</v>
      </c>
      <c r="B140" s="8">
        <v>7</v>
      </c>
      <c r="C140" s="9" t="s">
        <v>10</v>
      </c>
      <c r="D140" s="9">
        <v>5</v>
      </c>
      <c r="E140" s="9">
        <v>20</v>
      </c>
      <c r="F140" s="9">
        <v>24</v>
      </c>
      <c r="G140" s="10">
        <v>227</v>
      </c>
      <c r="H140" s="14">
        <f>MONTH(DATE(A140,1,B140*7-2)-(DATE(B140,1,3)))</f>
        <v>2</v>
      </c>
    </row>
    <row r="141" spans="1:8" x14ac:dyDescent="0.25">
      <c r="A141" s="8">
        <v>2019</v>
      </c>
      <c r="B141" s="11">
        <v>7</v>
      </c>
      <c r="C141" s="12" t="s">
        <v>11</v>
      </c>
      <c r="D141" s="12">
        <v>85</v>
      </c>
      <c r="E141" s="12">
        <v>25</v>
      </c>
      <c r="F141" s="12">
        <v>113</v>
      </c>
      <c r="G141" s="13">
        <v>583</v>
      </c>
      <c r="H141" s="14">
        <f>MONTH(DATE(A141,1,B141*7-2)-(DATE(B141,1,3)))</f>
        <v>2</v>
      </c>
    </row>
    <row r="142" spans="1:8" x14ac:dyDescent="0.25">
      <c r="A142" s="8">
        <v>2019</v>
      </c>
      <c r="B142" s="8">
        <v>8</v>
      </c>
      <c r="C142" s="9" t="s">
        <v>10</v>
      </c>
      <c r="D142" s="9">
        <v>16</v>
      </c>
      <c r="E142" s="9">
        <v>17</v>
      </c>
      <c r="F142" s="9">
        <v>36</v>
      </c>
      <c r="G142" s="10">
        <v>356</v>
      </c>
      <c r="H142" s="14">
        <f>MONTH(DATE(A142,1,B142*7-2)-(DATE(B142,1,3)))</f>
        <v>2</v>
      </c>
    </row>
    <row r="143" spans="1:8" x14ac:dyDescent="0.25">
      <c r="A143" s="8">
        <v>2019</v>
      </c>
      <c r="B143" s="11">
        <v>8</v>
      </c>
      <c r="C143" s="12" t="s">
        <v>11</v>
      </c>
      <c r="D143" s="12">
        <v>80</v>
      </c>
      <c r="E143" s="12">
        <v>62</v>
      </c>
      <c r="F143" s="12">
        <v>74</v>
      </c>
      <c r="G143" s="13">
        <v>487</v>
      </c>
      <c r="H143" s="14">
        <f>MONTH(DATE(A143,1,B143*7-2)-(DATE(B143,1,3)))</f>
        <v>2</v>
      </c>
    </row>
    <row r="144" spans="1:8" x14ac:dyDescent="0.25">
      <c r="A144" s="8">
        <v>2019</v>
      </c>
      <c r="B144" s="8">
        <v>9</v>
      </c>
      <c r="C144" s="9" t="s">
        <v>10</v>
      </c>
      <c r="D144" s="9">
        <v>17</v>
      </c>
      <c r="E144" s="9">
        <v>29</v>
      </c>
      <c r="F144" s="9">
        <v>23</v>
      </c>
      <c r="G144" s="10">
        <v>267</v>
      </c>
      <c r="H144" s="14">
        <f>MONTH(DATE(A144,1,B144*7-2)-(DATE(B144,1,3)))</f>
        <v>2</v>
      </c>
    </row>
    <row r="145" spans="1:8" x14ac:dyDescent="0.25">
      <c r="A145" s="8">
        <v>2019</v>
      </c>
      <c r="B145" s="11">
        <v>9</v>
      </c>
      <c r="C145" s="12" t="s">
        <v>11</v>
      </c>
      <c r="D145" s="12">
        <v>77</v>
      </c>
      <c r="E145" s="12">
        <v>55</v>
      </c>
      <c r="F145" s="12">
        <v>35</v>
      </c>
      <c r="G145" s="13">
        <v>409</v>
      </c>
      <c r="H145" s="14">
        <f>MONTH(DATE(A145,1,B145*7-2)-(DATE(B145,1,3)))</f>
        <v>2</v>
      </c>
    </row>
    <row r="146" spans="1:8" x14ac:dyDescent="0.25">
      <c r="A146" s="8">
        <v>2019</v>
      </c>
      <c r="B146" s="8">
        <v>10</v>
      </c>
      <c r="C146" s="9" t="s">
        <v>10</v>
      </c>
      <c r="D146" s="9">
        <v>20</v>
      </c>
      <c r="E146" s="9">
        <v>4</v>
      </c>
      <c r="F146" s="9">
        <v>6</v>
      </c>
      <c r="G146" s="10">
        <v>382</v>
      </c>
      <c r="H146" s="14">
        <f>MONTH(DATE(A146,1,B146*7-2)-(DATE(B146,1,3)))</f>
        <v>3</v>
      </c>
    </row>
    <row r="147" spans="1:8" x14ac:dyDescent="0.25">
      <c r="A147" s="8">
        <v>2019</v>
      </c>
      <c r="B147" s="11">
        <v>10</v>
      </c>
      <c r="C147" s="12" t="s">
        <v>11</v>
      </c>
      <c r="D147" s="12">
        <v>115</v>
      </c>
      <c r="E147" s="12">
        <v>31</v>
      </c>
      <c r="F147" s="12">
        <v>9</v>
      </c>
      <c r="G147" s="13">
        <v>446</v>
      </c>
      <c r="H147" s="14">
        <f>MONTH(DATE(A147,1,B147*7-2)-(DATE(B147,1,3)))</f>
        <v>3</v>
      </c>
    </row>
    <row r="148" spans="1:8" x14ac:dyDescent="0.25">
      <c r="A148" s="8">
        <v>2019</v>
      </c>
      <c r="B148" s="8">
        <v>11</v>
      </c>
      <c r="C148" s="9" t="s">
        <v>10</v>
      </c>
      <c r="D148" s="9">
        <v>30</v>
      </c>
      <c r="E148" s="9">
        <v>22</v>
      </c>
      <c r="F148" s="9">
        <v>33</v>
      </c>
      <c r="G148" s="10">
        <v>302</v>
      </c>
      <c r="H148" s="14">
        <f>MONTH(DATE(A148,1,B148*7-2)-(DATE(B148,1,3)))</f>
        <v>3</v>
      </c>
    </row>
    <row r="149" spans="1:8" x14ac:dyDescent="0.25">
      <c r="A149" s="8">
        <v>2019</v>
      </c>
      <c r="B149" s="11">
        <v>11</v>
      </c>
      <c r="C149" s="12" t="s">
        <v>11</v>
      </c>
      <c r="D149" s="12">
        <v>169</v>
      </c>
      <c r="E149" s="12">
        <v>64</v>
      </c>
      <c r="F149" s="12">
        <v>22</v>
      </c>
      <c r="G149" s="13">
        <v>529</v>
      </c>
      <c r="H149" s="14">
        <f>MONTH(DATE(A149,1,B149*7-2)-(DATE(B149,1,3)))</f>
        <v>3</v>
      </c>
    </row>
    <row r="150" spans="1:8" x14ac:dyDescent="0.25">
      <c r="A150" s="8">
        <v>2019</v>
      </c>
      <c r="B150" s="8">
        <v>12</v>
      </c>
      <c r="C150" s="9" t="s">
        <v>10</v>
      </c>
      <c r="D150" s="9">
        <v>24</v>
      </c>
      <c r="E150" s="9">
        <v>41</v>
      </c>
      <c r="F150" s="9">
        <v>41</v>
      </c>
      <c r="G150" s="10">
        <v>485</v>
      </c>
      <c r="H150" s="14">
        <f>MONTH(DATE(A150,1,B150*7-2)-(DATE(B150,1,3)))</f>
        <v>3</v>
      </c>
    </row>
    <row r="151" spans="1:8" x14ac:dyDescent="0.25">
      <c r="A151" s="8">
        <v>2019</v>
      </c>
      <c r="B151" s="11">
        <v>12</v>
      </c>
      <c r="C151" s="12" t="s">
        <v>11</v>
      </c>
      <c r="D151" s="12">
        <v>161</v>
      </c>
      <c r="E151" s="12">
        <v>94</v>
      </c>
      <c r="F151" s="12">
        <v>44</v>
      </c>
      <c r="G151" s="13">
        <v>542</v>
      </c>
      <c r="H151" s="14">
        <f>MONTH(DATE(A151,1,B151*7-2)-(DATE(B151,1,3)))</f>
        <v>3</v>
      </c>
    </row>
    <row r="152" spans="1:8" x14ac:dyDescent="0.25">
      <c r="A152" s="8">
        <v>2019</v>
      </c>
      <c r="B152" s="8">
        <v>13</v>
      </c>
      <c r="C152" s="9" t="s">
        <v>10</v>
      </c>
      <c r="D152" s="9">
        <v>20</v>
      </c>
      <c r="E152" s="9">
        <v>36</v>
      </c>
      <c r="F152" s="9">
        <v>50</v>
      </c>
      <c r="G152" s="10">
        <v>390</v>
      </c>
      <c r="H152" s="14">
        <f>MONTH(DATE(A152,1,B152*7-2)-(DATE(B152,1,3)))</f>
        <v>3</v>
      </c>
    </row>
    <row r="153" spans="1:8" x14ac:dyDescent="0.25">
      <c r="A153" s="8">
        <v>2019</v>
      </c>
      <c r="B153" s="11">
        <v>13</v>
      </c>
      <c r="C153" s="12" t="s">
        <v>11</v>
      </c>
      <c r="D153" s="12">
        <v>174</v>
      </c>
      <c r="E153" s="12">
        <v>120</v>
      </c>
      <c r="F153" s="12">
        <v>34</v>
      </c>
      <c r="G153" s="13">
        <v>627</v>
      </c>
      <c r="H153" s="14">
        <f>MONTH(DATE(A153,1,B153*7-2)-(DATE(B153,1,3)))</f>
        <v>3</v>
      </c>
    </row>
    <row r="154" spans="1:8" x14ac:dyDescent="0.25">
      <c r="A154" s="8">
        <v>2019</v>
      </c>
      <c r="B154" s="8">
        <v>14</v>
      </c>
      <c r="C154" s="9" t="s">
        <v>10</v>
      </c>
      <c r="D154" s="9">
        <v>26</v>
      </c>
      <c r="E154" s="9">
        <v>32</v>
      </c>
      <c r="F154" s="9">
        <v>31</v>
      </c>
      <c r="G154" s="10">
        <v>336</v>
      </c>
      <c r="H154" s="14">
        <f>MONTH(DATE(A154,1,B154*7-2)-(DATE(B154,1,3)))</f>
        <v>4</v>
      </c>
    </row>
    <row r="155" spans="1:8" x14ac:dyDescent="0.25">
      <c r="A155" s="8">
        <v>2019</v>
      </c>
      <c r="B155" s="11">
        <v>14</v>
      </c>
      <c r="C155" s="12" t="s">
        <v>11</v>
      </c>
      <c r="D155" s="12">
        <v>132</v>
      </c>
      <c r="E155" s="12">
        <v>85</v>
      </c>
      <c r="F155" s="12">
        <v>29</v>
      </c>
      <c r="G155" s="13">
        <v>518</v>
      </c>
      <c r="H155" s="14">
        <f>MONTH(DATE(A155,1,B155*7-2)-(DATE(B155,1,3)))</f>
        <v>4</v>
      </c>
    </row>
    <row r="156" spans="1:8" x14ac:dyDescent="0.25">
      <c r="A156" s="8">
        <v>2019</v>
      </c>
      <c r="B156" s="8">
        <v>15</v>
      </c>
      <c r="C156" s="9" t="s">
        <v>10</v>
      </c>
      <c r="D156" s="9">
        <v>28</v>
      </c>
      <c r="E156" s="9">
        <v>17</v>
      </c>
      <c r="F156" s="9">
        <v>66</v>
      </c>
      <c r="G156" s="10">
        <v>313</v>
      </c>
      <c r="H156" s="14">
        <f>MONTH(DATE(A156,1,B156*7-2)-(DATE(B156,1,3)))</f>
        <v>4</v>
      </c>
    </row>
    <row r="157" spans="1:8" x14ac:dyDescent="0.25">
      <c r="A157" s="8">
        <v>2019</v>
      </c>
      <c r="B157" s="11">
        <v>15</v>
      </c>
      <c r="C157" s="12" t="s">
        <v>11</v>
      </c>
      <c r="D157" s="12">
        <v>109</v>
      </c>
      <c r="E157" s="12">
        <v>49</v>
      </c>
      <c r="F157" s="12">
        <v>44</v>
      </c>
      <c r="G157" s="13">
        <v>502</v>
      </c>
      <c r="H157" s="14">
        <f>MONTH(DATE(A157,1,B157*7-2)-(DATE(B157,1,3)))</f>
        <v>4</v>
      </c>
    </row>
    <row r="158" spans="1:8" x14ac:dyDescent="0.25">
      <c r="A158" s="8">
        <v>2019</v>
      </c>
      <c r="B158" s="8">
        <v>16</v>
      </c>
      <c r="C158" s="9" t="s">
        <v>10</v>
      </c>
      <c r="D158" s="9">
        <v>60</v>
      </c>
      <c r="E158" s="9">
        <v>43</v>
      </c>
      <c r="F158" s="9">
        <v>50</v>
      </c>
      <c r="G158" s="10">
        <v>379</v>
      </c>
      <c r="H158" s="14">
        <f>MONTH(DATE(A158,1,B158*7-2)-(DATE(B158,1,3)))</f>
        <v>4</v>
      </c>
    </row>
    <row r="159" spans="1:8" x14ac:dyDescent="0.25">
      <c r="A159" s="8">
        <v>2019</v>
      </c>
      <c r="B159" s="11">
        <v>16</v>
      </c>
      <c r="C159" s="12" t="s">
        <v>11</v>
      </c>
      <c r="D159" s="12">
        <v>206</v>
      </c>
      <c r="E159" s="12">
        <v>53</v>
      </c>
      <c r="F159" s="12">
        <v>27</v>
      </c>
      <c r="G159" s="13">
        <v>521</v>
      </c>
      <c r="H159" s="14">
        <f>MONTH(DATE(A159,1,B159*7-2)-(DATE(B159,1,3)))</f>
        <v>4</v>
      </c>
    </row>
    <row r="160" spans="1:8" x14ac:dyDescent="0.25">
      <c r="A160" s="8">
        <v>2019</v>
      </c>
      <c r="B160" s="8">
        <v>17</v>
      </c>
      <c r="C160" s="9" t="s">
        <v>10</v>
      </c>
      <c r="D160" s="9">
        <v>33</v>
      </c>
      <c r="E160" s="9">
        <v>22</v>
      </c>
      <c r="F160" s="9">
        <v>39</v>
      </c>
      <c r="G160" s="10">
        <v>342</v>
      </c>
      <c r="H160" s="14">
        <f>MONTH(DATE(A160,1,B160*7-2)-(DATE(B160,1,3)))</f>
        <v>4</v>
      </c>
    </row>
    <row r="161" spans="1:8" x14ac:dyDescent="0.25">
      <c r="A161" s="8">
        <v>2019</v>
      </c>
      <c r="B161" s="11">
        <v>17</v>
      </c>
      <c r="C161" s="12" t="s">
        <v>11</v>
      </c>
      <c r="D161" s="12">
        <v>54</v>
      </c>
      <c r="E161" s="12">
        <v>107</v>
      </c>
      <c r="F161" s="12">
        <v>50</v>
      </c>
      <c r="G161" s="13">
        <v>538</v>
      </c>
      <c r="H161" s="14">
        <f>MONTH(DATE(A161,1,B161*7-2)-(DATE(B161,1,3)))</f>
        <v>4</v>
      </c>
    </row>
    <row r="162" spans="1:8" x14ac:dyDescent="0.25">
      <c r="A162" s="8">
        <v>2019</v>
      </c>
      <c r="B162" s="8">
        <v>18</v>
      </c>
      <c r="C162" s="9" t="s">
        <v>10</v>
      </c>
      <c r="D162" s="9">
        <v>22</v>
      </c>
      <c r="E162" s="9">
        <v>23</v>
      </c>
      <c r="F162" s="9">
        <v>19</v>
      </c>
      <c r="G162" s="10">
        <v>243</v>
      </c>
      <c r="H162" s="14">
        <f>MONTH(DATE(A162,1,B162*7-2)-(DATE(B162,1,3)))</f>
        <v>4</v>
      </c>
    </row>
    <row r="163" spans="1:8" x14ac:dyDescent="0.25">
      <c r="A163" s="8">
        <v>2019</v>
      </c>
      <c r="B163" s="11">
        <v>18</v>
      </c>
      <c r="C163" s="12" t="s">
        <v>11</v>
      </c>
      <c r="D163" s="12">
        <v>105</v>
      </c>
      <c r="E163" s="12">
        <v>58</v>
      </c>
      <c r="F163" s="12">
        <v>6</v>
      </c>
      <c r="G163" s="13">
        <v>613</v>
      </c>
      <c r="H163" s="14">
        <f>MONTH(DATE(A163,1,B163*7-2)-(DATE(B163,1,3)))</f>
        <v>4</v>
      </c>
    </row>
    <row r="164" spans="1:8" x14ac:dyDescent="0.25">
      <c r="A164" s="8">
        <v>2019</v>
      </c>
      <c r="B164" s="8">
        <v>19</v>
      </c>
      <c r="C164" s="9" t="s">
        <v>10</v>
      </c>
      <c r="D164" s="9">
        <v>16</v>
      </c>
      <c r="E164" s="9">
        <v>9</v>
      </c>
      <c r="F164" s="9">
        <v>20</v>
      </c>
      <c r="G164" s="10">
        <v>159</v>
      </c>
      <c r="H164" s="14">
        <f>MONTH(DATE(A164,1,B164*7-2)-(DATE(B164,1,3)))</f>
        <v>5</v>
      </c>
    </row>
    <row r="165" spans="1:8" x14ac:dyDescent="0.25">
      <c r="A165" s="8">
        <v>2019</v>
      </c>
      <c r="B165" s="11">
        <v>19</v>
      </c>
      <c r="C165" s="12" t="s">
        <v>11</v>
      </c>
      <c r="D165" s="12">
        <v>47</v>
      </c>
      <c r="E165" s="12">
        <v>48</v>
      </c>
      <c r="F165" s="12">
        <v>28</v>
      </c>
      <c r="G165" s="13">
        <v>263</v>
      </c>
      <c r="H165" s="14">
        <f>MONTH(DATE(A165,1,B165*7-2)-(DATE(B165,1,3)))</f>
        <v>5</v>
      </c>
    </row>
    <row r="166" spans="1:8" x14ac:dyDescent="0.25">
      <c r="A166" s="8">
        <v>2019</v>
      </c>
      <c r="B166" s="8">
        <v>20</v>
      </c>
      <c r="C166" s="9" t="s">
        <v>10</v>
      </c>
      <c r="D166" s="9">
        <v>13</v>
      </c>
      <c r="E166" s="9">
        <v>9</v>
      </c>
      <c r="F166" s="9">
        <v>56</v>
      </c>
      <c r="G166" s="10">
        <v>190</v>
      </c>
      <c r="H166" s="14">
        <f>MONTH(DATE(A166,1,B166*7-2)-(DATE(B166,1,3)))</f>
        <v>5</v>
      </c>
    </row>
    <row r="167" spans="1:8" x14ac:dyDescent="0.25">
      <c r="A167" s="8">
        <v>2019</v>
      </c>
      <c r="B167" s="11">
        <v>20</v>
      </c>
      <c r="C167" s="12" t="s">
        <v>11</v>
      </c>
      <c r="D167" s="12">
        <v>34</v>
      </c>
      <c r="E167" s="12">
        <v>31</v>
      </c>
      <c r="F167" s="12">
        <v>19</v>
      </c>
      <c r="G167" s="13">
        <v>190</v>
      </c>
      <c r="H167" s="14">
        <f>MONTH(DATE(A167,1,B167*7-2)-(DATE(B167,1,3)))</f>
        <v>5</v>
      </c>
    </row>
    <row r="168" spans="1:8" x14ac:dyDescent="0.25">
      <c r="A168" s="8">
        <v>2019</v>
      </c>
      <c r="B168" s="8">
        <v>21</v>
      </c>
      <c r="C168" s="9" t="s">
        <v>10</v>
      </c>
      <c r="D168" s="9">
        <v>26</v>
      </c>
      <c r="E168" s="9">
        <v>15</v>
      </c>
      <c r="F168" s="9">
        <v>56</v>
      </c>
      <c r="G168" s="10">
        <v>282</v>
      </c>
      <c r="H168" s="14">
        <f>MONTH(DATE(A168,1,B168*7-2)-(DATE(B168,1,3)))</f>
        <v>5</v>
      </c>
    </row>
    <row r="169" spans="1:8" x14ac:dyDescent="0.25">
      <c r="A169" s="8">
        <v>2019</v>
      </c>
      <c r="B169" s="11">
        <v>21</v>
      </c>
      <c r="C169" s="12" t="s">
        <v>11</v>
      </c>
      <c r="D169" s="12">
        <v>262</v>
      </c>
      <c r="E169" s="12">
        <v>33</v>
      </c>
      <c r="F169" s="12">
        <v>46</v>
      </c>
      <c r="G169" s="13">
        <v>647</v>
      </c>
      <c r="H169" s="14">
        <f>MONTH(DATE(A169,1,B169*7-2)-(DATE(B169,1,3)))</f>
        <v>5</v>
      </c>
    </row>
    <row r="170" spans="1:8" x14ac:dyDescent="0.25">
      <c r="A170" s="8">
        <v>2019</v>
      </c>
      <c r="B170" s="8">
        <v>22</v>
      </c>
      <c r="C170" s="9" t="s">
        <v>10</v>
      </c>
      <c r="D170" s="9">
        <v>47</v>
      </c>
      <c r="E170" s="9">
        <v>9</v>
      </c>
      <c r="F170" s="9">
        <v>52</v>
      </c>
      <c r="G170" s="10">
        <v>276</v>
      </c>
      <c r="H170" s="14">
        <f>MONTH(DATE(A170,1,B170*7-2)-(DATE(B170,1,3)))</f>
        <v>5</v>
      </c>
    </row>
    <row r="171" spans="1:8" x14ac:dyDescent="0.25">
      <c r="A171" s="8">
        <v>2019</v>
      </c>
      <c r="B171" s="11">
        <v>22</v>
      </c>
      <c r="C171" s="12" t="s">
        <v>11</v>
      </c>
      <c r="D171" s="12">
        <v>211</v>
      </c>
      <c r="E171" s="12">
        <v>50</v>
      </c>
      <c r="F171" s="12">
        <v>53</v>
      </c>
      <c r="G171" s="13">
        <v>502</v>
      </c>
      <c r="H171" s="14">
        <f>MONTH(DATE(A171,1,B171*7-2)-(DATE(B171,1,3)))</f>
        <v>5</v>
      </c>
    </row>
    <row r="172" spans="1:8" x14ac:dyDescent="0.25">
      <c r="A172" s="8">
        <v>2019</v>
      </c>
      <c r="B172" s="8">
        <v>23</v>
      </c>
      <c r="C172" s="9" t="s">
        <v>10</v>
      </c>
      <c r="D172" s="9">
        <v>43</v>
      </c>
      <c r="E172" s="9">
        <v>16</v>
      </c>
      <c r="F172" s="9">
        <v>35</v>
      </c>
      <c r="G172" s="10">
        <v>265</v>
      </c>
      <c r="H172" s="14">
        <f>MONTH(DATE(A172,1,B172*7-2)-(DATE(B172,1,3)))</f>
        <v>6</v>
      </c>
    </row>
    <row r="173" spans="1:8" x14ac:dyDescent="0.25">
      <c r="A173" s="8">
        <v>2019</v>
      </c>
      <c r="B173" s="11">
        <v>23</v>
      </c>
      <c r="C173" s="12" t="s">
        <v>11</v>
      </c>
      <c r="D173" s="12">
        <v>234</v>
      </c>
      <c r="E173" s="12">
        <v>46</v>
      </c>
      <c r="F173" s="12">
        <v>48</v>
      </c>
      <c r="G173" s="13">
        <v>564</v>
      </c>
      <c r="H173" s="14">
        <f>MONTH(DATE(A173,1,B173*7-2)-(DATE(B173,1,3)))</f>
        <v>6</v>
      </c>
    </row>
    <row r="174" spans="1:8" x14ac:dyDescent="0.25">
      <c r="A174" s="8">
        <v>2019</v>
      </c>
      <c r="B174" s="8">
        <v>24</v>
      </c>
      <c r="C174" s="9" t="s">
        <v>10</v>
      </c>
      <c r="D174" s="9">
        <v>32</v>
      </c>
      <c r="E174" s="9">
        <v>20</v>
      </c>
      <c r="F174" s="9">
        <v>18</v>
      </c>
      <c r="G174" s="10">
        <v>269</v>
      </c>
      <c r="H174" s="14">
        <f>MONTH(DATE(A174,1,B174*7-2)-(DATE(B174,1,3)))</f>
        <v>6</v>
      </c>
    </row>
    <row r="175" spans="1:8" x14ac:dyDescent="0.25">
      <c r="A175" s="8">
        <v>2019</v>
      </c>
      <c r="B175" s="11">
        <v>24</v>
      </c>
      <c r="C175" s="12" t="s">
        <v>11</v>
      </c>
      <c r="D175" s="12">
        <v>135</v>
      </c>
      <c r="E175" s="12">
        <v>40</v>
      </c>
      <c r="F175" s="12">
        <v>32</v>
      </c>
      <c r="G175" s="13">
        <v>383</v>
      </c>
      <c r="H175" s="14">
        <f>MONTH(DATE(A175,1,B175*7-2)-(DATE(B175,1,3)))</f>
        <v>6</v>
      </c>
    </row>
    <row r="176" spans="1:8" x14ac:dyDescent="0.25">
      <c r="A176" s="8">
        <v>2019</v>
      </c>
      <c r="B176" s="8">
        <v>25</v>
      </c>
      <c r="C176" s="9" t="s">
        <v>10</v>
      </c>
      <c r="D176" s="9">
        <v>31</v>
      </c>
      <c r="E176" s="9">
        <v>26</v>
      </c>
      <c r="F176" s="9">
        <v>29</v>
      </c>
      <c r="G176" s="10">
        <v>341</v>
      </c>
      <c r="H176" s="14">
        <f>MONTH(DATE(A176,1,B176*7-2)-(DATE(B176,1,3)))</f>
        <v>6</v>
      </c>
    </row>
    <row r="177" spans="1:8" x14ac:dyDescent="0.25">
      <c r="A177" s="8">
        <v>2019</v>
      </c>
      <c r="B177" s="11">
        <v>25</v>
      </c>
      <c r="C177" s="12" t="s">
        <v>11</v>
      </c>
      <c r="D177" s="12">
        <v>128</v>
      </c>
      <c r="E177" s="12">
        <v>79</v>
      </c>
      <c r="F177" s="12">
        <v>28</v>
      </c>
      <c r="G177" s="13">
        <v>592</v>
      </c>
      <c r="H177" s="14">
        <f>MONTH(DATE(A177,1,B177*7-2)-(DATE(B177,1,3)))</f>
        <v>6</v>
      </c>
    </row>
    <row r="178" spans="1:8" x14ac:dyDescent="0.25">
      <c r="A178" s="8">
        <v>2019</v>
      </c>
      <c r="B178" s="8">
        <v>26</v>
      </c>
      <c r="C178" s="9" t="s">
        <v>10</v>
      </c>
      <c r="D178" s="9">
        <v>29</v>
      </c>
      <c r="E178" s="9">
        <v>18</v>
      </c>
      <c r="F178" s="9">
        <v>44</v>
      </c>
      <c r="G178" s="10">
        <v>359</v>
      </c>
      <c r="H178" s="14">
        <f>MONTH(DATE(A178,1,B178*7-2)-(DATE(B178,1,3)))</f>
        <v>6</v>
      </c>
    </row>
    <row r="179" spans="1:8" x14ac:dyDescent="0.25">
      <c r="A179" s="8">
        <v>2019</v>
      </c>
      <c r="B179" s="11">
        <v>26</v>
      </c>
      <c r="C179" s="12" t="s">
        <v>11</v>
      </c>
      <c r="D179" s="12">
        <v>233</v>
      </c>
      <c r="E179" s="12">
        <v>48</v>
      </c>
      <c r="F179" s="12">
        <v>58</v>
      </c>
      <c r="G179" s="13">
        <v>598</v>
      </c>
      <c r="H179" s="14">
        <f>MONTH(DATE(A179,1,B179*7-2)-(DATE(B179,1,3)))</f>
        <v>6</v>
      </c>
    </row>
    <row r="180" spans="1:8" x14ac:dyDescent="0.25">
      <c r="A180" s="8">
        <v>2019</v>
      </c>
      <c r="B180" s="8">
        <v>27</v>
      </c>
      <c r="C180" s="9" t="s">
        <v>10</v>
      </c>
      <c r="D180" s="9">
        <v>12</v>
      </c>
      <c r="E180" s="9">
        <v>23</v>
      </c>
      <c r="F180" s="9">
        <v>15</v>
      </c>
      <c r="G180" s="10">
        <v>186</v>
      </c>
      <c r="H180" s="14">
        <f>MONTH(DATE(A180,1,B180*7-2)-(DATE(B180,1,3)))</f>
        <v>7</v>
      </c>
    </row>
    <row r="181" spans="1:8" x14ac:dyDescent="0.25">
      <c r="A181" s="8">
        <v>2019</v>
      </c>
      <c r="B181" s="11">
        <v>27</v>
      </c>
      <c r="C181" s="12" t="s">
        <v>11</v>
      </c>
      <c r="D181" s="12">
        <v>137</v>
      </c>
      <c r="E181" s="12">
        <v>34</v>
      </c>
      <c r="F181" s="12">
        <v>14</v>
      </c>
      <c r="G181" s="13">
        <v>307</v>
      </c>
      <c r="H181" s="14">
        <f>MONTH(DATE(A181,1,B181*7-2)-(DATE(B181,1,3)))</f>
        <v>7</v>
      </c>
    </row>
    <row r="182" spans="1:8" x14ac:dyDescent="0.25">
      <c r="A182" s="8">
        <v>2019</v>
      </c>
      <c r="B182" s="8">
        <v>28</v>
      </c>
      <c r="C182" s="9" t="s">
        <v>10</v>
      </c>
      <c r="D182" s="9">
        <v>15</v>
      </c>
      <c r="E182" s="9">
        <v>7</v>
      </c>
      <c r="F182" s="9">
        <v>29</v>
      </c>
      <c r="G182" s="10">
        <v>190</v>
      </c>
      <c r="H182" s="14">
        <f>MONTH(DATE(A182,1,B182*7-2)-(DATE(B182,1,3)))</f>
        <v>7</v>
      </c>
    </row>
    <row r="183" spans="1:8" x14ac:dyDescent="0.25">
      <c r="A183" s="8">
        <v>2019</v>
      </c>
      <c r="B183" s="11">
        <v>28</v>
      </c>
      <c r="C183" s="12" t="s">
        <v>11</v>
      </c>
      <c r="D183" s="12">
        <v>120</v>
      </c>
      <c r="E183" s="12">
        <v>41</v>
      </c>
      <c r="F183" s="12">
        <v>47</v>
      </c>
      <c r="G183" s="13">
        <v>342</v>
      </c>
      <c r="H183" s="14">
        <f>MONTH(DATE(A183,1,B183*7-2)-(DATE(B183,1,3)))</f>
        <v>7</v>
      </c>
    </row>
    <row r="184" spans="1:8" x14ac:dyDescent="0.25">
      <c r="A184" s="8">
        <v>2019</v>
      </c>
      <c r="B184" s="8">
        <v>29</v>
      </c>
      <c r="C184" s="9" t="s">
        <v>10</v>
      </c>
      <c r="D184" s="9">
        <v>10</v>
      </c>
      <c r="E184" s="9">
        <v>13</v>
      </c>
      <c r="F184" s="9">
        <v>24</v>
      </c>
      <c r="G184" s="10">
        <v>225</v>
      </c>
      <c r="H184" s="14">
        <f>MONTH(DATE(A184,1,B184*7-2)-(DATE(B184,1,3)))</f>
        <v>7</v>
      </c>
    </row>
    <row r="185" spans="1:8" x14ac:dyDescent="0.25">
      <c r="A185" s="8">
        <v>2019</v>
      </c>
      <c r="B185" s="11">
        <v>29</v>
      </c>
      <c r="C185" s="12" t="s">
        <v>11</v>
      </c>
      <c r="D185" s="12">
        <v>85</v>
      </c>
      <c r="E185" s="12">
        <v>27</v>
      </c>
      <c r="F185" s="12">
        <v>46</v>
      </c>
      <c r="G185" s="13">
        <v>277</v>
      </c>
      <c r="H185" s="14">
        <f>MONTH(DATE(A185,1,B185*7-2)-(DATE(B185,1,3)))</f>
        <v>7</v>
      </c>
    </row>
    <row r="186" spans="1:8" x14ac:dyDescent="0.25">
      <c r="A186" s="8">
        <v>2019</v>
      </c>
      <c r="B186" s="8">
        <v>30</v>
      </c>
      <c r="C186" s="9" t="s">
        <v>10</v>
      </c>
      <c r="D186" s="9">
        <v>14</v>
      </c>
      <c r="E186" s="9">
        <v>14</v>
      </c>
      <c r="F186" s="9">
        <v>18</v>
      </c>
      <c r="G186" s="10">
        <v>169</v>
      </c>
      <c r="H186" s="14">
        <f>MONTH(DATE(A186,1,B186*7-2)-(DATE(B186,1,3)))</f>
        <v>7</v>
      </c>
    </row>
    <row r="187" spans="1:8" x14ac:dyDescent="0.25">
      <c r="A187" s="8">
        <v>2019</v>
      </c>
      <c r="B187" s="11">
        <v>30</v>
      </c>
      <c r="C187" s="12" t="s">
        <v>11</v>
      </c>
      <c r="D187" s="12">
        <v>93</v>
      </c>
      <c r="E187" s="12">
        <v>42</v>
      </c>
      <c r="F187" s="12">
        <v>28</v>
      </c>
      <c r="G187" s="13">
        <v>345</v>
      </c>
      <c r="H187" s="14">
        <f>MONTH(DATE(A187,1,B187*7-2)-(DATE(B187,1,3)))</f>
        <v>7</v>
      </c>
    </row>
    <row r="188" spans="1:8" x14ac:dyDescent="0.25">
      <c r="A188" s="8">
        <v>2019</v>
      </c>
      <c r="B188" s="8">
        <v>31</v>
      </c>
      <c r="C188" s="9" t="s">
        <v>10</v>
      </c>
      <c r="D188" s="9">
        <v>16</v>
      </c>
      <c r="E188" s="9">
        <v>17</v>
      </c>
      <c r="F188" s="9">
        <v>26</v>
      </c>
      <c r="G188" s="10">
        <v>132</v>
      </c>
      <c r="H188" s="14">
        <f>MONTH(DATE(A188,1,B188*7-2)-(DATE(B188,1,3)))</f>
        <v>7</v>
      </c>
    </row>
    <row r="189" spans="1:8" x14ac:dyDescent="0.25">
      <c r="A189" s="8">
        <v>2019</v>
      </c>
      <c r="B189" s="11">
        <v>31</v>
      </c>
      <c r="C189" s="12" t="s">
        <v>11</v>
      </c>
      <c r="D189" s="12">
        <v>190</v>
      </c>
      <c r="E189" s="12">
        <v>19</v>
      </c>
      <c r="F189" s="12">
        <v>36</v>
      </c>
      <c r="G189" s="13">
        <v>391</v>
      </c>
      <c r="H189" s="14">
        <f>MONTH(DATE(A189,1,B189*7-2)-(DATE(B189,1,3)))</f>
        <v>7</v>
      </c>
    </row>
    <row r="190" spans="1:8" x14ac:dyDescent="0.25">
      <c r="A190" s="8">
        <v>2019</v>
      </c>
      <c r="B190" s="8">
        <v>32</v>
      </c>
      <c r="C190" s="9" t="s">
        <v>10</v>
      </c>
      <c r="D190" s="9">
        <v>16</v>
      </c>
      <c r="E190" s="9">
        <v>21</v>
      </c>
      <c r="F190" s="9">
        <v>75</v>
      </c>
      <c r="G190" s="10">
        <v>287</v>
      </c>
      <c r="H190" s="14">
        <f>MONTH(DATE(A190,1,B190*7-2)-(DATE(B190,1,3)))</f>
        <v>8</v>
      </c>
    </row>
    <row r="191" spans="1:8" x14ac:dyDescent="0.25">
      <c r="A191" s="8">
        <v>2019</v>
      </c>
      <c r="B191" s="11">
        <v>32</v>
      </c>
      <c r="C191" s="12" t="s">
        <v>11</v>
      </c>
      <c r="D191" s="12">
        <v>262</v>
      </c>
      <c r="E191" s="12">
        <v>27</v>
      </c>
      <c r="F191" s="12">
        <v>75</v>
      </c>
      <c r="G191" s="13">
        <v>633</v>
      </c>
      <c r="H191" s="14">
        <f>MONTH(DATE(A191,1,B191*7-2)-(DATE(B191,1,3)))</f>
        <v>8</v>
      </c>
    </row>
    <row r="192" spans="1:8" x14ac:dyDescent="0.25">
      <c r="A192" s="8">
        <v>2019</v>
      </c>
      <c r="B192" s="8">
        <v>33</v>
      </c>
      <c r="C192" s="9" t="s">
        <v>10</v>
      </c>
      <c r="D192" s="9">
        <v>14</v>
      </c>
      <c r="E192" s="9">
        <v>19</v>
      </c>
      <c r="F192" s="9">
        <v>22</v>
      </c>
      <c r="G192" s="10">
        <v>371</v>
      </c>
      <c r="H192" s="14">
        <f>MONTH(DATE(A192,1,B192*7-2)-(DATE(B192,1,3)))</f>
        <v>8</v>
      </c>
    </row>
    <row r="193" spans="1:8" x14ac:dyDescent="0.25">
      <c r="A193" s="8">
        <v>2019</v>
      </c>
      <c r="B193" s="11">
        <v>33</v>
      </c>
      <c r="C193" s="12" t="s">
        <v>11</v>
      </c>
      <c r="D193" s="12">
        <v>142</v>
      </c>
      <c r="E193" s="12">
        <v>22</v>
      </c>
      <c r="F193" s="12">
        <v>23</v>
      </c>
      <c r="G193" s="13">
        <v>636</v>
      </c>
      <c r="H193" s="14">
        <f>MONTH(DATE(A193,1,B193*7-2)-(DATE(B193,1,3)))</f>
        <v>8</v>
      </c>
    </row>
    <row r="194" spans="1:8" x14ac:dyDescent="0.25">
      <c r="A194" s="8">
        <v>2019</v>
      </c>
      <c r="B194" s="8">
        <v>34</v>
      </c>
      <c r="C194" s="9" t="s">
        <v>10</v>
      </c>
      <c r="D194" s="9">
        <v>9</v>
      </c>
      <c r="E194" s="9">
        <v>10</v>
      </c>
      <c r="F194" s="9">
        <v>21</v>
      </c>
      <c r="G194" s="10">
        <v>209</v>
      </c>
      <c r="H194" s="14">
        <f>MONTH(DATE(A194,1,B194*7-2)-(DATE(B194,1,3)))</f>
        <v>8</v>
      </c>
    </row>
    <row r="195" spans="1:8" x14ac:dyDescent="0.25">
      <c r="A195" s="8">
        <v>2019</v>
      </c>
      <c r="B195" s="11">
        <v>34</v>
      </c>
      <c r="C195" s="12" t="s">
        <v>11</v>
      </c>
      <c r="D195" s="12">
        <v>107</v>
      </c>
      <c r="E195" s="12">
        <v>28</v>
      </c>
      <c r="F195" s="12">
        <v>28</v>
      </c>
      <c r="G195" s="13">
        <v>427</v>
      </c>
      <c r="H195" s="14">
        <f>MONTH(DATE(A195,1,B195*7-2)-(DATE(B195,1,3)))</f>
        <v>8</v>
      </c>
    </row>
    <row r="196" spans="1:8" x14ac:dyDescent="0.25">
      <c r="A196" s="8">
        <v>2019</v>
      </c>
      <c r="B196" s="8">
        <v>35</v>
      </c>
      <c r="C196" s="9" t="s">
        <v>10</v>
      </c>
      <c r="D196" s="9">
        <v>14</v>
      </c>
      <c r="E196" s="9">
        <v>18</v>
      </c>
      <c r="F196" s="9">
        <v>25</v>
      </c>
      <c r="G196" s="10">
        <v>183</v>
      </c>
      <c r="H196" s="14">
        <f>MONTH(DATE(A196,1,B196*7-2)-(DATE(B196,1,3)))</f>
        <v>8</v>
      </c>
    </row>
    <row r="197" spans="1:8" x14ac:dyDescent="0.25">
      <c r="A197" s="8">
        <v>2019</v>
      </c>
      <c r="B197" s="11">
        <v>35</v>
      </c>
      <c r="C197" s="12" t="s">
        <v>11</v>
      </c>
      <c r="D197" s="12">
        <v>102</v>
      </c>
      <c r="E197" s="12">
        <v>84</v>
      </c>
      <c r="F197" s="12">
        <v>52</v>
      </c>
      <c r="G197" s="13">
        <v>446</v>
      </c>
      <c r="H197" s="14">
        <f>MONTH(DATE(A197,1,B197*7-2)-(DATE(B197,1,3)))</f>
        <v>8</v>
      </c>
    </row>
    <row r="198" spans="1:8" x14ac:dyDescent="0.25">
      <c r="A198" s="8">
        <v>2019</v>
      </c>
      <c r="B198" s="8">
        <v>36</v>
      </c>
      <c r="C198" s="9" t="s">
        <v>10</v>
      </c>
      <c r="D198" s="9">
        <v>83</v>
      </c>
      <c r="E198" s="9">
        <v>18</v>
      </c>
      <c r="F198" s="9">
        <v>29</v>
      </c>
      <c r="G198" s="10">
        <v>296</v>
      </c>
      <c r="H198" s="14">
        <f>MONTH(DATE(A198,1,B198*7-2)-(DATE(B198,1,3)))</f>
        <v>9</v>
      </c>
    </row>
    <row r="199" spans="1:8" x14ac:dyDescent="0.25">
      <c r="A199" s="8">
        <v>2019</v>
      </c>
      <c r="B199" s="11">
        <v>36</v>
      </c>
      <c r="C199" s="12" t="s">
        <v>11</v>
      </c>
      <c r="D199" s="12">
        <v>144</v>
      </c>
      <c r="E199" s="12">
        <v>53</v>
      </c>
      <c r="F199" s="12">
        <v>30</v>
      </c>
      <c r="G199" s="13">
        <v>391</v>
      </c>
      <c r="H199" s="14">
        <f>MONTH(DATE(A199,1,B199*7-2)-(DATE(B199,1,3)))</f>
        <v>9</v>
      </c>
    </row>
    <row r="200" spans="1:8" x14ac:dyDescent="0.25">
      <c r="A200" s="8">
        <v>2019</v>
      </c>
      <c r="B200" s="8">
        <v>37</v>
      </c>
      <c r="C200" s="9" t="s">
        <v>10</v>
      </c>
      <c r="D200" s="9">
        <v>82</v>
      </c>
      <c r="E200" s="9">
        <v>26</v>
      </c>
      <c r="F200" s="9">
        <v>43</v>
      </c>
      <c r="G200" s="10">
        <v>412</v>
      </c>
      <c r="H200" s="14">
        <f>MONTH(DATE(A200,1,B200*7-2)-(DATE(B200,1,3)))</f>
        <v>9</v>
      </c>
    </row>
    <row r="201" spans="1:8" x14ac:dyDescent="0.25">
      <c r="A201" s="8">
        <v>2019</v>
      </c>
      <c r="B201" s="11">
        <v>37</v>
      </c>
      <c r="C201" s="12" t="s">
        <v>11</v>
      </c>
      <c r="D201" s="12">
        <v>204</v>
      </c>
      <c r="E201" s="12">
        <v>19</v>
      </c>
      <c r="F201" s="12">
        <v>42</v>
      </c>
      <c r="G201" s="13">
        <v>590</v>
      </c>
      <c r="H201" s="14">
        <f>MONTH(DATE(A201,1,B201*7-2)-(DATE(B201,1,3)))</f>
        <v>9</v>
      </c>
    </row>
    <row r="202" spans="1:8" x14ac:dyDescent="0.25">
      <c r="A202" s="8">
        <v>2019</v>
      </c>
      <c r="B202" s="8">
        <v>38</v>
      </c>
      <c r="C202" s="9" t="s">
        <v>10</v>
      </c>
      <c r="D202" s="9">
        <v>51</v>
      </c>
      <c r="E202" s="9">
        <v>14</v>
      </c>
      <c r="F202" s="9">
        <v>36</v>
      </c>
      <c r="G202" s="10">
        <v>391</v>
      </c>
      <c r="H202" s="14">
        <f>MONTH(DATE(A202,1,B202*7-2)-(DATE(B202,1,3)))</f>
        <v>9</v>
      </c>
    </row>
    <row r="203" spans="1:8" x14ac:dyDescent="0.25">
      <c r="A203" s="8">
        <v>2019</v>
      </c>
      <c r="B203" s="11">
        <v>38</v>
      </c>
      <c r="C203" s="12" t="s">
        <v>11</v>
      </c>
      <c r="D203" s="12">
        <v>125</v>
      </c>
      <c r="E203" s="12">
        <v>188</v>
      </c>
      <c r="F203" s="12">
        <v>42</v>
      </c>
      <c r="G203" s="13">
        <v>750</v>
      </c>
      <c r="H203" s="14">
        <f>MONTH(DATE(A203,1,B203*7-2)-(DATE(B203,1,3)))</f>
        <v>9</v>
      </c>
    </row>
    <row r="204" spans="1:8" x14ac:dyDescent="0.25">
      <c r="A204" s="8">
        <v>2019</v>
      </c>
      <c r="B204" s="8">
        <v>39</v>
      </c>
      <c r="C204" s="9" t="s">
        <v>10</v>
      </c>
      <c r="D204" s="9">
        <v>50</v>
      </c>
      <c r="E204" s="9">
        <v>20</v>
      </c>
      <c r="F204" s="9">
        <v>61</v>
      </c>
      <c r="G204" s="10">
        <v>402</v>
      </c>
      <c r="H204" s="14">
        <f>MONTH(DATE(A204,1,B204*7-2)-(DATE(B204,1,3)))</f>
        <v>9</v>
      </c>
    </row>
    <row r="205" spans="1:8" x14ac:dyDescent="0.25">
      <c r="A205" s="8">
        <v>2019</v>
      </c>
      <c r="B205" s="11">
        <v>39</v>
      </c>
      <c r="C205" s="12" t="s">
        <v>11</v>
      </c>
      <c r="D205" s="12">
        <v>206</v>
      </c>
      <c r="E205" s="12">
        <v>451</v>
      </c>
      <c r="F205" s="12">
        <v>54</v>
      </c>
      <c r="G205" s="13">
        <v>1012</v>
      </c>
      <c r="H205" s="14">
        <f>MONTH(DATE(A205,1,B205*7-2)-(DATE(B205,1,3)))</f>
        <v>9</v>
      </c>
    </row>
    <row r="206" spans="1:8" x14ac:dyDescent="0.25">
      <c r="A206" s="8">
        <v>2019</v>
      </c>
      <c r="B206" s="8">
        <v>40</v>
      </c>
      <c r="C206" s="9" t="s">
        <v>10</v>
      </c>
      <c r="D206" s="9">
        <v>48</v>
      </c>
      <c r="E206" s="9">
        <v>22</v>
      </c>
      <c r="F206" s="9">
        <v>8</v>
      </c>
      <c r="G206" s="10">
        <v>263</v>
      </c>
      <c r="H206" s="14">
        <f>MONTH(DATE(A206,1,B206*7-2)-(DATE(B206,1,3)))</f>
        <v>10</v>
      </c>
    </row>
    <row r="207" spans="1:8" x14ac:dyDescent="0.25">
      <c r="A207" s="8">
        <v>2019</v>
      </c>
      <c r="B207" s="11">
        <v>40</v>
      </c>
      <c r="C207" s="12" t="s">
        <v>11</v>
      </c>
      <c r="D207" s="12">
        <v>155</v>
      </c>
      <c r="E207" s="12">
        <v>624</v>
      </c>
      <c r="F207" s="12">
        <v>19</v>
      </c>
      <c r="G207" s="13">
        <v>1135</v>
      </c>
      <c r="H207" s="14">
        <f>MONTH(DATE(A207,1,B207*7-2)-(DATE(B207,1,3)))</f>
        <v>10</v>
      </c>
    </row>
    <row r="208" spans="1:8" x14ac:dyDescent="0.25">
      <c r="A208" s="8">
        <v>2019</v>
      </c>
      <c r="B208" s="8">
        <v>41</v>
      </c>
      <c r="C208" s="9" t="s">
        <v>10</v>
      </c>
      <c r="D208" s="9">
        <v>23</v>
      </c>
      <c r="E208" s="9">
        <v>113</v>
      </c>
      <c r="F208" s="9">
        <v>30</v>
      </c>
      <c r="G208" s="10">
        <v>264</v>
      </c>
      <c r="H208" s="14">
        <f>MONTH(DATE(A208,1,B208*7-2)-(DATE(B208,1,3)))</f>
        <v>10</v>
      </c>
    </row>
    <row r="209" spans="1:8" x14ac:dyDescent="0.25">
      <c r="A209" s="8">
        <v>2019</v>
      </c>
      <c r="B209" s="11">
        <v>41</v>
      </c>
      <c r="C209" s="12" t="s">
        <v>11</v>
      </c>
      <c r="D209" s="12">
        <v>85</v>
      </c>
      <c r="E209" s="12">
        <v>521</v>
      </c>
      <c r="F209" s="12">
        <v>27</v>
      </c>
      <c r="G209" s="13">
        <v>804</v>
      </c>
      <c r="H209" s="14">
        <f>MONTH(DATE(A209,1,B209*7-2)-(DATE(B209,1,3)))</f>
        <v>10</v>
      </c>
    </row>
    <row r="210" spans="1:8" x14ac:dyDescent="0.25">
      <c r="A210" s="8">
        <v>2019</v>
      </c>
      <c r="B210" s="8">
        <v>42</v>
      </c>
      <c r="C210" s="9" t="s">
        <v>10</v>
      </c>
      <c r="D210" s="9">
        <v>19</v>
      </c>
      <c r="E210" s="9">
        <v>48</v>
      </c>
      <c r="F210" s="9">
        <v>51</v>
      </c>
      <c r="G210" s="10">
        <v>227</v>
      </c>
      <c r="H210" s="14">
        <f>MONTH(DATE(A210,1,B210*7-2)-(DATE(B210,1,3)))</f>
        <v>10</v>
      </c>
    </row>
    <row r="211" spans="1:8" x14ac:dyDescent="0.25">
      <c r="A211" s="8">
        <v>2019</v>
      </c>
      <c r="B211" s="11">
        <v>42</v>
      </c>
      <c r="C211" s="12" t="s">
        <v>11</v>
      </c>
      <c r="D211" s="12">
        <v>63</v>
      </c>
      <c r="E211" s="12">
        <v>300</v>
      </c>
      <c r="F211" s="12">
        <v>68</v>
      </c>
      <c r="G211" s="13">
        <v>515</v>
      </c>
      <c r="H211" s="14">
        <f>MONTH(DATE(A211,1,B211*7-2)-(DATE(B211,1,3)))</f>
        <v>10</v>
      </c>
    </row>
    <row r="212" spans="1:8" x14ac:dyDescent="0.25">
      <c r="A212" s="8">
        <v>2019</v>
      </c>
      <c r="B212" s="8">
        <v>43</v>
      </c>
      <c r="C212" s="9" t="s">
        <v>10</v>
      </c>
      <c r="D212" s="9">
        <v>57</v>
      </c>
      <c r="E212" s="9">
        <v>35</v>
      </c>
      <c r="F212" s="9">
        <v>22</v>
      </c>
      <c r="G212" s="10">
        <v>283</v>
      </c>
      <c r="H212" s="14">
        <f>MONTH(DATE(A212,1,B212*7-2)-(DATE(B212,1,3)))</f>
        <v>10</v>
      </c>
    </row>
    <row r="213" spans="1:8" x14ac:dyDescent="0.25">
      <c r="A213" s="8">
        <v>2019</v>
      </c>
      <c r="B213" s="11">
        <v>43</v>
      </c>
      <c r="C213" s="12" t="s">
        <v>11</v>
      </c>
      <c r="D213" s="12">
        <v>264</v>
      </c>
      <c r="E213" s="12">
        <v>755</v>
      </c>
      <c r="F213" s="12">
        <v>37</v>
      </c>
      <c r="G213" s="13">
        <v>1359</v>
      </c>
      <c r="H213" s="14">
        <f>MONTH(DATE(A213,1,B213*7-2)-(DATE(B213,1,3)))</f>
        <v>10</v>
      </c>
    </row>
    <row r="214" spans="1:8" x14ac:dyDescent="0.25">
      <c r="A214" s="8">
        <v>2019</v>
      </c>
      <c r="B214" s="8">
        <v>44</v>
      </c>
      <c r="C214" s="9" t="s">
        <v>10</v>
      </c>
      <c r="D214" s="9">
        <v>50</v>
      </c>
      <c r="E214" s="9">
        <v>2</v>
      </c>
      <c r="F214" s="9">
        <v>6</v>
      </c>
      <c r="G214" s="10">
        <v>237</v>
      </c>
      <c r="H214" s="14">
        <f>MONTH(DATE(A214,1,B214*7-2)-(DATE(B214,1,3)))</f>
        <v>10</v>
      </c>
    </row>
    <row r="215" spans="1:8" x14ac:dyDescent="0.25">
      <c r="A215" s="8">
        <v>2019</v>
      </c>
      <c r="B215" s="11">
        <v>44</v>
      </c>
      <c r="C215" s="12" t="s">
        <v>11</v>
      </c>
      <c r="D215" s="12">
        <v>166</v>
      </c>
      <c r="E215" s="12">
        <v>158</v>
      </c>
      <c r="F215" s="12">
        <v>27</v>
      </c>
      <c r="G215" s="13">
        <v>704</v>
      </c>
      <c r="H215" s="14">
        <f>MONTH(DATE(A215,1,B215*7-2)-(DATE(B215,1,3)))</f>
        <v>10</v>
      </c>
    </row>
    <row r="216" spans="1:8" x14ac:dyDescent="0.25">
      <c r="A216" s="8">
        <v>2019</v>
      </c>
      <c r="B216" s="8">
        <v>45</v>
      </c>
      <c r="C216" s="9" t="s">
        <v>10</v>
      </c>
      <c r="D216" s="9">
        <v>27</v>
      </c>
      <c r="E216" s="9">
        <v>7</v>
      </c>
      <c r="F216" s="9">
        <v>37</v>
      </c>
      <c r="G216" s="10">
        <v>282</v>
      </c>
      <c r="H216" s="14">
        <f>MONTH(DATE(A216,1,B216*7-2)-(DATE(B216,1,3)))</f>
        <v>11</v>
      </c>
    </row>
    <row r="217" spans="1:8" x14ac:dyDescent="0.25">
      <c r="A217" s="8">
        <v>2019</v>
      </c>
      <c r="B217" s="11">
        <v>45</v>
      </c>
      <c r="C217" s="12" t="s">
        <v>11</v>
      </c>
      <c r="D217" s="12">
        <v>100</v>
      </c>
      <c r="E217" s="12">
        <v>602</v>
      </c>
      <c r="F217" s="12">
        <v>45</v>
      </c>
      <c r="G217" s="13">
        <v>1260</v>
      </c>
      <c r="H217" s="14">
        <f>MONTH(DATE(A217,1,B217*7-2)-(DATE(B217,1,3)))</f>
        <v>11</v>
      </c>
    </row>
    <row r="218" spans="1:8" x14ac:dyDescent="0.25">
      <c r="A218" s="8">
        <v>2019</v>
      </c>
      <c r="B218" s="8">
        <v>46</v>
      </c>
      <c r="C218" s="9" t="s">
        <v>10</v>
      </c>
      <c r="D218" s="9">
        <v>38</v>
      </c>
      <c r="E218" s="9">
        <v>10</v>
      </c>
      <c r="F218" s="9">
        <v>24</v>
      </c>
      <c r="G218" s="10">
        <v>327</v>
      </c>
      <c r="H218" s="14">
        <f>MONTH(DATE(A218,1,B218*7-2)-(DATE(B218,1,3)))</f>
        <v>11</v>
      </c>
    </row>
    <row r="219" spans="1:8" x14ac:dyDescent="0.25">
      <c r="A219" s="8">
        <v>2019</v>
      </c>
      <c r="B219" s="11">
        <v>46</v>
      </c>
      <c r="C219" s="12" t="s">
        <v>11</v>
      </c>
      <c r="D219" s="12">
        <v>246</v>
      </c>
      <c r="E219" s="12">
        <v>1123</v>
      </c>
      <c r="F219" s="12">
        <v>29</v>
      </c>
      <c r="G219" s="13">
        <v>1879</v>
      </c>
      <c r="H219" s="14">
        <f>MONTH(DATE(A219,1,B219*7-2)-(DATE(B219,1,3)))</f>
        <v>11</v>
      </c>
    </row>
    <row r="220" spans="1:8" x14ac:dyDescent="0.25">
      <c r="A220" s="8">
        <v>2019</v>
      </c>
      <c r="B220" s="8">
        <v>47</v>
      </c>
      <c r="C220" s="9" t="s">
        <v>10</v>
      </c>
      <c r="D220" s="9">
        <v>54</v>
      </c>
      <c r="E220" s="9">
        <v>25</v>
      </c>
      <c r="F220" s="9">
        <v>18</v>
      </c>
      <c r="G220" s="10">
        <v>420</v>
      </c>
      <c r="H220" s="14">
        <f>MONTH(DATE(A220,1,B220*7-2)-(DATE(B220,1,3)))</f>
        <v>11</v>
      </c>
    </row>
    <row r="221" spans="1:8" x14ac:dyDescent="0.25">
      <c r="A221" s="8">
        <v>2019</v>
      </c>
      <c r="B221" s="11">
        <v>47</v>
      </c>
      <c r="C221" s="12" t="s">
        <v>11</v>
      </c>
      <c r="D221" s="12">
        <v>171</v>
      </c>
      <c r="E221" s="12">
        <v>1522</v>
      </c>
      <c r="F221" s="12">
        <v>25</v>
      </c>
      <c r="G221" s="13">
        <v>2286</v>
      </c>
      <c r="H221" s="14">
        <f>MONTH(DATE(A221,1,B221*7-2)-(DATE(B221,1,3)))</f>
        <v>11</v>
      </c>
    </row>
    <row r="222" spans="1:8" x14ac:dyDescent="0.25">
      <c r="A222" s="8">
        <v>2019</v>
      </c>
      <c r="B222" s="8">
        <v>48</v>
      </c>
      <c r="C222" s="9" t="s">
        <v>10</v>
      </c>
      <c r="D222" s="9">
        <v>44</v>
      </c>
      <c r="E222" s="9">
        <v>24</v>
      </c>
      <c r="F222" s="9">
        <v>12</v>
      </c>
      <c r="G222" s="10">
        <v>233</v>
      </c>
      <c r="H222" s="14">
        <f>MONTH(DATE(A222,1,B222*7-2)-(DATE(B222,1,3)))</f>
        <v>11</v>
      </c>
    </row>
    <row r="223" spans="1:8" x14ac:dyDescent="0.25">
      <c r="A223" s="8">
        <v>2019</v>
      </c>
      <c r="B223" s="11">
        <v>48</v>
      </c>
      <c r="C223" s="12" t="s">
        <v>11</v>
      </c>
      <c r="D223" s="12">
        <v>235</v>
      </c>
      <c r="E223" s="12">
        <v>571</v>
      </c>
      <c r="F223" s="12">
        <v>33</v>
      </c>
      <c r="G223" s="13">
        <v>1183</v>
      </c>
      <c r="H223" s="14">
        <f>MONTH(DATE(A223,1,B223*7-2)-(DATE(B223,1,3)))</f>
        <v>11</v>
      </c>
    </row>
    <row r="224" spans="1:8" x14ac:dyDescent="0.25">
      <c r="A224" s="8">
        <v>2019</v>
      </c>
      <c r="B224" s="8">
        <v>49</v>
      </c>
      <c r="C224" s="9" t="s">
        <v>10</v>
      </c>
      <c r="D224" s="9">
        <v>24</v>
      </c>
      <c r="E224" s="9">
        <v>11</v>
      </c>
      <c r="F224" s="9">
        <v>51</v>
      </c>
      <c r="G224" s="10">
        <v>349</v>
      </c>
      <c r="H224" s="14">
        <f>MONTH(DATE(A224,1,B224*7-2)-(DATE(B224,1,3)))</f>
        <v>12</v>
      </c>
    </row>
    <row r="225" spans="1:8" x14ac:dyDescent="0.25">
      <c r="A225" s="8">
        <v>2019</v>
      </c>
      <c r="B225" s="11">
        <v>49</v>
      </c>
      <c r="C225" s="12" t="s">
        <v>11</v>
      </c>
      <c r="D225" s="12">
        <v>224</v>
      </c>
      <c r="E225" s="12">
        <v>1742</v>
      </c>
      <c r="F225" s="12">
        <v>47</v>
      </c>
      <c r="G225" s="13">
        <v>2545</v>
      </c>
      <c r="H225" s="14">
        <f>MONTH(DATE(A225,1,B225*7-2)-(DATE(B225,1,3)))</f>
        <v>12</v>
      </c>
    </row>
    <row r="226" spans="1:8" x14ac:dyDescent="0.25">
      <c r="A226" s="8">
        <v>2019</v>
      </c>
      <c r="B226" s="8">
        <v>50</v>
      </c>
      <c r="C226" s="9" t="s">
        <v>10</v>
      </c>
      <c r="D226" s="9">
        <v>51</v>
      </c>
      <c r="E226" s="9">
        <v>6</v>
      </c>
      <c r="F226" s="9">
        <v>53</v>
      </c>
      <c r="G226" s="10">
        <v>334</v>
      </c>
      <c r="H226" s="14">
        <f>MONTH(DATE(A226,1,B226*7-2)-(DATE(B226,1,3)))</f>
        <v>12</v>
      </c>
    </row>
    <row r="227" spans="1:8" x14ac:dyDescent="0.25">
      <c r="A227" s="8">
        <v>2019</v>
      </c>
      <c r="B227" s="11">
        <v>50</v>
      </c>
      <c r="C227" s="12" t="s">
        <v>11</v>
      </c>
      <c r="D227" s="12">
        <v>212</v>
      </c>
      <c r="E227" s="12">
        <v>1686</v>
      </c>
      <c r="F227" s="12">
        <v>113</v>
      </c>
      <c r="G227" s="13">
        <v>2656</v>
      </c>
      <c r="H227" s="14">
        <f>MONTH(DATE(A227,1,B227*7-2)-(DATE(B227,1,3)))</f>
        <v>12</v>
      </c>
    </row>
    <row r="228" spans="1:8" x14ac:dyDescent="0.25">
      <c r="A228" s="8">
        <v>2019</v>
      </c>
      <c r="B228" s="8">
        <v>51</v>
      </c>
      <c r="C228" s="9" t="s">
        <v>10</v>
      </c>
      <c r="D228" s="9">
        <v>47</v>
      </c>
      <c r="E228" s="9">
        <v>15</v>
      </c>
      <c r="F228" s="9">
        <v>36</v>
      </c>
      <c r="G228" s="10">
        <v>372</v>
      </c>
      <c r="H228" s="14">
        <f>MONTH(DATE(A228,1,B228*7-2)-(DATE(B228,1,3)))</f>
        <v>12</v>
      </c>
    </row>
    <row r="229" spans="1:8" x14ac:dyDescent="0.25">
      <c r="A229" s="8">
        <v>2019</v>
      </c>
      <c r="B229" s="11">
        <v>51</v>
      </c>
      <c r="C229" s="12" t="s">
        <v>11</v>
      </c>
      <c r="D229" s="12">
        <v>127</v>
      </c>
      <c r="E229" s="12">
        <v>1071</v>
      </c>
      <c r="F229" s="12">
        <v>104</v>
      </c>
      <c r="G229" s="13">
        <v>1769</v>
      </c>
      <c r="H229" s="14">
        <f>MONTH(DATE(A229,1,B229*7-2)-(DATE(B229,1,3)))</f>
        <v>12</v>
      </c>
    </row>
    <row r="230" spans="1:8" x14ac:dyDescent="0.25">
      <c r="A230" s="8">
        <v>2019</v>
      </c>
      <c r="B230" s="8">
        <v>52</v>
      </c>
      <c r="C230" s="9" t="s">
        <v>10</v>
      </c>
      <c r="D230" s="9">
        <v>28</v>
      </c>
      <c r="E230" s="9">
        <v>16</v>
      </c>
      <c r="F230" s="9">
        <v>17</v>
      </c>
      <c r="G230" s="10">
        <v>507</v>
      </c>
      <c r="H230" s="14">
        <f>MONTH(DATE(A230,1,B230*7-2)-(DATE(B230,1,3)))</f>
        <v>12</v>
      </c>
    </row>
    <row r="231" spans="1:8" x14ac:dyDescent="0.25">
      <c r="A231" s="8">
        <v>2019</v>
      </c>
      <c r="B231" s="11">
        <v>52</v>
      </c>
      <c r="C231" s="12" t="s">
        <v>11</v>
      </c>
      <c r="D231" s="12">
        <v>98</v>
      </c>
      <c r="E231" s="12">
        <v>577</v>
      </c>
      <c r="F231" s="12">
        <v>35</v>
      </c>
      <c r="G231" s="13">
        <v>1223</v>
      </c>
      <c r="H231" s="14">
        <f>MONTH(DATE(A231,1,B231*7-2)-(DATE(B231,1,3)))</f>
        <v>12</v>
      </c>
    </row>
    <row r="232" spans="1:8" x14ac:dyDescent="0.25">
      <c r="A232" s="8">
        <v>2020</v>
      </c>
      <c r="B232" s="8">
        <v>2</v>
      </c>
      <c r="C232" s="9" t="s">
        <v>10</v>
      </c>
      <c r="D232" s="9">
        <v>5</v>
      </c>
      <c r="E232" s="9">
        <v>3</v>
      </c>
      <c r="F232" s="9">
        <v>16</v>
      </c>
      <c r="G232" s="10">
        <v>162</v>
      </c>
      <c r="H232" s="14">
        <f>MONTH(DATE(A232,1,B232*7-2)-(DATE(B232,1,3)))</f>
        <v>1</v>
      </c>
    </row>
    <row r="233" spans="1:8" x14ac:dyDescent="0.25">
      <c r="A233" s="8">
        <v>2020</v>
      </c>
      <c r="B233" s="11">
        <v>2</v>
      </c>
      <c r="C233" s="12" t="s">
        <v>11</v>
      </c>
      <c r="D233" s="12">
        <v>65</v>
      </c>
      <c r="E233" s="12">
        <v>161</v>
      </c>
      <c r="F233" s="12">
        <v>42</v>
      </c>
      <c r="G233" s="13">
        <v>512</v>
      </c>
      <c r="H233" s="14">
        <f>MONTH(DATE(A233,1,B233*7-2)-(DATE(B233,1,3)))</f>
        <v>1</v>
      </c>
    </row>
    <row r="234" spans="1:8" x14ac:dyDescent="0.25">
      <c r="A234" s="8">
        <v>2020</v>
      </c>
      <c r="B234" s="8">
        <v>3</v>
      </c>
      <c r="C234" s="9" t="s">
        <v>10</v>
      </c>
      <c r="D234" s="9">
        <v>22</v>
      </c>
      <c r="E234" s="9"/>
      <c r="F234" s="9">
        <v>19</v>
      </c>
      <c r="G234" s="10">
        <v>142</v>
      </c>
      <c r="H234" s="14">
        <f>MONTH(DATE(A234,1,B234*7-2)-(DATE(B234,1,3)))</f>
        <v>1</v>
      </c>
    </row>
    <row r="235" spans="1:8" x14ac:dyDescent="0.25">
      <c r="A235" s="8">
        <v>2020</v>
      </c>
      <c r="B235" s="11">
        <v>3</v>
      </c>
      <c r="C235" s="12" t="s">
        <v>11</v>
      </c>
      <c r="D235" s="12">
        <v>77</v>
      </c>
      <c r="E235" s="12"/>
      <c r="F235" s="12">
        <v>5</v>
      </c>
      <c r="G235" s="13">
        <v>230</v>
      </c>
      <c r="H235" s="14">
        <f>MONTH(DATE(A235,1,B235*7-2)-(DATE(B235,1,3)))</f>
        <v>1</v>
      </c>
    </row>
    <row r="236" spans="1:8" x14ac:dyDescent="0.25">
      <c r="A236" s="8">
        <v>2020</v>
      </c>
      <c r="B236" s="8">
        <v>4</v>
      </c>
      <c r="C236" s="9" t="s">
        <v>10</v>
      </c>
      <c r="D236" s="9">
        <v>15</v>
      </c>
      <c r="E236" s="9">
        <v>5</v>
      </c>
      <c r="F236" s="9">
        <v>35</v>
      </c>
      <c r="G236" s="10">
        <v>234</v>
      </c>
      <c r="H236" s="14">
        <f>MONTH(DATE(A236,1,B236*7-2)-(DATE(B236,1,3)))</f>
        <v>1</v>
      </c>
    </row>
    <row r="237" spans="1:8" x14ac:dyDescent="0.25">
      <c r="A237" s="8">
        <v>2020</v>
      </c>
      <c r="B237" s="11">
        <v>4</v>
      </c>
      <c r="C237" s="12" t="s">
        <v>11</v>
      </c>
      <c r="D237" s="12">
        <v>202</v>
      </c>
      <c r="E237" s="12">
        <v>136</v>
      </c>
      <c r="F237" s="12">
        <v>33</v>
      </c>
      <c r="G237" s="13">
        <v>730</v>
      </c>
      <c r="H237" s="14">
        <f>MONTH(DATE(A237,1,B237*7-2)-(DATE(B237,1,3)))</f>
        <v>1</v>
      </c>
    </row>
    <row r="238" spans="1:8" x14ac:dyDescent="0.25">
      <c r="A238" s="8">
        <v>2020</v>
      </c>
      <c r="B238" s="8">
        <v>5</v>
      </c>
      <c r="C238" s="9" t="s">
        <v>10</v>
      </c>
      <c r="D238" s="9">
        <v>9</v>
      </c>
      <c r="E238" s="9">
        <v>21</v>
      </c>
      <c r="F238" s="9">
        <v>38</v>
      </c>
      <c r="G238" s="10">
        <v>317</v>
      </c>
      <c r="H238" s="14">
        <f>MONTH(DATE(A238,1,B238*7-2)-(DATE(B238,1,3)))</f>
        <v>1</v>
      </c>
    </row>
    <row r="239" spans="1:8" x14ac:dyDescent="0.25">
      <c r="A239" s="8">
        <v>2020</v>
      </c>
      <c r="B239" s="11">
        <v>5</v>
      </c>
      <c r="C239" s="12" t="s">
        <v>11</v>
      </c>
      <c r="D239" s="12">
        <v>137</v>
      </c>
      <c r="E239" s="12">
        <v>516</v>
      </c>
      <c r="F239" s="12">
        <v>114</v>
      </c>
      <c r="G239" s="13">
        <v>1183</v>
      </c>
      <c r="H239" s="14">
        <f>MONTH(DATE(A239,1,B239*7-2)-(DATE(B239,1,3)))</f>
        <v>1</v>
      </c>
    </row>
    <row r="240" spans="1:8" x14ac:dyDescent="0.25">
      <c r="A240" s="8">
        <v>2020</v>
      </c>
      <c r="B240" s="8">
        <v>6</v>
      </c>
      <c r="C240" s="9" t="s">
        <v>10</v>
      </c>
      <c r="D240" s="9">
        <v>18</v>
      </c>
      <c r="E240" s="9">
        <v>5</v>
      </c>
      <c r="F240" s="9">
        <v>80</v>
      </c>
      <c r="G240" s="10">
        <v>375</v>
      </c>
      <c r="H240" s="14">
        <f>MONTH(DATE(A240,1,B240*7-2)-(DATE(B240,1,3)))</f>
        <v>2</v>
      </c>
    </row>
    <row r="241" spans="1:8" x14ac:dyDescent="0.25">
      <c r="A241" s="8">
        <v>2020</v>
      </c>
      <c r="B241" s="11">
        <v>6</v>
      </c>
      <c r="C241" s="12" t="s">
        <v>11</v>
      </c>
      <c r="D241" s="12">
        <v>219</v>
      </c>
      <c r="E241" s="12">
        <v>211</v>
      </c>
      <c r="F241" s="12">
        <v>78</v>
      </c>
      <c r="G241" s="13">
        <v>1003</v>
      </c>
      <c r="H241" s="14">
        <f>MONTH(DATE(A241,1,B241*7-2)-(DATE(B241,1,3)))</f>
        <v>2</v>
      </c>
    </row>
    <row r="242" spans="1:8" x14ac:dyDescent="0.25">
      <c r="A242" s="8">
        <v>2020</v>
      </c>
      <c r="B242" s="8">
        <v>7</v>
      </c>
      <c r="C242" s="9" t="s">
        <v>10</v>
      </c>
      <c r="D242" s="9">
        <v>34</v>
      </c>
      <c r="E242" s="9">
        <v>12</v>
      </c>
      <c r="F242" s="9">
        <v>57</v>
      </c>
      <c r="G242" s="10">
        <v>329</v>
      </c>
      <c r="H242" s="14">
        <f>MONTH(DATE(A242,1,B242*7-2)-(DATE(B242,1,3)))</f>
        <v>2</v>
      </c>
    </row>
    <row r="243" spans="1:8" x14ac:dyDescent="0.25">
      <c r="A243" s="8">
        <v>2020</v>
      </c>
      <c r="B243" s="11">
        <v>7</v>
      </c>
      <c r="C243" s="12" t="s">
        <v>11</v>
      </c>
      <c r="D243" s="12">
        <v>267</v>
      </c>
      <c r="E243" s="12">
        <v>810</v>
      </c>
      <c r="F243" s="12">
        <v>74</v>
      </c>
      <c r="G243" s="13">
        <v>1365</v>
      </c>
      <c r="H243" s="14">
        <f>MONTH(DATE(A243,1,B243*7-2)-(DATE(B243,1,3)))</f>
        <v>2</v>
      </c>
    </row>
    <row r="244" spans="1:8" x14ac:dyDescent="0.25">
      <c r="A244" s="8">
        <v>2020</v>
      </c>
      <c r="B244" s="8">
        <v>8</v>
      </c>
      <c r="C244" s="9" t="s">
        <v>10</v>
      </c>
      <c r="D244" s="9">
        <v>49</v>
      </c>
      <c r="E244" s="9">
        <v>21</v>
      </c>
      <c r="F244" s="9">
        <v>57</v>
      </c>
      <c r="G244" s="10">
        <v>456</v>
      </c>
      <c r="H244" s="14">
        <f>MONTH(DATE(A244,1,B244*7-2)-(DATE(B244,1,3)))</f>
        <v>2</v>
      </c>
    </row>
    <row r="245" spans="1:8" x14ac:dyDescent="0.25">
      <c r="A245" s="8">
        <v>2020</v>
      </c>
      <c r="B245" s="11">
        <v>8</v>
      </c>
      <c r="C245" s="12" t="s">
        <v>11</v>
      </c>
      <c r="D245" s="12">
        <v>150</v>
      </c>
      <c r="E245" s="12">
        <v>929</v>
      </c>
      <c r="F245" s="12">
        <v>102</v>
      </c>
      <c r="G245" s="13">
        <v>1839</v>
      </c>
      <c r="H245" s="14">
        <f>MONTH(DATE(A245,1,B245*7-2)-(DATE(B245,1,3)))</f>
        <v>2</v>
      </c>
    </row>
    <row r="246" spans="1:8" x14ac:dyDescent="0.25">
      <c r="A246" s="8">
        <v>2020</v>
      </c>
      <c r="B246" s="8">
        <v>9</v>
      </c>
      <c r="C246" s="9" t="s">
        <v>10</v>
      </c>
      <c r="D246" s="9">
        <v>28</v>
      </c>
      <c r="E246" s="9">
        <v>6</v>
      </c>
      <c r="F246" s="9">
        <v>34</v>
      </c>
      <c r="G246" s="10">
        <v>244</v>
      </c>
      <c r="H246" s="14">
        <f>MONTH(DATE(A246,1,B246*7-2)-(DATE(B246,1,3)))</f>
        <v>2</v>
      </c>
    </row>
    <row r="247" spans="1:8" x14ac:dyDescent="0.25">
      <c r="A247" s="8">
        <v>2020</v>
      </c>
      <c r="B247" s="11">
        <v>9</v>
      </c>
      <c r="C247" s="12" t="s">
        <v>11</v>
      </c>
      <c r="D247" s="12">
        <v>113</v>
      </c>
      <c r="E247" s="12">
        <v>844</v>
      </c>
      <c r="F247" s="12">
        <v>27</v>
      </c>
      <c r="G247" s="13">
        <v>1245</v>
      </c>
      <c r="H247" s="14">
        <f>MONTH(DATE(A247,1,B247*7-2)-(DATE(B247,1,3)))</f>
        <v>2</v>
      </c>
    </row>
    <row r="248" spans="1:8" x14ac:dyDescent="0.25">
      <c r="A248" s="8">
        <v>2020</v>
      </c>
      <c r="B248" s="8">
        <v>10</v>
      </c>
      <c r="C248" s="9" t="s">
        <v>10</v>
      </c>
      <c r="D248" s="9">
        <v>36</v>
      </c>
      <c r="E248" s="9">
        <v>13</v>
      </c>
      <c r="F248" s="9">
        <v>53</v>
      </c>
      <c r="G248" s="10">
        <v>424</v>
      </c>
      <c r="H248" s="14">
        <f>MONTH(DATE(A248,1,B248*7-2)-(DATE(B248,1,3)))</f>
        <v>3</v>
      </c>
    </row>
    <row r="249" spans="1:8" x14ac:dyDescent="0.25">
      <c r="A249" s="8">
        <v>2020</v>
      </c>
      <c r="B249" s="11">
        <v>10</v>
      </c>
      <c r="C249" s="12" t="s">
        <v>11</v>
      </c>
      <c r="D249" s="12">
        <v>135</v>
      </c>
      <c r="E249" s="12">
        <v>626</v>
      </c>
      <c r="F249" s="12">
        <v>54</v>
      </c>
      <c r="G249" s="13">
        <v>1139</v>
      </c>
      <c r="H249" s="14">
        <f>MONTH(DATE(A249,1,B249*7-2)-(DATE(B249,1,3)))</f>
        <v>3</v>
      </c>
    </row>
    <row r="250" spans="1:8" x14ac:dyDescent="0.25">
      <c r="A250" s="8">
        <v>2020</v>
      </c>
      <c r="B250" s="8">
        <v>11</v>
      </c>
      <c r="C250" s="9" t="s">
        <v>10</v>
      </c>
      <c r="D250" s="9">
        <v>25</v>
      </c>
      <c r="E250" s="9">
        <v>3</v>
      </c>
      <c r="F250" s="9">
        <v>39</v>
      </c>
      <c r="G250" s="10">
        <v>258</v>
      </c>
      <c r="H250" s="14">
        <f>MONTH(DATE(A250,1,B250*7-2)-(DATE(B250,1,3)))</f>
        <v>3</v>
      </c>
    </row>
    <row r="251" spans="1:8" x14ac:dyDescent="0.25">
      <c r="A251" s="8">
        <v>2020</v>
      </c>
      <c r="B251" s="11">
        <v>11</v>
      </c>
      <c r="C251" s="12" t="s">
        <v>11</v>
      </c>
      <c r="D251" s="12">
        <v>84</v>
      </c>
      <c r="E251" s="12">
        <v>661</v>
      </c>
      <c r="F251" s="12">
        <v>56</v>
      </c>
      <c r="G251" s="13">
        <v>1101</v>
      </c>
      <c r="H251" s="14">
        <f>MONTH(DATE(A251,1,B251*7-2)-(DATE(B251,1,3)))</f>
        <v>3</v>
      </c>
    </row>
    <row r="252" spans="1:8" x14ac:dyDescent="0.25">
      <c r="A252" s="8">
        <v>2020</v>
      </c>
      <c r="B252" s="8">
        <v>12</v>
      </c>
      <c r="C252" s="9" t="s">
        <v>10</v>
      </c>
      <c r="D252" s="9">
        <v>29</v>
      </c>
      <c r="E252" s="9">
        <v>30</v>
      </c>
      <c r="F252" s="9">
        <v>16</v>
      </c>
      <c r="G252" s="10">
        <v>309</v>
      </c>
      <c r="H252" s="14">
        <f>MONTH(DATE(A252,1,B252*7-2)-(DATE(B252,1,3)))</f>
        <v>3</v>
      </c>
    </row>
    <row r="253" spans="1:8" x14ac:dyDescent="0.25">
      <c r="A253" s="8">
        <v>2020</v>
      </c>
      <c r="B253" s="11">
        <v>12</v>
      </c>
      <c r="C253" s="12" t="s">
        <v>11</v>
      </c>
      <c r="D253" s="12">
        <v>101</v>
      </c>
      <c r="E253" s="12">
        <v>1078</v>
      </c>
      <c r="F253" s="12">
        <v>6</v>
      </c>
      <c r="G253" s="13">
        <v>1534</v>
      </c>
      <c r="H253" s="14">
        <f>MONTH(DATE(A253,1,B253*7-2)-(DATE(B253,1,3)))</f>
        <v>3</v>
      </c>
    </row>
    <row r="254" spans="1:8" x14ac:dyDescent="0.25">
      <c r="A254" s="8">
        <v>2020</v>
      </c>
      <c r="B254" s="8">
        <v>13</v>
      </c>
      <c r="C254" s="9" t="s">
        <v>10</v>
      </c>
      <c r="D254" s="9">
        <v>34</v>
      </c>
      <c r="E254" s="9">
        <v>59</v>
      </c>
      <c r="F254" s="9">
        <v>64</v>
      </c>
      <c r="G254" s="10">
        <v>518</v>
      </c>
      <c r="H254" s="14">
        <f>MONTH(DATE(A254,1,B254*7-2)-(DATE(B254,1,3)))</f>
        <v>3</v>
      </c>
    </row>
    <row r="255" spans="1:8" x14ac:dyDescent="0.25">
      <c r="A255" s="8">
        <v>2020</v>
      </c>
      <c r="B255" s="11">
        <v>13</v>
      </c>
      <c r="C255" s="12" t="s">
        <v>11</v>
      </c>
      <c r="D255" s="12">
        <v>130</v>
      </c>
      <c r="E255" s="12">
        <v>1738</v>
      </c>
      <c r="F255" s="12">
        <v>115</v>
      </c>
      <c r="G255" s="13">
        <v>2649</v>
      </c>
      <c r="H255" s="14">
        <f>MONTH(DATE(A255,1,B255*7-2)-(DATE(B255,1,3)))</f>
        <v>3</v>
      </c>
    </row>
    <row r="256" spans="1:8" x14ac:dyDescent="0.25">
      <c r="A256" s="8">
        <v>2020</v>
      </c>
      <c r="B256" s="8">
        <v>14</v>
      </c>
      <c r="C256" s="9" t="s">
        <v>10</v>
      </c>
      <c r="D256" s="9">
        <v>15</v>
      </c>
      <c r="E256" s="9">
        <v>19</v>
      </c>
      <c r="F256" s="9">
        <v>39</v>
      </c>
      <c r="G256" s="10">
        <v>294</v>
      </c>
      <c r="H256" s="14">
        <f>MONTH(DATE(A256,1,B256*7-2)-(DATE(B256,1,3)))</f>
        <v>4</v>
      </c>
    </row>
    <row r="257" spans="1:8" x14ac:dyDescent="0.25">
      <c r="A257" s="8">
        <v>2020</v>
      </c>
      <c r="B257" s="11">
        <v>14</v>
      </c>
      <c r="C257" s="12" t="s">
        <v>11</v>
      </c>
      <c r="D257" s="12">
        <v>38</v>
      </c>
      <c r="E257" s="12">
        <v>1345</v>
      </c>
      <c r="F257" s="12">
        <v>28</v>
      </c>
      <c r="G257" s="13">
        <v>1586</v>
      </c>
      <c r="H257" s="14">
        <f>MONTH(DATE(A257,1,B257*7-2)-(DATE(B257,1,3)))</f>
        <v>4</v>
      </c>
    </row>
    <row r="258" spans="1:8" x14ac:dyDescent="0.25">
      <c r="A258" s="8">
        <v>2020</v>
      </c>
      <c r="B258" s="8">
        <v>15</v>
      </c>
      <c r="C258" s="9" t="s">
        <v>10</v>
      </c>
      <c r="D258" s="9">
        <v>33</v>
      </c>
      <c r="E258" s="9">
        <v>13</v>
      </c>
      <c r="F258" s="9">
        <v>15</v>
      </c>
      <c r="G258" s="10">
        <v>233</v>
      </c>
      <c r="H258" s="14">
        <f>MONTH(DATE(A258,1,B258*7-2)-(DATE(B258,1,3)))</f>
        <v>4</v>
      </c>
    </row>
    <row r="259" spans="1:8" x14ac:dyDescent="0.25">
      <c r="A259" s="8">
        <v>2020</v>
      </c>
      <c r="B259" s="11">
        <v>15</v>
      </c>
      <c r="C259" s="12" t="s">
        <v>11</v>
      </c>
      <c r="D259" s="12">
        <v>142</v>
      </c>
      <c r="E259" s="12">
        <v>596</v>
      </c>
      <c r="F259" s="12">
        <v>40</v>
      </c>
      <c r="G259" s="13">
        <v>1038</v>
      </c>
      <c r="H259" s="14">
        <f>MONTH(DATE(A259,1,B259*7-2)-(DATE(B259,1,3)))</f>
        <v>4</v>
      </c>
    </row>
    <row r="260" spans="1:8" x14ac:dyDescent="0.25">
      <c r="A260" s="8">
        <v>2020</v>
      </c>
      <c r="B260" s="8">
        <v>16</v>
      </c>
      <c r="C260" s="9" t="s">
        <v>10</v>
      </c>
      <c r="D260" s="9">
        <v>14</v>
      </c>
      <c r="E260" s="9">
        <v>13</v>
      </c>
      <c r="F260" s="9">
        <v>56</v>
      </c>
      <c r="G260" s="10">
        <v>380</v>
      </c>
      <c r="H260" s="14">
        <f>MONTH(DATE(A260,1,B260*7-2)-(DATE(B260,1,3)))</f>
        <v>4</v>
      </c>
    </row>
    <row r="261" spans="1:8" x14ac:dyDescent="0.25">
      <c r="A261" s="8">
        <v>2020</v>
      </c>
      <c r="B261" s="11">
        <v>16</v>
      </c>
      <c r="C261" s="12" t="s">
        <v>11</v>
      </c>
      <c r="D261" s="12">
        <v>102</v>
      </c>
      <c r="E261" s="12">
        <v>806</v>
      </c>
      <c r="F261" s="12">
        <v>73</v>
      </c>
      <c r="G261" s="13">
        <v>1480</v>
      </c>
      <c r="H261" s="14">
        <f>MONTH(DATE(A261,1,B261*7-2)-(DATE(B261,1,3)))</f>
        <v>4</v>
      </c>
    </row>
    <row r="262" spans="1:8" x14ac:dyDescent="0.25">
      <c r="A262" s="8">
        <v>2020</v>
      </c>
      <c r="B262" s="8">
        <v>17</v>
      </c>
      <c r="C262" s="9" t="s">
        <v>10</v>
      </c>
      <c r="D262" s="9">
        <v>21</v>
      </c>
      <c r="E262" s="9">
        <v>15</v>
      </c>
      <c r="F262" s="9">
        <v>57</v>
      </c>
      <c r="G262" s="10">
        <v>350</v>
      </c>
      <c r="H262" s="14">
        <f>MONTH(DATE(A262,1,B262*7-2)-(DATE(B262,1,3)))</f>
        <v>4</v>
      </c>
    </row>
    <row r="263" spans="1:8" x14ac:dyDescent="0.25">
      <c r="A263" s="8">
        <v>2020</v>
      </c>
      <c r="B263" s="11">
        <v>17</v>
      </c>
      <c r="C263" s="12" t="s">
        <v>11</v>
      </c>
      <c r="D263" s="12">
        <v>56</v>
      </c>
      <c r="E263" s="12">
        <v>1365</v>
      </c>
      <c r="F263" s="12">
        <v>51</v>
      </c>
      <c r="G263" s="13">
        <v>1874</v>
      </c>
      <c r="H263" s="14">
        <f>MONTH(DATE(A263,1,B263*7-2)-(DATE(B263,1,3)))</f>
        <v>4</v>
      </c>
    </row>
    <row r="264" spans="1:8" x14ac:dyDescent="0.25">
      <c r="A264" s="8">
        <v>2020</v>
      </c>
      <c r="B264" s="8">
        <v>18</v>
      </c>
      <c r="C264" s="9" t="s">
        <v>10</v>
      </c>
      <c r="D264" s="9">
        <v>10</v>
      </c>
      <c r="E264" s="9">
        <v>25</v>
      </c>
      <c r="F264" s="9">
        <v>61</v>
      </c>
      <c r="G264" s="10">
        <v>349</v>
      </c>
      <c r="H264" s="14">
        <f>MONTH(DATE(A264,1,B264*7-2)-(DATE(B264,1,3)))</f>
        <v>4</v>
      </c>
    </row>
    <row r="265" spans="1:8" x14ac:dyDescent="0.25">
      <c r="A265" s="8">
        <v>2020</v>
      </c>
      <c r="B265" s="11">
        <v>18</v>
      </c>
      <c r="C265" s="12" t="s">
        <v>11</v>
      </c>
      <c r="D265" s="12">
        <v>37</v>
      </c>
      <c r="E265" s="12">
        <v>1143</v>
      </c>
      <c r="F265" s="12">
        <v>52</v>
      </c>
      <c r="G265" s="13">
        <v>1535</v>
      </c>
      <c r="H265" s="14">
        <f>MONTH(DATE(A265,1,B265*7-2)-(DATE(B265,1,3)))</f>
        <v>4</v>
      </c>
    </row>
    <row r="266" spans="1:8" x14ac:dyDescent="0.25">
      <c r="A266" s="8">
        <v>2020</v>
      </c>
      <c r="B266" s="8">
        <v>19</v>
      </c>
      <c r="C266" s="9" t="s">
        <v>10</v>
      </c>
      <c r="D266" s="9"/>
      <c r="E266" s="9">
        <v>14</v>
      </c>
      <c r="F266" s="9">
        <v>46</v>
      </c>
      <c r="G266" s="10">
        <v>124</v>
      </c>
      <c r="H266" s="14">
        <f>MONTH(DATE(A266,1,B266*7-2)-(DATE(B266,1,3)))</f>
        <v>5</v>
      </c>
    </row>
    <row r="267" spans="1:8" x14ac:dyDescent="0.25">
      <c r="A267" s="8">
        <v>2020</v>
      </c>
      <c r="B267" s="11">
        <v>19</v>
      </c>
      <c r="C267" s="12" t="s">
        <v>11</v>
      </c>
      <c r="D267" s="12">
        <v>36</v>
      </c>
      <c r="E267" s="12">
        <v>999</v>
      </c>
      <c r="F267" s="12">
        <v>56</v>
      </c>
      <c r="G267" s="13">
        <v>1237</v>
      </c>
      <c r="H267" s="14">
        <f>MONTH(DATE(A267,1,B267*7-2)-(DATE(B267,1,3)))</f>
        <v>5</v>
      </c>
    </row>
    <row r="268" spans="1:8" x14ac:dyDescent="0.25">
      <c r="A268" s="8">
        <v>2020</v>
      </c>
      <c r="B268" s="8">
        <v>20</v>
      </c>
      <c r="C268" s="9" t="s">
        <v>10</v>
      </c>
      <c r="D268" s="9">
        <v>3</v>
      </c>
      <c r="E268" s="9">
        <v>17</v>
      </c>
      <c r="F268" s="9">
        <v>36</v>
      </c>
      <c r="G268" s="10">
        <v>180</v>
      </c>
      <c r="H268" s="14">
        <f>MONTH(DATE(A268,1,B268*7-2)-(DATE(B268,1,3)))</f>
        <v>5</v>
      </c>
    </row>
    <row r="269" spans="1:8" x14ac:dyDescent="0.25">
      <c r="A269" s="8">
        <v>2020</v>
      </c>
      <c r="B269" s="11">
        <v>20</v>
      </c>
      <c r="C269" s="12" t="s">
        <v>11</v>
      </c>
      <c r="D269" s="12">
        <v>72</v>
      </c>
      <c r="E269" s="12">
        <v>1174</v>
      </c>
      <c r="F269" s="12">
        <v>88</v>
      </c>
      <c r="G269" s="13">
        <v>1518</v>
      </c>
      <c r="H269" s="14">
        <f>MONTH(DATE(A269,1,B269*7-2)-(DATE(B269,1,3)))</f>
        <v>5</v>
      </c>
    </row>
    <row r="270" spans="1:8" x14ac:dyDescent="0.25">
      <c r="A270" s="8">
        <v>2020</v>
      </c>
      <c r="B270" s="8">
        <v>21</v>
      </c>
      <c r="C270" s="9" t="s">
        <v>10</v>
      </c>
      <c r="D270" s="9">
        <v>27</v>
      </c>
      <c r="E270" s="9">
        <v>37</v>
      </c>
      <c r="F270" s="9">
        <v>26</v>
      </c>
      <c r="G270" s="10">
        <v>332</v>
      </c>
      <c r="H270" s="14">
        <f>MONTH(DATE(A270,1,B270*7-2)-(DATE(B270,1,3)))</f>
        <v>5</v>
      </c>
    </row>
    <row r="271" spans="1:8" x14ac:dyDescent="0.25">
      <c r="A271" s="8">
        <v>2020</v>
      </c>
      <c r="B271" s="11">
        <v>21</v>
      </c>
      <c r="C271" s="12" t="s">
        <v>11</v>
      </c>
      <c r="D271" s="12">
        <v>190</v>
      </c>
      <c r="E271" s="12">
        <v>1350</v>
      </c>
      <c r="F271" s="12">
        <v>33</v>
      </c>
      <c r="G271" s="13">
        <v>1882</v>
      </c>
      <c r="H271" s="14">
        <f>MONTH(DATE(A271,1,B271*7-2)-(DATE(B271,1,3)))</f>
        <v>5</v>
      </c>
    </row>
    <row r="272" spans="1:8" x14ac:dyDescent="0.25">
      <c r="A272" s="8">
        <v>2020</v>
      </c>
      <c r="B272" s="8">
        <v>22</v>
      </c>
      <c r="C272" s="9" t="s">
        <v>10</v>
      </c>
      <c r="D272" s="9">
        <v>11</v>
      </c>
      <c r="E272" s="9">
        <v>36</v>
      </c>
      <c r="F272" s="9">
        <v>38</v>
      </c>
      <c r="G272" s="10">
        <v>256</v>
      </c>
      <c r="H272" s="14">
        <f>MONTH(DATE(A272,1,B272*7-2)-(DATE(B272,1,3)))</f>
        <v>5</v>
      </c>
    </row>
    <row r="273" spans="1:8" x14ac:dyDescent="0.25">
      <c r="A273" s="8">
        <v>2020</v>
      </c>
      <c r="B273" s="11">
        <v>22</v>
      </c>
      <c r="C273" s="12" t="s">
        <v>11</v>
      </c>
      <c r="D273" s="12">
        <v>173</v>
      </c>
      <c r="E273" s="12">
        <v>728</v>
      </c>
      <c r="F273" s="12">
        <v>63</v>
      </c>
      <c r="G273" s="13">
        <v>1253</v>
      </c>
      <c r="H273" s="14">
        <f>MONTH(DATE(A273,1,B273*7-2)-(DATE(B273,1,3)))</f>
        <v>5</v>
      </c>
    </row>
    <row r="274" spans="1:8" x14ac:dyDescent="0.25">
      <c r="A274" s="8">
        <v>2020</v>
      </c>
      <c r="B274" s="8">
        <v>23</v>
      </c>
      <c r="C274" s="9" t="s">
        <v>10</v>
      </c>
      <c r="D274" s="9">
        <v>7</v>
      </c>
      <c r="E274" s="9">
        <v>49</v>
      </c>
      <c r="F274" s="9">
        <v>11</v>
      </c>
      <c r="G274" s="10">
        <v>157</v>
      </c>
      <c r="H274" s="14">
        <f>MONTH(DATE(A274,1,B274*7-2)-(DATE(B274,1,3)))</f>
        <v>6</v>
      </c>
    </row>
    <row r="275" spans="1:8" x14ac:dyDescent="0.25">
      <c r="A275" s="8">
        <v>2020</v>
      </c>
      <c r="B275" s="11">
        <v>23</v>
      </c>
      <c r="C275" s="12" t="s">
        <v>11</v>
      </c>
      <c r="D275" s="12">
        <v>183</v>
      </c>
      <c r="E275" s="12">
        <v>1500</v>
      </c>
      <c r="F275" s="12">
        <v>19</v>
      </c>
      <c r="G275" s="13">
        <v>2093</v>
      </c>
      <c r="H275" s="14">
        <f>MONTH(DATE(A275,1,B275*7-2)-(DATE(B275,1,3)))</f>
        <v>6</v>
      </c>
    </row>
    <row r="276" spans="1:8" x14ac:dyDescent="0.25">
      <c r="A276" s="8">
        <v>2020</v>
      </c>
      <c r="B276" s="8">
        <v>24</v>
      </c>
      <c r="C276" s="9" t="s">
        <v>10</v>
      </c>
      <c r="D276" s="9">
        <v>30</v>
      </c>
      <c r="E276" s="9">
        <v>16</v>
      </c>
      <c r="F276" s="9">
        <v>49</v>
      </c>
      <c r="G276" s="10">
        <v>206</v>
      </c>
      <c r="H276" s="14">
        <f>MONTH(DATE(A276,1,B276*7-2)-(DATE(B276,1,3)))</f>
        <v>6</v>
      </c>
    </row>
    <row r="277" spans="1:8" x14ac:dyDescent="0.25">
      <c r="A277" s="8">
        <v>2020</v>
      </c>
      <c r="B277" s="11">
        <v>24</v>
      </c>
      <c r="C277" s="12" t="s">
        <v>11</v>
      </c>
      <c r="D277" s="12">
        <v>152</v>
      </c>
      <c r="E277" s="12">
        <v>926</v>
      </c>
      <c r="F277" s="12">
        <v>73</v>
      </c>
      <c r="G277" s="13">
        <v>1364</v>
      </c>
      <c r="H277" s="14">
        <f>MONTH(DATE(A277,1,B277*7-2)-(DATE(B277,1,3)))</f>
        <v>6</v>
      </c>
    </row>
    <row r="278" spans="1:8" x14ac:dyDescent="0.25">
      <c r="A278" s="8">
        <v>2020</v>
      </c>
      <c r="B278" s="8">
        <v>25</v>
      </c>
      <c r="C278" s="9" t="s">
        <v>10</v>
      </c>
      <c r="D278" s="9">
        <v>42</v>
      </c>
      <c r="E278" s="9">
        <v>17</v>
      </c>
      <c r="F278" s="9">
        <v>71</v>
      </c>
      <c r="G278" s="10">
        <v>329</v>
      </c>
      <c r="H278" s="14">
        <f>MONTH(DATE(A278,1,B278*7-2)-(DATE(B278,1,3)))</f>
        <v>6</v>
      </c>
    </row>
    <row r="279" spans="1:8" x14ac:dyDescent="0.25">
      <c r="A279" s="8">
        <v>2020</v>
      </c>
      <c r="B279" s="11">
        <v>25</v>
      </c>
      <c r="C279" s="12" t="s">
        <v>11</v>
      </c>
      <c r="D279" s="12">
        <v>165</v>
      </c>
      <c r="E279" s="12">
        <v>1709</v>
      </c>
      <c r="F279" s="12">
        <v>86</v>
      </c>
      <c r="G279" s="13">
        <v>2360</v>
      </c>
      <c r="H279" s="14">
        <f>MONTH(DATE(A279,1,B279*7-2)-(DATE(B279,1,3)))</f>
        <v>6</v>
      </c>
    </row>
    <row r="280" spans="1:8" x14ac:dyDescent="0.25">
      <c r="A280" s="8">
        <v>2020</v>
      </c>
      <c r="B280" s="8">
        <v>26</v>
      </c>
      <c r="C280" s="9" t="s">
        <v>10</v>
      </c>
      <c r="D280" s="9">
        <v>9</v>
      </c>
      <c r="E280" s="9">
        <v>32</v>
      </c>
      <c r="F280" s="9">
        <v>12</v>
      </c>
      <c r="G280" s="10">
        <v>255</v>
      </c>
      <c r="H280" s="14">
        <f>MONTH(DATE(A280,1,B280*7-2)-(DATE(B280,1,3)))</f>
        <v>6</v>
      </c>
    </row>
    <row r="281" spans="1:8" x14ac:dyDescent="0.25">
      <c r="A281" s="8">
        <v>2020</v>
      </c>
      <c r="B281" s="11">
        <v>26</v>
      </c>
      <c r="C281" s="12" t="s">
        <v>11</v>
      </c>
      <c r="D281" s="12">
        <v>113</v>
      </c>
      <c r="E281" s="12">
        <v>1320</v>
      </c>
      <c r="F281" s="12">
        <v>29</v>
      </c>
      <c r="G281" s="13">
        <v>1739</v>
      </c>
      <c r="H281" s="14">
        <f>MONTH(DATE(A281,1,B281*7-2)-(DATE(B281,1,3)))</f>
        <v>6</v>
      </c>
    </row>
    <row r="282" spans="1:8" x14ac:dyDescent="0.25">
      <c r="A282" s="8">
        <v>2020</v>
      </c>
      <c r="B282" s="8">
        <v>27</v>
      </c>
      <c r="C282" s="9" t="s">
        <v>10</v>
      </c>
      <c r="D282" s="9">
        <v>5</v>
      </c>
      <c r="E282" s="9">
        <v>28</v>
      </c>
      <c r="F282" s="9">
        <v>20</v>
      </c>
      <c r="G282" s="10">
        <v>160</v>
      </c>
      <c r="H282" s="14">
        <f>MONTH(DATE(A282,1,B282*7-2)-(DATE(B282,1,3)))</f>
        <v>7</v>
      </c>
    </row>
    <row r="283" spans="1:8" x14ac:dyDescent="0.25">
      <c r="A283" s="8">
        <v>2020</v>
      </c>
      <c r="B283" s="11">
        <v>27</v>
      </c>
      <c r="C283" s="12" t="s">
        <v>11</v>
      </c>
      <c r="D283" s="12">
        <v>45</v>
      </c>
      <c r="E283" s="12">
        <v>1070</v>
      </c>
      <c r="F283" s="12">
        <v>52</v>
      </c>
      <c r="G283" s="13">
        <v>1411</v>
      </c>
      <c r="H283" s="14">
        <f>MONTH(DATE(A283,1,B283*7-2)-(DATE(B283,1,3)))</f>
        <v>7</v>
      </c>
    </row>
    <row r="284" spans="1:8" x14ac:dyDescent="0.25">
      <c r="A284" s="8">
        <v>2020</v>
      </c>
      <c r="B284" s="8">
        <v>28</v>
      </c>
      <c r="C284" s="9" t="s">
        <v>10</v>
      </c>
      <c r="D284" s="9">
        <v>69</v>
      </c>
      <c r="E284" s="9">
        <v>35</v>
      </c>
      <c r="F284" s="9">
        <v>13</v>
      </c>
      <c r="G284" s="10">
        <v>214</v>
      </c>
      <c r="H284" s="14">
        <f>MONTH(DATE(A284,1,B284*7-2)-(DATE(B284,1,3)))</f>
        <v>7</v>
      </c>
    </row>
    <row r="285" spans="1:8" x14ac:dyDescent="0.25">
      <c r="A285" s="8">
        <v>2020</v>
      </c>
      <c r="B285" s="11">
        <v>28</v>
      </c>
      <c r="C285" s="12" t="s">
        <v>11</v>
      </c>
      <c r="D285" s="12">
        <v>139</v>
      </c>
      <c r="E285" s="12">
        <v>1555</v>
      </c>
      <c r="F285" s="12">
        <v>41</v>
      </c>
      <c r="G285" s="13">
        <v>1965</v>
      </c>
      <c r="H285" s="14">
        <f>MONTH(DATE(A285,1,B285*7-2)-(DATE(B285,1,3)))</f>
        <v>7</v>
      </c>
    </row>
    <row r="286" spans="1:8" x14ac:dyDescent="0.25">
      <c r="A286" s="8">
        <v>2020</v>
      </c>
      <c r="B286" s="8">
        <v>29</v>
      </c>
      <c r="C286" s="9" t="s">
        <v>10</v>
      </c>
      <c r="D286" s="9">
        <v>33</v>
      </c>
      <c r="E286" s="9">
        <v>35</v>
      </c>
      <c r="F286" s="9">
        <v>29</v>
      </c>
      <c r="G286" s="10">
        <v>332</v>
      </c>
      <c r="H286" s="14">
        <f>MONTH(DATE(A286,1,B286*7-2)-(DATE(B286,1,3)))</f>
        <v>7</v>
      </c>
    </row>
    <row r="287" spans="1:8" x14ac:dyDescent="0.25">
      <c r="A287" s="8">
        <v>2020</v>
      </c>
      <c r="B287" s="11">
        <v>29</v>
      </c>
      <c r="C287" s="12" t="s">
        <v>11</v>
      </c>
      <c r="D287" s="12">
        <v>69</v>
      </c>
      <c r="E287" s="12">
        <v>1357</v>
      </c>
      <c r="F287" s="12">
        <v>58</v>
      </c>
      <c r="G287" s="13">
        <v>2079</v>
      </c>
      <c r="H287" s="14">
        <f>MONTH(DATE(A287,1,B287*7-2)-(DATE(B287,1,3)))</f>
        <v>7</v>
      </c>
    </row>
    <row r="288" spans="1:8" x14ac:dyDescent="0.25">
      <c r="A288" s="8">
        <v>2020</v>
      </c>
      <c r="B288" s="8">
        <v>30</v>
      </c>
      <c r="C288" s="9" t="s">
        <v>10</v>
      </c>
      <c r="D288" s="9">
        <v>46</v>
      </c>
      <c r="E288" s="9">
        <v>57</v>
      </c>
      <c r="F288" s="9">
        <v>27</v>
      </c>
      <c r="G288" s="10">
        <v>263</v>
      </c>
      <c r="H288" s="14">
        <f>MONTH(DATE(A288,1,B288*7-2)-(DATE(B288,1,3)))</f>
        <v>7</v>
      </c>
    </row>
    <row r="289" spans="1:8" x14ac:dyDescent="0.25">
      <c r="A289" s="8">
        <v>2020</v>
      </c>
      <c r="B289" s="11">
        <v>30</v>
      </c>
      <c r="C289" s="12" t="s">
        <v>11</v>
      </c>
      <c r="D289" s="12">
        <v>91</v>
      </c>
      <c r="E289" s="12">
        <v>1127</v>
      </c>
      <c r="F289" s="12">
        <v>73</v>
      </c>
      <c r="G289" s="13">
        <v>1803</v>
      </c>
      <c r="H289" s="14">
        <f>MONTH(DATE(A289,1,B289*7-2)-(DATE(B289,1,3)))</f>
        <v>7</v>
      </c>
    </row>
    <row r="290" spans="1:8" x14ac:dyDescent="0.25">
      <c r="A290" s="8">
        <v>2020</v>
      </c>
      <c r="B290" s="8">
        <v>31</v>
      </c>
      <c r="C290" s="9" t="s">
        <v>10</v>
      </c>
      <c r="D290" s="9">
        <v>27</v>
      </c>
      <c r="E290" s="9">
        <v>71</v>
      </c>
      <c r="F290" s="9">
        <v>17</v>
      </c>
      <c r="G290" s="10">
        <v>312</v>
      </c>
      <c r="H290" s="14">
        <f>MONTH(DATE(A290,1,B290*7-2)-(DATE(B290,1,3)))</f>
        <v>7</v>
      </c>
    </row>
    <row r="291" spans="1:8" x14ac:dyDescent="0.25">
      <c r="A291" s="8">
        <v>2020</v>
      </c>
      <c r="B291" s="11">
        <v>31</v>
      </c>
      <c r="C291" s="12" t="s">
        <v>11</v>
      </c>
      <c r="D291" s="12">
        <v>120</v>
      </c>
      <c r="E291" s="12">
        <v>1386</v>
      </c>
      <c r="F291" s="12">
        <v>32</v>
      </c>
      <c r="G291" s="13">
        <v>1817</v>
      </c>
      <c r="H291" s="14">
        <f>MONTH(DATE(A291,1,B291*7-2)-(DATE(B291,1,3)))</f>
        <v>7</v>
      </c>
    </row>
    <row r="292" spans="1:8" x14ac:dyDescent="0.25">
      <c r="A292" s="8">
        <v>2020</v>
      </c>
      <c r="B292" s="8">
        <v>32</v>
      </c>
      <c r="C292" s="9" t="s">
        <v>10</v>
      </c>
      <c r="D292" s="9">
        <v>33</v>
      </c>
      <c r="E292" s="9">
        <v>91</v>
      </c>
      <c r="F292" s="9">
        <v>40</v>
      </c>
      <c r="G292" s="10">
        <v>347</v>
      </c>
      <c r="H292" s="14">
        <f>MONTH(DATE(A292,1,B292*7-2)-(DATE(B292,1,3)))</f>
        <v>8</v>
      </c>
    </row>
    <row r="293" spans="1:8" x14ac:dyDescent="0.25">
      <c r="A293" s="8">
        <v>2020</v>
      </c>
      <c r="B293" s="11">
        <v>32</v>
      </c>
      <c r="C293" s="12" t="s">
        <v>11</v>
      </c>
      <c r="D293" s="12">
        <v>106</v>
      </c>
      <c r="E293" s="12">
        <v>834</v>
      </c>
      <c r="F293" s="12">
        <v>50</v>
      </c>
      <c r="G293" s="13">
        <v>1302</v>
      </c>
      <c r="H293" s="14">
        <f>MONTH(DATE(A293,1,B293*7-2)-(DATE(B293,1,3)))</f>
        <v>8</v>
      </c>
    </row>
    <row r="294" spans="1:8" x14ac:dyDescent="0.25">
      <c r="A294" s="8">
        <v>2020</v>
      </c>
      <c r="B294" s="8">
        <v>33</v>
      </c>
      <c r="C294" s="9" t="s">
        <v>10</v>
      </c>
      <c r="D294" s="9">
        <v>33</v>
      </c>
      <c r="E294" s="9">
        <v>71</v>
      </c>
      <c r="F294" s="9">
        <v>16</v>
      </c>
      <c r="G294" s="10">
        <v>365</v>
      </c>
      <c r="H294" s="14">
        <f>MONTH(DATE(A294,1,B294*7-2)-(DATE(B294,1,3)))</f>
        <v>8</v>
      </c>
    </row>
    <row r="295" spans="1:8" x14ac:dyDescent="0.25">
      <c r="A295" s="8">
        <v>2020</v>
      </c>
      <c r="B295" s="11">
        <v>33</v>
      </c>
      <c r="C295" s="12" t="s">
        <v>11</v>
      </c>
      <c r="D295" s="12">
        <v>94</v>
      </c>
      <c r="E295" s="12">
        <v>1106</v>
      </c>
      <c r="F295" s="12">
        <v>59</v>
      </c>
      <c r="G295" s="13">
        <v>1704</v>
      </c>
      <c r="H295" s="14">
        <f>MONTH(DATE(A295,1,B295*7-2)-(DATE(B295,1,3)))</f>
        <v>8</v>
      </c>
    </row>
    <row r="296" spans="1:8" x14ac:dyDescent="0.25">
      <c r="A296" s="8">
        <v>2020</v>
      </c>
      <c r="B296" s="8">
        <v>34</v>
      </c>
      <c r="C296" s="9" t="s">
        <v>10</v>
      </c>
      <c r="D296" s="9">
        <v>22</v>
      </c>
      <c r="E296" s="9">
        <v>33</v>
      </c>
      <c r="F296" s="9">
        <v>10</v>
      </c>
      <c r="G296" s="10">
        <v>200</v>
      </c>
      <c r="H296" s="14">
        <f>MONTH(DATE(A296,1,B296*7-2)-(DATE(B296,1,3)))</f>
        <v>8</v>
      </c>
    </row>
    <row r="297" spans="1:8" x14ac:dyDescent="0.25">
      <c r="A297" s="8">
        <v>2020</v>
      </c>
      <c r="B297" s="11">
        <v>34</v>
      </c>
      <c r="C297" s="12" t="s">
        <v>11</v>
      </c>
      <c r="D297" s="12">
        <v>45</v>
      </c>
      <c r="E297" s="12">
        <v>1505</v>
      </c>
      <c r="F297" s="12">
        <v>18</v>
      </c>
      <c r="G297" s="13">
        <v>1843</v>
      </c>
      <c r="H297" s="14">
        <f>MONTH(DATE(A297,1,B297*7-2)-(DATE(B297,1,3)))</f>
        <v>8</v>
      </c>
    </row>
    <row r="298" spans="1:8" x14ac:dyDescent="0.25">
      <c r="A298" s="8">
        <v>2020</v>
      </c>
      <c r="B298" s="8">
        <v>35</v>
      </c>
      <c r="C298" s="9" t="s">
        <v>10</v>
      </c>
      <c r="D298" s="9">
        <v>17</v>
      </c>
      <c r="E298" s="9">
        <v>46</v>
      </c>
      <c r="F298" s="9">
        <v>9</v>
      </c>
      <c r="G298" s="10">
        <v>250</v>
      </c>
      <c r="H298" s="14">
        <f>MONTH(DATE(A298,1,B298*7-2)-(DATE(B298,1,3)))</f>
        <v>8</v>
      </c>
    </row>
    <row r="299" spans="1:8" x14ac:dyDescent="0.25">
      <c r="A299" s="8">
        <v>2020</v>
      </c>
      <c r="B299" s="11">
        <v>35</v>
      </c>
      <c r="C299" s="12" t="s">
        <v>11</v>
      </c>
      <c r="D299" s="12">
        <v>51</v>
      </c>
      <c r="E299" s="12">
        <v>891</v>
      </c>
      <c r="F299" s="12">
        <v>43</v>
      </c>
      <c r="G299" s="13">
        <v>1258</v>
      </c>
      <c r="H299" s="14">
        <f>MONTH(DATE(A299,1,B299*7-2)-(DATE(B299,1,3)))</f>
        <v>8</v>
      </c>
    </row>
    <row r="300" spans="1:8" x14ac:dyDescent="0.25">
      <c r="A300" s="8">
        <v>2020</v>
      </c>
      <c r="B300" s="8">
        <v>36</v>
      </c>
      <c r="C300" s="9" t="s">
        <v>10</v>
      </c>
      <c r="D300" s="9">
        <v>20</v>
      </c>
      <c r="E300" s="9">
        <v>55</v>
      </c>
      <c r="F300" s="9">
        <v>29</v>
      </c>
      <c r="G300" s="10">
        <v>270</v>
      </c>
      <c r="H300" s="14">
        <f>MONTH(DATE(A300,1,B300*7-2)-(DATE(B300,1,3)))</f>
        <v>9</v>
      </c>
    </row>
    <row r="301" spans="1:8" x14ac:dyDescent="0.25">
      <c r="A301" s="8">
        <v>2020</v>
      </c>
      <c r="B301" s="11">
        <v>36</v>
      </c>
      <c r="C301" s="12" t="s">
        <v>11</v>
      </c>
      <c r="D301" s="12">
        <v>53</v>
      </c>
      <c r="E301" s="12">
        <v>1131</v>
      </c>
      <c r="F301" s="12">
        <v>72</v>
      </c>
      <c r="G301" s="13">
        <v>1581</v>
      </c>
      <c r="H301" s="14">
        <f>MONTH(DATE(A301,1,B301*7-2)-(DATE(B301,1,3)))</f>
        <v>9</v>
      </c>
    </row>
    <row r="302" spans="1:8" x14ac:dyDescent="0.25">
      <c r="A302" s="8">
        <v>2020</v>
      </c>
      <c r="B302" s="8">
        <v>37</v>
      </c>
      <c r="C302" s="9" t="s">
        <v>10</v>
      </c>
      <c r="D302" s="9">
        <v>15</v>
      </c>
      <c r="E302" s="9">
        <v>33</v>
      </c>
      <c r="F302" s="9">
        <v>15</v>
      </c>
      <c r="G302" s="10">
        <v>168</v>
      </c>
      <c r="H302" s="14">
        <f>MONTH(DATE(A302,1,B302*7-2)-(DATE(B302,1,3)))</f>
        <v>9</v>
      </c>
    </row>
    <row r="303" spans="1:8" x14ac:dyDescent="0.25">
      <c r="A303" s="8">
        <v>2020</v>
      </c>
      <c r="B303" s="11">
        <v>37</v>
      </c>
      <c r="C303" s="12" t="s">
        <v>11</v>
      </c>
      <c r="D303" s="12">
        <v>85</v>
      </c>
      <c r="E303" s="12">
        <v>747</v>
      </c>
      <c r="F303" s="12">
        <v>39</v>
      </c>
      <c r="G303" s="13">
        <v>1062</v>
      </c>
      <c r="H303" s="14">
        <f>MONTH(DATE(A303,1,B303*7-2)-(DATE(B303,1,3)))</f>
        <v>9</v>
      </c>
    </row>
    <row r="304" spans="1:8" x14ac:dyDescent="0.25">
      <c r="A304" s="8">
        <v>2020</v>
      </c>
      <c r="B304" s="8">
        <v>38</v>
      </c>
      <c r="C304" s="9" t="s">
        <v>10</v>
      </c>
      <c r="D304" s="9">
        <v>21</v>
      </c>
      <c r="E304" s="9">
        <v>24</v>
      </c>
      <c r="F304" s="9">
        <v>47</v>
      </c>
      <c r="G304" s="10">
        <v>222</v>
      </c>
      <c r="H304" s="14">
        <f>MONTH(DATE(A304,1,B304*7-2)-(DATE(B304,1,3)))</f>
        <v>9</v>
      </c>
    </row>
    <row r="305" spans="1:8" x14ac:dyDescent="0.25">
      <c r="A305" s="8">
        <v>2020</v>
      </c>
      <c r="B305" s="11">
        <v>38</v>
      </c>
      <c r="C305" s="12" t="s">
        <v>11</v>
      </c>
      <c r="D305" s="12">
        <v>90</v>
      </c>
      <c r="E305" s="12">
        <v>825</v>
      </c>
      <c r="F305" s="12">
        <v>94</v>
      </c>
      <c r="G305" s="13">
        <v>1351</v>
      </c>
      <c r="H305" s="14">
        <f>MONTH(DATE(A305,1,B305*7-2)-(DATE(B305,1,3)))</f>
        <v>9</v>
      </c>
    </row>
    <row r="306" spans="1:8" x14ac:dyDescent="0.25">
      <c r="A306" s="8">
        <v>2020</v>
      </c>
      <c r="B306" s="8">
        <v>39</v>
      </c>
      <c r="C306" s="9" t="s">
        <v>10</v>
      </c>
      <c r="D306" s="9">
        <v>15</v>
      </c>
      <c r="E306" s="9">
        <v>49</v>
      </c>
      <c r="F306" s="9">
        <v>16</v>
      </c>
      <c r="G306" s="10">
        <v>236</v>
      </c>
      <c r="H306" s="14">
        <f>MONTH(DATE(A306,1,B306*7-2)-(DATE(B306,1,3)))</f>
        <v>9</v>
      </c>
    </row>
    <row r="307" spans="1:8" x14ac:dyDescent="0.25">
      <c r="A307" s="8">
        <v>2020</v>
      </c>
      <c r="B307" s="11">
        <v>39</v>
      </c>
      <c r="C307" s="12" t="s">
        <v>11</v>
      </c>
      <c r="D307" s="12">
        <v>58</v>
      </c>
      <c r="E307" s="12">
        <v>1010</v>
      </c>
      <c r="F307" s="12">
        <v>36</v>
      </c>
      <c r="G307" s="13">
        <v>1329</v>
      </c>
      <c r="H307" s="14">
        <f>MONTH(DATE(A307,1,B307*7-2)-(DATE(B307,1,3)))</f>
        <v>9</v>
      </c>
    </row>
    <row r="308" spans="1:8" x14ac:dyDescent="0.25">
      <c r="A308" s="8">
        <v>2020</v>
      </c>
      <c r="B308" s="8">
        <v>40</v>
      </c>
      <c r="C308" s="9" t="s">
        <v>10</v>
      </c>
      <c r="D308" s="9">
        <v>18</v>
      </c>
      <c r="E308" s="9">
        <v>40</v>
      </c>
      <c r="F308" s="9">
        <v>60</v>
      </c>
      <c r="G308" s="10">
        <v>362</v>
      </c>
      <c r="H308" s="14">
        <f>MONTH(DATE(A308,1,B308*7-2)-(DATE(B308,1,3)))</f>
        <v>10</v>
      </c>
    </row>
    <row r="309" spans="1:8" x14ac:dyDescent="0.25">
      <c r="A309" s="8">
        <v>2020</v>
      </c>
      <c r="B309" s="11">
        <v>40</v>
      </c>
      <c r="C309" s="12" t="s">
        <v>11</v>
      </c>
      <c r="D309" s="12">
        <v>92</v>
      </c>
      <c r="E309" s="12">
        <v>1062</v>
      </c>
      <c r="F309" s="12">
        <v>65</v>
      </c>
      <c r="G309" s="13">
        <v>1649</v>
      </c>
      <c r="H309" s="14">
        <f>MONTH(DATE(A309,1,B309*7-2)-(DATE(B309,1,3)))</f>
        <v>10</v>
      </c>
    </row>
    <row r="310" spans="1:8" x14ac:dyDescent="0.25">
      <c r="A310" s="8">
        <v>2020</v>
      </c>
      <c r="B310" s="8">
        <v>41</v>
      </c>
      <c r="C310" s="9" t="s">
        <v>10</v>
      </c>
      <c r="D310" s="9">
        <v>22</v>
      </c>
      <c r="E310" s="9">
        <v>48</v>
      </c>
      <c r="F310" s="9">
        <v>3</v>
      </c>
      <c r="G310" s="10">
        <v>88</v>
      </c>
      <c r="H310" s="14">
        <f>MONTH(DATE(A310,1,B310*7-2)-(DATE(B310,1,3)))</f>
        <v>10</v>
      </c>
    </row>
    <row r="311" spans="1:8" x14ac:dyDescent="0.25">
      <c r="A311" s="8">
        <v>2020</v>
      </c>
      <c r="B311" s="11">
        <v>41</v>
      </c>
      <c r="C311" s="12" t="s">
        <v>11</v>
      </c>
      <c r="D311" s="12">
        <v>72</v>
      </c>
      <c r="E311" s="12">
        <v>1050</v>
      </c>
      <c r="F311" s="12">
        <v>20</v>
      </c>
      <c r="G311" s="13">
        <v>1183</v>
      </c>
      <c r="H311" s="14">
        <f>MONTH(DATE(A311,1,B311*7-2)-(DATE(B311,1,3)))</f>
        <v>10</v>
      </c>
    </row>
    <row r="312" spans="1:8" x14ac:dyDescent="0.25">
      <c r="A312" s="8">
        <v>2020</v>
      </c>
      <c r="B312" s="8">
        <v>42</v>
      </c>
      <c r="C312" s="9" t="s">
        <v>10</v>
      </c>
      <c r="D312" s="9">
        <v>17</v>
      </c>
      <c r="E312" s="9">
        <v>18</v>
      </c>
      <c r="F312" s="9">
        <v>8</v>
      </c>
      <c r="G312" s="10">
        <v>141</v>
      </c>
      <c r="H312" s="14">
        <f>MONTH(DATE(A312,1,B312*7-2)-(DATE(B312,1,3)))</f>
        <v>10</v>
      </c>
    </row>
    <row r="313" spans="1:8" x14ac:dyDescent="0.25">
      <c r="A313" s="8">
        <v>2020</v>
      </c>
      <c r="B313" s="11">
        <v>42</v>
      </c>
      <c r="C313" s="12" t="s">
        <v>11</v>
      </c>
      <c r="D313" s="12">
        <v>64</v>
      </c>
      <c r="E313" s="12">
        <v>932</v>
      </c>
      <c r="F313" s="12">
        <v>35</v>
      </c>
      <c r="G313" s="13">
        <v>1113</v>
      </c>
      <c r="H313" s="14">
        <f>MONTH(DATE(A313,1,B313*7-2)-(DATE(B313,1,3)))</f>
        <v>10</v>
      </c>
    </row>
    <row r="314" spans="1:8" x14ac:dyDescent="0.25">
      <c r="A314" s="8">
        <v>2020</v>
      </c>
      <c r="B314" s="8">
        <v>43</v>
      </c>
      <c r="C314" s="9" t="s">
        <v>10</v>
      </c>
      <c r="D314" s="9">
        <v>25</v>
      </c>
      <c r="E314" s="9">
        <v>31</v>
      </c>
      <c r="F314" s="9">
        <v>18</v>
      </c>
      <c r="G314" s="10">
        <v>224</v>
      </c>
      <c r="H314" s="14">
        <f>MONTH(DATE(A314,1,B314*7-2)-(DATE(B314,1,3)))</f>
        <v>10</v>
      </c>
    </row>
    <row r="315" spans="1:8" x14ac:dyDescent="0.25">
      <c r="A315" s="8">
        <v>2020</v>
      </c>
      <c r="B315" s="11">
        <v>43</v>
      </c>
      <c r="C315" s="12" t="s">
        <v>11</v>
      </c>
      <c r="D315" s="12">
        <v>62</v>
      </c>
      <c r="E315" s="12">
        <v>791</v>
      </c>
      <c r="F315" s="12">
        <v>18</v>
      </c>
      <c r="G315" s="13">
        <v>1137</v>
      </c>
      <c r="H315" s="14">
        <f>MONTH(DATE(A315,1,B315*7-2)-(DATE(B315,1,3)))</f>
        <v>10</v>
      </c>
    </row>
    <row r="316" spans="1:8" x14ac:dyDescent="0.25">
      <c r="A316" s="8">
        <v>2020</v>
      </c>
      <c r="B316" s="8">
        <v>44</v>
      </c>
      <c r="C316" s="9" t="s">
        <v>10</v>
      </c>
      <c r="D316" s="9">
        <v>18</v>
      </c>
      <c r="E316" s="9">
        <v>13</v>
      </c>
      <c r="F316" s="9">
        <v>25</v>
      </c>
      <c r="G316" s="10">
        <v>271</v>
      </c>
      <c r="H316" s="14">
        <f>MONTH(DATE(A316,1,B316*7-2)-(DATE(B316,1,3)))</f>
        <v>10</v>
      </c>
    </row>
    <row r="317" spans="1:8" x14ac:dyDescent="0.25">
      <c r="A317" s="8">
        <v>2020</v>
      </c>
      <c r="B317" s="11">
        <v>44</v>
      </c>
      <c r="C317" s="12" t="s">
        <v>11</v>
      </c>
      <c r="D317" s="12">
        <v>64</v>
      </c>
      <c r="E317" s="12">
        <v>1146</v>
      </c>
      <c r="F317" s="12">
        <v>33</v>
      </c>
      <c r="G317" s="13">
        <v>1586</v>
      </c>
      <c r="H317" s="14">
        <f>MONTH(DATE(A317,1,B317*7-2)-(DATE(B317,1,3)))</f>
        <v>10</v>
      </c>
    </row>
    <row r="318" spans="1:8" x14ac:dyDescent="0.25">
      <c r="A318" s="8">
        <v>2020</v>
      </c>
      <c r="B318" s="8">
        <v>45</v>
      </c>
      <c r="C318" s="9" t="s">
        <v>10</v>
      </c>
      <c r="D318" s="9">
        <v>28</v>
      </c>
      <c r="E318" s="9">
        <v>27</v>
      </c>
      <c r="F318" s="9">
        <v>46</v>
      </c>
      <c r="G318" s="10">
        <v>244</v>
      </c>
      <c r="H318" s="14">
        <f>MONTH(DATE(A318,1,B318*7-2)-(DATE(B318,1,3)))</f>
        <v>11</v>
      </c>
    </row>
    <row r="319" spans="1:8" x14ac:dyDescent="0.25">
      <c r="A319" s="8">
        <v>2020</v>
      </c>
      <c r="B319" s="11">
        <v>45</v>
      </c>
      <c r="C319" s="12" t="s">
        <v>11</v>
      </c>
      <c r="D319" s="12">
        <v>59</v>
      </c>
      <c r="E319" s="12">
        <v>671</v>
      </c>
      <c r="F319" s="12">
        <v>38</v>
      </c>
      <c r="G319" s="13">
        <v>1108</v>
      </c>
      <c r="H319" s="14">
        <f>MONTH(DATE(A319,1,B319*7-2)-(DATE(B319,1,3)))</f>
        <v>11</v>
      </c>
    </row>
    <row r="320" spans="1:8" x14ac:dyDescent="0.25">
      <c r="A320" s="8">
        <v>2020</v>
      </c>
      <c r="B320" s="8">
        <v>46</v>
      </c>
      <c r="C320" s="9" t="s">
        <v>10</v>
      </c>
      <c r="D320" s="9">
        <v>11</v>
      </c>
      <c r="E320" s="9">
        <v>26</v>
      </c>
      <c r="F320" s="9">
        <v>19</v>
      </c>
      <c r="G320" s="10">
        <v>291</v>
      </c>
      <c r="H320" s="14">
        <f>MONTH(DATE(A320,1,B320*7-2)-(DATE(B320,1,3)))</f>
        <v>11</v>
      </c>
    </row>
    <row r="321" spans="1:8" x14ac:dyDescent="0.25">
      <c r="A321" s="8">
        <v>2020</v>
      </c>
      <c r="B321" s="11">
        <v>46</v>
      </c>
      <c r="C321" s="12" t="s">
        <v>11</v>
      </c>
      <c r="D321" s="12">
        <v>75</v>
      </c>
      <c r="E321" s="12">
        <v>355</v>
      </c>
      <c r="F321" s="12">
        <v>25</v>
      </c>
      <c r="G321" s="13">
        <v>876</v>
      </c>
      <c r="H321" s="14">
        <f>MONTH(DATE(A321,1,B321*7-2)-(DATE(B321,1,3)))</f>
        <v>11</v>
      </c>
    </row>
    <row r="322" spans="1:8" x14ac:dyDescent="0.25">
      <c r="A322" s="8">
        <v>2020</v>
      </c>
      <c r="B322" s="8">
        <v>47</v>
      </c>
      <c r="C322" s="9" t="s">
        <v>10</v>
      </c>
      <c r="D322" s="9">
        <v>8</v>
      </c>
      <c r="E322" s="9">
        <v>49</v>
      </c>
      <c r="F322" s="9">
        <v>38</v>
      </c>
      <c r="G322" s="10">
        <v>282</v>
      </c>
      <c r="H322" s="14">
        <f>MONTH(DATE(A322,1,B322*7-2)-(DATE(B322,1,3)))</f>
        <v>11</v>
      </c>
    </row>
    <row r="323" spans="1:8" x14ac:dyDescent="0.25">
      <c r="A323" s="8">
        <v>2020</v>
      </c>
      <c r="B323" s="11">
        <v>47</v>
      </c>
      <c r="C323" s="12" t="s">
        <v>11</v>
      </c>
      <c r="D323" s="12">
        <v>61</v>
      </c>
      <c r="E323" s="12">
        <v>705</v>
      </c>
      <c r="F323" s="12">
        <v>35</v>
      </c>
      <c r="G323" s="13">
        <v>1206</v>
      </c>
      <c r="H323" s="14">
        <f>MONTH(DATE(A323,1,B323*7-2)-(DATE(B323,1,3)))</f>
        <v>11</v>
      </c>
    </row>
    <row r="324" spans="1:8" x14ac:dyDescent="0.25">
      <c r="A324" s="8">
        <v>2020</v>
      </c>
      <c r="B324" s="8">
        <v>48</v>
      </c>
      <c r="C324" s="9" t="s">
        <v>10</v>
      </c>
      <c r="D324" s="9">
        <v>1</v>
      </c>
      <c r="E324" s="9">
        <v>21</v>
      </c>
      <c r="F324" s="9">
        <v>27</v>
      </c>
      <c r="G324" s="10">
        <v>241</v>
      </c>
      <c r="H324" s="14">
        <f>MONTH(DATE(A324,1,B324*7-2)-(DATE(B324,1,3)))</f>
        <v>11</v>
      </c>
    </row>
    <row r="325" spans="1:8" x14ac:dyDescent="0.25">
      <c r="A325" s="8">
        <v>2020</v>
      </c>
      <c r="B325" s="11">
        <v>48</v>
      </c>
      <c r="C325" s="12" t="s">
        <v>11</v>
      </c>
      <c r="D325" s="12">
        <v>54</v>
      </c>
      <c r="E325" s="12">
        <v>415</v>
      </c>
      <c r="F325" s="12">
        <v>48</v>
      </c>
      <c r="G325" s="13">
        <v>986</v>
      </c>
      <c r="H325" s="14">
        <f>MONTH(DATE(A325,1,B325*7-2)-(DATE(B325,1,3)))</f>
        <v>11</v>
      </c>
    </row>
    <row r="326" spans="1:8" x14ac:dyDescent="0.25">
      <c r="A326" s="8">
        <v>2020</v>
      </c>
      <c r="B326" s="8">
        <v>49</v>
      </c>
      <c r="C326" s="9" t="s">
        <v>10</v>
      </c>
      <c r="D326" s="9">
        <v>14</v>
      </c>
      <c r="E326" s="9">
        <v>56</v>
      </c>
      <c r="F326" s="9">
        <v>36</v>
      </c>
      <c r="G326" s="10">
        <v>282</v>
      </c>
      <c r="H326" s="14">
        <f>MONTH(DATE(A326,1,B326*7-2)-(DATE(B326,1,3)))</f>
        <v>12</v>
      </c>
    </row>
    <row r="327" spans="1:8" x14ac:dyDescent="0.25">
      <c r="A327" s="8">
        <v>2020</v>
      </c>
      <c r="B327" s="11">
        <v>49</v>
      </c>
      <c r="C327" s="12" t="s">
        <v>11</v>
      </c>
      <c r="D327" s="12">
        <v>98</v>
      </c>
      <c r="E327" s="12">
        <v>267</v>
      </c>
      <c r="F327" s="12">
        <v>43</v>
      </c>
      <c r="G327" s="13">
        <v>969</v>
      </c>
      <c r="H327" s="14">
        <f>MONTH(DATE(A327,1,B327*7-2)-(DATE(B327,1,3)))</f>
        <v>12</v>
      </c>
    </row>
    <row r="328" spans="1:8" x14ac:dyDescent="0.25">
      <c r="A328" s="8">
        <v>2020</v>
      </c>
      <c r="B328" s="8">
        <v>50</v>
      </c>
      <c r="C328" s="9" t="s">
        <v>10</v>
      </c>
      <c r="D328" s="9">
        <v>35</v>
      </c>
      <c r="E328" s="9">
        <v>83</v>
      </c>
      <c r="F328" s="9">
        <v>49</v>
      </c>
      <c r="G328" s="10">
        <v>490</v>
      </c>
      <c r="H328" s="14">
        <f>MONTH(DATE(A328,1,B328*7-2)-(DATE(B328,1,3)))</f>
        <v>12</v>
      </c>
    </row>
    <row r="329" spans="1:8" x14ac:dyDescent="0.25">
      <c r="A329" s="8">
        <v>2020</v>
      </c>
      <c r="B329" s="11">
        <v>50</v>
      </c>
      <c r="C329" s="12" t="s">
        <v>11</v>
      </c>
      <c r="D329" s="12">
        <v>242</v>
      </c>
      <c r="E329" s="12">
        <v>329</v>
      </c>
      <c r="F329" s="12">
        <v>54</v>
      </c>
      <c r="G329" s="13">
        <v>1407</v>
      </c>
      <c r="H329" s="14">
        <f>MONTH(DATE(A329,1,B329*7-2)-(DATE(B329,1,3)))</f>
        <v>12</v>
      </c>
    </row>
    <row r="330" spans="1:8" x14ac:dyDescent="0.25">
      <c r="A330" s="8">
        <v>2020</v>
      </c>
      <c r="B330" s="8">
        <v>51</v>
      </c>
      <c r="C330" s="9" t="s">
        <v>10</v>
      </c>
      <c r="D330" s="9">
        <v>35</v>
      </c>
      <c r="E330" s="9">
        <v>60</v>
      </c>
      <c r="F330" s="9">
        <v>27</v>
      </c>
      <c r="G330" s="10">
        <v>337</v>
      </c>
      <c r="H330" s="14">
        <f>MONTH(DATE(A330,1,B330*7-2)-(DATE(B330,1,3)))</f>
        <v>12</v>
      </c>
    </row>
    <row r="331" spans="1:8" x14ac:dyDescent="0.25">
      <c r="A331" s="8">
        <v>2020</v>
      </c>
      <c r="B331" s="11">
        <v>51</v>
      </c>
      <c r="C331" s="12" t="s">
        <v>11</v>
      </c>
      <c r="D331" s="12">
        <v>394</v>
      </c>
      <c r="E331" s="12">
        <v>539</v>
      </c>
      <c r="F331" s="12">
        <v>35</v>
      </c>
      <c r="G331" s="13">
        <v>1603</v>
      </c>
      <c r="H331" s="14">
        <f>MONTH(DATE(A331,1,B331*7-2)-(DATE(B331,1,3)))</f>
        <v>12</v>
      </c>
    </row>
    <row r="332" spans="1:8" x14ac:dyDescent="0.25">
      <c r="A332" s="8">
        <v>2020</v>
      </c>
      <c r="B332" s="8">
        <v>52</v>
      </c>
      <c r="C332" s="9" t="s">
        <v>10</v>
      </c>
      <c r="D332" s="9">
        <v>58</v>
      </c>
      <c r="E332" s="9">
        <v>85</v>
      </c>
      <c r="F332" s="9">
        <v>27</v>
      </c>
      <c r="G332" s="10">
        <v>488</v>
      </c>
      <c r="H332" s="14">
        <f>MONTH(DATE(A332,1,B332*7-2)-(DATE(B332,1,3)))</f>
        <v>12</v>
      </c>
    </row>
    <row r="333" spans="1:8" x14ac:dyDescent="0.25">
      <c r="A333" s="8">
        <v>2020</v>
      </c>
      <c r="B333" s="11">
        <v>52</v>
      </c>
      <c r="C333" s="12" t="s">
        <v>11</v>
      </c>
      <c r="D333" s="12">
        <v>146</v>
      </c>
      <c r="E333" s="12">
        <v>418</v>
      </c>
      <c r="F333" s="12">
        <v>108</v>
      </c>
      <c r="G333" s="13">
        <v>1379</v>
      </c>
      <c r="H333" s="14">
        <f>MONTH(DATE(A333,1,B333*7-2)-(DATE(B333,1,3)))</f>
        <v>12</v>
      </c>
    </row>
    <row r="334" spans="1:8" x14ac:dyDescent="0.25">
      <c r="A334" s="8">
        <v>2020</v>
      </c>
      <c r="B334" s="8">
        <v>53</v>
      </c>
      <c r="C334" s="9" t="s">
        <v>10</v>
      </c>
      <c r="D334" s="9">
        <v>82</v>
      </c>
      <c r="E334" s="9">
        <v>101</v>
      </c>
      <c r="F334" s="9">
        <v>86</v>
      </c>
      <c r="G334" s="10">
        <v>713</v>
      </c>
      <c r="H334" s="14">
        <f>MONTH(DATE(A334,1,B334*7-2)-(DATE(B334,1,3)))</f>
        <v>12</v>
      </c>
    </row>
    <row r="335" spans="1:8" x14ac:dyDescent="0.25">
      <c r="A335" s="8">
        <v>2020</v>
      </c>
      <c r="B335" s="11">
        <v>53</v>
      </c>
      <c r="C335" s="12" t="s">
        <v>11</v>
      </c>
      <c r="D335" s="12">
        <v>657</v>
      </c>
      <c r="E335" s="12">
        <v>190</v>
      </c>
      <c r="F335" s="12">
        <v>108</v>
      </c>
      <c r="G335" s="13">
        <v>2335</v>
      </c>
      <c r="H335" s="14">
        <f>MONTH(DATE(A335,1,B335*7-2)-(DATE(B335,1,3)))</f>
        <v>12</v>
      </c>
    </row>
    <row r="336" spans="1:8" x14ac:dyDescent="0.25">
      <c r="A336" s="8">
        <v>2021</v>
      </c>
      <c r="B336" s="8">
        <v>2</v>
      </c>
      <c r="C336" s="9" t="s">
        <v>10</v>
      </c>
      <c r="D336" s="9"/>
      <c r="E336" s="9"/>
      <c r="F336" s="9">
        <v>3</v>
      </c>
      <c r="G336" s="10">
        <v>36</v>
      </c>
      <c r="H336" s="14">
        <f>MONTH(DATE(A336,1,B336*7-2)-(DATE(B336,1,3)))</f>
        <v>1</v>
      </c>
    </row>
    <row r="337" spans="1:8" x14ac:dyDescent="0.25">
      <c r="A337" s="8">
        <v>2021</v>
      </c>
      <c r="B337" s="11">
        <v>2</v>
      </c>
      <c r="C337" s="12" t="s">
        <v>11</v>
      </c>
      <c r="D337" s="12"/>
      <c r="E337" s="12"/>
      <c r="F337" s="12">
        <v>28</v>
      </c>
      <c r="G337" s="13">
        <v>79</v>
      </c>
      <c r="H337" s="14">
        <f>MONTH(DATE(A337,1,B337*7-2)-(DATE(B337,1,3)))</f>
        <v>1</v>
      </c>
    </row>
    <row r="338" spans="1:8" x14ac:dyDescent="0.25">
      <c r="A338" s="8">
        <v>2021</v>
      </c>
      <c r="B338" s="8">
        <v>3</v>
      </c>
      <c r="C338" s="9" t="s">
        <v>10</v>
      </c>
      <c r="D338" s="9"/>
      <c r="E338" s="9"/>
      <c r="F338" s="9">
        <v>25</v>
      </c>
      <c r="G338" s="10">
        <v>148</v>
      </c>
      <c r="H338" s="14">
        <f>MONTH(DATE(A338,1,B338*7-2)-(DATE(B338,1,3)))</f>
        <v>1</v>
      </c>
    </row>
    <row r="339" spans="1:8" x14ac:dyDescent="0.25">
      <c r="A339" s="8">
        <v>2021</v>
      </c>
      <c r="B339" s="11">
        <v>3</v>
      </c>
      <c r="C339" s="12" t="s">
        <v>11</v>
      </c>
      <c r="D339" s="12"/>
      <c r="E339" s="12"/>
      <c r="F339" s="12">
        <v>56</v>
      </c>
      <c r="G339" s="13">
        <v>240</v>
      </c>
      <c r="H339" s="14">
        <f>MONTH(DATE(A339,1,B339*7-2)-(DATE(B339,1,3)))</f>
        <v>1</v>
      </c>
    </row>
    <row r="340" spans="1:8" x14ac:dyDescent="0.25">
      <c r="A340" s="8">
        <v>2021</v>
      </c>
      <c r="B340" s="8">
        <v>4</v>
      </c>
      <c r="C340" s="9" t="s">
        <v>10</v>
      </c>
      <c r="D340" s="9">
        <v>4</v>
      </c>
      <c r="E340" s="9"/>
      <c r="F340" s="9">
        <v>24</v>
      </c>
      <c r="G340" s="10">
        <v>242</v>
      </c>
      <c r="H340" s="14">
        <f>MONTH(DATE(A340,1,B340*7-2)-(DATE(B340,1,3)))</f>
        <v>1</v>
      </c>
    </row>
    <row r="341" spans="1:8" x14ac:dyDescent="0.25">
      <c r="A341" s="8">
        <v>2021</v>
      </c>
      <c r="B341" s="11">
        <v>4</v>
      </c>
      <c r="C341" s="12" t="s">
        <v>11</v>
      </c>
      <c r="D341" s="12">
        <v>11</v>
      </c>
      <c r="E341" s="12"/>
      <c r="F341" s="12">
        <v>132</v>
      </c>
      <c r="G341" s="13">
        <v>442</v>
      </c>
      <c r="H341" s="14">
        <f>MONTH(DATE(A341,1,B341*7-2)-(DATE(B341,1,3)))</f>
        <v>1</v>
      </c>
    </row>
    <row r="342" spans="1:8" x14ac:dyDescent="0.25">
      <c r="A342" s="8">
        <v>2021</v>
      </c>
      <c r="B342" s="8">
        <v>5</v>
      </c>
      <c r="C342" s="9" t="s">
        <v>10</v>
      </c>
      <c r="D342" s="9">
        <v>39</v>
      </c>
      <c r="E342" s="9">
        <v>54</v>
      </c>
      <c r="F342" s="9">
        <v>12</v>
      </c>
      <c r="G342" s="10">
        <v>285</v>
      </c>
      <c r="H342" s="14">
        <f>MONTH(DATE(A342,1,B342*7-2)-(DATE(B342,1,3)))</f>
        <v>1</v>
      </c>
    </row>
    <row r="343" spans="1:8" x14ac:dyDescent="0.25">
      <c r="A343" s="8">
        <v>2021</v>
      </c>
      <c r="B343" s="11">
        <v>5</v>
      </c>
      <c r="C343" s="12" t="s">
        <v>11</v>
      </c>
      <c r="D343" s="12">
        <v>110</v>
      </c>
      <c r="E343" s="12">
        <v>80</v>
      </c>
      <c r="F343" s="12">
        <v>48</v>
      </c>
      <c r="G343" s="13">
        <v>744</v>
      </c>
      <c r="H343" s="14">
        <f>MONTH(DATE(A343,1,B343*7-2)-(DATE(B343,1,3)))</f>
        <v>1</v>
      </c>
    </row>
    <row r="344" spans="1:8" x14ac:dyDescent="0.25">
      <c r="A344" s="8">
        <v>2021</v>
      </c>
      <c r="B344" s="8">
        <v>6</v>
      </c>
      <c r="C344" s="9" t="s">
        <v>10</v>
      </c>
      <c r="D344" s="9">
        <v>28</v>
      </c>
      <c r="E344" s="9">
        <v>92</v>
      </c>
      <c r="F344" s="9">
        <v>18</v>
      </c>
      <c r="G344" s="10">
        <v>400</v>
      </c>
      <c r="H344" s="14">
        <f>MONTH(DATE(A344,1,B344*7-2)-(DATE(B344,1,3)))</f>
        <v>2</v>
      </c>
    </row>
    <row r="345" spans="1:8" x14ac:dyDescent="0.25">
      <c r="A345" s="8">
        <v>2021</v>
      </c>
      <c r="B345" s="11">
        <v>6</v>
      </c>
      <c r="C345" s="12" t="s">
        <v>11</v>
      </c>
      <c r="D345" s="12">
        <v>32</v>
      </c>
      <c r="E345" s="12">
        <v>207</v>
      </c>
      <c r="F345" s="12">
        <v>57</v>
      </c>
      <c r="G345" s="13">
        <v>728</v>
      </c>
      <c r="H345" s="14">
        <f>MONTH(DATE(A345,1,B345*7-2)-(DATE(B345,1,3)))</f>
        <v>2</v>
      </c>
    </row>
    <row r="346" spans="1:8" x14ac:dyDescent="0.25">
      <c r="A346" s="8">
        <v>2021</v>
      </c>
      <c r="B346" s="8">
        <v>7</v>
      </c>
      <c r="C346" s="9" t="s">
        <v>10</v>
      </c>
      <c r="D346" s="9">
        <v>44</v>
      </c>
      <c r="E346" s="9">
        <v>95</v>
      </c>
      <c r="F346" s="9">
        <v>40</v>
      </c>
      <c r="G346" s="10">
        <v>435</v>
      </c>
      <c r="H346" s="14">
        <f>MONTH(DATE(A346,1,B346*7-2)-(DATE(B346,1,3)))</f>
        <v>2</v>
      </c>
    </row>
    <row r="347" spans="1:8" x14ac:dyDescent="0.25">
      <c r="A347" s="8">
        <v>2021</v>
      </c>
      <c r="B347" s="11">
        <v>7</v>
      </c>
      <c r="C347" s="12" t="s">
        <v>11</v>
      </c>
      <c r="D347" s="12">
        <v>78</v>
      </c>
      <c r="E347" s="12">
        <v>80</v>
      </c>
      <c r="F347" s="12">
        <v>83</v>
      </c>
      <c r="G347" s="13">
        <v>732</v>
      </c>
      <c r="H347" s="14">
        <f>MONTH(DATE(A347,1,B347*7-2)-(DATE(B347,1,3)))</f>
        <v>2</v>
      </c>
    </row>
    <row r="348" spans="1:8" x14ac:dyDescent="0.25">
      <c r="A348" s="8">
        <v>2021</v>
      </c>
      <c r="B348" s="8">
        <v>8</v>
      </c>
      <c r="C348" s="9" t="s">
        <v>10</v>
      </c>
      <c r="D348" s="9">
        <v>37</v>
      </c>
      <c r="E348" s="9">
        <v>37</v>
      </c>
      <c r="F348" s="9">
        <v>32</v>
      </c>
      <c r="G348" s="10">
        <v>305</v>
      </c>
      <c r="H348" s="14">
        <f>MONTH(DATE(A348,1,B348*7-2)-(DATE(B348,1,3)))</f>
        <v>2</v>
      </c>
    </row>
    <row r="349" spans="1:8" x14ac:dyDescent="0.25">
      <c r="A349" s="8">
        <v>2021</v>
      </c>
      <c r="B349" s="11">
        <v>8</v>
      </c>
      <c r="C349" s="12" t="s">
        <v>11</v>
      </c>
      <c r="D349" s="12">
        <v>43</v>
      </c>
      <c r="E349" s="12">
        <v>48</v>
      </c>
      <c r="F349" s="12">
        <v>64</v>
      </c>
      <c r="G349" s="13">
        <v>359</v>
      </c>
      <c r="H349" s="14">
        <f>MONTH(DATE(A349,1,B349*7-2)-(DATE(B349,1,3)))</f>
        <v>2</v>
      </c>
    </row>
    <row r="350" spans="1:8" x14ac:dyDescent="0.25">
      <c r="A350" s="8">
        <v>2021</v>
      </c>
      <c r="B350" s="8">
        <v>9</v>
      </c>
      <c r="C350" s="9" t="s">
        <v>10</v>
      </c>
      <c r="D350" s="9">
        <v>26</v>
      </c>
      <c r="E350" s="9">
        <v>76</v>
      </c>
      <c r="F350" s="9">
        <v>55</v>
      </c>
      <c r="G350" s="10">
        <v>469</v>
      </c>
      <c r="H350" s="14">
        <f>MONTH(DATE(A350,1,B350*7-2)-(DATE(B350,1,3)))</f>
        <v>2</v>
      </c>
    </row>
    <row r="351" spans="1:8" x14ac:dyDescent="0.25">
      <c r="A351" s="8">
        <v>2021</v>
      </c>
      <c r="B351" s="11">
        <v>9</v>
      </c>
      <c r="C351" s="12" t="s">
        <v>11</v>
      </c>
      <c r="D351" s="12">
        <v>48</v>
      </c>
      <c r="E351" s="12">
        <v>158</v>
      </c>
      <c r="F351" s="12">
        <v>57</v>
      </c>
      <c r="G351" s="13">
        <v>594</v>
      </c>
      <c r="H351" s="14">
        <f>MONTH(DATE(A351,1,B351*7-2)-(DATE(B351,1,3)))</f>
        <v>2</v>
      </c>
    </row>
    <row r="352" spans="1:8" x14ac:dyDescent="0.25">
      <c r="A352" s="8">
        <v>2021</v>
      </c>
      <c r="B352" s="8">
        <v>10</v>
      </c>
      <c r="C352" s="9" t="s">
        <v>10</v>
      </c>
      <c r="D352" s="9">
        <v>35</v>
      </c>
      <c r="E352" s="9">
        <v>49</v>
      </c>
      <c r="F352" s="9">
        <v>14</v>
      </c>
      <c r="G352" s="10">
        <v>374</v>
      </c>
      <c r="H352" s="14">
        <f>MONTH(DATE(A352,1,B352*7-2)-(DATE(B352,1,3)))</f>
        <v>3</v>
      </c>
    </row>
    <row r="353" spans="1:8" x14ac:dyDescent="0.25">
      <c r="A353" s="8">
        <v>2021</v>
      </c>
      <c r="B353" s="11">
        <v>10</v>
      </c>
      <c r="C353" s="12" t="s">
        <v>11</v>
      </c>
      <c r="D353" s="12">
        <v>66</v>
      </c>
      <c r="E353" s="12">
        <v>83</v>
      </c>
      <c r="F353" s="12">
        <v>29</v>
      </c>
      <c r="G353" s="13">
        <v>528</v>
      </c>
      <c r="H353" s="14">
        <f>MONTH(DATE(A353,1,B353*7-2)-(DATE(B353,1,3)))</f>
        <v>3</v>
      </c>
    </row>
    <row r="354" spans="1:8" x14ac:dyDescent="0.25">
      <c r="A354" s="8">
        <v>2021</v>
      </c>
      <c r="B354" s="8">
        <v>11</v>
      </c>
      <c r="C354" s="9" t="s">
        <v>10</v>
      </c>
      <c r="D354" s="9">
        <v>51</v>
      </c>
      <c r="E354" s="9">
        <v>72</v>
      </c>
      <c r="F354" s="9">
        <v>40</v>
      </c>
      <c r="G354" s="10">
        <v>531</v>
      </c>
      <c r="H354" s="14">
        <f>MONTH(DATE(A354,1,B354*7-2)-(DATE(B354,1,3)))</f>
        <v>3</v>
      </c>
    </row>
    <row r="355" spans="1:8" x14ac:dyDescent="0.25">
      <c r="A355" s="8">
        <v>2021</v>
      </c>
      <c r="B355" s="11">
        <v>11</v>
      </c>
      <c r="C355" s="12" t="s">
        <v>11</v>
      </c>
      <c r="D355" s="12">
        <v>62</v>
      </c>
      <c r="E355" s="12">
        <v>131</v>
      </c>
      <c r="F355" s="12">
        <v>72</v>
      </c>
      <c r="G355" s="13">
        <v>817</v>
      </c>
      <c r="H355" s="14">
        <f>MONTH(DATE(A355,1,B355*7-2)-(DATE(B355,1,3)))</f>
        <v>3</v>
      </c>
    </row>
    <row r="356" spans="1:8" x14ac:dyDescent="0.25">
      <c r="A356" s="8">
        <v>2021</v>
      </c>
      <c r="B356" s="8">
        <v>12</v>
      </c>
      <c r="C356" s="9" t="s">
        <v>10</v>
      </c>
      <c r="D356" s="9">
        <v>38</v>
      </c>
      <c r="E356" s="9">
        <v>74</v>
      </c>
      <c r="F356" s="9">
        <v>24</v>
      </c>
      <c r="G356" s="10">
        <v>464</v>
      </c>
      <c r="H356" s="14">
        <f>MONTH(DATE(A356,1,B356*7-2)-(DATE(B356,1,3)))</f>
        <v>3</v>
      </c>
    </row>
    <row r="357" spans="1:8" x14ac:dyDescent="0.25">
      <c r="A357" s="8">
        <v>2021</v>
      </c>
      <c r="B357" s="11">
        <v>12</v>
      </c>
      <c r="C357" s="12" t="s">
        <v>11</v>
      </c>
      <c r="D357" s="12">
        <v>65</v>
      </c>
      <c r="E357" s="12">
        <v>224</v>
      </c>
      <c r="F357" s="12">
        <v>57</v>
      </c>
      <c r="G357" s="13">
        <v>1095</v>
      </c>
      <c r="H357" s="14">
        <f>MONTH(DATE(A357,1,B357*7-2)-(DATE(B357,1,3)))</f>
        <v>3</v>
      </c>
    </row>
    <row r="358" spans="1:8" x14ac:dyDescent="0.25">
      <c r="A358" s="8">
        <v>2021</v>
      </c>
      <c r="B358" s="8">
        <v>13</v>
      </c>
      <c r="C358" s="9" t="s">
        <v>10</v>
      </c>
      <c r="D358" s="9">
        <v>52</v>
      </c>
      <c r="E358" s="9">
        <v>43</v>
      </c>
      <c r="F358" s="9">
        <v>8</v>
      </c>
      <c r="G358" s="10">
        <v>383</v>
      </c>
      <c r="H358" s="14">
        <f>MONTH(DATE(A358,1,B358*7-2)-(DATE(B358,1,3)))</f>
        <v>3</v>
      </c>
    </row>
    <row r="359" spans="1:8" x14ac:dyDescent="0.25">
      <c r="A359" s="8">
        <v>2021</v>
      </c>
      <c r="B359" s="11">
        <v>13</v>
      </c>
      <c r="C359" s="12" t="s">
        <v>11</v>
      </c>
      <c r="D359" s="12">
        <v>99</v>
      </c>
      <c r="E359" s="12">
        <v>122</v>
      </c>
      <c r="F359" s="12">
        <v>47</v>
      </c>
      <c r="G359" s="13">
        <v>931</v>
      </c>
      <c r="H359" s="14">
        <f>MONTH(DATE(A359,1,B359*7-2)-(DATE(B359,1,3)))</f>
        <v>3</v>
      </c>
    </row>
    <row r="360" spans="1:8" x14ac:dyDescent="0.25">
      <c r="A360" s="8">
        <v>2021</v>
      </c>
      <c r="B360" s="8">
        <v>14</v>
      </c>
      <c r="C360" s="9" t="s">
        <v>10</v>
      </c>
      <c r="D360" s="9">
        <v>37</v>
      </c>
      <c r="E360" s="9">
        <v>71</v>
      </c>
      <c r="F360" s="9">
        <v>12</v>
      </c>
      <c r="G360" s="10">
        <v>459</v>
      </c>
      <c r="H360" s="14">
        <f>MONTH(DATE(A360,1,B360*7-2)-(DATE(B360,1,3)))</f>
        <v>4</v>
      </c>
    </row>
    <row r="361" spans="1:8" x14ac:dyDescent="0.25">
      <c r="A361" s="8">
        <v>2021</v>
      </c>
      <c r="B361" s="2">
        <v>14</v>
      </c>
      <c r="C361" s="3" t="s">
        <v>11</v>
      </c>
      <c r="D361" s="3">
        <v>154</v>
      </c>
      <c r="E361" s="3">
        <v>173</v>
      </c>
      <c r="F361" s="3">
        <v>119</v>
      </c>
      <c r="G361" s="4">
        <v>1025</v>
      </c>
      <c r="H361" s="14">
        <f>MONTH(DATE(A361,1,B361*7-2)-(DATE(B361,1,3)))</f>
        <v>4</v>
      </c>
    </row>
    <row r="362" spans="1:8" x14ac:dyDescent="0.25">
      <c r="A362" s="8">
        <v>2021</v>
      </c>
      <c r="B362" s="8">
        <v>15</v>
      </c>
      <c r="C362" s="9" t="s">
        <v>10</v>
      </c>
      <c r="D362" s="9">
        <v>42</v>
      </c>
      <c r="E362" s="9">
        <v>63</v>
      </c>
      <c r="F362" s="9">
        <v>32</v>
      </c>
      <c r="G362" s="10">
        <v>608</v>
      </c>
      <c r="H362" s="14">
        <f>MONTH(DATE(A362,1,B362*7-2)-(DATE(B362,1,3)))</f>
        <v>4</v>
      </c>
    </row>
    <row r="363" spans="1:8" x14ac:dyDescent="0.25">
      <c r="A363" s="8">
        <v>2021</v>
      </c>
      <c r="B363" s="2">
        <v>15</v>
      </c>
      <c r="C363" s="3" t="s">
        <v>11</v>
      </c>
      <c r="D363" s="3">
        <v>211</v>
      </c>
      <c r="E363" s="3">
        <v>85</v>
      </c>
      <c r="F363" s="3">
        <v>181</v>
      </c>
      <c r="G363" s="4">
        <v>1356</v>
      </c>
      <c r="H363" s="14">
        <f>MONTH(DATE(A363,1,B363*7-2)-(DATE(B363,1,3)))</f>
        <v>4</v>
      </c>
    </row>
    <row r="364" spans="1:8" x14ac:dyDescent="0.25">
      <c r="A364" s="8">
        <v>2021</v>
      </c>
      <c r="B364" s="8">
        <v>16</v>
      </c>
      <c r="C364" s="9" t="s">
        <v>10</v>
      </c>
      <c r="D364" s="9">
        <v>43</v>
      </c>
      <c r="E364" s="9">
        <v>67</v>
      </c>
      <c r="F364" s="9">
        <v>12</v>
      </c>
      <c r="G364" s="10">
        <v>428</v>
      </c>
      <c r="H364" s="14">
        <f>MONTH(DATE(A364,1,B364*7-2)-(DATE(B364,1,3)))</f>
        <v>4</v>
      </c>
    </row>
    <row r="365" spans="1:8" x14ac:dyDescent="0.25">
      <c r="A365" s="8">
        <v>2021</v>
      </c>
      <c r="B365" s="2">
        <v>16</v>
      </c>
      <c r="C365" s="3" t="s">
        <v>11</v>
      </c>
      <c r="D365" s="3">
        <v>125</v>
      </c>
      <c r="E365" s="3">
        <v>193</v>
      </c>
      <c r="F365" s="3">
        <v>79</v>
      </c>
      <c r="G365" s="4">
        <v>995</v>
      </c>
      <c r="H365" s="14">
        <f>MONTH(DATE(A365,1,B365*7-2)-(DATE(B365,1,3)))</f>
        <v>4</v>
      </c>
    </row>
    <row r="366" spans="1:8" x14ac:dyDescent="0.25">
      <c r="A366" s="8">
        <v>2021</v>
      </c>
      <c r="B366" s="8">
        <v>17</v>
      </c>
      <c r="C366" s="9" t="s">
        <v>10</v>
      </c>
      <c r="D366" s="9">
        <v>53</v>
      </c>
      <c r="E366" s="9">
        <v>43</v>
      </c>
      <c r="F366" s="9">
        <v>9</v>
      </c>
      <c r="G366" s="10">
        <v>376</v>
      </c>
      <c r="H366" s="14">
        <f>MONTH(DATE(A366,1,B366*7-2)-(DATE(B366,1,3)))</f>
        <v>4</v>
      </c>
    </row>
    <row r="367" spans="1:8" x14ac:dyDescent="0.25">
      <c r="A367" s="8">
        <v>2021</v>
      </c>
      <c r="B367" s="2">
        <v>17</v>
      </c>
      <c r="C367" s="3" t="s">
        <v>11</v>
      </c>
      <c r="D367" s="3">
        <v>129</v>
      </c>
      <c r="E367" s="3">
        <v>149</v>
      </c>
      <c r="F367" s="3">
        <v>75</v>
      </c>
      <c r="G367" s="4">
        <v>703</v>
      </c>
      <c r="H367" s="14">
        <f>MONTH(DATE(A367,1,B367*7-2)-(DATE(B367,1,3)))</f>
        <v>4</v>
      </c>
    </row>
    <row r="368" spans="1:8" x14ac:dyDescent="0.25">
      <c r="A368" s="8">
        <v>2021</v>
      </c>
      <c r="B368" s="8">
        <v>18</v>
      </c>
      <c r="C368" s="9" t="s">
        <v>10</v>
      </c>
      <c r="D368" s="9">
        <v>28</v>
      </c>
      <c r="E368" s="9">
        <v>32</v>
      </c>
      <c r="F368" s="9">
        <v>5</v>
      </c>
      <c r="G368" s="10">
        <v>353</v>
      </c>
      <c r="H368" s="14">
        <f>MONTH(DATE(A368,1,B368*7-2)-(DATE(B368,1,3)))</f>
        <v>5</v>
      </c>
    </row>
    <row r="369" spans="1:8" x14ac:dyDescent="0.25">
      <c r="A369" s="8">
        <v>2021</v>
      </c>
      <c r="B369" s="2">
        <v>18</v>
      </c>
      <c r="C369" s="3" t="s">
        <v>11</v>
      </c>
      <c r="D369" s="3">
        <v>6</v>
      </c>
      <c r="E369" s="3">
        <v>161</v>
      </c>
      <c r="F369" s="3">
        <v>35</v>
      </c>
      <c r="G369" s="4">
        <v>596</v>
      </c>
      <c r="H369" s="14">
        <f>MONTH(DATE(A369,1,B369*7-2)-(DATE(B369,1,3)))</f>
        <v>5</v>
      </c>
    </row>
    <row r="370" spans="1:8" x14ac:dyDescent="0.25">
      <c r="A370" s="8">
        <v>2021</v>
      </c>
      <c r="B370" s="8">
        <v>19</v>
      </c>
      <c r="C370" s="9" t="s">
        <v>10</v>
      </c>
      <c r="D370" s="9">
        <v>37</v>
      </c>
      <c r="E370" s="9">
        <v>49</v>
      </c>
      <c r="F370" s="9">
        <v>3</v>
      </c>
      <c r="G370" s="10">
        <v>343</v>
      </c>
      <c r="H370" s="14">
        <f>MONTH(DATE(A370,1,B370*7-2)-(DATE(B370,1,3)))</f>
        <v>5</v>
      </c>
    </row>
    <row r="371" spans="1:8" x14ac:dyDescent="0.25">
      <c r="A371" s="8">
        <v>2021</v>
      </c>
      <c r="B371" s="2">
        <v>19</v>
      </c>
      <c r="C371" s="3" t="s">
        <v>11</v>
      </c>
      <c r="D371" s="3">
        <v>45</v>
      </c>
      <c r="E371" s="3">
        <v>113</v>
      </c>
      <c r="F371" s="3">
        <v>16</v>
      </c>
      <c r="G371" s="4">
        <v>653</v>
      </c>
      <c r="H371" s="14">
        <f>MONTH(DATE(A371,1,B371*7-2)-(DATE(B371,1,3)))</f>
        <v>5</v>
      </c>
    </row>
    <row r="372" spans="1:8" x14ac:dyDescent="0.25">
      <c r="A372" s="8">
        <v>2021</v>
      </c>
      <c r="B372" s="8">
        <v>20</v>
      </c>
      <c r="C372" s="9" t="s">
        <v>10</v>
      </c>
      <c r="D372" s="9">
        <v>27</v>
      </c>
      <c r="E372" s="9">
        <v>52</v>
      </c>
      <c r="F372" s="9">
        <v>20</v>
      </c>
      <c r="G372" s="10">
        <v>311</v>
      </c>
      <c r="H372" s="14">
        <f>MONTH(DATE(A372,1,B372*7-2)-(DATE(B372,1,3)))</f>
        <v>5</v>
      </c>
    </row>
    <row r="373" spans="1:8" x14ac:dyDescent="0.25">
      <c r="A373" s="8">
        <v>2021</v>
      </c>
      <c r="B373" s="2">
        <v>20</v>
      </c>
      <c r="C373" s="3" t="s">
        <v>11</v>
      </c>
      <c r="D373" s="3">
        <v>65</v>
      </c>
      <c r="E373" s="3">
        <v>71</v>
      </c>
      <c r="F373" s="3">
        <v>86</v>
      </c>
      <c r="G373" s="4">
        <v>560</v>
      </c>
      <c r="H373" s="14">
        <f>MONTH(DATE(A373,1,B373*7-2)-(DATE(B373,1,3)))</f>
        <v>5</v>
      </c>
    </row>
    <row r="374" spans="1:8" x14ac:dyDescent="0.25">
      <c r="A374" s="8">
        <v>2021</v>
      </c>
      <c r="B374" s="8">
        <v>21</v>
      </c>
      <c r="C374" s="9" t="s">
        <v>10</v>
      </c>
      <c r="D374" s="9">
        <v>55</v>
      </c>
      <c r="E374" s="9">
        <v>37</v>
      </c>
      <c r="F374" s="9">
        <v>5</v>
      </c>
      <c r="G374" s="10">
        <v>409</v>
      </c>
      <c r="H374" s="14">
        <f>MONTH(DATE(A374,1,B374*7-2)-(DATE(B374,1,3)))</f>
        <v>5</v>
      </c>
    </row>
    <row r="375" spans="1:8" x14ac:dyDescent="0.25">
      <c r="A375" s="8">
        <v>2021</v>
      </c>
      <c r="B375" s="2">
        <v>21</v>
      </c>
      <c r="C375" s="3" t="s">
        <v>11</v>
      </c>
      <c r="D375" s="3">
        <v>150</v>
      </c>
      <c r="E375" s="3">
        <v>131</v>
      </c>
      <c r="F375" s="3">
        <v>65</v>
      </c>
      <c r="G375" s="4">
        <v>1017</v>
      </c>
      <c r="H375" s="14">
        <f>MONTH(DATE(A375,1,B375*7-2)-(DATE(B375,1,3)))</f>
        <v>5</v>
      </c>
    </row>
    <row r="376" spans="1:8" x14ac:dyDescent="0.25">
      <c r="A376" s="8">
        <v>2021</v>
      </c>
      <c r="B376" s="8">
        <v>22</v>
      </c>
      <c r="C376" s="9" t="s">
        <v>10</v>
      </c>
      <c r="D376" s="9">
        <v>41</v>
      </c>
      <c r="E376" s="9">
        <v>44</v>
      </c>
      <c r="F376" s="9">
        <v>16</v>
      </c>
      <c r="G376" s="10">
        <v>406</v>
      </c>
      <c r="H376" s="14">
        <f>MONTH(DATE(A376,1,B376*7-2)-(DATE(B376,1,3)))</f>
        <v>5</v>
      </c>
    </row>
    <row r="377" spans="1:8" x14ac:dyDescent="0.25">
      <c r="A377" s="8">
        <v>2021</v>
      </c>
      <c r="B377" s="2">
        <v>22</v>
      </c>
      <c r="C377" s="3" t="s">
        <v>11</v>
      </c>
      <c r="D377" s="3">
        <v>99</v>
      </c>
      <c r="E377" s="3">
        <v>133</v>
      </c>
      <c r="F377" s="3">
        <v>60</v>
      </c>
      <c r="G377" s="4">
        <v>1019</v>
      </c>
      <c r="H377" s="14">
        <f>MONTH(DATE(A377,1,B377*7-2)-(DATE(B377,1,3)))</f>
        <v>5</v>
      </c>
    </row>
    <row r="378" spans="1:8" x14ac:dyDescent="0.25">
      <c r="A378" s="8">
        <v>2021</v>
      </c>
      <c r="B378" s="8">
        <v>23</v>
      </c>
      <c r="C378" s="9" t="s">
        <v>10</v>
      </c>
      <c r="D378" s="9">
        <v>108</v>
      </c>
      <c r="E378" s="9">
        <v>54</v>
      </c>
      <c r="F378" s="9">
        <v>43</v>
      </c>
      <c r="G378" s="10">
        <v>655</v>
      </c>
      <c r="H378" s="14">
        <f>MONTH(DATE(A378,1,B378*7-2)-(DATE(B378,1,3)))</f>
        <v>6</v>
      </c>
    </row>
    <row r="379" spans="1:8" x14ac:dyDescent="0.25">
      <c r="A379" s="8">
        <v>2021</v>
      </c>
      <c r="B379" s="2">
        <v>23</v>
      </c>
      <c r="C379" s="3" t="s">
        <v>11</v>
      </c>
      <c r="D379" s="3">
        <v>169</v>
      </c>
      <c r="E379" s="3">
        <v>132</v>
      </c>
      <c r="F379" s="3">
        <v>85</v>
      </c>
      <c r="G379" s="4">
        <v>993</v>
      </c>
      <c r="H379" s="14">
        <f>MONTH(DATE(A379,1,B379*7-2)-(DATE(B379,1,3)))</f>
        <v>6</v>
      </c>
    </row>
    <row r="380" spans="1:8" x14ac:dyDescent="0.25">
      <c r="A380" s="8">
        <v>2021</v>
      </c>
      <c r="B380" s="8">
        <v>24</v>
      </c>
      <c r="C380" s="9" t="s">
        <v>10</v>
      </c>
      <c r="D380" s="9">
        <v>43</v>
      </c>
      <c r="E380" s="9">
        <v>56</v>
      </c>
      <c r="F380" s="9">
        <v>16</v>
      </c>
      <c r="G380" s="10">
        <v>485</v>
      </c>
      <c r="H380" s="14">
        <f>MONTH(DATE(A380,1,B380*7-2)-(DATE(B380,1,3)))</f>
        <v>6</v>
      </c>
    </row>
    <row r="381" spans="1:8" x14ac:dyDescent="0.25">
      <c r="A381" s="8">
        <v>2021</v>
      </c>
      <c r="B381" s="2">
        <v>24</v>
      </c>
      <c r="C381" s="3" t="s">
        <v>11</v>
      </c>
      <c r="D381" s="3">
        <v>110</v>
      </c>
      <c r="E381" s="3">
        <v>87</v>
      </c>
      <c r="F381" s="3">
        <v>31</v>
      </c>
      <c r="G381" s="4">
        <v>748</v>
      </c>
      <c r="H381" s="14">
        <f>MONTH(DATE(A381,1,B381*7-2)-(DATE(B381,1,3)))</f>
        <v>6</v>
      </c>
    </row>
    <row r="382" spans="1:8" x14ac:dyDescent="0.25">
      <c r="A382" s="8">
        <v>2021</v>
      </c>
      <c r="B382" s="8">
        <v>25</v>
      </c>
      <c r="C382" s="9" t="s">
        <v>10</v>
      </c>
      <c r="D382" s="9">
        <v>48</v>
      </c>
      <c r="E382" s="9">
        <v>52</v>
      </c>
      <c r="F382" s="9">
        <v>55</v>
      </c>
      <c r="G382" s="10">
        <v>553</v>
      </c>
      <c r="H382" s="14">
        <f>MONTH(DATE(A382,1,B382*7-2)-(DATE(B382,1,3)))</f>
        <v>6</v>
      </c>
    </row>
    <row r="383" spans="1:8" x14ac:dyDescent="0.25">
      <c r="A383" s="8">
        <v>2021</v>
      </c>
      <c r="B383" s="2">
        <v>25</v>
      </c>
      <c r="C383" s="3" t="s">
        <v>11</v>
      </c>
      <c r="D383" s="3">
        <v>92</v>
      </c>
      <c r="E383" s="3">
        <v>33</v>
      </c>
      <c r="F383" s="3">
        <v>30</v>
      </c>
      <c r="G383" s="4">
        <v>747</v>
      </c>
      <c r="H383" s="14">
        <f>MONTH(DATE(A383,1,B383*7-2)-(DATE(B383,1,3)))</f>
        <v>6</v>
      </c>
    </row>
    <row r="384" spans="1:8" x14ac:dyDescent="0.25">
      <c r="A384" s="8">
        <v>2021</v>
      </c>
      <c r="B384" s="8">
        <v>26</v>
      </c>
      <c r="C384" s="9" t="s">
        <v>10</v>
      </c>
      <c r="D384" s="9">
        <v>37</v>
      </c>
      <c r="E384" s="9">
        <v>37</v>
      </c>
      <c r="F384" s="9">
        <v>35</v>
      </c>
      <c r="G384" s="10">
        <v>391</v>
      </c>
      <c r="H384" s="14">
        <f>MONTH(DATE(A384,1,B384*7-2)-(DATE(B384,1,3)))</f>
        <v>6</v>
      </c>
    </row>
    <row r="385" spans="1:8" x14ac:dyDescent="0.25">
      <c r="A385" s="8">
        <v>2021</v>
      </c>
      <c r="B385" s="2">
        <v>26</v>
      </c>
      <c r="C385" s="3" t="s">
        <v>11</v>
      </c>
      <c r="D385" s="3">
        <v>125</v>
      </c>
      <c r="E385" s="3">
        <v>34</v>
      </c>
      <c r="F385" s="3">
        <v>59</v>
      </c>
      <c r="G385" s="4">
        <v>912</v>
      </c>
      <c r="H385" s="14">
        <f>MONTH(DATE(A385,1,B385*7-2)-(DATE(B385,1,3)))</f>
        <v>6</v>
      </c>
    </row>
    <row r="386" spans="1:8" x14ac:dyDescent="0.25">
      <c r="A386" s="8">
        <v>2021</v>
      </c>
      <c r="B386" s="8">
        <v>27</v>
      </c>
      <c r="C386" s="9" t="s">
        <v>10</v>
      </c>
      <c r="D386" s="9">
        <v>58</v>
      </c>
      <c r="E386" s="9">
        <v>30</v>
      </c>
      <c r="F386" s="9">
        <v>12</v>
      </c>
      <c r="G386" s="10">
        <v>438</v>
      </c>
      <c r="H386" s="14">
        <f>MONTH(DATE(A386,1,B386*7-2)-(DATE(B386,1,3)))</f>
        <v>7</v>
      </c>
    </row>
    <row r="387" spans="1:8" x14ac:dyDescent="0.25">
      <c r="A387" s="8">
        <v>2021</v>
      </c>
      <c r="B387" s="2">
        <v>27</v>
      </c>
      <c r="C387" s="3" t="s">
        <v>11</v>
      </c>
      <c r="D387" s="3">
        <v>95</v>
      </c>
      <c r="E387" s="3">
        <v>11</v>
      </c>
      <c r="F387" s="3">
        <v>22</v>
      </c>
      <c r="G387" s="4">
        <v>683</v>
      </c>
      <c r="H387" s="14">
        <f>MONTH(DATE(A387,1,B387*7-2)-(DATE(B387,1,3)))</f>
        <v>7</v>
      </c>
    </row>
    <row r="388" spans="1:8" x14ac:dyDescent="0.25">
      <c r="A388" s="8">
        <v>2021</v>
      </c>
      <c r="B388" s="8">
        <v>28</v>
      </c>
      <c r="C388" s="9" t="s">
        <v>10</v>
      </c>
      <c r="D388" s="9">
        <v>31</v>
      </c>
      <c r="E388" s="9">
        <v>27</v>
      </c>
      <c r="F388" s="9">
        <v>12</v>
      </c>
      <c r="G388" s="10">
        <v>411</v>
      </c>
      <c r="H388" s="14">
        <f>MONTH(DATE(A388,1,B388*7-2)-(DATE(B388,1,3)))</f>
        <v>7</v>
      </c>
    </row>
    <row r="389" spans="1:8" x14ac:dyDescent="0.25">
      <c r="A389" s="8">
        <v>2021</v>
      </c>
      <c r="B389" s="2">
        <v>28</v>
      </c>
      <c r="C389" s="3" t="s">
        <v>11</v>
      </c>
      <c r="D389" s="3">
        <v>118</v>
      </c>
      <c r="E389" s="3">
        <v>20</v>
      </c>
      <c r="F389" s="3">
        <v>69</v>
      </c>
      <c r="G389" s="4">
        <v>608</v>
      </c>
      <c r="H389" s="14">
        <f>MONTH(DATE(A389,1,B389*7-2)-(DATE(B389,1,3)))</f>
        <v>7</v>
      </c>
    </row>
    <row r="390" spans="1:8" x14ac:dyDescent="0.25">
      <c r="A390" s="8">
        <v>2021</v>
      </c>
      <c r="B390" s="8">
        <v>29</v>
      </c>
      <c r="C390" s="9" t="s">
        <v>10</v>
      </c>
      <c r="D390" s="9">
        <v>69</v>
      </c>
      <c r="E390" s="9">
        <v>46</v>
      </c>
      <c r="F390" s="9">
        <v>28</v>
      </c>
      <c r="G390" s="10">
        <v>394</v>
      </c>
      <c r="H390" s="14">
        <f>MONTH(DATE(A390,1,B390*7-2)-(DATE(B390,1,3)))</f>
        <v>7</v>
      </c>
    </row>
    <row r="391" spans="1:8" x14ac:dyDescent="0.25">
      <c r="A391" s="8">
        <v>2021</v>
      </c>
      <c r="B391" s="2">
        <v>29</v>
      </c>
      <c r="C391" s="3" t="s">
        <v>11</v>
      </c>
      <c r="D391" s="3">
        <v>202</v>
      </c>
      <c r="E391" s="3">
        <v>28</v>
      </c>
      <c r="F391" s="3">
        <v>69</v>
      </c>
      <c r="G391" s="4">
        <v>758</v>
      </c>
      <c r="H391" s="14">
        <f>MONTH(DATE(A391,1,B391*7-2)-(DATE(B391,1,3)))</f>
        <v>7</v>
      </c>
    </row>
    <row r="392" spans="1:8" x14ac:dyDescent="0.25">
      <c r="A392" s="8">
        <v>2021</v>
      </c>
      <c r="B392" s="8">
        <v>30</v>
      </c>
      <c r="C392" s="9" t="s">
        <v>10</v>
      </c>
      <c r="D392" s="9">
        <v>69</v>
      </c>
      <c r="E392" s="9">
        <v>20</v>
      </c>
      <c r="F392" s="9">
        <v>21</v>
      </c>
      <c r="G392" s="10">
        <v>401</v>
      </c>
      <c r="H392" s="14">
        <f>MONTH(DATE(A392,1,B392*7-2)-(DATE(B392,1,3)))</f>
        <v>7</v>
      </c>
    </row>
    <row r="393" spans="1:8" x14ac:dyDescent="0.25">
      <c r="A393" s="8">
        <v>2021</v>
      </c>
      <c r="B393" s="2">
        <v>30</v>
      </c>
      <c r="C393" s="3" t="s">
        <v>11</v>
      </c>
      <c r="D393" s="3">
        <v>269</v>
      </c>
      <c r="E393" s="3">
        <v>19</v>
      </c>
      <c r="F393" s="3">
        <v>38</v>
      </c>
      <c r="G393" s="4">
        <v>804</v>
      </c>
      <c r="H393" s="14">
        <f>MONTH(DATE(A393,1,B393*7-2)-(DATE(B393,1,3)))</f>
        <v>7</v>
      </c>
    </row>
    <row r="394" spans="1:8" x14ac:dyDescent="0.25">
      <c r="A394" s="8">
        <v>2021</v>
      </c>
      <c r="B394" s="8">
        <v>31</v>
      </c>
      <c r="C394" s="9" t="s">
        <v>10</v>
      </c>
      <c r="D394" s="9">
        <v>50</v>
      </c>
      <c r="E394" s="9">
        <v>12</v>
      </c>
      <c r="F394" s="9">
        <v>21</v>
      </c>
      <c r="G394" s="10">
        <v>465</v>
      </c>
      <c r="H394" s="14">
        <f>MONTH(DATE(A394,1,B394*7-2)-(DATE(B394,1,3)))</f>
        <v>7</v>
      </c>
    </row>
    <row r="395" spans="1:8" x14ac:dyDescent="0.25">
      <c r="A395" s="8">
        <v>2021</v>
      </c>
      <c r="B395" s="2">
        <v>31</v>
      </c>
      <c r="C395" s="3" t="s">
        <v>11</v>
      </c>
      <c r="D395" s="3">
        <v>151</v>
      </c>
      <c r="E395" s="3">
        <v>11</v>
      </c>
      <c r="F395" s="3">
        <v>21</v>
      </c>
      <c r="G395" s="4">
        <v>680</v>
      </c>
      <c r="H395" s="14">
        <f>MONTH(DATE(A395,1,B395*7-2)-(DATE(B395,1,3)))</f>
        <v>7</v>
      </c>
    </row>
    <row r="396" spans="1:8" x14ac:dyDescent="0.25">
      <c r="A396" s="8">
        <v>2021</v>
      </c>
      <c r="B396" s="8">
        <v>32</v>
      </c>
      <c r="C396" s="9" t="s">
        <v>10</v>
      </c>
      <c r="D396" s="9">
        <v>37</v>
      </c>
      <c r="E396" s="9">
        <v>44</v>
      </c>
      <c r="F396" s="9">
        <v>43</v>
      </c>
      <c r="G396" s="10">
        <v>436</v>
      </c>
      <c r="H396" s="14">
        <f>MONTH(DATE(A396,1,B396*7-2)-(DATE(B396,1,3)))</f>
        <v>8</v>
      </c>
    </row>
    <row r="397" spans="1:8" x14ac:dyDescent="0.25">
      <c r="A397" s="8">
        <v>2021</v>
      </c>
      <c r="B397" s="2">
        <v>32</v>
      </c>
      <c r="C397" s="3" t="s">
        <v>11</v>
      </c>
      <c r="D397" s="3">
        <v>243</v>
      </c>
      <c r="E397" s="3">
        <v>40</v>
      </c>
      <c r="F397" s="3">
        <v>33</v>
      </c>
      <c r="G397" s="4">
        <v>1056</v>
      </c>
      <c r="H397" s="14">
        <f>MONTH(DATE(A397,1,B397*7-2)-(DATE(B397,1,3)))</f>
        <v>8</v>
      </c>
    </row>
    <row r="398" spans="1:8" x14ac:dyDescent="0.25">
      <c r="A398" s="8">
        <v>2021</v>
      </c>
      <c r="B398" s="8">
        <v>33</v>
      </c>
      <c r="C398" s="9" t="s">
        <v>10</v>
      </c>
      <c r="D398" s="9">
        <v>51</v>
      </c>
      <c r="E398" s="9">
        <v>54</v>
      </c>
      <c r="F398" s="9">
        <v>25</v>
      </c>
      <c r="G398" s="10">
        <v>576</v>
      </c>
      <c r="H398" s="14">
        <f>MONTH(DATE(A398,1,B398*7-2)-(DATE(B398,1,3)))</f>
        <v>8</v>
      </c>
    </row>
    <row r="399" spans="1:8" x14ac:dyDescent="0.25">
      <c r="A399" s="8">
        <v>2021</v>
      </c>
      <c r="B399" s="2">
        <v>33</v>
      </c>
      <c r="C399" s="3" t="s">
        <v>11</v>
      </c>
      <c r="D399" s="3">
        <v>276</v>
      </c>
      <c r="E399" s="3">
        <v>38</v>
      </c>
      <c r="F399" s="3">
        <v>25</v>
      </c>
      <c r="G399" s="4">
        <v>858</v>
      </c>
      <c r="H399" s="14">
        <f>MONTH(DATE(A399,1,B399*7-2)-(DATE(B399,1,3)))</f>
        <v>8</v>
      </c>
    </row>
    <row r="400" spans="1:8" x14ac:dyDescent="0.25">
      <c r="A400" s="8">
        <v>2021</v>
      </c>
      <c r="B400" s="8">
        <v>34</v>
      </c>
      <c r="C400" s="9" t="s">
        <v>10</v>
      </c>
      <c r="D400" s="9">
        <v>46</v>
      </c>
      <c r="E400" s="9">
        <v>23</v>
      </c>
      <c r="F400" s="9">
        <v>28</v>
      </c>
      <c r="G400" s="10">
        <v>459</v>
      </c>
      <c r="H400" s="14">
        <f>MONTH(DATE(A400,1,B400*7-2)-(DATE(B400,1,3)))</f>
        <v>8</v>
      </c>
    </row>
    <row r="401" spans="1:8" x14ac:dyDescent="0.25">
      <c r="A401" s="8">
        <v>2021</v>
      </c>
      <c r="B401" s="2">
        <v>34</v>
      </c>
      <c r="C401" s="3" t="s">
        <v>11</v>
      </c>
      <c r="D401" s="3">
        <v>190</v>
      </c>
      <c r="E401" s="3">
        <v>29</v>
      </c>
      <c r="F401" s="3">
        <v>56</v>
      </c>
      <c r="G401" s="4">
        <v>673</v>
      </c>
      <c r="H401" s="14">
        <f>MONTH(DATE(A401,1,B401*7-2)-(DATE(B401,1,3)))</f>
        <v>8</v>
      </c>
    </row>
    <row r="402" spans="1:8" x14ac:dyDescent="0.25">
      <c r="A402" s="8">
        <v>2021</v>
      </c>
      <c r="B402" s="8">
        <v>35</v>
      </c>
      <c r="C402" s="9" t="s">
        <v>10</v>
      </c>
      <c r="D402" s="9">
        <v>66</v>
      </c>
      <c r="E402" s="9">
        <v>44</v>
      </c>
      <c r="F402" s="9">
        <v>23</v>
      </c>
      <c r="G402" s="10">
        <v>338</v>
      </c>
      <c r="H402" s="14">
        <f>MONTH(DATE(A402,1,B402*7-2)-(DATE(B402,1,3)))</f>
        <v>8</v>
      </c>
    </row>
    <row r="403" spans="1:8" x14ac:dyDescent="0.25">
      <c r="A403" s="8">
        <v>2021</v>
      </c>
      <c r="B403" s="2">
        <v>35</v>
      </c>
      <c r="C403" s="3" t="s">
        <v>11</v>
      </c>
      <c r="D403" s="3">
        <v>268</v>
      </c>
      <c r="E403" s="3">
        <v>25</v>
      </c>
      <c r="F403" s="3">
        <v>37</v>
      </c>
      <c r="G403" s="4">
        <v>676</v>
      </c>
      <c r="H403" s="14">
        <f>MONTH(DATE(A403,1,B403*7-2)-(DATE(B403,1,3)))</f>
        <v>8</v>
      </c>
    </row>
    <row r="404" spans="1:8" x14ac:dyDescent="0.25">
      <c r="A404" s="8">
        <v>2021</v>
      </c>
      <c r="B404" s="36">
        <v>36</v>
      </c>
      <c r="C404" s="29" t="s">
        <v>10</v>
      </c>
      <c r="D404" s="30">
        <v>37</v>
      </c>
      <c r="E404" s="30">
        <v>47</v>
      </c>
      <c r="F404" s="30">
        <v>29</v>
      </c>
      <c r="G404" s="30">
        <v>325</v>
      </c>
      <c r="H404" s="14">
        <f>MONTH(DATE(A404,1,B404*7-2)-(DATE(B404,1,3)))</f>
        <v>9</v>
      </c>
    </row>
    <row r="405" spans="1:8" x14ac:dyDescent="0.25">
      <c r="A405" s="8">
        <v>2021</v>
      </c>
      <c r="B405" s="37">
        <v>36</v>
      </c>
      <c r="C405" s="29" t="s">
        <v>11</v>
      </c>
      <c r="D405" s="30">
        <v>276</v>
      </c>
      <c r="E405" s="30">
        <v>22</v>
      </c>
      <c r="F405" s="30">
        <v>7</v>
      </c>
      <c r="G405" s="30">
        <v>524</v>
      </c>
      <c r="H405" s="14">
        <f>MONTH(DATE(A405,1,B405*7-2)-(DATE(B405,1,3)))</f>
        <v>9</v>
      </c>
    </row>
    <row r="406" spans="1:8" x14ac:dyDescent="0.25">
      <c r="A406" s="8">
        <v>2021</v>
      </c>
      <c r="B406" s="36">
        <v>37</v>
      </c>
      <c r="C406" s="29" t="s">
        <v>10</v>
      </c>
      <c r="D406" s="30">
        <v>38</v>
      </c>
      <c r="E406" s="30">
        <v>84</v>
      </c>
      <c r="F406" s="30">
        <v>16</v>
      </c>
      <c r="G406" s="30">
        <v>457</v>
      </c>
      <c r="H406" s="14">
        <f>MONTH(DATE(A406,1,B406*7-2)-(DATE(B406,1,3)))</f>
        <v>9</v>
      </c>
    </row>
    <row r="407" spans="1:8" x14ac:dyDescent="0.25">
      <c r="A407" s="8">
        <v>2021</v>
      </c>
      <c r="B407" s="37">
        <v>37</v>
      </c>
      <c r="C407" s="29" t="s">
        <v>11</v>
      </c>
      <c r="D407" s="30">
        <v>223</v>
      </c>
      <c r="E407" s="30">
        <v>28</v>
      </c>
      <c r="F407" s="30">
        <v>20</v>
      </c>
      <c r="G407" s="30">
        <v>756</v>
      </c>
      <c r="H407" s="14">
        <f>MONTH(DATE(A407,1,B407*7-2)-(DATE(B407,1,3)))</f>
        <v>9</v>
      </c>
    </row>
    <row r="408" spans="1:8" x14ac:dyDescent="0.25">
      <c r="A408" s="8">
        <v>2021</v>
      </c>
      <c r="B408" s="36">
        <v>38</v>
      </c>
      <c r="C408" s="29" t="s">
        <v>10</v>
      </c>
      <c r="D408" s="30">
        <v>75</v>
      </c>
      <c r="E408" s="30">
        <v>50</v>
      </c>
      <c r="F408" s="30">
        <v>10</v>
      </c>
      <c r="G408" s="30">
        <v>603</v>
      </c>
      <c r="H408" s="14">
        <f>MONTH(DATE(A408,1,B408*7-2)-(DATE(B408,1,3)))</f>
        <v>9</v>
      </c>
    </row>
    <row r="409" spans="1:8" x14ac:dyDescent="0.25">
      <c r="A409" s="8">
        <v>2021</v>
      </c>
      <c r="B409" s="37">
        <v>38</v>
      </c>
      <c r="C409" s="29" t="s">
        <v>11</v>
      </c>
      <c r="D409" s="30">
        <v>282</v>
      </c>
      <c r="E409" s="30">
        <v>59</v>
      </c>
      <c r="F409" s="30">
        <v>14</v>
      </c>
      <c r="G409" s="30">
        <v>739</v>
      </c>
      <c r="H409" s="14">
        <f>MONTH(DATE(A409,1,B409*7-2)-(DATE(B409,1,3)))</f>
        <v>9</v>
      </c>
    </row>
    <row r="410" spans="1:8" x14ac:dyDescent="0.25">
      <c r="A410" s="8">
        <v>2021</v>
      </c>
      <c r="B410" s="36">
        <v>39</v>
      </c>
      <c r="C410" s="29" t="s">
        <v>10</v>
      </c>
      <c r="D410" s="30">
        <v>61</v>
      </c>
      <c r="E410" s="30">
        <v>151</v>
      </c>
      <c r="F410" s="30">
        <v>41</v>
      </c>
      <c r="G410" s="30">
        <v>753</v>
      </c>
      <c r="H410" s="14">
        <f>MONTH(DATE(A410,1,B410*7-2)-(DATE(B410,1,3)))</f>
        <v>9</v>
      </c>
    </row>
    <row r="411" spans="1:8" x14ac:dyDescent="0.25">
      <c r="A411" s="8">
        <v>2021</v>
      </c>
      <c r="B411" s="37">
        <v>39</v>
      </c>
      <c r="C411" s="29" t="s">
        <v>11</v>
      </c>
      <c r="D411" s="30">
        <v>303</v>
      </c>
      <c r="E411" s="30">
        <v>130</v>
      </c>
      <c r="F411" s="30">
        <v>19</v>
      </c>
      <c r="G411" s="30">
        <v>840</v>
      </c>
      <c r="H411" s="14">
        <f>MONTH(DATE(A411,1,B411*7-2)-(DATE(B411,1,3)))</f>
        <v>9</v>
      </c>
    </row>
    <row r="412" spans="1:8" x14ac:dyDescent="0.25">
      <c r="A412" s="8">
        <v>2021</v>
      </c>
      <c r="B412" s="37">
        <v>40</v>
      </c>
      <c r="C412" s="29" t="s">
        <v>10</v>
      </c>
      <c r="D412" s="30">
        <v>40</v>
      </c>
      <c r="E412" s="30"/>
      <c r="F412" s="30">
        <v>1</v>
      </c>
      <c r="G412" s="30">
        <v>103</v>
      </c>
      <c r="H412" s="14">
        <f>MONTH(DATE(A412,1,B412*7-2)-(DATE(B412,1,3)))</f>
        <v>10</v>
      </c>
    </row>
    <row r="413" spans="1:8" x14ac:dyDescent="0.25">
      <c r="A413" s="8">
        <v>2021</v>
      </c>
      <c r="B413" s="37">
        <v>40</v>
      </c>
      <c r="C413" s="29" t="s">
        <v>11</v>
      </c>
      <c r="D413" s="30">
        <v>194</v>
      </c>
      <c r="E413" s="30"/>
      <c r="F413" s="30">
        <v>4</v>
      </c>
      <c r="G413" s="30">
        <v>308</v>
      </c>
      <c r="H413" s="14">
        <f>MONTH(DATE(A413,1,B413*7-2)-(DATE(B413,1,3)))</f>
        <v>10</v>
      </c>
    </row>
    <row r="414" spans="1:8" x14ac:dyDescent="0.25">
      <c r="A414" s="8">
        <v>2021</v>
      </c>
      <c r="B414" s="37">
        <v>41</v>
      </c>
      <c r="C414" s="29" t="s">
        <v>10</v>
      </c>
      <c r="D414" s="30">
        <v>37</v>
      </c>
      <c r="E414" s="30"/>
      <c r="F414" s="30">
        <v>23</v>
      </c>
      <c r="G414" s="30">
        <v>346</v>
      </c>
      <c r="H414" s="14">
        <f>MONTH(DATE(A414,1,B414*7-2)-(DATE(B414,1,3)))</f>
        <v>10</v>
      </c>
    </row>
    <row r="415" spans="1:8" x14ac:dyDescent="0.25">
      <c r="A415" s="8">
        <v>2021</v>
      </c>
      <c r="B415" s="37">
        <v>41</v>
      </c>
      <c r="C415" s="29" t="s">
        <v>11</v>
      </c>
      <c r="D415" s="30">
        <v>159</v>
      </c>
      <c r="E415" s="30"/>
      <c r="F415" s="30">
        <v>18</v>
      </c>
      <c r="G415" s="30">
        <v>408</v>
      </c>
      <c r="H415" s="14">
        <f>MONTH(DATE(A415,1,B415*7-2)-(DATE(B415,1,3)))</f>
        <v>10</v>
      </c>
    </row>
    <row r="416" spans="1:8" x14ac:dyDescent="0.25">
      <c r="A416" s="8">
        <v>2021</v>
      </c>
      <c r="B416" s="37">
        <v>42</v>
      </c>
      <c r="C416" s="29" t="s">
        <v>10</v>
      </c>
      <c r="D416" s="40">
        <v>70</v>
      </c>
      <c r="E416" s="40">
        <v>16</v>
      </c>
      <c r="F416" s="40">
        <v>35</v>
      </c>
      <c r="G416" s="40">
        <v>472</v>
      </c>
      <c r="H416" s="14">
        <f>MONTH(DATE(A416,1,B416*7-2)-(DATE(B416,1,3)))</f>
        <v>10</v>
      </c>
    </row>
    <row r="417" spans="1:8" x14ac:dyDescent="0.25">
      <c r="A417" s="8">
        <v>2021</v>
      </c>
      <c r="B417" s="37">
        <v>42</v>
      </c>
      <c r="C417" s="29" t="s">
        <v>11</v>
      </c>
      <c r="D417" s="40">
        <v>338</v>
      </c>
      <c r="E417" s="40">
        <v>1</v>
      </c>
      <c r="F417" s="40">
        <v>15</v>
      </c>
      <c r="G417" s="40">
        <v>530</v>
      </c>
      <c r="H417" s="14">
        <f>MONTH(DATE(A417,1,B417*7-2)-(DATE(B417,1,3)))</f>
        <v>10</v>
      </c>
    </row>
    <row r="418" spans="1:8" x14ac:dyDescent="0.25">
      <c r="A418" s="8">
        <v>2021</v>
      </c>
      <c r="B418" s="37">
        <v>43</v>
      </c>
      <c r="C418" s="29" t="s">
        <v>10</v>
      </c>
      <c r="D418" s="30">
        <v>37</v>
      </c>
      <c r="E418" s="30">
        <v>61</v>
      </c>
      <c r="F418" s="30">
        <v>79</v>
      </c>
      <c r="G418" s="30">
        <v>497</v>
      </c>
      <c r="H418" s="14">
        <f>MONTH(DATE(A418,1,B418*7-2)-(DATE(B418,1,3)))</f>
        <v>10</v>
      </c>
    </row>
    <row r="419" spans="1:8" x14ac:dyDescent="0.25">
      <c r="A419" s="8">
        <v>2021</v>
      </c>
      <c r="B419" s="37">
        <v>43</v>
      </c>
      <c r="C419" s="39" t="s">
        <v>11</v>
      </c>
      <c r="D419" s="35">
        <v>264</v>
      </c>
      <c r="E419" s="35">
        <v>162</v>
      </c>
      <c r="F419" s="35">
        <v>64</v>
      </c>
      <c r="G419" s="35">
        <v>988</v>
      </c>
      <c r="H419" s="14">
        <f>MONTH(DATE(A419,1,B419*7-2)-(DATE(B419,1,3)))</f>
        <v>10</v>
      </c>
    </row>
    <row r="420" spans="1:8" x14ac:dyDescent="0.25">
      <c r="A420" s="8">
        <v>2021</v>
      </c>
      <c r="B420" s="37">
        <v>44</v>
      </c>
      <c r="C420" s="29" t="s">
        <v>10</v>
      </c>
      <c r="D420" s="30">
        <v>28</v>
      </c>
      <c r="E420" s="30">
        <v>55</v>
      </c>
      <c r="F420" s="30">
        <v>33</v>
      </c>
      <c r="G420" s="30">
        <v>339</v>
      </c>
      <c r="H420" s="14">
        <f>MONTH(DATE(A420,1,B420*7-2)-(DATE(B420,1,3)))</f>
        <v>10</v>
      </c>
    </row>
    <row r="421" spans="1:8" x14ac:dyDescent="0.25">
      <c r="A421" s="8">
        <v>2021</v>
      </c>
      <c r="B421" s="37">
        <v>44</v>
      </c>
      <c r="C421" s="29" t="s">
        <v>11</v>
      </c>
      <c r="D421" s="30">
        <v>301</v>
      </c>
      <c r="E421" s="30">
        <v>56</v>
      </c>
      <c r="F421" s="30">
        <v>16</v>
      </c>
      <c r="G421" s="30">
        <v>1013</v>
      </c>
      <c r="H421" s="14">
        <f>MONTH(DATE(A421,1,B421*7-2)-(DATE(B421,1,3)))</f>
        <v>10</v>
      </c>
    </row>
    <row r="422" spans="1:8" x14ac:dyDescent="0.25">
      <c r="A422" s="8">
        <v>2021</v>
      </c>
      <c r="B422" s="37">
        <v>45</v>
      </c>
      <c r="C422" s="29" t="s">
        <v>10</v>
      </c>
      <c r="D422" s="30">
        <v>36</v>
      </c>
      <c r="E422" s="30">
        <v>59</v>
      </c>
      <c r="F422" s="30">
        <v>13</v>
      </c>
      <c r="G422" s="30">
        <v>367</v>
      </c>
      <c r="H422" s="14">
        <f>MONTH(DATE(A422,1,B422*7-2)-(DATE(B422,1,3)))</f>
        <v>11</v>
      </c>
    </row>
    <row r="423" spans="1:8" x14ac:dyDescent="0.25">
      <c r="A423" s="8">
        <v>2021</v>
      </c>
      <c r="B423" s="37">
        <v>45</v>
      </c>
      <c r="C423" s="29" t="s">
        <v>11</v>
      </c>
      <c r="D423" s="30">
        <v>195</v>
      </c>
      <c r="E423" s="30">
        <v>34</v>
      </c>
      <c r="F423" s="30">
        <v>14</v>
      </c>
      <c r="G423" s="30">
        <v>485</v>
      </c>
      <c r="H423" s="14">
        <f>MONTH(DATE(A423,1,B423*7-2)-(DATE(B423,1,3)))</f>
        <v>11</v>
      </c>
    </row>
    <row r="424" spans="1:8" x14ac:dyDescent="0.25">
      <c r="A424" s="8">
        <v>2021</v>
      </c>
      <c r="B424" s="37">
        <v>46</v>
      </c>
      <c r="C424" s="29" t="s">
        <v>10</v>
      </c>
      <c r="D424" s="30">
        <v>33</v>
      </c>
      <c r="E424" s="30">
        <v>61</v>
      </c>
      <c r="F424" s="30">
        <v>12</v>
      </c>
      <c r="G424" s="30">
        <v>499</v>
      </c>
      <c r="H424" s="14">
        <f>MONTH(DATE(A424,1,B424*7-2)-(DATE(B424,1,3)))</f>
        <v>11</v>
      </c>
    </row>
    <row r="425" spans="1:8" x14ac:dyDescent="0.25">
      <c r="A425" s="8">
        <v>2021</v>
      </c>
      <c r="B425" s="37">
        <v>46</v>
      </c>
      <c r="C425" s="29" t="s">
        <v>11</v>
      </c>
      <c r="D425" s="30">
        <v>187</v>
      </c>
      <c r="E425" s="30">
        <v>47</v>
      </c>
      <c r="F425" s="30">
        <v>10</v>
      </c>
      <c r="G425" s="30">
        <v>672</v>
      </c>
      <c r="H425" s="14">
        <f>MONTH(DATE(A425,1,B425*7-2)-(DATE(B425,1,3)))</f>
        <v>11</v>
      </c>
    </row>
    <row r="426" spans="1:8" x14ac:dyDescent="0.25">
      <c r="A426" s="8">
        <v>2021</v>
      </c>
      <c r="B426" s="37">
        <v>47</v>
      </c>
      <c r="C426" s="29" t="s">
        <v>10</v>
      </c>
      <c r="D426" s="30">
        <v>40</v>
      </c>
      <c r="E426" s="30">
        <v>57</v>
      </c>
      <c r="F426" s="30">
        <v>43</v>
      </c>
      <c r="G426" s="30">
        <v>569</v>
      </c>
      <c r="H426" s="14">
        <f>MONTH(DATE(A426,1,B426*7-2)-(DATE(B426,1,3)))</f>
        <v>11</v>
      </c>
    </row>
    <row r="427" spans="1:8" x14ac:dyDescent="0.25">
      <c r="A427" s="8">
        <v>2021</v>
      </c>
      <c r="B427" s="37">
        <v>47</v>
      </c>
      <c r="C427" s="29" t="s">
        <v>11</v>
      </c>
      <c r="D427" s="30">
        <v>174</v>
      </c>
      <c r="E427" s="30">
        <v>78</v>
      </c>
      <c r="F427" s="30">
        <v>39</v>
      </c>
      <c r="G427" s="30">
        <v>934</v>
      </c>
      <c r="H427" s="14">
        <f>MONTH(DATE(A427,1,B427*7-2)-(DATE(B427,1,3)))</f>
        <v>11</v>
      </c>
    </row>
    <row r="428" spans="1:8" x14ac:dyDescent="0.25">
      <c r="A428" s="8">
        <v>2021</v>
      </c>
      <c r="B428" s="37">
        <v>48</v>
      </c>
      <c r="C428" s="29" t="s">
        <v>10</v>
      </c>
      <c r="D428" s="30">
        <v>20</v>
      </c>
      <c r="E428" s="30">
        <v>51</v>
      </c>
      <c r="F428" s="30">
        <v>26</v>
      </c>
      <c r="G428" s="30">
        <v>481</v>
      </c>
      <c r="H428" s="35">
        <f>MONTH(DATE(A428,1,B428*7-2)-(DATE(B428,1,3)))</f>
        <v>11</v>
      </c>
    </row>
    <row r="429" spans="1:8" x14ac:dyDescent="0.25">
      <c r="A429" s="8">
        <v>2021</v>
      </c>
      <c r="B429" s="37">
        <v>48</v>
      </c>
      <c r="C429" s="29" t="s">
        <v>11</v>
      </c>
      <c r="D429" s="30">
        <v>181</v>
      </c>
      <c r="E429" s="30">
        <v>56</v>
      </c>
      <c r="F429" s="30">
        <v>8</v>
      </c>
      <c r="G429" s="30">
        <v>638</v>
      </c>
      <c r="H429" s="35">
        <f>MONTH(DATE(A429,1,B429*7-2)-(DATE(B429,1,3)))</f>
        <v>11</v>
      </c>
    </row>
    <row r="430" spans="1:8" x14ac:dyDescent="0.25">
      <c r="A430" s="8">
        <v>2021</v>
      </c>
      <c r="B430" s="37">
        <v>49</v>
      </c>
      <c r="C430" s="29" t="s">
        <v>10</v>
      </c>
      <c r="D430" s="30">
        <v>29</v>
      </c>
      <c r="E430" s="30">
        <v>72</v>
      </c>
      <c r="F430" s="30">
        <v>28</v>
      </c>
      <c r="G430" s="30">
        <v>569</v>
      </c>
      <c r="H430" s="35">
        <f>MONTH(DATE(A430,1,B430*7-2)-(DATE(B430,1,3)))</f>
        <v>12</v>
      </c>
    </row>
    <row r="431" spans="1:8" x14ac:dyDescent="0.25">
      <c r="A431" s="8">
        <v>2021</v>
      </c>
      <c r="B431" s="37">
        <v>49</v>
      </c>
      <c r="C431" s="29" t="s">
        <v>11</v>
      </c>
      <c r="D431" s="30">
        <v>192</v>
      </c>
      <c r="E431" s="30">
        <v>98</v>
      </c>
      <c r="F431" s="30">
        <v>31</v>
      </c>
      <c r="G431" s="30">
        <v>1164</v>
      </c>
      <c r="H431" s="35">
        <f>MONTH(DATE(A431,1,B431*7-2)-(DATE(B431,1,3)))</f>
        <v>12</v>
      </c>
    </row>
    <row r="432" spans="1:8" x14ac:dyDescent="0.25">
      <c r="A432" s="8">
        <v>2021</v>
      </c>
      <c r="B432" s="37">
        <v>50</v>
      </c>
      <c r="C432" s="29" t="s">
        <v>10</v>
      </c>
      <c r="D432" s="30">
        <v>37</v>
      </c>
      <c r="E432" s="30">
        <v>97</v>
      </c>
      <c r="F432" s="30">
        <v>51</v>
      </c>
      <c r="G432" s="30">
        <v>637</v>
      </c>
      <c r="H432" s="35">
        <f>MONTH(DATE(A432,1,B432*7-2)-(DATE(B432,1,3)))</f>
        <v>12</v>
      </c>
    </row>
    <row r="433" spans="1:8" x14ac:dyDescent="0.25">
      <c r="A433" s="8">
        <v>2021</v>
      </c>
      <c r="B433" s="37">
        <v>50</v>
      </c>
      <c r="C433" s="29" t="s">
        <v>11</v>
      </c>
      <c r="D433" s="30">
        <v>257</v>
      </c>
      <c r="E433" s="30">
        <v>66</v>
      </c>
      <c r="F433" s="30">
        <v>26</v>
      </c>
      <c r="G433" s="30">
        <v>806</v>
      </c>
      <c r="H433" s="35">
        <f>MONTH(DATE(A433,1,B433*7-2)-(DATE(B433,1,3)))</f>
        <v>12</v>
      </c>
    </row>
    <row r="434" spans="1:8" x14ac:dyDescent="0.25">
      <c r="A434" s="8">
        <v>2021</v>
      </c>
      <c r="B434" s="37">
        <v>51</v>
      </c>
      <c r="C434" s="29" t="s">
        <v>10</v>
      </c>
      <c r="D434" s="30">
        <v>14</v>
      </c>
      <c r="E434" s="30">
        <v>84</v>
      </c>
      <c r="F434" s="30">
        <v>44</v>
      </c>
      <c r="G434" s="30">
        <v>585</v>
      </c>
      <c r="H434" s="35">
        <f>MONTH(DATE(A434,1,B434*7-2)-(DATE(B434,1,3)))</f>
        <v>12</v>
      </c>
    </row>
    <row r="435" spans="1:8" x14ac:dyDescent="0.25">
      <c r="A435" s="8">
        <v>2021</v>
      </c>
      <c r="B435" s="37">
        <v>51</v>
      </c>
      <c r="C435" s="29" t="s">
        <v>11</v>
      </c>
      <c r="D435" s="30">
        <v>202</v>
      </c>
      <c r="E435" s="30">
        <v>94</v>
      </c>
      <c r="F435" s="30">
        <v>363</v>
      </c>
      <c r="G435" s="30">
        <v>2170</v>
      </c>
      <c r="H435" s="35">
        <f>MONTH(DATE(A435,1,B435*7-2)-(DATE(B435,1,3)))</f>
        <v>12</v>
      </c>
    </row>
    <row r="436" spans="1:8" x14ac:dyDescent="0.25">
      <c r="A436" s="8">
        <v>2021</v>
      </c>
      <c r="B436" s="37">
        <v>52</v>
      </c>
      <c r="C436" s="29" t="s">
        <v>10</v>
      </c>
      <c r="D436" s="30">
        <v>12</v>
      </c>
      <c r="E436" s="30">
        <v>22</v>
      </c>
      <c r="F436" s="30">
        <v>49</v>
      </c>
      <c r="G436" s="30">
        <v>658</v>
      </c>
      <c r="H436" s="35">
        <f>MONTH(DATE(A436,1,B436*7-2)-(DATE(B436,1,3)))</f>
        <v>12</v>
      </c>
    </row>
    <row r="437" spans="1:8" x14ac:dyDescent="0.25">
      <c r="A437" s="8">
        <v>2021</v>
      </c>
      <c r="B437" s="37">
        <v>52</v>
      </c>
      <c r="C437" s="29" t="s">
        <v>11</v>
      </c>
      <c r="D437" s="30">
        <v>124</v>
      </c>
      <c r="E437" s="30">
        <v>32</v>
      </c>
      <c r="F437" s="30">
        <v>59</v>
      </c>
      <c r="G437" s="30">
        <v>1589</v>
      </c>
      <c r="H437" s="35">
        <f>MONTH(DATE(A437,1,B437*7-2)-(DATE(B437,1,3)))</f>
        <v>12</v>
      </c>
    </row>
    <row r="438" spans="1:8" x14ac:dyDescent="0.25">
      <c r="A438" s="8">
        <v>2022</v>
      </c>
      <c r="B438" s="37">
        <v>2</v>
      </c>
      <c r="C438" s="29" t="s">
        <v>10</v>
      </c>
      <c r="D438" s="30">
        <v>9</v>
      </c>
      <c r="E438" s="30">
        <v>10</v>
      </c>
      <c r="F438" s="30">
        <v>4</v>
      </c>
      <c r="G438" s="30">
        <v>57</v>
      </c>
      <c r="H438" s="35">
        <f>MONTH(DATE(A438,1,B438*7-2)-(DATE(B438,1,3)))</f>
        <v>1</v>
      </c>
    </row>
    <row r="439" spans="1:8" x14ac:dyDescent="0.25">
      <c r="A439" s="8">
        <v>2022</v>
      </c>
      <c r="B439" s="37">
        <v>2</v>
      </c>
      <c r="C439" s="29" t="s">
        <v>11</v>
      </c>
      <c r="D439" s="30">
        <v>143</v>
      </c>
      <c r="E439" s="30">
        <v>33</v>
      </c>
      <c r="F439" s="30">
        <v>4</v>
      </c>
      <c r="G439" s="30">
        <v>199</v>
      </c>
      <c r="H439" s="35">
        <f>MONTH(DATE(A439,1,B439*7-2)-(DATE(B439,1,3)))</f>
        <v>1</v>
      </c>
    </row>
    <row r="440" spans="1:8" x14ac:dyDescent="0.25">
      <c r="A440" s="8">
        <v>2022</v>
      </c>
      <c r="B440" s="37">
        <v>3</v>
      </c>
      <c r="C440" s="29" t="s">
        <v>10</v>
      </c>
      <c r="D440" s="30">
        <v>31</v>
      </c>
      <c r="E440" s="30">
        <v>37</v>
      </c>
      <c r="F440" s="30">
        <v>5</v>
      </c>
      <c r="G440" s="30">
        <v>175</v>
      </c>
      <c r="H440" s="35">
        <f>MONTH(DATE(A440,1,B440*7-2)-(DATE(B440,1,3)))</f>
        <v>1</v>
      </c>
    </row>
    <row r="441" spans="1:8" x14ac:dyDescent="0.25">
      <c r="A441" s="8">
        <v>2022</v>
      </c>
      <c r="B441" s="37">
        <v>3</v>
      </c>
      <c r="C441" s="29" t="s">
        <v>11</v>
      </c>
      <c r="D441" s="30">
        <v>181</v>
      </c>
      <c r="E441" s="30">
        <v>78</v>
      </c>
      <c r="F441" s="30"/>
      <c r="G441" s="30">
        <v>326</v>
      </c>
      <c r="H441" s="35">
        <f>MONTH(DATE(A441,1,B441*7-2)-(DATE(B441,1,3)))</f>
        <v>1</v>
      </c>
    </row>
    <row r="442" spans="1:8" x14ac:dyDescent="0.25">
      <c r="A442" s="8">
        <v>2022</v>
      </c>
      <c r="B442" s="37">
        <v>4</v>
      </c>
      <c r="C442" s="29" t="s">
        <v>10</v>
      </c>
      <c r="D442" s="30">
        <v>27</v>
      </c>
      <c r="E442" s="30">
        <v>26</v>
      </c>
      <c r="F442" s="30">
        <v>9</v>
      </c>
      <c r="G442" s="30">
        <v>139</v>
      </c>
      <c r="H442" s="35">
        <f>MONTH(DATE(A442,1,B442*7-2)-(DATE(B442,1,3)))</f>
        <v>1</v>
      </c>
    </row>
    <row r="443" spans="1:8" x14ac:dyDescent="0.25">
      <c r="A443" s="8">
        <v>2022</v>
      </c>
      <c r="B443" s="37">
        <v>4</v>
      </c>
      <c r="C443" s="29" t="s">
        <v>11</v>
      </c>
      <c r="D443" s="30">
        <v>220</v>
      </c>
      <c r="E443" s="30">
        <v>102</v>
      </c>
      <c r="F443" s="30">
        <v>58</v>
      </c>
      <c r="G443" s="30">
        <v>800</v>
      </c>
      <c r="H443" s="35">
        <f>MONTH(DATE(A443,1,B443*7-2)-(DATE(B443,1,3)))</f>
        <v>1</v>
      </c>
    </row>
    <row r="444" spans="1:8" x14ac:dyDescent="0.25">
      <c r="A444" s="8">
        <v>2022</v>
      </c>
      <c r="B444" s="37">
        <v>5</v>
      </c>
      <c r="C444" s="29" t="s">
        <v>10</v>
      </c>
      <c r="D444" s="30">
        <v>20</v>
      </c>
      <c r="E444" s="30">
        <v>24</v>
      </c>
      <c r="F444" s="30">
        <v>14</v>
      </c>
      <c r="G444" s="30">
        <v>170</v>
      </c>
      <c r="H444" s="35">
        <f>MONTH(DATE(A444,1,B444*7-2)-(DATE(B444,1,3)))</f>
        <v>1</v>
      </c>
    </row>
    <row r="445" spans="1:8" x14ac:dyDescent="0.25">
      <c r="A445" s="8">
        <v>2022</v>
      </c>
      <c r="B445" s="37">
        <v>5</v>
      </c>
      <c r="C445" s="29" t="s">
        <v>11</v>
      </c>
      <c r="D445" s="30">
        <v>171</v>
      </c>
      <c r="E445" s="30">
        <v>87</v>
      </c>
      <c r="F445" s="30">
        <v>19</v>
      </c>
      <c r="G445" s="30">
        <v>502</v>
      </c>
      <c r="H445" s="35">
        <f>MONTH(DATE(A445,1,B445*7-2)-(DATE(B445,1,3)))</f>
        <v>1</v>
      </c>
    </row>
    <row r="446" spans="1:8" x14ac:dyDescent="0.25">
      <c r="A446" s="8">
        <v>2022</v>
      </c>
      <c r="B446" s="37">
        <v>6</v>
      </c>
      <c r="C446" s="29" t="s">
        <v>10</v>
      </c>
      <c r="D446" s="30">
        <v>26</v>
      </c>
      <c r="E446" s="30">
        <v>44</v>
      </c>
      <c r="F446" s="30">
        <v>24</v>
      </c>
      <c r="G446" s="30">
        <v>422</v>
      </c>
      <c r="H446" s="35">
        <f>MONTH(DATE(A446,1,B446*7-2)-(DATE(B446,1,3)))</f>
        <v>2</v>
      </c>
    </row>
    <row r="447" spans="1:8" x14ac:dyDescent="0.25">
      <c r="A447" s="8">
        <v>2022</v>
      </c>
      <c r="B447" s="37">
        <v>6</v>
      </c>
      <c r="C447" s="29" t="s">
        <v>11</v>
      </c>
      <c r="D447" s="30">
        <v>210</v>
      </c>
      <c r="E447" s="30">
        <v>100</v>
      </c>
      <c r="F447" s="30">
        <v>40</v>
      </c>
      <c r="G447" s="30">
        <v>930</v>
      </c>
      <c r="H447" s="35">
        <f>MONTH(DATE(A447,1,B447*7-2)-(DATE(B447,1,3)))</f>
        <v>2</v>
      </c>
    </row>
    <row r="448" spans="1:8" x14ac:dyDescent="0.25">
      <c r="A448" s="8">
        <v>2022</v>
      </c>
      <c r="B448" s="37">
        <v>7</v>
      </c>
      <c r="C448" s="29" t="s">
        <v>10</v>
      </c>
      <c r="D448" s="30">
        <v>33</v>
      </c>
      <c r="E448" s="30">
        <v>56</v>
      </c>
      <c r="F448" s="30">
        <v>10</v>
      </c>
      <c r="G448" s="30">
        <v>327</v>
      </c>
      <c r="H448" s="35">
        <f>MONTH(DATE(A448,1,B448*7-2)-(DATE(B448,1,3)))</f>
        <v>2</v>
      </c>
    </row>
    <row r="449" spans="1:8" x14ac:dyDescent="0.25">
      <c r="A449" s="8">
        <v>2022</v>
      </c>
      <c r="B449" s="37">
        <v>7</v>
      </c>
      <c r="C449" s="29" t="s">
        <v>11</v>
      </c>
      <c r="D449" s="30">
        <v>271</v>
      </c>
      <c r="E449" s="30">
        <v>47</v>
      </c>
      <c r="F449" s="30">
        <v>5</v>
      </c>
      <c r="G449" s="30">
        <v>717</v>
      </c>
      <c r="H449" s="35">
        <f>MONTH(DATE(A449,1,B449*7-2)-(DATE(B449,1,3)))</f>
        <v>2</v>
      </c>
    </row>
    <row r="450" spans="1:8" x14ac:dyDescent="0.25">
      <c r="A450" s="8">
        <v>2022</v>
      </c>
      <c r="B450" s="37">
        <v>8</v>
      </c>
      <c r="C450" s="29" t="s">
        <v>10</v>
      </c>
      <c r="D450" s="30">
        <v>24</v>
      </c>
      <c r="E450" s="30">
        <v>27</v>
      </c>
      <c r="F450" s="30">
        <v>16</v>
      </c>
      <c r="G450" s="30">
        <v>186</v>
      </c>
      <c r="H450" s="35">
        <f>MONTH(DATE(A450,1,B450*7-2)-(DATE(B450,1,3)))</f>
        <v>2</v>
      </c>
    </row>
    <row r="451" spans="1:8" x14ac:dyDescent="0.25">
      <c r="A451" s="8">
        <v>2022</v>
      </c>
      <c r="B451" s="37">
        <v>8</v>
      </c>
      <c r="C451" s="29" t="s">
        <v>11</v>
      </c>
      <c r="D451" s="30">
        <v>189</v>
      </c>
      <c r="E451" s="30">
        <v>33</v>
      </c>
      <c r="F451" s="30">
        <v>29</v>
      </c>
      <c r="G451" s="30">
        <v>496</v>
      </c>
      <c r="H451" s="35">
        <f>MONTH(DATE(A451,1,B451*7-2)-(DATE(B451,1,3)))</f>
        <v>2</v>
      </c>
    </row>
    <row r="452" spans="1:8" x14ac:dyDescent="0.25">
      <c r="A452" s="8">
        <v>2022</v>
      </c>
      <c r="B452" s="37">
        <v>9</v>
      </c>
      <c r="C452" s="29" t="s">
        <v>10</v>
      </c>
      <c r="D452" s="30">
        <v>63</v>
      </c>
      <c r="E452" s="30">
        <v>41</v>
      </c>
      <c r="F452" s="30">
        <v>36</v>
      </c>
      <c r="G452" s="30">
        <v>384</v>
      </c>
      <c r="H452" s="35">
        <f>MONTH(DATE(A452,1,B452*7-2)-(DATE(B452,1,3)))</f>
        <v>2</v>
      </c>
    </row>
    <row r="453" spans="1:8" x14ac:dyDescent="0.25">
      <c r="A453" s="8">
        <v>2022</v>
      </c>
      <c r="B453" s="37">
        <v>9</v>
      </c>
      <c r="C453" s="29" t="s">
        <v>11</v>
      </c>
      <c r="D453" s="30">
        <v>161</v>
      </c>
      <c r="E453" s="30">
        <v>94</v>
      </c>
      <c r="F453" s="30">
        <v>24</v>
      </c>
      <c r="G453" s="30">
        <v>700</v>
      </c>
      <c r="H453" s="35">
        <f>MONTH(DATE(A453,1,B453*7-2)-(DATE(B453,1,3)))</f>
        <v>2</v>
      </c>
    </row>
    <row r="454" spans="1:8" x14ac:dyDescent="0.25">
      <c r="A454" s="8">
        <v>2022</v>
      </c>
      <c r="B454" s="37">
        <v>10</v>
      </c>
      <c r="C454" s="29" t="s">
        <v>10</v>
      </c>
      <c r="D454" s="30">
        <v>8</v>
      </c>
      <c r="E454" s="30">
        <v>27</v>
      </c>
      <c r="F454" s="30">
        <v>14</v>
      </c>
      <c r="G454" s="30">
        <v>279</v>
      </c>
      <c r="H454" s="35">
        <f>MONTH(DATE(A454,1,B454*7-2)-(DATE(B454,1,3)))</f>
        <v>3</v>
      </c>
    </row>
    <row r="455" spans="1:8" x14ac:dyDescent="0.25">
      <c r="A455" s="8">
        <v>2022</v>
      </c>
      <c r="B455" s="37">
        <v>10</v>
      </c>
      <c r="C455" s="29" t="s">
        <v>11</v>
      </c>
      <c r="D455" s="30">
        <v>51</v>
      </c>
      <c r="E455" s="30">
        <v>63</v>
      </c>
      <c r="F455" s="30">
        <v>25</v>
      </c>
      <c r="G455" s="30">
        <v>454</v>
      </c>
      <c r="H455" s="35">
        <f>MONTH(DATE(A455,1,B455*7-2)-(DATE(B455,1,3)))</f>
        <v>3</v>
      </c>
    </row>
    <row r="456" spans="1:8" x14ac:dyDescent="0.25">
      <c r="A456" s="8">
        <v>2022</v>
      </c>
      <c r="B456" s="37">
        <v>11</v>
      </c>
      <c r="C456" s="29" t="s">
        <v>10</v>
      </c>
      <c r="D456" s="30">
        <v>7</v>
      </c>
      <c r="E456" s="30">
        <v>1</v>
      </c>
      <c r="F456" s="30">
        <v>14</v>
      </c>
      <c r="G456" s="30">
        <v>139</v>
      </c>
      <c r="H456" s="35">
        <f>MONTH(DATE(A456,1,B456*7-2)-(DATE(B456,1,3)))</f>
        <v>3</v>
      </c>
    </row>
    <row r="457" spans="1:8" x14ac:dyDescent="0.25">
      <c r="A457" s="8">
        <v>2022</v>
      </c>
      <c r="B457" s="37">
        <v>11</v>
      </c>
      <c r="C457" s="29" t="s">
        <v>11</v>
      </c>
      <c r="D457" s="30">
        <v>41</v>
      </c>
      <c r="E457" s="30">
        <v>12</v>
      </c>
      <c r="F457" s="30">
        <v>6</v>
      </c>
      <c r="G457" s="30">
        <v>231</v>
      </c>
      <c r="H457" s="35">
        <f>MONTH(DATE(A457,1,B457*7-2)-(DATE(B457,1,3)))</f>
        <v>3</v>
      </c>
    </row>
    <row r="458" spans="1:8" x14ac:dyDescent="0.25">
      <c r="A458" s="8">
        <v>2022</v>
      </c>
      <c r="B458" s="37">
        <v>12</v>
      </c>
      <c r="C458" s="29" t="s">
        <v>10</v>
      </c>
      <c r="D458" s="30">
        <v>6</v>
      </c>
      <c r="E458" s="30">
        <v>7</v>
      </c>
      <c r="F458" s="30"/>
      <c r="G458" s="30">
        <v>21</v>
      </c>
      <c r="H458" s="35">
        <f>MONTH(DATE(A458,1,B458*7-2)-(DATE(B458,1,3)))</f>
        <v>3</v>
      </c>
    </row>
    <row r="459" spans="1:8" x14ac:dyDescent="0.25">
      <c r="A459" s="8">
        <v>2022</v>
      </c>
      <c r="B459" s="37">
        <v>12</v>
      </c>
      <c r="C459" s="29" t="s">
        <v>11</v>
      </c>
      <c r="D459" s="30">
        <v>85</v>
      </c>
      <c r="E459" s="30">
        <v>102</v>
      </c>
      <c r="F459" s="30">
        <v>1</v>
      </c>
      <c r="G459" s="30">
        <v>347</v>
      </c>
      <c r="H459" s="35">
        <f>MONTH(DATE(A459,1,B459*7-2)-(DATE(B459,1,3)))</f>
        <v>3</v>
      </c>
    </row>
    <row r="460" spans="1:8" x14ac:dyDescent="0.25">
      <c r="A460" s="8">
        <v>2022</v>
      </c>
      <c r="B460" s="37">
        <v>13</v>
      </c>
      <c r="C460" s="29" t="s">
        <v>10</v>
      </c>
      <c r="D460" s="30">
        <v>4</v>
      </c>
      <c r="E460" s="30">
        <v>24</v>
      </c>
      <c r="F460" s="30">
        <v>4</v>
      </c>
      <c r="G460" s="30">
        <v>154</v>
      </c>
      <c r="H460" s="35">
        <f>MONTH(DATE(A460,1,B460*7-2)-(DATE(B460,1,3)))</f>
        <v>3</v>
      </c>
    </row>
    <row r="461" spans="1:8" x14ac:dyDescent="0.25">
      <c r="A461" s="8">
        <v>2022</v>
      </c>
      <c r="B461" s="37">
        <v>13</v>
      </c>
      <c r="C461" s="29" t="s">
        <v>11</v>
      </c>
      <c r="D461" s="30">
        <v>122</v>
      </c>
      <c r="E461" s="30">
        <v>95</v>
      </c>
      <c r="F461" s="30">
        <v>6</v>
      </c>
      <c r="G461" s="30">
        <v>501</v>
      </c>
      <c r="H461" s="35">
        <f>MONTH(DATE(A461,1,B461*7-2)-(DATE(B461,1,3)))</f>
        <v>3</v>
      </c>
    </row>
    <row r="462" spans="1:8" x14ac:dyDescent="0.25">
      <c r="A462" s="8">
        <v>2022</v>
      </c>
      <c r="B462" s="37">
        <v>14</v>
      </c>
      <c r="C462" s="29" t="s">
        <v>10</v>
      </c>
      <c r="D462" s="30">
        <v>6</v>
      </c>
      <c r="E462" s="30">
        <v>14</v>
      </c>
      <c r="F462" s="30">
        <v>5</v>
      </c>
      <c r="G462" s="30">
        <v>80</v>
      </c>
      <c r="H462" s="35">
        <f>MONTH(DATE(A462,1,B462*7-2)-(DATE(B462,1,3)))</f>
        <v>4</v>
      </c>
    </row>
    <row r="463" spans="1:8" x14ac:dyDescent="0.25">
      <c r="A463" s="8">
        <v>2022</v>
      </c>
      <c r="B463" s="37">
        <v>14</v>
      </c>
      <c r="C463" s="29" t="s">
        <v>11</v>
      </c>
      <c r="D463" s="30">
        <v>55</v>
      </c>
      <c r="E463" s="30">
        <v>83</v>
      </c>
      <c r="F463" s="30">
        <v>21</v>
      </c>
      <c r="G463" s="30">
        <v>319</v>
      </c>
      <c r="H463" s="35">
        <f>MONTH(DATE(A463,1,B463*7-2)-(DATE(B463,1,3)))</f>
        <v>4</v>
      </c>
    </row>
    <row r="464" spans="1:8" x14ac:dyDescent="0.25">
      <c r="A464" s="8">
        <v>2022</v>
      </c>
      <c r="B464" s="37">
        <v>15</v>
      </c>
      <c r="C464" s="29" t="s">
        <v>10</v>
      </c>
      <c r="D464" s="30">
        <v>17</v>
      </c>
      <c r="E464" s="30"/>
      <c r="F464" s="30"/>
      <c r="G464" s="30">
        <v>70</v>
      </c>
      <c r="H464" s="35">
        <f>MONTH(DATE(A464,1,B464*7-2)-(DATE(B464,1,3)))</f>
        <v>4</v>
      </c>
    </row>
    <row r="465" spans="1:8" x14ac:dyDescent="0.25">
      <c r="A465" s="8">
        <v>2022</v>
      </c>
      <c r="B465" s="37">
        <v>15</v>
      </c>
      <c r="C465" s="29" t="s">
        <v>11</v>
      </c>
      <c r="D465" s="30">
        <v>97</v>
      </c>
      <c r="E465" s="30">
        <v>19</v>
      </c>
      <c r="F465" s="30">
        <v>8</v>
      </c>
      <c r="G465" s="30">
        <v>259</v>
      </c>
      <c r="H465" s="35">
        <f>MONTH(DATE(A465,1,B465*7-2)-(DATE(B465,1,3)))</f>
        <v>4</v>
      </c>
    </row>
    <row r="466" spans="1:8" x14ac:dyDescent="0.25">
      <c r="A466" s="8">
        <v>2022</v>
      </c>
      <c r="B466" s="37">
        <v>16</v>
      </c>
      <c r="C466" s="29" t="s">
        <v>10</v>
      </c>
      <c r="D466" s="30">
        <v>22</v>
      </c>
      <c r="E466" s="30">
        <v>4</v>
      </c>
      <c r="F466" s="30">
        <v>3</v>
      </c>
      <c r="G466" s="30">
        <v>83</v>
      </c>
      <c r="H466" s="35">
        <f>MONTH(DATE(A466,1,B466*7-2)-(DATE(B466,1,3)))</f>
        <v>4</v>
      </c>
    </row>
    <row r="467" spans="1:8" x14ac:dyDescent="0.25">
      <c r="A467" s="8">
        <v>2022</v>
      </c>
      <c r="B467" s="37">
        <v>16</v>
      </c>
      <c r="C467" s="29" t="s">
        <v>11</v>
      </c>
      <c r="D467" s="30">
        <v>101</v>
      </c>
      <c r="E467" s="30">
        <v>68</v>
      </c>
      <c r="F467" s="30">
        <v>5</v>
      </c>
      <c r="G467" s="30">
        <v>331</v>
      </c>
      <c r="H467" s="35">
        <f>MONTH(DATE(A467,1,B467*7-2)-(DATE(B467,1,3)))</f>
        <v>4</v>
      </c>
    </row>
    <row r="468" spans="1:8" x14ac:dyDescent="0.25">
      <c r="A468" s="8"/>
      <c r="B468" s="37"/>
      <c r="C468" s="39"/>
      <c r="D468" s="35"/>
      <c r="E468" s="35"/>
      <c r="F468" s="35"/>
      <c r="G468" s="35"/>
      <c r="H468" s="35"/>
    </row>
    <row r="469" spans="1:8" x14ac:dyDescent="0.25">
      <c r="A469" s="8"/>
      <c r="B469" s="41"/>
      <c r="C469" s="39"/>
      <c r="D469" s="35"/>
      <c r="E469" s="35"/>
      <c r="F469" s="35"/>
      <c r="G469" s="35"/>
      <c r="H469" s="35"/>
    </row>
    <row r="470" spans="1:8" x14ac:dyDescent="0.25">
      <c r="A470" s="8"/>
      <c r="B470" s="41"/>
      <c r="C470" s="39"/>
      <c r="D470" s="35"/>
      <c r="E470" s="35"/>
      <c r="F470" s="35"/>
      <c r="G470" s="35"/>
      <c r="H470" s="35"/>
    </row>
    <row r="471" spans="1:8" x14ac:dyDescent="0.25">
      <c r="A471" s="8"/>
      <c r="B471" s="41"/>
      <c r="C471" s="39"/>
      <c r="D471" s="35"/>
      <c r="E471" s="35"/>
      <c r="F471" s="35"/>
      <c r="G471" s="35"/>
      <c r="H471" s="35"/>
    </row>
    <row r="472" spans="1:8" x14ac:dyDescent="0.25">
      <c r="A472" s="8"/>
      <c r="B472" s="41"/>
      <c r="C472" s="39" t="s">
        <v>23</v>
      </c>
      <c r="D472" s="35"/>
      <c r="E472" s="35"/>
      <c r="F472" s="35"/>
      <c r="G472" s="35"/>
      <c r="H472" s="35"/>
    </row>
    <row r="473" spans="1:8" x14ac:dyDescent="0.25">
      <c r="B473" t="s">
        <v>10</v>
      </c>
      <c r="C473" t="s">
        <v>21</v>
      </c>
      <c r="D473" s="33">
        <f>AVERAGE(D352,D354,D356,D358,D360,D362,D364,D366,D368,D370,D372,D374,D376,D378,D380,D382,D384,D386,D388,D390,D392,D394,D396,D398,D400,D402,D404,D406,D408,D410,D412,D414,D416,D418,D420,D422,D424,D426,D428,D430,D432,D434,)</f>
        <v>43.813953488372093</v>
      </c>
      <c r="E473" s="33">
        <f t="shared" ref="E473:F473" si="0">AVERAGE(E352,E354,E356,E358,E360,E362,E364,E366,E368,E370,E372,E374,E376,E378,E380,E382,E384,E386,E388,E390,E392,E394,E396,E398,E400,E402,E404,E406,E408,E410,E412,E414,E416,E418,E420,E422,E424,E426,E428,E430,E432,E434,)</f>
        <v>52.195121951219512</v>
      </c>
      <c r="F473" s="33">
        <f t="shared" si="0"/>
        <v>24.325581395348838</v>
      </c>
    </row>
    <row r="474" spans="1:8" x14ac:dyDescent="0.25">
      <c r="C474" t="s">
        <v>22</v>
      </c>
      <c r="D474" s="33">
        <f>AVERAGE(D353,D355,D357,D359,D361,D363,D365,D367,D369,D371,D373,D375,D377,D379,D381,D383,D385,D387,D389,D391,D393,D395,D397,D399,D401,D403,D405,D407,D409,D411,D413,D415,D417,D419,D421,D423,D425,D427,D429,D431,D433,D435,)</f>
        <v>170.04651162790697</v>
      </c>
      <c r="E474" s="33">
        <f t="shared" ref="E474:F474" si="1">AVERAGE(E353,E355,E357,E359,E361,E363,E365,E367,E369,E371,E373,E375,E377,E379,E381,E383,E385,E387,E389,E391,E393,E395,E397,E399,E401,E403,E405,E407,E409,E411,E413,E415,E417,E419,E421,E423,E425,E427,E429,E431,E433,E435,)</f>
        <v>78.219512195121951</v>
      </c>
      <c r="F474" s="33">
        <f t="shared" si="1"/>
        <v>50.325581395348834</v>
      </c>
    </row>
    <row r="475" spans="1:8" ht="15.8" customHeight="1" x14ac:dyDescent="0.25"/>
  </sheetData>
  <autoFilter ref="A1:G46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F A A B Q S w M E F A A C A A g A Z o C W U j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Z o C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A l l K J L I t j r Q I A A L Y G A A A T A B w A R m 9 y b X V s Y X M v U 2 V j d G l v b j E u b S C i G A A o o B Q A A A A A A A A A A A A A A A A A A A A A A A A A A A C l V V F L G 0 E Q f g / k P y z X l w S O I 7 H W t k g e x F Q q I h S T 0 g d P 5 I x b D O 7 d l r t N j Y g Q p a U t + t a C P o i t C H 0 s G o 2 e J i Z / Y f Y f d X Y T m 1 M v V d r A c r l v Z m e + + X Z m L 6 A l U e Y e K X S f 2 d F k I p k I l h y f L p L 8 W H G M 5 A i j I p k g + I N d u S E 3 o S 0 / w R W E c I m 2 F 9 U S Z d Y b 7 i 8 v c L 6 c m i g z a o 1 z T 1 B P B C n D t t 1 g 2 X J F Y P k V e 7 o w Z b 8 O q G 9 P c L Z I / c D O Z O x M 1 m a 8 / N 6 e X i V 5 X q q 4 a p s N + 3 A I O z Y c Y K 4 j X K H O i v n g i M z L G m I b 8 i O 0 4 R T q 0 M L n l f K D M 6 v K g q q R N o l X Y c w k w q / Q t N k l r g q Z L y x R K p D y 7 S r W Z i c F d X O G c j L M q b K 3 m D O 0 r z G 3 P p t 3 h D P X i / L I g F 0 4 x 5 Q N 3 K j W l d y C C 6 K 5 d Q y M X H Q W s P y i 7 3 j B W + 6 7 4 5 x V X K + 4 + o 4 G q T 4 D c 2 3 N 6 F q y B r J E K x G 0 K t Z N c o 0 P D c A f X + O O t x q B h + P h J / H w S D z 8 N B 5 + F g 8 / j 4 e z m Q F 4 N o q v p 2 / q W Y c m N P A w r h V t E O g g U I O 6 f p E b K G 8 L v d r Q l F s D Z Q 5 S f z 8 e Z B P V n T q l J V J E f a 2 C c H y R m j f J U D o q e 5 T l D r Z X R + X v B Q 4 V x 7 r + c 9 4 n h L 3 P 8 n z F S / 1 T X W a f X T T 1 d z S j v / w c D X O O f E 4 0 H z T i W I R 9 E q 9 8 7 n J B X 1 J H j V j q P v I m m e 3 t G G O s U H K Y 4 w c 5 N T l z 6 Y c 0 f f a e r n 9 4 A T e n Y t I T I 8 O W i q G 7 C H 7 0 Z / 7 O b M A e m r 9 h w K b c 1 l V d q P L a 3 R m H y 9 s d q d 3 3 l B 3 z 1 u E o 1 q 5 J a 3 5 n G L Q R 6 3 O A B d X 1 e b Z 1 P R 1 c p w M 8 Q z j G W 6 w m t 2 P t h + p O g 2 a s 7 a e S T W 7 K W q z 1 F 3 y 9 g + / D s f z S l S H U E p w M G r 4 D F V d p B C F 2 I 3 Y n v o W 3 T r p F 5 A c E U d u e c 6 t / 5 A X K 8 K M x w 1 f u m b 0 / 8 6 a v 5 G S i 7 P 0 v h d H f U E s B A i 0 A F A A C A A g A Z o C W U j r X j X y n A A A A + A A A A B I A A A A A A A A A A A A A A A A A A A A A A E N v b m Z p Z y 9 Q Y W N r Y W d l L n h t b F B L A Q I t A B Q A A g A I A G a A l l I P y u m r p A A A A O k A A A A T A A A A A A A A A A A A A A A A A P M A A A B b Q 2 9 u d G V u d F 9 U e X B l c 1 0 u e G 1 s U E s B A i 0 A F A A C A A g A Z o C W U o k s i 2 O t A g A A t g Y A A B M A A A A A A A A A A A A A A A A A 5 A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U A A A A A A A B 9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V U M T E 6 N D Y 6 N D g u M z Q z M T c 1 N V o i I C 8 + P E V u d H J 5 I F R 5 c G U 9 I k Z p b G x D b 2 x 1 b W 5 U e X B l c y I g V m F s d W U 9 I n N B d 1 l B Q U F B Q U F B Q U F B Q U E 9 I i A v P j x F b n R y e S B U e X B l P S J G a W x s Q 2 9 s d W 1 u T m F t Z X M i I F Z h b H V l P S J z W y Z x d W 9 0 O 0 N v b H V t b j E m c X V v d D s s J n F 1 b 3 Q 7 0 K D Q s N G B 0 Y X Q v t C 0 J n F 1 b 3 Q 7 L C Z x d W 9 0 O 9 C c 0 K D Q l N C w 0 L v R j N C 9 0 L j Q u S D Q s t C + 0 Y H R g t C + 0 L o m c X V v d D s s J n F 1 b 3 Q 7 0 J z Q o N C c 0 L 7 R g d C 6 0 L L Q s C Z x d W 9 0 O y w m c X V v d D v Q n N C g 0 J / Q v t C y 0 L 7 Q u 9 C 2 0 Y z Q t S Z x d W 9 0 O y w m c X V v d D v Q n N C g 0 K H Q t d C y 0 L X R g N C + 0 L f Q s N C / 0 L D Q t C Z x d W 9 0 O y w m c X V v d D v Q n N C g 0 K H Q u N C x 0 L j R g N G M J n F 1 b 3 Q 7 L C Z x d W 9 0 O 9 C c 0 K D Q o 9 G A 0 L D Q u y Z x d W 9 0 O y w m c X V v d D v Q n N C g 0 K b Q t d C 9 0 Y L R g C Z x d W 9 0 O y w m c X V v d D v Q n N C g 0 K 7 Q k y Z x d W 9 0 O y w m c X V v d D v Q n t C x 0 Y n Q u N C 5 I N C 4 0 Y L Q v t C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v 0 J j Q t 9 C 8 0 L X Q v d C 1 0 L 3 Q v d G L 0 L k g 0 Y L Q u N C / M S 5 7 Q 2 9 s d W 1 u M S w w f S Z x d W 9 0 O y w m c X V v d D t T Z W N 0 a W 9 u M S 9 E Q V R B L 9 C Y 0 L f Q v N C 1 0 L 3 Q t d C 9 0 L 3 R i 9 C 5 I N G C 0 L j Q v z E u e 9 C g 0 L D R g d G F 0 L 7 Q t C w x f S Z x d W 9 0 O y w m c X V v d D t T Z W N 0 a W 9 u M S 9 E Q V R B L 9 C Y 0 L f Q v N C 1 0 L 3 Q t d C 9 0 L 3 R i 9 C 5 I N G C 0 L j Q v z E u e 9 C c 0 K D Q l N C w 0 L v R j N C 9 0 L j Q u S D Q s t C + 0 Y H R g t C + 0 L o s M n 0 m c X V v d D s s J n F 1 b 3 Q 7 U 2 V j d G l v b j E v R E F U Q S / Q m N C 3 0 L z Q t d C 9 0 L X Q v d C 9 0 Y v Q u S D R g t C 4 0 L 8 x L n v Q n N C g 0 J z Q v t G B 0 L r Q s t C w L D N 9 J n F 1 b 3 Q 7 L C Z x d W 9 0 O 1 N l Y 3 R p b 2 4 x L 0 R B V E E v 0 J j Q t 9 C 8 0 L X Q v d C 1 0 L 3 Q v d G L 0 L k g 0 Y L Q u N C / M S 5 7 0 J z Q o N C f 0 L 7 Q s t C + 0 L v Q t t G M 0 L U s N H 0 m c X V v d D s s J n F 1 b 3 Q 7 U 2 V j d G l v b j E v R E F U Q S / Q m N C 3 0 L z Q t d C 9 0 L X Q v d C 9 0 Y v Q u S D R g t C 4 0 L 8 x L n v Q n N C g 0 K H Q t d C y 0 L X R g N C + 0 L f Q s N C / 0 L D Q t C w 1 f S Z x d W 9 0 O y w m c X V v d D t T Z W N 0 a W 9 u M S 9 E Q V R B L 9 C Y 0 L f Q v N C 1 0 L 3 Q t d C 9 0 L 3 R i 9 C 5 I N G C 0 L j Q v z E u e 9 C c 0 K D Q o d C 4 0 L H Q u N G A 0 Y w s N n 0 m c X V v d D s s J n F 1 b 3 Q 7 U 2 V j d G l v b j E v R E F U Q S / Q m N C 3 0 L z Q t d C 9 0 L X Q v d C 9 0 Y v Q u S D R g t C 4 0 L 8 x L n v Q n N C g 0 K P R g N C w 0 L s s N 3 0 m c X V v d D s s J n F 1 b 3 Q 7 U 2 V j d G l v b j E v R E F U Q S / Q m N C 3 0 L z Q t d C 9 0 L X Q v d C 9 0 Y v Q u S D R g t C 4 0 L 8 x L n v Q n N C g 0 K b Q t d C 9 0 Y L R g C w 4 f S Z x d W 9 0 O y w m c X V v d D t T Z W N 0 a W 9 u M S 9 E Q V R B L 9 C Y 0 L f Q v N C 1 0 L 3 Q t d C 9 0 L 3 R i 9 C 5 I N G C 0 L j Q v z E u e 9 C c 0 K D Q r t C T L D l 9 J n F 1 b 3 Q 7 L C Z x d W 9 0 O 1 N l Y 3 R p b 2 4 x L 0 R B V E E v 0 J j Q t 9 C 8 0 L X Q v d C 1 0 L 3 Q v d G L 0 L k g 0 Y L Q u N C / M S 5 7 0 J 7 Q s d G J 0 L j Q u S D Q u N G C 0 L 7 Q s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B V E E v 0 J j Q t 9 C 8 0 L X Q v d C 1 0 L 3 Q v d G L 0 L k g 0 Y L Q u N C / M S 5 7 Q 2 9 s d W 1 u M S w w f S Z x d W 9 0 O y w m c X V v d D t T Z W N 0 a W 9 u M S 9 E Q V R B L 9 C Y 0 L f Q v N C 1 0 L 3 Q t d C 9 0 L 3 R i 9 C 5 I N G C 0 L j Q v z E u e 9 C g 0 L D R g d G F 0 L 7 Q t C w x f S Z x d W 9 0 O y w m c X V v d D t T Z W N 0 a W 9 u M S 9 E Q V R B L 9 C Y 0 L f Q v N C 1 0 L 3 Q t d C 9 0 L 3 R i 9 C 5 I N G C 0 L j Q v z E u e 9 C c 0 K D Q l N C w 0 L v R j N C 9 0 L j Q u S D Q s t C + 0 Y H R g t C + 0 L o s M n 0 m c X V v d D s s J n F 1 b 3 Q 7 U 2 V j d G l v b j E v R E F U Q S / Q m N C 3 0 L z Q t d C 9 0 L X Q v d C 9 0 Y v Q u S D R g t C 4 0 L 8 x L n v Q n N C g 0 J z Q v t G B 0 L r Q s t C w L D N 9 J n F 1 b 3 Q 7 L C Z x d W 9 0 O 1 N l Y 3 R p b 2 4 x L 0 R B V E E v 0 J j Q t 9 C 8 0 L X Q v d C 1 0 L 3 Q v d G L 0 L k g 0 Y L Q u N C / M S 5 7 0 J z Q o N C f 0 L 7 Q s t C + 0 L v Q t t G M 0 L U s N H 0 m c X V v d D s s J n F 1 b 3 Q 7 U 2 V j d G l v b j E v R E F U Q S / Q m N C 3 0 L z Q t d C 9 0 L X Q v d C 9 0 Y v Q u S D R g t C 4 0 L 8 x L n v Q n N C g 0 K H Q t d C y 0 L X R g N C + 0 L f Q s N C / 0 L D Q t C w 1 f S Z x d W 9 0 O y w m c X V v d D t T Z W N 0 a W 9 u M S 9 E Q V R B L 9 C Y 0 L f Q v N C 1 0 L 3 Q t d C 9 0 L 3 R i 9 C 5 I N G C 0 L j Q v z E u e 9 C c 0 K D Q o d C 4 0 L H Q u N G A 0 Y w s N n 0 m c X V v d D s s J n F 1 b 3 Q 7 U 2 V j d G l v b j E v R E F U Q S / Q m N C 3 0 L z Q t d C 9 0 L X Q v d C 9 0 Y v Q u S D R g t C 4 0 L 8 x L n v Q n N C g 0 K P R g N C w 0 L s s N 3 0 m c X V v d D s s J n F 1 b 3 Q 7 U 2 V j d G l v b j E v R E F U Q S / Q m N C 3 0 L z Q t d C 9 0 L X Q v d C 9 0 Y v Q u S D R g t C 4 0 L 8 x L n v Q n N C g 0 K b Q t d C 9 0 Y L R g C w 4 f S Z x d W 9 0 O y w m c X V v d D t T Z W N 0 a W 9 u M S 9 E Q V R B L 9 C Y 0 L f Q v N C 1 0 L 3 Q t d C 9 0 L 3 R i 9 C 5 I N G C 0 L j Q v z E u e 9 C c 0 K D Q r t C T L D l 9 J n F 1 b 3 Q 7 L C Z x d W 9 0 O 1 N l Y 3 R p b 2 4 x L 0 R B V E E v 0 J j Q t 9 C 8 0 L X Q v d C 1 0 L 3 Q v d G L 0 L k g 0 Y L Q u N C / M S 5 7 0 J 7 Q s d G J 0 L j Q u S D Q u N G C 0 L 7 Q s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9 E Q V R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y V E M C U 5 O C V E M C V C N y V E M C V C M i V E M C V C Q i V E M C V C N S V E M S U 4 N y V E M C V C N S V E M C V C R C V E M C V C R C V E M S U 4 Q i V E M C V C N S U y M C V E M C V C R i V E M C V C N S V E M S U 4 M C V E M C V C M i V E M S U 4 Q i V E M C V C N S U y M C V E M S U 4 M S V E M C V C O C V E M C V C Q y V E M C V C M i V E M C V C R S V E M C V C Q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o + 9 j j 0 p 0 Q 6 g R 3 r T i o p V n A A A A A A I A A A A A A A N m A A D A A A A A E A A A A G F 6 y a M U z m 7 Z I p q u l g A p i r 8 A A A A A B I A A A K A A A A A Q A A A A a T 5 0 x V r g A 3 M n Y 3 T S U w o c z F A A A A C j E H L i Q g W 4 C E R n K u r 8 y D i Q 4 X Q 8 / u l V Q 2 u V p p d E p z a V J N 6 b z 2 e w 0 W Z c / A J j D e H F Z 1 R u V C 5 d 1 O O y B 0 R 1 P h f f L w y 9 0 p m D j k W w 3 Z t H O l S d r q N / 2 R Q A A A D + K i n Y o e + N k j U m r M C 7 r D T M u f I 7 e Q = = < / D a t a M a s h u p > 
</file>

<file path=customXml/itemProps1.xml><?xml version="1.0" encoding="utf-8"?>
<ds:datastoreItem xmlns:ds="http://schemas.openxmlformats.org/officeDocument/2006/customXml" ds:itemID="{247DAEC8-9EBB-43D9-8D75-D8B846E17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</vt:lpstr>
      <vt:lpstr>Лист3</vt:lpstr>
      <vt:lpstr>данные </vt:lpstr>
    </vt:vector>
  </TitlesOfParts>
  <Company>ПАО "МТС"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Логинова Инна Викторовна</dc:creator>
  <cp:lastModifiedBy>Базанкова Татьяна</cp:lastModifiedBy>
  <dcterms:created xsi:type="dcterms:W3CDTF">2021-04-15T11:42:50Z</dcterms:created>
  <dcterms:modified xsi:type="dcterms:W3CDTF">2022-10-14T08:38:03Z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