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035"/>
  </bookViews>
  <sheets>
    <sheet name="quick_take" sheetId="6" r:id="rId1"/>
    <sheet name="sizing_cal" sheetId="1" r:id="rId2"/>
    <sheet name="goal" sheetId="3" r:id="rId3"/>
    <sheet name="quick_take (template)" sheetId="5" r:id="rId4"/>
  </sheets>
  <definedNames>
    <definedName name="_xlnm._FilterDatabase" localSheetId="2" hidden="1">goal!$A$1:$F$121</definedName>
    <definedName name="_xlnm._FilterDatabase" localSheetId="0" hidden="1">quick_take!$A$1:$AQ$1</definedName>
    <definedName name="_xlnm._FilterDatabase" localSheetId="3" hidden="1">'quick_take (template)'!$A$1:$AQ$1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4" i="3" l="1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H2" i="1"/>
  <c r="J2" i="1" l="1"/>
  <c r="K2" i="1" s="1"/>
</calcChain>
</file>

<file path=xl/sharedStrings.xml><?xml version="1.0" encoding="utf-8"?>
<sst xmlns="http://schemas.openxmlformats.org/spreadsheetml/2006/main" count="3764" uniqueCount="94">
  <si>
    <t>symbol</t>
  </si>
  <si>
    <t>date</t>
  </si>
  <si>
    <t>close</t>
  </si>
  <si>
    <t>atr</t>
  </si>
  <si>
    <t>capital</t>
  </si>
  <si>
    <t>risk</t>
  </si>
  <si>
    <t>risk_per_share</t>
  </si>
  <si>
    <t>risk_capital</t>
  </si>
  <si>
    <t>num_of_shares</t>
  </si>
  <si>
    <t>risk_allocation</t>
  </si>
  <si>
    <t>plus1</t>
  </si>
  <si>
    <t>plus4</t>
  </si>
  <si>
    <t>period</t>
  </si>
  <si>
    <t>plus2</t>
  </si>
  <si>
    <t>plus3</t>
  </si>
  <si>
    <t>plus5</t>
  </si>
  <si>
    <t>AMZN</t>
  </si>
  <si>
    <t>downsize_risk</t>
  </si>
  <si>
    <t>is_today</t>
  </si>
  <si>
    <t>volume</t>
  </si>
  <si>
    <t>open</t>
  </si>
  <si>
    <t>high</t>
  </si>
  <si>
    <t>low</t>
  </si>
  <si>
    <t>zlema</t>
  </si>
  <si>
    <t>evwma</t>
  </si>
  <si>
    <t>chanExit_short</t>
  </si>
  <si>
    <t>chanExit_long</t>
  </si>
  <si>
    <t>cci</t>
  </si>
  <si>
    <t>rsi</t>
  </si>
  <si>
    <t>macd_diff</t>
  </si>
  <si>
    <t>is_intraday_green_yn_ha</t>
  </si>
  <si>
    <t>red_flag</t>
  </si>
  <si>
    <t>green_flag</t>
  </si>
  <si>
    <t>in_the_buy_yn</t>
  </si>
  <si>
    <t>is_first_buy_yn</t>
  </si>
  <si>
    <t>support1_line</t>
  </si>
  <si>
    <t>support2_line</t>
  </si>
  <si>
    <t>support3_line</t>
  </si>
  <si>
    <t>profit_secure1_line</t>
  </si>
  <si>
    <t>profit_secure2_line</t>
  </si>
  <si>
    <t>profit_secure3_line</t>
  </si>
  <si>
    <t>stop_loss_base_line</t>
  </si>
  <si>
    <t>trailing_stop_loss_yesterday</t>
  </si>
  <si>
    <t>upside_opp</t>
  </si>
  <si>
    <t>message_b</t>
  </si>
  <si>
    <t>message_s</t>
  </si>
  <si>
    <t>message_e0</t>
  </si>
  <si>
    <t>message_e1</t>
  </si>
  <si>
    <t>message_e2</t>
  </si>
  <si>
    <t>AAPL</t>
  </si>
  <si>
    <t>hold</t>
  </si>
  <si>
    <t>AMD</t>
  </si>
  <si>
    <t>buy - evwma</t>
  </si>
  <si>
    <t>BTC-USD</t>
  </si>
  <si>
    <t>DKNG</t>
  </si>
  <si>
    <t>sell - ce_dip</t>
  </si>
  <si>
    <t>sell - evwma</t>
  </si>
  <si>
    <t>GOOGL</t>
  </si>
  <si>
    <t>sell - green flag (msg0)</t>
  </si>
  <si>
    <t>sell - break support (msg1)</t>
  </si>
  <si>
    <t>sell - break support (msg2)</t>
  </si>
  <si>
    <t>buy - macd</t>
  </si>
  <si>
    <t>META</t>
  </si>
  <si>
    <t>NVDA</t>
  </si>
  <si>
    <t>sell - stop-loss (msg0)</t>
  </si>
  <si>
    <t>sell - stop-loss (msg1)</t>
  </si>
  <si>
    <t>sell - stop-loss (msg2)</t>
  </si>
  <si>
    <t>SPY</t>
  </si>
  <si>
    <t>TSLA</t>
  </si>
  <si>
    <t>sell - red flag (msg0)</t>
  </si>
  <si>
    <t>ANET</t>
  </si>
  <si>
    <t>CZR</t>
  </si>
  <si>
    <t>DASH</t>
  </si>
  <si>
    <t>DIS</t>
  </si>
  <si>
    <t>MDB</t>
  </si>
  <si>
    <t>MSFT</t>
  </si>
  <si>
    <t>NFLX</t>
  </si>
  <si>
    <t>ORCL</t>
  </si>
  <si>
    <t>PLUG</t>
  </si>
  <si>
    <t>TGT</t>
  </si>
  <si>
    <t>VRT</t>
  </si>
  <si>
    <t>ZS</t>
  </si>
  <si>
    <t>sell - meet target (msg0)</t>
  </si>
  <si>
    <t>pct_chg1</t>
  </si>
  <si>
    <t>pct_chg3</t>
  </si>
  <si>
    <t>pct_chg5</t>
  </si>
  <si>
    <t>support</t>
  </si>
  <si>
    <t>target_e0</t>
  </si>
  <si>
    <t>target_e1</t>
  </si>
  <si>
    <t>target_e2</t>
  </si>
  <si>
    <t>sell - macd</t>
  </si>
  <si>
    <t>sell - macd_ha</t>
  </si>
  <si>
    <t>sell - red flag flight (msg1)</t>
  </si>
  <si>
    <t>sell - red flag flight (msg2)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</si>
</sst>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/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Fill="1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8" fontId="3" fillId="0" borderId="0" xfId="0" applyNumberFormat="1" applyFont="1" applyAlignment="1">
      <alignment vertical="center" wrapText="1"/>
    </xf>
    <xf numFmtId="8" fontId="3" fillId="2" borderId="0" xfId="0" applyNumberFormat="1" applyFont="1" applyFill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8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3" fillId="4" borderId="0" xfId="0" applyFont="1" applyFill="1" applyAlignment="1">
      <alignment vertical="center" wrapText="1"/>
    </xf>
    <xf numFmtId="8" fontId="3" fillId="5" borderId="0" xfId="0" applyNumberFormat="1" applyFont="1" applyFill="1" applyAlignment="1">
      <alignment vertical="center" wrapText="1"/>
    </xf>
    <xf numFmtId="8" fontId="3" fillId="6" borderId="0" xfId="0" applyNumberFormat="1" applyFont="1" applyFill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8" fontId="3" fillId="0" borderId="0" xfId="0" applyNumberFormat="1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8" fontId="4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3" fillId="0" borderId="0" xfId="0" applyNumberFormat="1" applyFont="1"/>
    <xf numFmtId="0" fontId="3" fillId="0" borderId="0" xfId="0" applyNumberFormat="1" applyFont="1"/>
    <xf numFmtId="0" fontId="3" fillId="3" borderId="0" xfId="0" applyNumberFormat="1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1"/>
  <sheetViews>
    <sheetView tabSelected="1" zoomScale="80" zoomScaleNormal="80" workbookViewId="0">
      <pane xSplit="1" ySplit="1" topLeftCell="B376" activePane="bottomRight" state="frozen"/>
      <selection pane="topRight" activeCell="B1" sqref="B1"/>
      <selection pane="bottomLeft" activeCell="A2" sqref="A2"/>
      <selection pane="bottomRight" activeCell="A382" sqref="A382"/>
    </sheetView>
  </sheetViews>
  <sheetFormatPr defaultColWidth="10.7109375" defaultRowHeight="11.25" outlineLevelCol="3" x14ac:dyDescent="0.2"/>
  <cols>
    <col min="1" max="2" width="10.7109375" style="27" customWidth="1"/>
    <col min="3" max="3" width="10.7109375" style="47" customWidth="1"/>
    <col min="4" max="4" width="15.7109375" style="29" hidden="1" customWidth="1" outlineLevel="1"/>
    <col min="5" max="7" width="10.7109375" style="30" hidden="1" customWidth="1" outlineLevel="1"/>
    <col min="8" max="8" width="10.7109375" style="30" customWidth="1" collapsed="1"/>
    <col min="9" max="9" width="10.7109375" style="30" customWidth="1"/>
    <col min="10" max="13" width="10.7109375" style="30" hidden="1" customWidth="1" outlineLevel="3"/>
    <col min="14" max="16" width="10.7109375" style="31" hidden="1" customWidth="1" outlineLevel="3"/>
    <col min="17" max="17" width="10.7109375" style="27" hidden="1" customWidth="1" outlineLevel="3"/>
    <col min="18" max="18" width="10.7109375" style="27" hidden="1" customWidth="1" outlineLevel="2" collapsed="1"/>
    <col min="19" max="19" width="10.7109375" style="27" hidden="1" customWidth="1" outlineLevel="2"/>
    <col min="20" max="22" width="10.7109375" style="43" hidden="1" customWidth="1" outlineLevel="2"/>
    <col min="23" max="23" width="10.7109375" style="44" hidden="1" customWidth="1" outlineLevel="2"/>
    <col min="24" max="24" width="10.7109375" style="27" hidden="1" customWidth="1" outlineLevel="1"/>
    <col min="25" max="32" width="10.7109375" style="30" hidden="1" customWidth="1" outlineLevel="2"/>
    <col min="33" max="33" width="10.7109375" style="32" hidden="1" customWidth="1" outlineLevel="1" collapsed="1"/>
    <col min="34" max="34" width="10.7109375" style="32" hidden="1" customWidth="1" outlineLevel="1"/>
    <col min="35" max="35" width="10.7109375" style="27" customWidth="1" collapsed="1"/>
    <col min="36" max="39" width="10.7109375" style="27" customWidth="1"/>
    <col min="40" max="43" width="10.7109375" style="30"/>
    <col min="44" max="16384" width="10.7109375" style="27"/>
  </cols>
  <sheetData>
    <row r="1" spans="1:43" s="21" customFormat="1" ht="22.5" x14ac:dyDescent="0.25">
      <c r="A1" s="21" t="s">
        <v>0</v>
      </c>
      <c r="B1" s="21" t="s">
        <v>1</v>
      </c>
      <c r="C1" s="46" t="s">
        <v>18</v>
      </c>
      <c r="D1" s="22" t="s">
        <v>19</v>
      </c>
      <c r="E1" s="23" t="s">
        <v>20</v>
      </c>
      <c r="F1" s="23" t="s">
        <v>21</v>
      </c>
      <c r="G1" s="23" t="s">
        <v>22</v>
      </c>
      <c r="H1" s="24" t="s">
        <v>2</v>
      </c>
      <c r="I1" s="23" t="s">
        <v>3</v>
      </c>
      <c r="J1" s="35" t="s">
        <v>23</v>
      </c>
      <c r="K1" s="35" t="s">
        <v>24</v>
      </c>
      <c r="L1" s="35" t="s">
        <v>25</v>
      </c>
      <c r="M1" s="35" t="s">
        <v>26</v>
      </c>
      <c r="N1" s="36" t="s">
        <v>27</v>
      </c>
      <c r="O1" s="36" t="s">
        <v>28</v>
      </c>
      <c r="P1" s="36" t="s">
        <v>29</v>
      </c>
      <c r="Q1" s="37" t="s">
        <v>30</v>
      </c>
      <c r="R1" s="38" t="s">
        <v>31</v>
      </c>
      <c r="S1" s="33" t="s">
        <v>32</v>
      </c>
      <c r="T1" s="42" t="s">
        <v>83</v>
      </c>
      <c r="U1" s="42" t="s">
        <v>84</v>
      </c>
      <c r="V1" s="42" t="s">
        <v>85</v>
      </c>
      <c r="W1" s="45" t="s">
        <v>33</v>
      </c>
      <c r="X1" s="40" t="s">
        <v>34</v>
      </c>
      <c r="Y1" s="23" t="s">
        <v>35</v>
      </c>
      <c r="Z1" s="23" t="s">
        <v>36</v>
      </c>
      <c r="AA1" s="23" t="s">
        <v>37</v>
      </c>
      <c r="AB1" s="23" t="s">
        <v>38</v>
      </c>
      <c r="AC1" s="23" t="s">
        <v>39</v>
      </c>
      <c r="AD1" s="23" t="s">
        <v>40</v>
      </c>
      <c r="AE1" s="39" t="s">
        <v>41</v>
      </c>
      <c r="AF1" s="41" t="s">
        <v>42</v>
      </c>
      <c r="AG1" s="25" t="s">
        <v>17</v>
      </c>
      <c r="AH1" s="25" t="s">
        <v>43</v>
      </c>
      <c r="AI1" s="21" t="s">
        <v>44</v>
      </c>
      <c r="AJ1" s="21" t="s">
        <v>45</v>
      </c>
      <c r="AK1" s="26" t="s">
        <v>46</v>
      </c>
      <c r="AL1" s="26" t="s">
        <v>47</v>
      </c>
      <c r="AM1" s="26" t="s">
        <v>48</v>
      </c>
      <c r="AN1" s="24" t="s">
        <v>86</v>
      </c>
      <c r="AO1" s="34" t="s">
        <v>87</v>
      </c>
      <c r="AP1" s="34" t="s">
        <v>88</v>
      </c>
      <c r="AQ1" s="34" t="s">
        <v>89</v>
      </c>
    </row>
    <row r="2" spans="1:43" x14ac:dyDescent="0.2">
      <c r="A2" s="27" t="s">
        <v>49</v>
      </c>
      <c r="B2" s="28">
        <v>45187</v>
      </c>
      <c r="C2" s="47">
        <v>0</v>
      </c>
      <c r="D2" s="29">
        <v>67257573</v>
      </c>
      <c r="E2" s="30">
        <v>176.48</v>
      </c>
      <c r="F2" s="30">
        <v>179.38</v>
      </c>
      <c r="G2" s="30">
        <v>176.17</v>
      </c>
      <c r="H2" s="30">
        <v>177.97</v>
      </c>
      <c r="I2" s="30">
        <v>3.6973605360603998</v>
      </c>
      <c r="J2" s="30">
        <v>174.26803955633301</v>
      </c>
      <c r="K2" s="30">
        <v>178.94588785740899</v>
      </c>
      <c r="L2" s="30">
        <v>184.63208160818101</v>
      </c>
      <c r="M2" s="30">
        <v>178.887918391819</v>
      </c>
      <c r="N2" s="31">
        <v>-37.464528395602699</v>
      </c>
      <c r="O2" s="31">
        <v>45.654527126557298</v>
      </c>
      <c r="P2" s="31">
        <v>-0.27493643175079602</v>
      </c>
      <c r="Q2" s="27">
        <v>1</v>
      </c>
      <c r="R2" s="27">
        <v>0</v>
      </c>
      <c r="S2" s="27">
        <v>0</v>
      </c>
      <c r="T2" s="43">
        <v>1.6913319238900701E-2</v>
      </c>
      <c r="U2" s="43">
        <v>2.1583146776878399E-2</v>
      </c>
      <c r="V2" s="43">
        <v>-7.7497769848350502E-3</v>
      </c>
      <c r="W2" s="44">
        <v>0</v>
      </c>
      <c r="X2" s="27">
        <v>0</v>
      </c>
      <c r="Y2" s="30">
        <v>181.66736053605999</v>
      </c>
      <c r="Z2" s="30">
        <v>185.364721072121</v>
      </c>
      <c r="AA2" s="30">
        <v>189.06208160818099</v>
      </c>
      <c r="AB2" s="30">
        <v>183.3091</v>
      </c>
      <c r="AC2" s="30">
        <v>195.767</v>
      </c>
      <c r="AD2" s="30">
        <v>213.56399999999999</v>
      </c>
      <c r="AE2" s="30">
        <v>170.575278927879</v>
      </c>
      <c r="AF2" s="30">
        <v>167.718761922331</v>
      </c>
      <c r="AG2" s="32">
        <v>-4.1550379682647701E-2</v>
      </c>
      <c r="AH2" s="32">
        <v>6.2325569523971398E-2</v>
      </c>
      <c r="AI2" s="27" t="s">
        <v>50</v>
      </c>
      <c r="AJ2" s="27" t="s">
        <v>50</v>
      </c>
      <c r="AK2" s="27" t="s">
        <v>50</v>
      </c>
      <c r="AL2" s="27" t="s">
        <v>50</v>
      </c>
      <c r="AM2" s="27" t="s">
        <v>50</v>
      </c>
      <c r="AN2" s="30">
        <v>167.718761922331</v>
      </c>
      <c r="AO2" s="30">
        <v>181.66736053605999</v>
      </c>
      <c r="AP2" s="30">
        <v>189.06208160818099</v>
      </c>
      <c r="AQ2" s="30">
        <v>213.56399999999999</v>
      </c>
    </row>
    <row r="3" spans="1:43" x14ac:dyDescent="0.2">
      <c r="A3" s="27" t="s">
        <v>49</v>
      </c>
      <c r="B3" s="28">
        <v>45188</v>
      </c>
      <c r="C3" s="47">
        <v>0</v>
      </c>
      <c r="D3" s="29">
        <v>51826941</v>
      </c>
      <c r="E3" s="30">
        <v>177.52</v>
      </c>
      <c r="F3" s="30">
        <v>179.63</v>
      </c>
      <c r="G3" s="30">
        <v>177.13</v>
      </c>
      <c r="H3" s="30">
        <v>179.07</v>
      </c>
      <c r="I3" s="30">
        <v>3.6118347834846598</v>
      </c>
      <c r="J3" s="30">
        <v>175.366577818818</v>
      </c>
      <c r="K3" s="30">
        <v>178.954106251269</v>
      </c>
      <c r="L3" s="30">
        <v>184.37550435045401</v>
      </c>
      <c r="M3" s="30">
        <v>179.144495649546</v>
      </c>
      <c r="N3" s="31">
        <v>-22.810631563078701</v>
      </c>
      <c r="O3" s="31">
        <v>47.672861735399401</v>
      </c>
      <c r="P3" s="31">
        <v>-0.14009179673165101</v>
      </c>
      <c r="Q3" s="27">
        <v>1</v>
      </c>
      <c r="R3" s="27">
        <v>0</v>
      </c>
      <c r="S3" s="27">
        <v>0</v>
      </c>
      <c r="T3" s="43">
        <v>6.1808169916277699E-3</v>
      </c>
      <c r="U3" s="43">
        <v>1.89484465687947E-2</v>
      </c>
      <c r="V3" s="43">
        <v>1.5711854792966402E-2</v>
      </c>
      <c r="W3" s="44">
        <v>0</v>
      </c>
      <c r="X3" s="27">
        <v>0</v>
      </c>
      <c r="Y3" s="30">
        <v>182.68183478348499</v>
      </c>
      <c r="Z3" s="30">
        <v>186.29366956696899</v>
      </c>
      <c r="AA3" s="30">
        <v>189.90550435045401</v>
      </c>
      <c r="AB3" s="30">
        <v>184.44210000000001</v>
      </c>
      <c r="AC3" s="30">
        <v>196.977</v>
      </c>
      <c r="AD3" s="30">
        <v>214.88399999999999</v>
      </c>
      <c r="AE3" s="30">
        <v>171.846330433031</v>
      </c>
      <c r="AF3" s="30">
        <v>170.575278927879</v>
      </c>
      <c r="AG3" s="32">
        <v>-4.0339920516944801E-2</v>
      </c>
      <c r="AH3" s="32">
        <v>6.0509880775417198E-2</v>
      </c>
      <c r="AI3" s="27" t="s">
        <v>50</v>
      </c>
      <c r="AJ3" s="27" t="s">
        <v>50</v>
      </c>
      <c r="AK3" s="27" t="s">
        <v>50</v>
      </c>
      <c r="AL3" s="27" t="s">
        <v>50</v>
      </c>
      <c r="AM3" s="27" t="s">
        <v>50</v>
      </c>
      <c r="AN3" s="30">
        <v>170.575278927879</v>
      </c>
      <c r="AO3" s="30">
        <v>182.68183478348499</v>
      </c>
      <c r="AP3" s="30">
        <v>189.90550435045401</v>
      </c>
      <c r="AQ3" s="30">
        <v>214.88399999999999</v>
      </c>
    </row>
    <row r="4" spans="1:43" x14ac:dyDescent="0.2">
      <c r="A4" s="27" t="s">
        <v>49</v>
      </c>
      <c r="B4" s="28">
        <v>45189</v>
      </c>
      <c r="C4" s="47">
        <v>0</v>
      </c>
      <c r="D4" s="29">
        <v>58436181</v>
      </c>
      <c r="E4" s="30">
        <v>179.26</v>
      </c>
      <c r="F4" s="30">
        <v>179.69499999999999</v>
      </c>
      <c r="G4" s="30">
        <v>175.4</v>
      </c>
      <c r="H4" s="30">
        <v>175.49</v>
      </c>
      <c r="I4" s="30">
        <v>3.6606322989500399</v>
      </c>
      <c r="J4" s="30">
        <v>175.43174548812399</v>
      </c>
      <c r="K4" s="30">
        <v>178.687526914296</v>
      </c>
      <c r="L4" s="30">
        <v>184.52189689685</v>
      </c>
      <c r="M4" s="30">
        <v>178.99810310314999</v>
      </c>
      <c r="N4" s="31">
        <v>-80.085776733059504</v>
      </c>
      <c r="O4" s="31">
        <v>42.182095318070402</v>
      </c>
      <c r="P4" s="31">
        <v>-0.16908244992107899</v>
      </c>
      <c r="Q4" s="27">
        <v>-1</v>
      </c>
      <c r="R4" s="27">
        <v>0</v>
      </c>
      <c r="S4" s="27">
        <v>1</v>
      </c>
      <c r="T4" s="43">
        <v>-1.99921818283352E-2</v>
      </c>
      <c r="U4" s="43">
        <v>2.7427004171191299E-3</v>
      </c>
      <c r="V4" s="43">
        <v>7.3474542219160799E-3</v>
      </c>
      <c r="W4" s="44">
        <v>0</v>
      </c>
      <c r="X4" s="27">
        <v>0</v>
      </c>
      <c r="Y4" s="30">
        <v>179.15063229895</v>
      </c>
      <c r="Z4" s="30">
        <v>182.81126459789999</v>
      </c>
      <c r="AA4" s="30">
        <v>186.47189689685001</v>
      </c>
      <c r="AB4" s="30">
        <v>180.75470000000001</v>
      </c>
      <c r="AC4" s="30">
        <v>193.03899999999999</v>
      </c>
      <c r="AD4" s="30">
        <v>210.58799999999999</v>
      </c>
      <c r="AE4" s="30">
        <v>168.1687354021</v>
      </c>
      <c r="AF4" s="30">
        <v>171.846330433031</v>
      </c>
      <c r="AG4" s="32">
        <v>-4.1718984545558502E-2</v>
      </c>
      <c r="AH4" s="32">
        <v>6.2578476818337905E-2</v>
      </c>
      <c r="AI4" s="27" t="s">
        <v>50</v>
      </c>
      <c r="AJ4" s="27" t="s">
        <v>50</v>
      </c>
      <c r="AK4" s="27" t="s">
        <v>50</v>
      </c>
      <c r="AL4" s="27" t="s">
        <v>50</v>
      </c>
      <c r="AM4" s="27" t="s">
        <v>50</v>
      </c>
      <c r="AN4" s="30">
        <v>171.846330433031</v>
      </c>
      <c r="AO4" s="30">
        <v>179.15063229895</v>
      </c>
      <c r="AP4" s="30">
        <v>186.47189689685001</v>
      </c>
      <c r="AQ4" s="30">
        <v>210.58799999999999</v>
      </c>
    </row>
    <row r="5" spans="1:43" x14ac:dyDescent="0.2">
      <c r="A5" s="27" t="s">
        <v>49</v>
      </c>
      <c r="B5" s="28">
        <v>45190</v>
      </c>
      <c r="C5" s="47">
        <v>0</v>
      </c>
      <c r="D5" s="29">
        <v>63149116</v>
      </c>
      <c r="E5" s="30">
        <v>174.55</v>
      </c>
      <c r="F5" s="30">
        <v>176.3</v>
      </c>
      <c r="G5" s="30">
        <v>173.86</v>
      </c>
      <c r="H5" s="30">
        <v>173.93</v>
      </c>
      <c r="I5" s="30">
        <v>3.5734442775964599</v>
      </c>
      <c r="J5" s="30">
        <v>174.96870085392001</v>
      </c>
      <c r="K5" s="30">
        <v>178.264391858555</v>
      </c>
      <c r="L5" s="30">
        <v>184.260332832789</v>
      </c>
      <c r="M5" s="30">
        <v>179.25966716721101</v>
      </c>
      <c r="N5" s="31">
        <v>-96.115614918513501</v>
      </c>
      <c r="O5" s="31">
        <v>40.019101232651003</v>
      </c>
      <c r="P5" s="31">
        <v>-0.22727700007653501</v>
      </c>
      <c r="Q5" s="27">
        <v>-1</v>
      </c>
      <c r="R5" s="27">
        <v>0</v>
      </c>
      <c r="S5" s="27">
        <v>0</v>
      </c>
      <c r="T5" s="43">
        <v>-8.8893954071457195E-3</v>
      </c>
      <c r="U5" s="43">
        <v>-2.2700455132887501E-2</v>
      </c>
      <c r="V5" s="43">
        <v>-1.02993057926482E-2</v>
      </c>
      <c r="W5" s="44">
        <v>0</v>
      </c>
      <c r="X5" s="27">
        <v>0</v>
      </c>
      <c r="Y5" s="30">
        <v>177.503444277596</v>
      </c>
      <c r="Z5" s="30">
        <v>181.07688855519299</v>
      </c>
      <c r="AA5" s="30">
        <v>184.65033283278899</v>
      </c>
      <c r="AB5" s="30">
        <v>179.14789999999999</v>
      </c>
      <c r="AC5" s="30">
        <v>191.32300000000001</v>
      </c>
      <c r="AD5" s="30">
        <v>208.71600000000001</v>
      </c>
      <c r="AE5" s="30">
        <v>166.78311144480699</v>
      </c>
      <c r="AF5" s="30">
        <v>168.1687354021</v>
      </c>
      <c r="AG5" s="32">
        <v>-4.1090602858580599E-2</v>
      </c>
      <c r="AH5" s="32">
        <v>6.1635904287870899E-2</v>
      </c>
      <c r="AI5" s="27" t="s">
        <v>50</v>
      </c>
      <c r="AJ5" s="27" t="s">
        <v>50</v>
      </c>
      <c r="AK5" s="27" t="s">
        <v>50</v>
      </c>
      <c r="AL5" s="27" t="s">
        <v>50</v>
      </c>
      <c r="AM5" s="27" t="s">
        <v>50</v>
      </c>
      <c r="AN5" s="30">
        <v>168.1687354021</v>
      </c>
      <c r="AO5" s="30">
        <v>177.503444277596</v>
      </c>
      <c r="AP5" s="30">
        <v>184.65033283278899</v>
      </c>
      <c r="AQ5" s="30">
        <v>208.71600000000001</v>
      </c>
    </row>
    <row r="6" spans="1:43" x14ac:dyDescent="0.2">
      <c r="A6" s="27" t="s">
        <v>49</v>
      </c>
      <c r="B6" s="28">
        <v>45191</v>
      </c>
      <c r="C6" s="47">
        <v>0</v>
      </c>
      <c r="D6" s="29">
        <v>56725385</v>
      </c>
      <c r="E6" s="30">
        <v>174.67</v>
      </c>
      <c r="F6" s="30">
        <v>177.07900000000001</v>
      </c>
      <c r="G6" s="30">
        <v>174.05</v>
      </c>
      <c r="H6" s="30">
        <v>174.79</v>
      </c>
      <c r="I6" s="30">
        <v>3.5431268291967202</v>
      </c>
      <c r="J6" s="30">
        <v>174.829846153207</v>
      </c>
      <c r="K6" s="30">
        <v>177.983298539099</v>
      </c>
      <c r="L6" s="30">
        <v>184.16938048758999</v>
      </c>
      <c r="M6" s="30">
        <v>179.35061951240999</v>
      </c>
      <c r="N6" s="31">
        <v>-80.141610664660405</v>
      </c>
      <c r="O6" s="31">
        <v>41.791146313655197</v>
      </c>
      <c r="P6" s="31">
        <v>-0.21347642671440401</v>
      </c>
      <c r="Q6" s="27">
        <v>-1</v>
      </c>
      <c r="R6" s="27">
        <v>0</v>
      </c>
      <c r="S6" s="27">
        <v>0</v>
      </c>
      <c r="T6" s="43">
        <v>4.9445179095037404E-3</v>
      </c>
      <c r="U6" s="43">
        <v>-2.3901267660691401E-2</v>
      </c>
      <c r="V6" s="43">
        <v>-1.25707102451288E-3</v>
      </c>
      <c r="W6" s="44">
        <v>0</v>
      </c>
      <c r="X6" s="27">
        <v>0</v>
      </c>
      <c r="Y6" s="30">
        <v>178.333126829197</v>
      </c>
      <c r="Z6" s="30">
        <v>181.87625365839301</v>
      </c>
      <c r="AA6" s="30">
        <v>185.41938048758999</v>
      </c>
      <c r="AB6" s="30">
        <v>180.03370000000001</v>
      </c>
      <c r="AC6" s="30">
        <v>192.26900000000001</v>
      </c>
      <c r="AD6" s="30">
        <v>209.74799999999999</v>
      </c>
      <c r="AE6" s="30">
        <v>167.703746341607</v>
      </c>
      <c r="AF6" s="30">
        <v>166.78311144480699</v>
      </c>
      <c r="AG6" s="32">
        <v>-4.0541527881420299E-2</v>
      </c>
      <c r="AH6" s="32">
        <v>6.0812291822130202E-2</v>
      </c>
      <c r="AI6" s="27" t="s">
        <v>50</v>
      </c>
      <c r="AJ6" s="27" t="s">
        <v>50</v>
      </c>
      <c r="AK6" s="27" t="s">
        <v>50</v>
      </c>
      <c r="AL6" s="27" t="s">
        <v>50</v>
      </c>
      <c r="AM6" s="27" t="s">
        <v>50</v>
      </c>
      <c r="AN6" s="30">
        <v>166.78311144480699</v>
      </c>
      <c r="AO6" s="30">
        <v>178.333126829197</v>
      </c>
      <c r="AP6" s="30">
        <v>185.41938048758999</v>
      </c>
      <c r="AQ6" s="30">
        <v>209.74799999999999</v>
      </c>
    </row>
    <row r="7" spans="1:43" x14ac:dyDescent="0.2">
      <c r="A7" s="27" t="s">
        <v>49</v>
      </c>
      <c r="B7" s="28">
        <v>45194</v>
      </c>
      <c r="C7" s="47">
        <v>0</v>
      </c>
      <c r="D7" s="29">
        <v>46172740</v>
      </c>
      <c r="E7" s="30">
        <v>174.2</v>
      </c>
      <c r="F7" s="30">
        <v>176.97</v>
      </c>
      <c r="G7" s="30">
        <v>174.15</v>
      </c>
      <c r="H7" s="30">
        <v>176.08</v>
      </c>
      <c r="I7" s="30">
        <v>3.4914749128255198</v>
      </c>
      <c r="J7" s="30">
        <v>174.982601398078</v>
      </c>
      <c r="K7" s="30">
        <v>177.85563228025001</v>
      </c>
      <c r="L7" s="30">
        <v>184.014424738477</v>
      </c>
      <c r="M7" s="30">
        <v>178.37557526152301</v>
      </c>
      <c r="N7" s="31">
        <v>-56.771055125237297</v>
      </c>
      <c r="O7" s="31">
        <v>44.442574402980803</v>
      </c>
      <c r="P7" s="31">
        <v>-0.138943520412842</v>
      </c>
      <c r="Q7" s="27">
        <v>-1</v>
      </c>
      <c r="R7" s="27">
        <v>0</v>
      </c>
      <c r="S7" s="27">
        <v>0</v>
      </c>
      <c r="T7" s="43">
        <v>7.3802849133246798E-3</v>
      </c>
      <c r="U7" s="43">
        <v>3.3620149296256399E-3</v>
      </c>
      <c r="V7" s="43">
        <v>-1.0619767376524101E-2</v>
      </c>
      <c r="W7" s="44">
        <v>0</v>
      </c>
      <c r="X7" s="27">
        <v>0</v>
      </c>
      <c r="Y7" s="30">
        <v>179.57147491282601</v>
      </c>
      <c r="Z7" s="30">
        <v>183.062949825651</v>
      </c>
      <c r="AA7" s="30">
        <v>186.554424738477</v>
      </c>
      <c r="AB7" s="30">
        <v>181.36240000000001</v>
      </c>
      <c r="AC7" s="30">
        <v>193.68799999999999</v>
      </c>
      <c r="AD7" s="30">
        <v>211.29599999999999</v>
      </c>
      <c r="AE7" s="30">
        <v>169.09705017434899</v>
      </c>
      <c r="AF7" s="30">
        <v>167.703746341607</v>
      </c>
      <c r="AG7" s="32">
        <v>-3.9657824998018197E-2</v>
      </c>
      <c r="AH7" s="32">
        <v>5.9486737497027202E-2</v>
      </c>
      <c r="AI7" s="27" t="s">
        <v>50</v>
      </c>
      <c r="AJ7" s="27" t="s">
        <v>50</v>
      </c>
      <c r="AK7" s="27" t="s">
        <v>50</v>
      </c>
      <c r="AL7" s="27" t="s">
        <v>50</v>
      </c>
      <c r="AM7" s="27" t="s">
        <v>50</v>
      </c>
      <c r="AN7" s="30">
        <v>167.703746341607</v>
      </c>
      <c r="AO7" s="30">
        <v>179.57147491282601</v>
      </c>
      <c r="AP7" s="30">
        <v>186.554424738477</v>
      </c>
      <c r="AQ7" s="30">
        <v>211.29599999999999</v>
      </c>
    </row>
    <row r="8" spans="1:43" x14ac:dyDescent="0.2">
      <c r="A8" s="27" t="s">
        <v>49</v>
      </c>
      <c r="B8" s="28">
        <v>45195</v>
      </c>
      <c r="C8" s="47">
        <v>0</v>
      </c>
      <c r="D8" s="29">
        <v>64588945</v>
      </c>
      <c r="E8" s="30">
        <v>174.82</v>
      </c>
      <c r="F8" s="30">
        <v>175.2</v>
      </c>
      <c r="G8" s="30">
        <v>171.66</v>
      </c>
      <c r="H8" s="30">
        <v>171.96</v>
      </c>
      <c r="I8" s="30">
        <v>3.55779813333799</v>
      </c>
      <c r="J8" s="30">
        <v>173.240310234791</v>
      </c>
      <c r="K8" s="30">
        <v>177.280920315548</v>
      </c>
      <c r="L8" s="30">
        <v>182.33339440001399</v>
      </c>
      <c r="M8" s="30">
        <v>169.62660559998599</v>
      </c>
      <c r="N8" s="31">
        <v>-108.53735366943501</v>
      </c>
      <c r="O8" s="31">
        <v>38.422898390347498</v>
      </c>
      <c r="P8" s="31">
        <v>-0.22506872210571599</v>
      </c>
      <c r="Q8" s="27">
        <v>-1</v>
      </c>
      <c r="R8" s="27">
        <v>0</v>
      </c>
      <c r="S8" s="27">
        <v>0</v>
      </c>
      <c r="T8" s="43">
        <v>-2.3398455247614702E-2</v>
      </c>
      <c r="U8" s="43">
        <v>-1.13263956764215E-2</v>
      </c>
      <c r="V8" s="43">
        <v>-3.9705143240073598E-2</v>
      </c>
      <c r="W8" s="44">
        <v>0</v>
      </c>
      <c r="X8" s="27">
        <v>0</v>
      </c>
      <c r="Y8" s="30">
        <v>175.517798133338</v>
      </c>
      <c r="Z8" s="30">
        <v>179.075596266676</v>
      </c>
      <c r="AA8" s="30">
        <v>182.633394400014</v>
      </c>
      <c r="AB8" s="30">
        <v>177.11879999999999</v>
      </c>
      <c r="AC8" s="30">
        <v>189.15600000000001</v>
      </c>
      <c r="AD8" s="30">
        <v>206.352</v>
      </c>
      <c r="AE8" s="30">
        <v>164.84440373332399</v>
      </c>
      <c r="AF8" s="30">
        <v>169.09705017434899</v>
      </c>
      <c r="AG8" s="32">
        <v>-4.1379368845521999E-2</v>
      </c>
      <c r="AH8" s="32">
        <v>6.2069053268283103E-2</v>
      </c>
      <c r="AI8" s="27" t="s">
        <v>50</v>
      </c>
      <c r="AJ8" s="27" t="s">
        <v>50</v>
      </c>
      <c r="AK8" s="27" t="s">
        <v>50</v>
      </c>
      <c r="AL8" s="27" t="s">
        <v>50</v>
      </c>
      <c r="AM8" s="27" t="s">
        <v>50</v>
      </c>
      <c r="AN8" s="30">
        <v>169.09705017434899</v>
      </c>
      <c r="AO8" s="30">
        <v>175.517798133338</v>
      </c>
      <c r="AP8" s="30">
        <v>182.633394400014</v>
      </c>
      <c r="AQ8" s="30">
        <v>206.352</v>
      </c>
    </row>
    <row r="9" spans="1:43" x14ac:dyDescent="0.2">
      <c r="A9" s="27" t="s">
        <v>49</v>
      </c>
      <c r="B9" s="28">
        <v>45196</v>
      </c>
      <c r="C9" s="47">
        <v>0</v>
      </c>
      <c r="D9" s="29">
        <v>66921808</v>
      </c>
      <c r="E9" s="30">
        <v>172.62</v>
      </c>
      <c r="F9" s="30">
        <v>173.04</v>
      </c>
      <c r="G9" s="30">
        <v>169.05</v>
      </c>
      <c r="H9" s="30">
        <v>170.43</v>
      </c>
      <c r="I9" s="30">
        <v>3.5886696952424102</v>
      </c>
      <c r="J9" s="30">
        <v>171.483890192102</v>
      </c>
      <c r="K9" s="30">
        <v>176.57036253331401</v>
      </c>
      <c r="L9" s="30">
        <v>179.81600908572699</v>
      </c>
      <c r="M9" s="30">
        <v>169.53399091427301</v>
      </c>
      <c r="N9" s="31">
        <v>-121.63750446736</v>
      </c>
      <c r="O9" s="31">
        <v>36.448510008053702</v>
      </c>
      <c r="P9" s="31">
        <v>-0.31440434300576803</v>
      </c>
      <c r="Q9" s="27">
        <v>-1</v>
      </c>
      <c r="R9" s="27">
        <v>0</v>
      </c>
      <c r="S9" s="27">
        <v>0</v>
      </c>
      <c r="T9" s="43">
        <v>-8.8974180041870299E-3</v>
      </c>
      <c r="U9" s="43">
        <v>-2.4944218776817802E-2</v>
      </c>
      <c r="V9" s="43">
        <v>-2.8833551769331601E-2</v>
      </c>
      <c r="W9" s="44">
        <v>0</v>
      </c>
      <c r="X9" s="27">
        <v>0</v>
      </c>
      <c r="Y9" s="30">
        <v>174.01866969524201</v>
      </c>
      <c r="Z9" s="30">
        <v>177.60733939048501</v>
      </c>
      <c r="AA9" s="30">
        <v>181.19600908572701</v>
      </c>
      <c r="AB9" s="30">
        <v>175.5429</v>
      </c>
      <c r="AC9" s="30">
        <v>187.47300000000001</v>
      </c>
      <c r="AD9" s="30">
        <v>204.51599999999999</v>
      </c>
      <c r="AE9" s="30">
        <v>163.252660609515</v>
      </c>
      <c r="AF9" s="30">
        <v>164.84440373332399</v>
      </c>
      <c r="AG9" s="32">
        <v>-4.2113122047085803E-2</v>
      </c>
      <c r="AH9" s="32">
        <v>6.3169683070628604E-2</v>
      </c>
      <c r="AI9" s="27" t="s">
        <v>50</v>
      </c>
      <c r="AJ9" s="27" t="s">
        <v>50</v>
      </c>
      <c r="AK9" s="27" t="s">
        <v>50</v>
      </c>
      <c r="AL9" s="27" t="s">
        <v>50</v>
      </c>
      <c r="AM9" s="27" t="s">
        <v>50</v>
      </c>
      <c r="AN9" s="30">
        <v>164.84440373332399</v>
      </c>
      <c r="AO9" s="30">
        <v>174.01866969524201</v>
      </c>
      <c r="AP9" s="30">
        <v>181.19600908572701</v>
      </c>
      <c r="AQ9" s="30">
        <v>204.51599999999999</v>
      </c>
    </row>
    <row r="10" spans="1:43" x14ac:dyDescent="0.2">
      <c r="A10" s="27" t="s">
        <v>49</v>
      </c>
      <c r="B10" s="28">
        <v>45197</v>
      </c>
      <c r="C10" s="47">
        <v>0</v>
      </c>
      <c r="D10" s="29">
        <v>56294419</v>
      </c>
      <c r="E10" s="30">
        <v>169.34</v>
      </c>
      <c r="F10" s="30">
        <v>172.03</v>
      </c>
      <c r="G10" s="30">
        <v>167.62</v>
      </c>
      <c r="H10" s="30">
        <v>170.69</v>
      </c>
      <c r="I10" s="30">
        <v>3.6473361455822402</v>
      </c>
      <c r="J10" s="30">
        <v>170.60863742990199</v>
      </c>
      <c r="K10" s="30">
        <v>176.05363639677199</v>
      </c>
      <c r="L10" s="30">
        <v>178.56200843674699</v>
      </c>
      <c r="M10" s="30">
        <v>169.35799156325299</v>
      </c>
      <c r="N10" s="31">
        <v>-113.865251617425</v>
      </c>
      <c r="O10" s="31">
        <v>37.040575588262499</v>
      </c>
      <c r="P10" s="31">
        <v>-0.33554510033253399</v>
      </c>
      <c r="Q10" s="27">
        <v>-1</v>
      </c>
      <c r="R10" s="27">
        <v>1</v>
      </c>
      <c r="S10" s="27">
        <v>0</v>
      </c>
      <c r="T10" s="43">
        <v>1.5255530129671499E-3</v>
      </c>
      <c r="U10" s="43">
        <v>-3.0611085870059101E-2</v>
      </c>
      <c r="V10" s="43">
        <v>-1.86281837520842E-2</v>
      </c>
      <c r="W10" s="44">
        <v>0</v>
      </c>
      <c r="X10" s="27">
        <v>0</v>
      </c>
      <c r="Y10" s="30">
        <v>174.33733614558199</v>
      </c>
      <c r="Z10" s="30">
        <v>177.984672291164</v>
      </c>
      <c r="AA10" s="30">
        <v>181.63200843674699</v>
      </c>
      <c r="AB10" s="30">
        <v>175.8107</v>
      </c>
      <c r="AC10" s="30">
        <v>187.75899999999999</v>
      </c>
      <c r="AD10" s="30">
        <v>204.828</v>
      </c>
      <c r="AE10" s="30">
        <v>163.39532770883599</v>
      </c>
      <c r="AF10" s="30">
        <v>163.252660609515</v>
      </c>
      <c r="AG10" s="32">
        <v>-4.2736377591918E-2</v>
      </c>
      <c r="AH10" s="32">
        <v>6.4104566387876996E-2</v>
      </c>
      <c r="AI10" s="27" t="s">
        <v>50</v>
      </c>
      <c r="AJ10" s="27" t="s">
        <v>50</v>
      </c>
      <c r="AK10" s="27" t="s">
        <v>50</v>
      </c>
      <c r="AL10" s="27" t="s">
        <v>50</v>
      </c>
      <c r="AM10" s="27" t="s">
        <v>50</v>
      </c>
      <c r="AN10" s="30">
        <v>163.252660609515</v>
      </c>
      <c r="AO10" s="30">
        <v>174.33733614558199</v>
      </c>
      <c r="AP10" s="30">
        <v>181.63200843674699</v>
      </c>
      <c r="AQ10" s="30">
        <v>204.828</v>
      </c>
    </row>
    <row r="11" spans="1:43" x14ac:dyDescent="0.2">
      <c r="A11" s="27" t="s">
        <v>49</v>
      </c>
      <c r="B11" s="28">
        <v>45198</v>
      </c>
      <c r="C11" s="47">
        <v>0</v>
      </c>
      <c r="D11" s="29">
        <v>51861083</v>
      </c>
      <c r="E11" s="30">
        <v>172.02</v>
      </c>
      <c r="F11" s="30">
        <v>173.07</v>
      </c>
      <c r="G11" s="30">
        <v>170.34100000000001</v>
      </c>
      <c r="H11" s="30">
        <v>171.21</v>
      </c>
      <c r="I11" s="30">
        <v>3.5817407066120799</v>
      </c>
      <c r="J11" s="30">
        <v>170.14524880628301</v>
      </c>
      <c r="K11" s="30">
        <v>175.62294108934501</v>
      </c>
      <c r="L11" s="30">
        <v>178.36522211983601</v>
      </c>
      <c r="M11" s="30">
        <v>169.38477788016399</v>
      </c>
      <c r="N11" s="31">
        <v>-101.117220912977</v>
      </c>
      <c r="O11" s="31">
        <v>38.279062076766898</v>
      </c>
      <c r="P11" s="31">
        <v>-0.30220323887788397</v>
      </c>
      <c r="Q11" s="27">
        <v>1</v>
      </c>
      <c r="R11" s="27">
        <v>1</v>
      </c>
      <c r="S11" s="27">
        <v>0</v>
      </c>
      <c r="T11" s="43">
        <v>3.0464584920031098E-3</v>
      </c>
      <c r="U11" s="43">
        <v>-4.3614794138171703E-3</v>
      </c>
      <c r="V11" s="43">
        <v>-2.0481720922249501E-2</v>
      </c>
      <c r="W11" s="44">
        <v>0</v>
      </c>
      <c r="X11" s="27">
        <v>0</v>
      </c>
      <c r="Y11" s="30">
        <v>174.79174070661199</v>
      </c>
      <c r="Z11" s="30">
        <v>178.373481413224</v>
      </c>
      <c r="AA11" s="30">
        <v>181.95522211983601</v>
      </c>
      <c r="AB11" s="30">
        <v>176.34630000000001</v>
      </c>
      <c r="AC11" s="30">
        <v>188.33099999999999</v>
      </c>
      <c r="AD11" s="30">
        <v>205.452</v>
      </c>
      <c r="AE11" s="30">
        <v>164.04651858677599</v>
      </c>
      <c r="AF11" s="30">
        <v>163.39532770883599</v>
      </c>
      <c r="AG11" s="32">
        <v>-4.1840321320157497E-2</v>
      </c>
      <c r="AH11" s="32">
        <v>6.2760481980236094E-2</v>
      </c>
      <c r="AI11" s="27" t="s">
        <v>50</v>
      </c>
      <c r="AJ11" s="27" t="s">
        <v>50</v>
      </c>
      <c r="AK11" s="27" t="s">
        <v>50</v>
      </c>
      <c r="AL11" s="27" t="s">
        <v>50</v>
      </c>
      <c r="AM11" s="27" t="s">
        <v>50</v>
      </c>
      <c r="AN11" s="30">
        <v>163.39532770883599</v>
      </c>
      <c r="AO11" s="30">
        <v>174.79174070661199</v>
      </c>
      <c r="AP11" s="30">
        <v>181.95522211983601</v>
      </c>
      <c r="AQ11" s="30">
        <v>205.452</v>
      </c>
    </row>
    <row r="12" spans="1:43" x14ac:dyDescent="0.2">
      <c r="A12" s="27" t="s">
        <v>49</v>
      </c>
      <c r="B12" s="28">
        <v>45201</v>
      </c>
      <c r="C12" s="47">
        <v>0</v>
      </c>
      <c r="D12" s="29">
        <v>52164535</v>
      </c>
      <c r="E12" s="30">
        <v>171.22</v>
      </c>
      <c r="F12" s="30">
        <v>174.3</v>
      </c>
      <c r="G12" s="30">
        <v>170.93</v>
      </c>
      <c r="H12" s="30">
        <v>173.75</v>
      </c>
      <c r="I12" s="30">
        <v>3.5666163704254998</v>
      </c>
      <c r="J12" s="30">
        <v>170.49429447786801</v>
      </c>
      <c r="K12" s="30">
        <v>175.450974843822</v>
      </c>
      <c r="L12" s="30">
        <v>178.31984911127699</v>
      </c>
      <c r="M12" s="30">
        <v>168.995150888723</v>
      </c>
      <c r="N12" s="31">
        <v>-52.521768750928601</v>
      </c>
      <c r="O12" s="31">
        <v>44.066877165682598</v>
      </c>
      <c r="P12" s="31">
        <v>-0.161370065840093</v>
      </c>
      <c r="Q12" s="27">
        <v>1</v>
      </c>
      <c r="R12" s="27">
        <v>0</v>
      </c>
      <c r="S12" s="27">
        <v>0</v>
      </c>
      <c r="T12" s="43">
        <v>1.48355820337597E-2</v>
      </c>
      <c r="U12" s="43">
        <v>1.9480138473273401E-2</v>
      </c>
      <c r="V12" s="43">
        <v>-1.3232621535665699E-2</v>
      </c>
      <c r="W12" s="44">
        <v>0</v>
      </c>
      <c r="X12" s="27">
        <v>0</v>
      </c>
      <c r="Y12" s="30">
        <v>177.31661637042501</v>
      </c>
      <c r="Z12" s="30">
        <v>180.88323274085101</v>
      </c>
      <c r="AA12" s="30">
        <v>184.44984911127699</v>
      </c>
      <c r="AB12" s="30">
        <v>178.96250000000001</v>
      </c>
      <c r="AC12" s="30">
        <v>191.125</v>
      </c>
      <c r="AD12" s="30">
        <v>208.5</v>
      </c>
      <c r="AE12" s="30">
        <v>166.61676725914899</v>
      </c>
      <c r="AF12" s="30">
        <v>164.04651858677599</v>
      </c>
      <c r="AG12" s="32">
        <v>-4.1054576925761199E-2</v>
      </c>
      <c r="AH12" s="32">
        <v>6.1581865388641799E-2</v>
      </c>
      <c r="AI12" s="27" t="s">
        <v>50</v>
      </c>
      <c r="AJ12" s="27" t="s">
        <v>50</v>
      </c>
      <c r="AK12" s="27" t="s">
        <v>50</v>
      </c>
      <c r="AL12" s="27" t="s">
        <v>50</v>
      </c>
      <c r="AM12" s="27" t="s">
        <v>50</v>
      </c>
      <c r="AN12" s="30">
        <v>164.04651858677599</v>
      </c>
      <c r="AO12" s="30">
        <v>177.31661637042501</v>
      </c>
      <c r="AP12" s="30">
        <v>184.44984911127699</v>
      </c>
      <c r="AQ12" s="30">
        <v>208.5</v>
      </c>
    </row>
    <row r="13" spans="1:43" x14ac:dyDescent="0.2">
      <c r="A13" s="27" t="s">
        <v>49</v>
      </c>
      <c r="B13" s="28">
        <v>45202</v>
      </c>
      <c r="C13" s="47">
        <v>0</v>
      </c>
      <c r="D13" s="29">
        <v>49594613</v>
      </c>
      <c r="E13" s="30">
        <v>172.255</v>
      </c>
      <c r="F13" s="30">
        <v>173.63</v>
      </c>
      <c r="G13" s="30">
        <v>170.82</v>
      </c>
      <c r="H13" s="30">
        <v>172.4</v>
      </c>
      <c r="I13" s="30">
        <v>3.52114377253797</v>
      </c>
      <c r="J13" s="30">
        <v>170.54624093643699</v>
      </c>
      <c r="K13" s="30">
        <v>175.18359623092999</v>
      </c>
      <c r="L13" s="30">
        <v>178.18343131761401</v>
      </c>
      <c r="M13" s="30">
        <v>169.13156868238599</v>
      </c>
      <c r="N13" s="31">
        <v>-78.281622911690604</v>
      </c>
      <c r="O13" s="31">
        <v>41.8221026194906</v>
      </c>
      <c r="P13" s="31">
        <v>-0.102308435336224</v>
      </c>
      <c r="Q13" s="27">
        <v>1</v>
      </c>
      <c r="R13" s="27">
        <v>0</v>
      </c>
      <c r="S13" s="27">
        <v>0</v>
      </c>
      <c r="T13" s="43">
        <v>-7.7697841726618398E-3</v>
      </c>
      <c r="U13" s="43">
        <v>1.00181615794716E-2</v>
      </c>
      <c r="V13" s="43">
        <v>2.5587345894393901E-3</v>
      </c>
      <c r="W13" s="44">
        <v>0</v>
      </c>
      <c r="X13" s="27">
        <v>0</v>
      </c>
      <c r="Y13" s="30">
        <v>175.92114377253799</v>
      </c>
      <c r="Z13" s="30">
        <v>179.442287545076</v>
      </c>
      <c r="AA13" s="30">
        <v>182.96343131761401</v>
      </c>
      <c r="AB13" s="30">
        <v>177.572</v>
      </c>
      <c r="AC13" s="30">
        <v>189.64</v>
      </c>
      <c r="AD13" s="30">
        <v>206.88</v>
      </c>
      <c r="AE13" s="30">
        <v>165.35771245492401</v>
      </c>
      <c r="AF13" s="30">
        <v>166.61676725914899</v>
      </c>
      <c r="AG13" s="32">
        <v>-4.0848535644292E-2</v>
      </c>
      <c r="AH13" s="32">
        <v>6.1272803466438E-2</v>
      </c>
      <c r="AI13" s="27" t="s">
        <v>50</v>
      </c>
      <c r="AJ13" s="27" t="s">
        <v>50</v>
      </c>
      <c r="AK13" s="27" t="s">
        <v>50</v>
      </c>
      <c r="AL13" s="27" t="s">
        <v>50</v>
      </c>
      <c r="AM13" s="27" t="s">
        <v>50</v>
      </c>
      <c r="AN13" s="30">
        <v>166.61676725914899</v>
      </c>
      <c r="AO13" s="30">
        <v>175.92114377253799</v>
      </c>
      <c r="AP13" s="30">
        <v>182.96343131761401</v>
      </c>
      <c r="AQ13" s="30">
        <v>206.88</v>
      </c>
    </row>
    <row r="14" spans="1:43" x14ac:dyDescent="0.2">
      <c r="A14" s="27" t="s">
        <v>49</v>
      </c>
      <c r="B14" s="28">
        <v>45203</v>
      </c>
      <c r="C14" s="47">
        <v>0</v>
      </c>
      <c r="D14" s="29">
        <v>53020286</v>
      </c>
      <c r="E14" s="30">
        <v>171.09</v>
      </c>
      <c r="F14" s="30">
        <v>174.21</v>
      </c>
      <c r="G14" s="30">
        <v>170.97</v>
      </c>
      <c r="H14" s="30">
        <v>173.66</v>
      </c>
      <c r="I14" s="30">
        <v>3.50106207449954</v>
      </c>
      <c r="J14" s="30">
        <v>171.560560766176</v>
      </c>
      <c r="K14" s="30">
        <v>175.03947040241599</v>
      </c>
      <c r="L14" s="30">
        <v>178.123186223499</v>
      </c>
      <c r="M14" s="30">
        <v>169.19181377650099</v>
      </c>
      <c r="N14" s="31">
        <v>-37.487613385162199</v>
      </c>
      <c r="O14" s="31">
        <v>44.655803473451698</v>
      </c>
      <c r="P14" s="31">
        <v>-1.76484463397597E-3</v>
      </c>
      <c r="Q14" s="27">
        <v>1</v>
      </c>
      <c r="R14" s="27">
        <v>0</v>
      </c>
      <c r="S14" s="27">
        <v>1</v>
      </c>
      <c r="T14" s="43">
        <v>7.3085846867748903E-3</v>
      </c>
      <c r="U14" s="43">
        <v>1.4309911804217E-2</v>
      </c>
      <c r="V14" s="43">
        <v>1.8952062430323199E-2</v>
      </c>
      <c r="W14" s="44">
        <v>0</v>
      </c>
      <c r="X14" s="27">
        <v>0</v>
      </c>
      <c r="Y14" s="30">
        <v>177.16106207449999</v>
      </c>
      <c r="Z14" s="30">
        <v>180.662124148999</v>
      </c>
      <c r="AA14" s="30">
        <v>184.163186223499</v>
      </c>
      <c r="AB14" s="30">
        <v>178.8698</v>
      </c>
      <c r="AC14" s="30">
        <v>191.02600000000001</v>
      </c>
      <c r="AD14" s="30">
        <v>208.392</v>
      </c>
      <c r="AE14" s="30">
        <v>166.65787585100099</v>
      </c>
      <c r="AF14" s="30">
        <v>165.35771245492401</v>
      </c>
      <c r="AG14" s="32">
        <v>-4.0320880738218899E-2</v>
      </c>
      <c r="AH14" s="32">
        <v>6.0481321107328297E-2</v>
      </c>
      <c r="AI14" s="27" t="s">
        <v>50</v>
      </c>
      <c r="AJ14" s="27" t="s">
        <v>50</v>
      </c>
      <c r="AK14" s="27" t="s">
        <v>50</v>
      </c>
      <c r="AL14" s="27" t="s">
        <v>50</v>
      </c>
      <c r="AM14" s="27" t="s">
        <v>50</v>
      </c>
      <c r="AN14" s="30">
        <v>165.35771245492401</v>
      </c>
      <c r="AO14" s="30">
        <v>177.16106207449999</v>
      </c>
      <c r="AP14" s="30">
        <v>184.163186223499</v>
      </c>
      <c r="AQ14" s="30">
        <v>208.392</v>
      </c>
    </row>
    <row r="15" spans="1:43" x14ac:dyDescent="0.2">
      <c r="A15" s="27" t="s">
        <v>49</v>
      </c>
      <c r="B15" s="28">
        <v>45204</v>
      </c>
      <c r="C15" s="47">
        <v>0</v>
      </c>
      <c r="D15" s="29">
        <v>48527918</v>
      </c>
      <c r="E15" s="30">
        <v>173.79</v>
      </c>
      <c r="F15" s="30">
        <v>175.45</v>
      </c>
      <c r="G15" s="30">
        <v>172.68</v>
      </c>
      <c r="H15" s="30">
        <v>174.91</v>
      </c>
      <c r="I15" s="30">
        <v>3.4488433548924302</v>
      </c>
      <c r="J15" s="30">
        <v>172.96045880868999</v>
      </c>
      <c r="K15" s="30">
        <v>175.02796050237299</v>
      </c>
      <c r="L15" s="30">
        <v>177.96653006467699</v>
      </c>
      <c r="M15" s="30">
        <v>169.34846993532301</v>
      </c>
      <c r="N15" s="31">
        <v>4.9579546006945199</v>
      </c>
      <c r="O15" s="31">
        <v>47.393345618478698</v>
      </c>
      <c r="P15" s="31">
        <v>0.11927718590175999</v>
      </c>
      <c r="Q15" s="27">
        <v>1</v>
      </c>
      <c r="R15" s="27">
        <v>0</v>
      </c>
      <c r="S15" s="27">
        <v>1</v>
      </c>
      <c r="T15" s="43">
        <v>7.1979730507888999E-3</v>
      </c>
      <c r="U15" s="43">
        <v>6.6762589928057404E-3</v>
      </c>
      <c r="V15" s="43">
        <v>2.4723182377409302E-2</v>
      </c>
      <c r="W15" s="44">
        <v>0</v>
      </c>
      <c r="X15" s="27">
        <v>0</v>
      </c>
      <c r="Y15" s="30">
        <v>178.358843354892</v>
      </c>
      <c r="Z15" s="30">
        <v>181.807686709785</v>
      </c>
      <c r="AA15" s="30">
        <v>185.25653006467701</v>
      </c>
      <c r="AB15" s="30">
        <v>180.15729999999999</v>
      </c>
      <c r="AC15" s="30">
        <v>192.40100000000001</v>
      </c>
      <c r="AD15" s="30">
        <v>209.892</v>
      </c>
      <c r="AE15" s="30">
        <v>168.01231329021499</v>
      </c>
      <c r="AF15" s="30">
        <v>166.65787585100099</v>
      </c>
      <c r="AG15" s="32">
        <v>-3.9435633810444598E-2</v>
      </c>
      <c r="AH15" s="32">
        <v>5.9153450715666897E-2</v>
      </c>
      <c r="AI15" s="27" t="s">
        <v>50</v>
      </c>
      <c r="AJ15" s="27" t="s">
        <v>50</v>
      </c>
      <c r="AK15" s="27" t="s">
        <v>50</v>
      </c>
      <c r="AL15" s="27" t="s">
        <v>50</v>
      </c>
      <c r="AM15" s="27" t="s">
        <v>50</v>
      </c>
      <c r="AN15" s="30">
        <v>166.65787585100099</v>
      </c>
      <c r="AO15" s="30">
        <v>178.358843354892</v>
      </c>
      <c r="AP15" s="30">
        <v>185.25653006467701</v>
      </c>
      <c r="AQ15" s="30">
        <v>209.892</v>
      </c>
    </row>
    <row r="16" spans="1:43" x14ac:dyDescent="0.2">
      <c r="A16" s="27" t="s">
        <v>49</v>
      </c>
      <c r="B16" s="28">
        <v>45205</v>
      </c>
      <c r="C16" s="47">
        <v>0</v>
      </c>
      <c r="D16" s="29">
        <v>57266675</v>
      </c>
      <c r="E16" s="30">
        <v>173.8</v>
      </c>
      <c r="F16" s="30">
        <v>177.99</v>
      </c>
      <c r="G16" s="30">
        <v>173.18</v>
      </c>
      <c r="H16" s="30">
        <v>177.49</v>
      </c>
      <c r="I16" s="30">
        <v>3.5460688295429699</v>
      </c>
      <c r="J16" s="30">
        <v>174.97310266165499</v>
      </c>
      <c r="K16" s="30">
        <v>175.28599391312801</v>
      </c>
      <c r="L16" s="30">
        <v>178.25820648862901</v>
      </c>
      <c r="M16" s="30">
        <v>169.05679351137101</v>
      </c>
      <c r="N16" s="31">
        <v>91.054904380015998</v>
      </c>
      <c r="O16" s="31">
        <v>52.604351608642503</v>
      </c>
      <c r="P16" s="31">
        <v>0.295157166647669</v>
      </c>
      <c r="Q16" s="27">
        <v>1</v>
      </c>
      <c r="R16" s="27">
        <v>0</v>
      </c>
      <c r="S16" s="27">
        <v>1</v>
      </c>
      <c r="T16" s="43">
        <v>1.47504430850152E-2</v>
      </c>
      <c r="U16" s="43">
        <v>2.9524361948955899E-2</v>
      </c>
      <c r="V16" s="43">
        <v>3.66801004614217E-2</v>
      </c>
      <c r="W16" s="44">
        <v>0</v>
      </c>
      <c r="X16" s="27">
        <v>0</v>
      </c>
      <c r="Y16" s="30">
        <v>181.03606882954301</v>
      </c>
      <c r="Z16" s="30">
        <v>184.58213765908599</v>
      </c>
      <c r="AA16" s="30">
        <v>188.12820648862899</v>
      </c>
      <c r="AB16" s="30">
        <v>182.81469999999999</v>
      </c>
      <c r="AC16" s="30">
        <v>195.239</v>
      </c>
      <c r="AD16" s="30">
        <v>212.988</v>
      </c>
      <c r="AE16" s="30">
        <v>170.397862340914</v>
      </c>
      <c r="AF16" s="30">
        <v>168.01231329021499</v>
      </c>
      <c r="AG16" s="32">
        <v>-3.9957956274077097E-2</v>
      </c>
      <c r="AH16" s="32">
        <v>5.9936934411115701E-2</v>
      </c>
      <c r="AI16" s="27" t="s">
        <v>50</v>
      </c>
      <c r="AJ16" s="27" t="s">
        <v>50</v>
      </c>
      <c r="AK16" s="27" t="s">
        <v>50</v>
      </c>
      <c r="AL16" s="27" t="s">
        <v>50</v>
      </c>
      <c r="AM16" s="27" t="s">
        <v>50</v>
      </c>
      <c r="AN16" s="30">
        <v>168.01231329021499</v>
      </c>
      <c r="AO16" s="30">
        <v>181.03606882954301</v>
      </c>
      <c r="AP16" s="30">
        <v>188.12820648862899</v>
      </c>
      <c r="AQ16" s="30">
        <v>212.988</v>
      </c>
    </row>
    <row r="17" spans="1:43" x14ac:dyDescent="0.2">
      <c r="A17" s="27" t="s">
        <v>49</v>
      </c>
      <c r="B17" s="28">
        <v>45208</v>
      </c>
      <c r="C17" s="47">
        <v>0</v>
      </c>
      <c r="D17" s="29">
        <v>42390772</v>
      </c>
      <c r="E17" s="30">
        <v>176.81</v>
      </c>
      <c r="F17" s="30">
        <v>179.05</v>
      </c>
      <c r="G17" s="30">
        <v>175.8</v>
      </c>
      <c r="H17" s="30">
        <v>178.99</v>
      </c>
      <c r="I17" s="30">
        <v>3.5249210560041901</v>
      </c>
      <c r="J17" s="30">
        <v>176.88708399590001</v>
      </c>
      <c r="K17" s="30">
        <v>175.57535383154399</v>
      </c>
      <c r="L17" s="30">
        <v>178.194763168013</v>
      </c>
      <c r="M17" s="30">
        <v>169.120236831987</v>
      </c>
      <c r="N17" s="31">
        <v>142.18418259023699</v>
      </c>
      <c r="O17" s="31">
        <v>55.372201836762301</v>
      </c>
      <c r="P17" s="31">
        <v>0.455612020352887</v>
      </c>
      <c r="Q17" s="27">
        <v>1</v>
      </c>
      <c r="R17" s="27">
        <v>0</v>
      </c>
      <c r="S17" s="27">
        <v>1</v>
      </c>
      <c r="T17" s="43">
        <v>8.4511803481886298E-3</v>
      </c>
      <c r="U17" s="43">
        <v>3.06921570885639E-2</v>
      </c>
      <c r="V17" s="43">
        <v>3.0158273381294998E-2</v>
      </c>
      <c r="W17" s="44">
        <v>0</v>
      </c>
      <c r="X17" s="27">
        <v>0</v>
      </c>
      <c r="Y17" s="30">
        <v>182.514921056004</v>
      </c>
      <c r="Z17" s="30">
        <v>186.03984211200799</v>
      </c>
      <c r="AA17" s="30">
        <v>189.564763168013</v>
      </c>
      <c r="AB17" s="30">
        <v>184.3597</v>
      </c>
      <c r="AC17" s="30">
        <v>196.88900000000001</v>
      </c>
      <c r="AD17" s="30">
        <v>214.78800000000001</v>
      </c>
      <c r="AE17" s="30">
        <v>171.940157887992</v>
      </c>
      <c r="AF17" s="30">
        <v>170.397862340914</v>
      </c>
      <c r="AG17" s="32">
        <v>-3.9386793184023598E-2</v>
      </c>
      <c r="AH17" s="32">
        <v>5.9080189776035297E-2</v>
      </c>
      <c r="AI17" s="27" t="s">
        <v>50</v>
      </c>
      <c r="AJ17" s="27" t="s">
        <v>50</v>
      </c>
      <c r="AK17" s="27" t="s">
        <v>50</v>
      </c>
      <c r="AL17" s="27" t="s">
        <v>50</v>
      </c>
      <c r="AM17" s="27" t="s">
        <v>50</v>
      </c>
      <c r="AN17" s="30">
        <v>170.397862340914</v>
      </c>
      <c r="AO17" s="30">
        <v>182.514921056004</v>
      </c>
      <c r="AP17" s="30">
        <v>189.564763168013</v>
      </c>
      <c r="AQ17" s="30">
        <v>214.78800000000001</v>
      </c>
    </row>
    <row r="18" spans="1:43" x14ac:dyDescent="0.2">
      <c r="A18" s="27" t="s">
        <v>49</v>
      </c>
      <c r="B18" s="28">
        <v>45209</v>
      </c>
      <c r="C18" s="47">
        <v>0</v>
      </c>
      <c r="D18" s="29">
        <v>43698019</v>
      </c>
      <c r="E18" s="30">
        <v>178.1</v>
      </c>
      <c r="F18" s="30">
        <v>179.72</v>
      </c>
      <c r="G18" s="30">
        <v>177.95</v>
      </c>
      <c r="H18" s="30">
        <v>178.39</v>
      </c>
      <c r="I18" s="30">
        <v>3.3995695520038902</v>
      </c>
      <c r="J18" s="30">
        <v>178.126705087554</v>
      </c>
      <c r="K18" s="30">
        <v>175.811092765827</v>
      </c>
      <c r="L18" s="30">
        <v>177.81870865601201</v>
      </c>
      <c r="M18" s="30">
        <v>169.521291343988</v>
      </c>
      <c r="N18" s="31">
        <v>113.401409008157</v>
      </c>
      <c r="O18" s="31">
        <v>54.013417754778899</v>
      </c>
      <c r="P18" s="31">
        <v>0.52031876614341099</v>
      </c>
      <c r="Q18" s="27">
        <v>1</v>
      </c>
      <c r="R18" s="27">
        <v>0</v>
      </c>
      <c r="S18" s="27">
        <v>1</v>
      </c>
      <c r="T18" s="43">
        <v>-3.3521425777977699E-3</v>
      </c>
      <c r="U18" s="43">
        <v>1.9895946486764599E-2</v>
      </c>
      <c r="V18" s="43">
        <v>3.4744779582366499E-2</v>
      </c>
      <c r="W18" s="44">
        <v>0</v>
      </c>
      <c r="X18" s="27">
        <v>0</v>
      </c>
      <c r="Y18" s="30">
        <v>181.789569552004</v>
      </c>
      <c r="Z18" s="30">
        <v>185.18913910400801</v>
      </c>
      <c r="AA18" s="30">
        <v>188.58870865601199</v>
      </c>
      <c r="AB18" s="30">
        <v>183.74170000000001</v>
      </c>
      <c r="AC18" s="30">
        <v>196.22900000000001</v>
      </c>
      <c r="AD18" s="30">
        <v>214.06800000000001</v>
      </c>
      <c r="AE18" s="30">
        <v>171.59086089599199</v>
      </c>
      <c r="AF18" s="30">
        <v>171.940157887992</v>
      </c>
      <c r="AG18" s="32">
        <v>-3.8113902707594599E-2</v>
      </c>
      <c r="AH18" s="32">
        <v>5.7170854061391697E-2</v>
      </c>
      <c r="AI18" s="27" t="s">
        <v>50</v>
      </c>
      <c r="AJ18" s="27" t="s">
        <v>50</v>
      </c>
      <c r="AK18" s="27" t="s">
        <v>50</v>
      </c>
      <c r="AL18" s="27" t="s">
        <v>50</v>
      </c>
      <c r="AM18" s="27" t="s">
        <v>50</v>
      </c>
      <c r="AN18" s="30">
        <v>171.940157887992</v>
      </c>
      <c r="AO18" s="30">
        <v>181.789569552004</v>
      </c>
      <c r="AP18" s="30">
        <v>188.58870865601199</v>
      </c>
      <c r="AQ18" s="30">
        <v>214.06800000000001</v>
      </c>
    </row>
    <row r="19" spans="1:43" x14ac:dyDescent="0.2">
      <c r="A19" s="27" t="s">
        <v>49</v>
      </c>
      <c r="B19" s="28">
        <v>45210</v>
      </c>
      <c r="C19" s="47">
        <v>0</v>
      </c>
      <c r="D19" s="29">
        <v>47551098</v>
      </c>
      <c r="E19" s="30">
        <v>178.2</v>
      </c>
      <c r="F19" s="30">
        <v>179.85</v>
      </c>
      <c r="G19" s="30">
        <v>177.6</v>
      </c>
      <c r="H19" s="30">
        <v>179.8</v>
      </c>
      <c r="I19" s="30">
        <v>3.3174574411464701</v>
      </c>
      <c r="J19" s="30">
        <v>179.66184961709001</v>
      </c>
      <c r="K19" s="30">
        <v>176.18865738661901</v>
      </c>
      <c r="L19" s="30">
        <v>177.572372323439</v>
      </c>
      <c r="M19" s="30">
        <v>169.897627676561</v>
      </c>
      <c r="N19" s="31">
        <v>135.23907927214699</v>
      </c>
      <c r="O19" s="31">
        <v>56.702324753767002</v>
      </c>
      <c r="P19" s="31">
        <v>0.59343592255598399</v>
      </c>
      <c r="Q19" s="27">
        <v>1</v>
      </c>
      <c r="R19" s="27">
        <v>0</v>
      </c>
      <c r="S19" s="27">
        <v>1</v>
      </c>
      <c r="T19" s="43">
        <v>7.9040304949830401E-3</v>
      </c>
      <c r="U19" s="43">
        <v>1.30148177362105E-2</v>
      </c>
      <c r="V19" s="43">
        <v>3.5356443625475201E-2</v>
      </c>
      <c r="W19" s="44">
        <v>0</v>
      </c>
      <c r="X19" s="27">
        <v>0</v>
      </c>
      <c r="Y19" s="30">
        <v>183.117457441146</v>
      </c>
      <c r="Z19" s="30">
        <v>186.43491488229299</v>
      </c>
      <c r="AA19" s="30">
        <v>189.752372323439</v>
      </c>
      <c r="AB19" s="30">
        <v>185.19399999999999</v>
      </c>
      <c r="AC19" s="30">
        <v>197.78</v>
      </c>
      <c r="AD19" s="30">
        <v>215.76</v>
      </c>
      <c r="AE19" s="30">
        <v>173.16508511770701</v>
      </c>
      <c r="AF19" s="30">
        <v>171.59086089599199</v>
      </c>
      <c r="AG19" s="32">
        <v>-3.6901640057246603E-2</v>
      </c>
      <c r="AH19" s="32">
        <v>5.5352460085869998E-2</v>
      </c>
      <c r="AI19" s="27" t="s">
        <v>50</v>
      </c>
      <c r="AJ19" s="27" t="s">
        <v>50</v>
      </c>
      <c r="AK19" s="27" t="s">
        <v>50</v>
      </c>
      <c r="AL19" s="27" t="s">
        <v>50</v>
      </c>
      <c r="AM19" s="27" t="s">
        <v>50</v>
      </c>
      <c r="AN19" s="30">
        <v>171.59086089599199</v>
      </c>
      <c r="AO19" s="30">
        <v>183.117457441146</v>
      </c>
      <c r="AP19" s="30">
        <v>189.752372323439</v>
      </c>
      <c r="AQ19" s="30">
        <v>215.76</v>
      </c>
    </row>
    <row r="20" spans="1:43" x14ac:dyDescent="0.2">
      <c r="A20" s="27" t="s">
        <v>49</v>
      </c>
      <c r="B20" s="28">
        <v>45211</v>
      </c>
      <c r="C20" s="47">
        <v>0</v>
      </c>
      <c r="D20" s="29">
        <v>56743119</v>
      </c>
      <c r="E20" s="30">
        <v>180.07</v>
      </c>
      <c r="F20" s="30">
        <v>182.34</v>
      </c>
      <c r="G20" s="30">
        <v>179.04</v>
      </c>
      <c r="H20" s="30">
        <v>180.71</v>
      </c>
      <c r="I20" s="30">
        <v>3.3162104810645801</v>
      </c>
      <c r="J20" s="30">
        <v>181.020604232164</v>
      </c>
      <c r="K20" s="30">
        <v>176.69889174923799</v>
      </c>
      <c r="L20" s="30">
        <v>177.56863144319399</v>
      </c>
      <c r="M20" s="30">
        <v>172.39136855680599</v>
      </c>
      <c r="N20" s="31">
        <v>137.986377263772</v>
      </c>
      <c r="O20" s="31">
        <v>58.3932163119267</v>
      </c>
      <c r="P20" s="31">
        <v>0.64822889695890595</v>
      </c>
      <c r="Q20" s="27">
        <v>1</v>
      </c>
      <c r="R20" s="27">
        <v>0</v>
      </c>
      <c r="S20" s="27">
        <v>1</v>
      </c>
      <c r="T20" s="43">
        <v>5.0611790878754004E-3</v>
      </c>
      <c r="U20" s="43">
        <v>9.6094753896865705E-3</v>
      </c>
      <c r="V20" s="43">
        <v>3.3159910811274403E-2</v>
      </c>
      <c r="W20" s="44">
        <v>0</v>
      </c>
      <c r="X20" s="27">
        <v>0</v>
      </c>
      <c r="Y20" s="30">
        <v>184.02621048106499</v>
      </c>
      <c r="Z20" s="30">
        <v>187.34242096212901</v>
      </c>
      <c r="AA20" s="30">
        <v>190.658631443194</v>
      </c>
      <c r="AB20" s="30">
        <v>186.13130000000001</v>
      </c>
      <c r="AC20" s="30">
        <v>198.78100000000001</v>
      </c>
      <c r="AD20" s="30">
        <v>216.852</v>
      </c>
      <c r="AE20" s="30">
        <v>174.077579037871</v>
      </c>
      <c r="AF20" s="30">
        <v>173.16508511770701</v>
      </c>
      <c r="AG20" s="32">
        <v>-3.6702014067451397E-2</v>
      </c>
      <c r="AH20" s="32">
        <v>5.5053021101177199E-2</v>
      </c>
      <c r="AI20" s="27" t="s">
        <v>50</v>
      </c>
      <c r="AJ20" s="27" t="s">
        <v>50</v>
      </c>
      <c r="AK20" s="27" t="s">
        <v>50</v>
      </c>
      <c r="AL20" s="27" t="s">
        <v>50</v>
      </c>
      <c r="AM20" s="27" t="s">
        <v>50</v>
      </c>
      <c r="AN20" s="30">
        <v>173.16508511770701</v>
      </c>
      <c r="AO20" s="30">
        <v>184.02621048106499</v>
      </c>
      <c r="AP20" s="30">
        <v>190.658631443194</v>
      </c>
      <c r="AQ20" s="30">
        <v>216.852</v>
      </c>
    </row>
    <row r="21" spans="1:43" x14ac:dyDescent="0.2">
      <c r="A21" s="27" t="s">
        <v>49</v>
      </c>
      <c r="B21" s="28">
        <v>45212</v>
      </c>
      <c r="C21" s="47">
        <v>1</v>
      </c>
      <c r="D21" s="29">
        <v>51087080</v>
      </c>
      <c r="E21" s="30">
        <v>181.36</v>
      </c>
      <c r="F21" s="30">
        <v>181.93</v>
      </c>
      <c r="G21" s="30">
        <v>178.14</v>
      </c>
      <c r="H21" s="30">
        <v>178.85</v>
      </c>
      <c r="I21" s="30">
        <v>3.35005258955997</v>
      </c>
      <c r="J21" s="30">
        <v>181.107767099044</v>
      </c>
      <c r="K21" s="30">
        <v>176.91778454374</v>
      </c>
      <c r="L21" s="30">
        <v>177.67015776868001</v>
      </c>
      <c r="M21" s="30">
        <v>172.28984223131999</v>
      </c>
      <c r="N21" s="31">
        <v>80.248367671132996</v>
      </c>
      <c r="O21" s="31">
        <v>53.770948449529897</v>
      </c>
      <c r="P21" s="31">
        <v>0.58735168782282199</v>
      </c>
      <c r="Q21" s="27">
        <v>1</v>
      </c>
      <c r="R21" s="27">
        <v>0</v>
      </c>
      <c r="S21" s="27">
        <v>1</v>
      </c>
      <c r="T21" s="43">
        <v>-1.02927342150407E-2</v>
      </c>
      <c r="U21" s="43">
        <v>2.5786198777958901E-3</v>
      </c>
      <c r="V21" s="43">
        <v>7.6624035156909404E-3</v>
      </c>
      <c r="W21" s="44">
        <v>0</v>
      </c>
      <c r="X21" s="27">
        <v>0</v>
      </c>
      <c r="Y21" s="30">
        <v>182.20005258955999</v>
      </c>
      <c r="Z21" s="30">
        <v>185.55010517912001</v>
      </c>
      <c r="AA21" s="30">
        <v>188.90015776868</v>
      </c>
      <c r="AB21" s="30">
        <v>184.21549999999999</v>
      </c>
      <c r="AC21" s="30">
        <v>196.73500000000001</v>
      </c>
      <c r="AD21" s="30">
        <v>214.62</v>
      </c>
      <c r="AE21" s="30">
        <v>172.14989482088001</v>
      </c>
      <c r="AF21" s="30">
        <v>174.077579037871</v>
      </c>
      <c r="AG21" s="32">
        <v>-3.7462148052110303E-2</v>
      </c>
      <c r="AH21" s="32">
        <v>5.6193222078165503E-2</v>
      </c>
      <c r="AI21" s="27" t="s">
        <v>50</v>
      </c>
      <c r="AJ21" s="27" t="s">
        <v>50</v>
      </c>
      <c r="AK21" s="27" t="s">
        <v>50</v>
      </c>
      <c r="AL21" s="27" t="s">
        <v>50</v>
      </c>
      <c r="AM21" s="27" t="s">
        <v>50</v>
      </c>
      <c r="AN21" s="30">
        <v>174.077579037871</v>
      </c>
      <c r="AO21" s="30">
        <v>182.20005258955999</v>
      </c>
      <c r="AP21" s="30">
        <v>188.90015776868</v>
      </c>
      <c r="AQ21" s="30">
        <v>214.62</v>
      </c>
    </row>
    <row r="22" spans="1:43" x14ac:dyDescent="0.2">
      <c r="A22" s="27" t="s">
        <v>51</v>
      </c>
      <c r="B22" s="28">
        <v>45187</v>
      </c>
      <c r="C22" s="47">
        <v>0</v>
      </c>
      <c r="D22" s="29">
        <v>49061310</v>
      </c>
      <c r="E22" s="30">
        <v>100.815</v>
      </c>
      <c r="F22" s="30">
        <v>102.99</v>
      </c>
      <c r="G22" s="30">
        <v>99.45</v>
      </c>
      <c r="H22" s="30">
        <v>102.37</v>
      </c>
      <c r="I22" s="30">
        <v>4.3152124110512098</v>
      </c>
      <c r="J22" s="30">
        <v>103.31892236549299</v>
      </c>
      <c r="K22" s="30">
        <v>105.98597136023101</v>
      </c>
      <c r="L22" s="30">
        <v>112.39563723315401</v>
      </c>
      <c r="M22" s="30">
        <v>98.874362766846403</v>
      </c>
      <c r="N22" s="31">
        <v>-113.137996219277</v>
      </c>
      <c r="O22" s="31">
        <v>41.405618948751602</v>
      </c>
      <c r="P22" s="31">
        <v>-0.216753547497917</v>
      </c>
      <c r="Q22" s="27">
        <v>-1</v>
      </c>
      <c r="R22" s="27">
        <v>0</v>
      </c>
      <c r="S22" s="27">
        <v>0</v>
      </c>
      <c r="T22" s="43">
        <v>8.6708050054193492E-3</v>
      </c>
      <c r="U22" s="43">
        <v>-4.9577569399312897E-2</v>
      </c>
      <c r="V22" s="43">
        <v>-2.8009874667679301E-2</v>
      </c>
      <c r="W22" s="44">
        <v>0</v>
      </c>
      <c r="X22" s="27">
        <v>0</v>
      </c>
      <c r="Y22" s="30">
        <v>106.685212411051</v>
      </c>
      <c r="Z22" s="30">
        <v>111.000424822102</v>
      </c>
      <c r="AA22" s="30">
        <v>115.31563723315401</v>
      </c>
      <c r="AB22" s="30">
        <v>105.44110000000001</v>
      </c>
      <c r="AC22" s="30">
        <v>112.607</v>
      </c>
      <c r="AD22" s="30">
        <v>122.84399999999999</v>
      </c>
      <c r="AE22" s="30">
        <v>93.739575177897606</v>
      </c>
      <c r="AF22" s="30">
        <v>92.740311730043601</v>
      </c>
      <c r="AG22" s="32">
        <v>-8.4306191482879905E-2</v>
      </c>
      <c r="AH22" s="32">
        <v>0.12645928722432001</v>
      </c>
      <c r="AI22" s="27" t="s">
        <v>50</v>
      </c>
      <c r="AJ22" s="27" t="s">
        <v>90</v>
      </c>
      <c r="AK22" s="27" t="s">
        <v>90</v>
      </c>
      <c r="AL22" s="27" t="s">
        <v>90</v>
      </c>
      <c r="AM22" s="27" t="s">
        <v>90</v>
      </c>
      <c r="AN22" s="30">
        <v>92.740311730043601</v>
      </c>
      <c r="AO22" s="30">
        <v>105.44110000000001</v>
      </c>
      <c r="AP22" s="30">
        <v>115.31563723315401</v>
      </c>
      <c r="AQ22" s="30">
        <v>122.84399999999999</v>
      </c>
    </row>
    <row r="23" spans="1:43" x14ac:dyDescent="0.2">
      <c r="A23" s="27" t="s">
        <v>51</v>
      </c>
      <c r="B23" s="28">
        <v>45188</v>
      </c>
      <c r="C23" s="47">
        <v>0</v>
      </c>
      <c r="D23" s="29">
        <v>41704110</v>
      </c>
      <c r="E23" s="30">
        <v>101.75</v>
      </c>
      <c r="F23" s="30">
        <v>102.8582</v>
      </c>
      <c r="G23" s="30">
        <v>100.7</v>
      </c>
      <c r="H23" s="30">
        <v>101.61</v>
      </c>
      <c r="I23" s="30">
        <v>4.16114009597612</v>
      </c>
      <c r="J23" s="30">
        <v>102.33457284449401</v>
      </c>
      <c r="K23" s="30">
        <v>105.613989972265</v>
      </c>
      <c r="L23" s="30">
        <v>111.933420287928</v>
      </c>
      <c r="M23" s="30">
        <v>99.336579712071597</v>
      </c>
      <c r="N23" s="31">
        <v>-120.28061987673701</v>
      </c>
      <c r="O23" s="31">
        <v>40.269381163171602</v>
      </c>
      <c r="P23" s="31">
        <v>-0.32510137595348798</v>
      </c>
      <c r="Q23" s="27">
        <v>-1</v>
      </c>
      <c r="R23" s="27">
        <v>1</v>
      </c>
      <c r="S23" s="27">
        <v>0</v>
      </c>
      <c r="T23" s="43">
        <v>-7.4240500146527796E-3</v>
      </c>
      <c r="U23" s="43">
        <v>-4.7078683297383399E-2</v>
      </c>
      <c r="V23" s="43">
        <v>-3.5134365207482698E-2</v>
      </c>
      <c r="W23" s="44">
        <v>0</v>
      </c>
      <c r="X23" s="27">
        <v>0</v>
      </c>
      <c r="Y23" s="30">
        <v>105.77114009597599</v>
      </c>
      <c r="Z23" s="30">
        <v>109.932280191952</v>
      </c>
      <c r="AA23" s="30">
        <v>114.093420287928</v>
      </c>
      <c r="AB23" s="30">
        <v>104.6583</v>
      </c>
      <c r="AC23" s="30">
        <v>111.771</v>
      </c>
      <c r="AD23" s="30">
        <v>121.932</v>
      </c>
      <c r="AE23" s="30">
        <v>93.287719808047797</v>
      </c>
      <c r="AF23" s="30">
        <v>93.739575177897606</v>
      </c>
      <c r="AG23" s="32">
        <v>-8.1904145182090604E-2</v>
      </c>
      <c r="AH23" s="32">
        <v>0.122856217773136</v>
      </c>
      <c r="AI23" s="27" t="s">
        <v>50</v>
      </c>
      <c r="AJ23" s="27" t="s">
        <v>90</v>
      </c>
      <c r="AK23" s="27" t="s">
        <v>90</v>
      </c>
      <c r="AL23" s="27" t="s">
        <v>90</v>
      </c>
      <c r="AM23" s="27" t="s">
        <v>90</v>
      </c>
      <c r="AN23" s="30">
        <v>93.739575177897606</v>
      </c>
      <c r="AO23" s="30">
        <v>104.6583</v>
      </c>
      <c r="AP23" s="30">
        <v>114.093420287928</v>
      </c>
      <c r="AQ23" s="30">
        <v>121.932</v>
      </c>
    </row>
    <row r="24" spans="1:43" x14ac:dyDescent="0.2">
      <c r="A24" s="27" t="s">
        <v>51</v>
      </c>
      <c r="B24" s="28">
        <v>45189</v>
      </c>
      <c r="C24" s="47">
        <v>0</v>
      </c>
      <c r="D24" s="29">
        <v>55180576</v>
      </c>
      <c r="E24" s="30">
        <v>102.36</v>
      </c>
      <c r="F24" s="30">
        <v>103.94</v>
      </c>
      <c r="G24" s="30">
        <v>100.28</v>
      </c>
      <c r="H24" s="30">
        <v>100.34</v>
      </c>
      <c r="I24" s="30">
        <v>4.1253443748349703</v>
      </c>
      <c r="J24" s="30">
        <v>100.850105054586</v>
      </c>
      <c r="K24" s="30">
        <v>105.029666381723</v>
      </c>
      <c r="L24" s="30">
        <v>111.826033124505</v>
      </c>
      <c r="M24" s="30">
        <v>99.443966875495093</v>
      </c>
      <c r="N24" s="31">
        <v>-133.026217377199</v>
      </c>
      <c r="O24" s="31">
        <v>38.374310768717798</v>
      </c>
      <c r="P24" s="31">
        <v>-0.44375189841533402</v>
      </c>
      <c r="Q24" s="27">
        <v>-1</v>
      </c>
      <c r="R24" s="27">
        <v>1</v>
      </c>
      <c r="S24" s="27">
        <v>0</v>
      </c>
      <c r="T24" s="43">
        <v>-1.24987698061214E-2</v>
      </c>
      <c r="U24" s="43">
        <v>-1.13311656320819E-2</v>
      </c>
      <c r="V24" s="43">
        <v>-6.8424473122272705E-2</v>
      </c>
      <c r="W24" s="44">
        <v>0</v>
      </c>
      <c r="X24" s="27">
        <v>0</v>
      </c>
      <c r="Y24" s="30">
        <v>104.465344374835</v>
      </c>
      <c r="Z24" s="30">
        <v>108.59068874966999</v>
      </c>
      <c r="AA24" s="30">
        <v>112.716033124505</v>
      </c>
      <c r="AB24" s="30">
        <v>103.3502</v>
      </c>
      <c r="AC24" s="30">
        <v>110.374</v>
      </c>
      <c r="AD24" s="30">
        <v>120.408</v>
      </c>
      <c r="AE24" s="30">
        <v>92.089311250330098</v>
      </c>
      <c r="AF24" s="30">
        <v>93.287719808047797</v>
      </c>
      <c r="AG24" s="32">
        <v>-8.2227314626967599E-2</v>
      </c>
      <c r="AH24" s="32">
        <v>0.123340971940451</v>
      </c>
      <c r="AI24" s="27" t="s">
        <v>50</v>
      </c>
      <c r="AJ24" s="27" t="s">
        <v>90</v>
      </c>
      <c r="AK24" s="27" t="s">
        <v>90</v>
      </c>
      <c r="AL24" s="27" t="s">
        <v>90</v>
      </c>
      <c r="AM24" s="27" t="s">
        <v>90</v>
      </c>
      <c r="AN24" s="30">
        <v>93.287719808047797</v>
      </c>
      <c r="AO24" s="30">
        <v>103.3502</v>
      </c>
      <c r="AP24" s="30">
        <v>112.716033124505</v>
      </c>
      <c r="AQ24" s="30">
        <v>120.408</v>
      </c>
    </row>
    <row r="25" spans="1:43" x14ac:dyDescent="0.2">
      <c r="A25" s="27" t="s">
        <v>51</v>
      </c>
      <c r="B25" s="28">
        <v>45190</v>
      </c>
      <c r="C25" s="47">
        <v>0</v>
      </c>
      <c r="D25" s="29">
        <v>59704335</v>
      </c>
      <c r="E25" s="30">
        <v>98.6</v>
      </c>
      <c r="F25" s="30">
        <v>98.87</v>
      </c>
      <c r="G25" s="30">
        <v>95.84</v>
      </c>
      <c r="H25" s="30">
        <v>96.11</v>
      </c>
      <c r="I25" s="30">
        <v>4.1521054909181796</v>
      </c>
      <c r="J25" s="30">
        <v>97.977358681024796</v>
      </c>
      <c r="K25" s="30">
        <v>103.982741321726</v>
      </c>
      <c r="L25" s="30">
        <v>108.296316472755</v>
      </c>
      <c r="M25" s="30">
        <v>99.363683527245399</v>
      </c>
      <c r="N25" s="31">
        <v>-197.38233131089899</v>
      </c>
      <c r="O25" s="31">
        <v>32.8322381693389</v>
      </c>
      <c r="P25" s="31">
        <v>-0.74553323982495801</v>
      </c>
      <c r="Q25" s="27">
        <v>-1</v>
      </c>
      <c r="R25" s="27">
        <v>1</v>
      </c>
      <c r="S25" s="27">
        <v>0</v>
      </c>
      <c r="T25" s="43">
        <v>-4.2156667331074399E-2</v>
      </c>
      <c r="U25" s="43">
        <v>-6.1150727752271199E-2</v>
      </c>
      <c r="V25" s="43">
        <v>-9.8658914001688094E-2</v>
      </c>
      <c r="W25" s="44">
        <v>0</v>
      </c>
      <c r="X25" s="27">
        <v>0</v>
      </c>
      <c r="Y25" s="30">
        <v>100.262105490918</v>
      </c>
      <c r="Z25" s="30">
        <v>104.41421098183601</v>
      </c>
      <c r="AA25" s="30">
        <v>108.56631647275501</v>
      </c>
      <c r="AB25" s="30">
        <v>98.993300000000005</v>
      </c>
      <c r="AC25" s="30">
        <v>105.721</v>
      </c>
      <c r="AD25" s="30">
        <v>115.33199999999999</v>
      </c>
      <c r="AE25" s="30">
        <v>87.805789018163594</v>
      </c>
      <c r="AF25" s="30">
        <v>92.089311250330098</v>
      </c>
      <c r="AG25" s="32">
        <v>-8.6403194067593003E-2</v>
      </c>
      <c r="AH25" s="32">
        <v>0.12960479110139</v>
      </c>
      <c r="AI25" s="27" t="s">
        <v>50</v>
      </c>
      <c r="AJ25" s="27" t="s">
        <v>91</v>
      </c>
      <c r="AK25" s="27" t="s">
        <v>91</v>
      </c>
      <c r="AL25" s="27" t="s">
        <v>91</v>
      </c>
      <c r="AM25" s="27" t="s">
        <v>91</v>
      </c>
      <c r="AN25" s="30">
        <v>92.089311250330098</v>
      </c>
      <c r="AO25" s="30">
        <v>98.993300000000005</v>
      </c>
      <c r="AP25" s="30">
        <v>108.56631647275501</v>
      </c>
      <c r="AQ25" s="30">
        <v>115.33199999999999</v>
      </c>
    </row>
    <row r="26" spans="1:43" x14ac:dyDescent="0.2">
      <c r="A26" s="27" t="s">
        <v>51</v>
      </c>
      <c r="B26" s="28">
        <v>45191</v>
      </c>
      <c r="C26" s="47">
        <v>0</v>
      </c>
      <c r="D26" s="29">
        <v>52169395</v>
      </c>
      <c r="E26" s="30">
        <v>96.92</v>
      </c>
      <c r="F26" s="30">
        <v>98.42</v>
      </c>
      <c r="G26" s="30">
        <v>95.61</v>
      </c>
      <c r="H26" s="30">
        <v>96.2</v>
      </c>
      <c r="I26" s="30">
        <v>4.0562408129954601</v>
      </c>
      <c r="J26" s="30">
        <v>96.225111648111195</v>
      </c>
      <c r="K26" s="30">
        <v>103.19369402814</v>
      </c>
      <c r="L26" s="30">
        <v>107.77872243898599</v>
      </c>
      <c r="M26" s="30">
        <v>99.6512775610136</v>
      </c>
      <c r="N26" s="31">
        <v>-169.27212061294699</v>
      </c>
      <c r="O26" s="31">
        <v>33.053774289326398</v>
      </c>
      <c r="P26" s="31">
        <v>-0.88181692238919096</v>
      </c>
      <c r="Q26" s="27">
        <v>-1</v>
      </c>
      <c r="R26" s="27">
        <v>1</v>
      </c>
      <c r="S26" s="27">
        <v>0</v>
      </c>
      <c r="T26" s="43">
        <v>9.3642701071692202E-4</v>
      </c>
      <c r="U26" s="43">
        <v>-5.32427910638716E-2</v>
      </c>
      <c r="V26" s="43">
        <v>-5.2123361907577E-2</v>
      </c>
      <c r="W26" s="44">
        <v>0</v>
      </c>
      <c r="X26" s="27">
        <v>0</v>
      </c>
      <c r="Y26" s="30">
        <v>100.256240812995</v>
      </c>
      <c r="Z26" s="30">
        <v>104.312481625991</v>
      </c>
      <c r="AA26" s="30">
        <v>108.368722438986</v>
      </c>
      <c r="AB26" s="30">
        <v>99.085999999999999</v>
      </c>
      <c r="AC26" s="30">
        <v>105.82</v>
      </c>
      <c r="AD26" s="30">
        <v>115.44</v>
      </c>
      <c r="AE26" s="30">
        <v>88.087518374009093</v>
      </c>
      <c r="AF26" s="30">
        <v>87.805789018163594</v>
      </c>
      <c r="AG26" s="32">
        <v>-8.4329330831506302E-2</v>
      </c>
      <c r="AH26" s="32">
        <v>0.12649399624725899</v>
      </c>
      <c r="AI26" s="27" t="s">
        <v>50</v>
      </c>
      <c r="AJ26" s="27" t="s">
        <v>55</v>
      </c>
      <c r="AK26" s="27" t="s">
        <v>55</v>
      </c>
      <c r="AL26" s="27" t="s">
        <v>55</v>
      </c>
      <c r="AM26" s="27" t="s">
        <v>55</v>
      </c>
      <c r="AN26" s="30">
        <v>87.805789018163594</v>
      </c>
      <c r="AO26" s="30">
        <v>99.085999999999999</v>
      </c>
      <c r="AP26" s="30">
        <v>108.368722438986</v>
      </c>
      <c r="AQ26" s="30">
        <v>115.44</v>
      </c>
    </row>
    <row r="27" spans="1:43" x14ac:dyDescent="0.2">
      <c r="A27" s="27" t="s">
        <v>51</v>
      </c>
      <c r="B27" s="28">
        <v>45194</v>
      </c>
      <c r="C27" s="47">
        <v>0</v>
      </c>
      <c r="D27" s="29">
        <v>43223749</v>
      </c>
      <c r="E27" s="30">
        <v>95.95</v>
      </c>
      <c r="F27" s="30">
        <v>97.45</v>
      </c>
      <c r="G27" s="30">
        <v>94.46</v>
      </c>
      <c r="H27" s="30">
        <v>97.38</v>
      </c>
      <c r="I27" s="30">
        <v>3.9800807549243502</v>
      </c>
      <c r="J27" s="30">
        <v>95.607818621181906</v>
      </c>
      <c r="K27" s="30">
        <v>102.698233041994</v>
      </c>
      <c r="L27" s="30">
        <v>106.400242264773</v>
      </c>
      <c r="M27" s="30">
        <v>99.389757735226894</v>
      </c>
      <c r="N27" s="31">
        <v>-128.36497591385401</v>
      </c>
      <c r="O27" s="31">
        <v>36.032740612848301</v>
      </c>
      <c r="P27" s="31">
        <v>-0.83532189520618005</v>
      </c>
      <c r="Q27" s="27">
        <v>-1</v>
      </c>
      <c r="R27" s="27">
        <v>1</v>
      </c>
      <c r="S27" s="27">
        <v>0</v>
      </c>
      <c r="T27" s="43">
        <v>1.2266112266112199E-2</v>
      </c>
      <c r="U27" s="43">
        <v>-2.9499701016543801E-2</v>
      </c>
      <c r="V27" s="43">
        <v>-4.8744749438312099E-2</v>
      </c>
      <c r="W27" s="44">
        <v>0</v>
      </c>
      <c r="X27" s="27">
        <v>0</v>
      </c>
      <c r="Y27" s="30">
        <v>101.360080754924</v>
      </c>
      <c r="Z27" s="30">
        <v>105.340161509849</v>
      </c>
      <c r="AA27" s="30">
        <v>109.320242264773</v>
      </c>
      <c r="AB27" s="30">
        <v>100.3014</v>
      </c>
      <c r="AC27" s="30">
        <v>107.11799999999999</v>
      </c>
      <c r="AD27" s="30">
        <v>116.85599999999999</v>
      </c>
      <c r="AE27" s="30">
        <v>89.419838490151307</v>
      </c>
      <c r="AF27" s="30">
        <v>88.087518374009093</v>
      </c>
      <c r="AG27" s="32">
        <v>-8.1743289277559097E-2</v>
      </c>
      <c r="AH27" s="32">
        <v>0.122614933916339</v>
      </c>
      <c r="AI27" s="27" t="s">
        <v>50</v>
      </c>
      <c r="AJ27" s="27" t="s">
        <v>50</v>
      </c>
      <c r="AK27" s="27" t="s">
        <v>50</v>
      </c>
      <c r="AL27" s="27" t="s">
        <v>50</v>
      </c>
      <c r="AM27" s="27" t="s">
        <v>50</v>
      </c>
      <c r="AN27" s="30">
        <v>88.087518374009093</v>
      </c>
      <c r="AO27" s="30">
        <v>100.3014</v>
      </c>
      <c r="AP27" s="30">
        <v>109.320242264773</v>
      </c>
      <c r="AQ27" s="30">
        <v>116.85599999999999</v>
      </c>
    </row>
    <row r="28" spans="1:43" x14ac:dyDescent="0.2">
      <c r="A28" s="27" t="s">
        <v>51</v>
      </c>
      <c r="B28" s="28">
        <v>45195</v>
      </c>
      <c r="C28" s="47">
        <v>0</v>
      </c>
      <c r="D28" s="29">
        <v>42866460</v>
      </c>
      <c r="E28" s="30">
        <v>96.5</v>
      </c>
      <c r="F28" s="30">
        <v>97.83</v>
      </c>
      <c r="G28" s="30">
        <v>95.27</v>
      </c>
      <c r="H28" s="30">
        <v>95.96</v>
      </c>
      <c r="I28" s="30">
        <v>3.8786464152868998</v>
      </c>
      <c r="J28" s="30">
        <v>94.575487962785203</v>
      </c>
      <c r="K28" s="30">
        <v>102.126984240575</v>
      </c>
      <c r="L28" s="30">
        <v>106.095939245861</v>
      </c>
      <c r="M28" s="30">
        <v>98.101060754139297</v>
      </c>
      <c r="N28" s="31">
        <v>-133.783095723012</v>
      </c>
      <c r="O28" s="31">
        <v>34.068120048607497</v>
      </c>
      <c r="P28" s="31">
        <v>-0.83693341591633796</v>
      </c>
      <c r="Q28" s="27">
        <v>-1</v>
      </c>
      <c r="R28" s="27">
        <v>1</v>
      </c>
      <c r="S28" s="27">
        <v>0</v>
      </c>
      <c r="T28" s="43">
        <v>-1.45820497021976E-2</v>
      </c>
      <c r="U28" s="43">
        <v>-1.5607116845282E-3</v>
      </c>
      <c r="V28" s="43">
        <v>-5.5604763310697802E-2</v>
      </c>
      <c r="W28" s="44">
        <v>0</v>
      </c>
      <c r="X28" s="27">
        <v>0</v>
      </c>
      <c r="Y28" s="30">
        <v>99.838646415286902</v>
      </c>
      <c r="Z28" s="30">
        <v>103.717292830574</v>
      </c>
      <c r="AA28" s="30">
        <v>107.595939245861</v>
      </c>
      <c r="AB28" s="30">
        <v>98.838800000000006</v>
      </c>
      <c r="AC28" s="30">
        <v>105.556</v>
      </c>
      <c r="AD28" s="30">
        <v>115.152</v>
      </c>
      <c r="AE28" s="30">
        <v>88.202707169426205</v>
      </c>
      <c r="AF28" s="30">
        <v>89.419838490151307</v>
      </c>
      <c r="AG28" s="32">
        <v>-8.0838816492015506E-2</v>
      </c>
      <c r="AH28" s="32">
        <v>0.121258224738023</v>
      </c>
      <c r="AI28" s="27" t="s">
        <v>50</v>
      </c>
      <c r="AJ28" s="27" t="s">
        <v>50</v>
      </c>
      <c r="AK28" s="27" t="s">
        <v>50</v>
      </c>
      <c r="AL28" s="27" t="s">
        <v>50</v>
      </c>
      <c r="AM28" s="27" t="s">
        <v>50</v>
      </c>
      <c r="AN28" s="30">
        <v>89.419838490151307</v>
      </c>
      <c r="AO28" s="30">
        <v>98.838800000000006</v>
      </c>
      <c r="AP28" s="30">
        <v>107.595939245861</v>
      </c>
      <c r="AQ28" s="30">
        <v>115.152</v>
      </c>
    </row>
    <row r="29" spans="1:43" x14ac:dyDescent="0.2">
      <c r="A29" s="27" t="s">
        <v>51</v>
      </c>
      <c r="B29" s="28">
        <v>45196</v>
      </c>
      <c r="C29" s="47">
        <v>0</v>
      </c>
      <c r="D29" s="29">
        <v>51261502</v>
      </c>
      <c r="E29" s="30">
        <v>96.82</v>
      </c>
      <c r="F29" s="30">
        <v>99.23</v>
      </c>
      <c r="G29" s="30">
        <v>96.35</v>
      </c>
      <c r="H29" s="30">
        <v>98.07</v>
      </c>
      <c r="I29" s="30">
        <v>3.8351716713378399</v>
      </c>
      <c r="J29" s="30">
        <v>94.682671969551507</v>
      </c>
      <c r="K29" s="30">
        <v>101.720953655052</v>
      </c>
      <c r="L29" s="30">
        <v>105.965515014014</v>
      </c>
      <c r="M29" s="30">
        <v>98.231484985986498</v>
      </c>
      <c r="N29" s="31">
        <v>-86.384071933203003</v>
      </c>
      <c r="O29" s="31">
        <v>39.358984663972102</v>
      </c>
      <c r="P29" s="31">
        <v>-0.64317598305456403</v>
      </c>
      <c r="Q29" s="27">
        <v>1</v>
      </c>
      <c r="R29" s="27">
        <v>0</v>
      </c>
      <c r="S29" s="27">
        <v>0</v>
      </c>
      <c r="T29" s="43">
        <v>2.1988328470195901E-2</v>
      </c>
      <c r="U29" s="43">
        <v>1.9438669438669301E-2</v>
      </c>
      <c r="V29" s="43">
        <v>-2.26230815228225E-2</v>
      </c>
      <c r="W29" s="44">
        <v>0</v>
      </c>
      <c r="X29" s="27">
        <v>0</v>
      </c>
      <c r="Y29" s="30">
        <v>101.905171671338</v>
      </c>
      <c r="Z29" s="30">
        <v>105.740343342676</v>
      </c>
      <c r="AA29" s="30">
        <v>109.575515014014</v>
      </c>
      <c r="AB29" s="30">
        <v>101.0121</v>
      </c>
      <c r="AC29" s="30">
        <v>107.877</v>
      </c>
      <c r="AD29" s="30">
        <v>117.684</v>
      </c>
      <c r="AE29" s="30">
        <v>90.3996566573243</v>
      </c>
      <c r="AF29" s="30">
        <v>88.202707169426205</v>
      </c>
      <c r="AG29" s="32">
        <v>-7.8212943231117396E-2</v>
      </c>
      <c r="AH29" s="32">
        <v>0.117319414846676</v>
      </c>
      <c r="AI29" s="27" t="s">
        <v>50</v>
      </c>
      <c r="AJ29" s="27" t="s">
        <v>50</v>
      </c>
      <c r="AK29" s="27" t="s">
        <v>50</v>
      </c>
      <c r="AL29" s="27" t="s">
        <v>50</v>
      </c>
      <c r="AM29" s="27" t="s">
        <v>50</v>
      </c>
      <c r="AN29" s="30">
        <v>88.202707169426205</v>
      </c>
      <c r="AO29" s="30">
        <v>101.0121</v>
      </c>
      <c r="AP29" s="30">
        <v>109.575515014014</v>
      </c>
      <c r="AQ29" s="30">
        <v>117.684</v>
      </c>
    </row>
    <row r="30" spans="1:43" x14ac:dyDescent="0.2">
      <c r="A30" s="27" t="s">
        <v>51</v>
      </c>
      <c r="B30" s="28">
        <v>45197</v>
      </c>
      <c r="C30" s="47">
        <v>0</v>
      </c>
      <c r="D30" s="29">
        <v>72542056</v>
      </c>
      <c r="E30" s="30">
        <v>97.94</v>
      </c>
      <c r="F30" s="30">
        <v>104.2</v>
      </c>
      <c r="G30" s="30">
        <v>97.76</v>
      </c>
      <c r="H30" s="30">
        <v>102.76</v>
      </c>
      <c r="I30" s="30">
        <v>4.0212308376708501</v>
      </c>
      <c r="J30" s="30">
        <v>96.975822520542096</v>
      </c>
      <c r="K30" s="30">
        <v>101.86084260230901</v>
      </c>
      <c r="L30" s="30">
        <v>106.523692513013</v>
      </c>
      <c r="M30" s="30">
        <v>97.085707486987502</v>
      </c>
      <c r="N30" s="31">
        <v>-8.2475079621107508</v>
      </c>
      <c r="O30" s="31">
        <v>49.130534187793302</v>
      </c>
      <c r="P30" s="31">
        <v>-0.16955088837997401</v>
      </c>
      <c r="Q30" s="27">
        <v>1</v>
      </c>
      <c r="R30" s="27">
        <v>0</v>
      </c>
      <c r="S30" s="27">
        <v>0</v>
      </c>
      <c r="T30" s="43">
        <v>4.7822983583155003E-2</v>
      </c>
      <c r="U30" s="43">
        <v>5.5247484082974002E-2</v>
      </c>
      <c r="V30" s="43">
        <v>6.9191551347414504E-2</v>
      </c>
      <c r="W30" s="44">
        <v>0</v>
      </c>
      <c r="X30" s="27">
        <v>0</v>
      </c>
      <c r="Y30" s="30">
        <v>106.781230837671</v>
      </c>
      <c r="Z30" s="30">
        <v>110.802461675342</v>
      </c>
      <c r="AA30" s="30">
        <v>114.823692513013</v>
      </c>
      <c r="AB30" s="30">
        <v>105.8428</v>
      </c>
      <c r="AC30" s="30">
        <v>113.036</v>
      </c>
      <c r="AD30" s="30">
        <v>123.312</v>
      </c>
      <c r="AE30" s="30">
        <v>94.717538324658307</v>
      </c>
      <c r="AF30" s="30">
        <v>90.3996566573243</v>
      </c>
      <c r="AG30" s="32">
        <v>-7.82645161088137E-2</v>
      </c>
      <c r="AH30" s="32">
        <v>0.117396774163221</v>
      </c>
      <c r="AI30" s="27" t="s">
        <v>50</v>
      </c>
      <c r="AJ30" s="27" t="s">
        <v>50</v>
      </c>
      <c r="AK30" s="27" t="s">
        <v>50</v>
      </c>
      <c r="AL30" s="27" t="s">
        <v>50</v>
      </c>
      <c r="AM30" s="27" t="s">
        <v>50</v>
      </c>
      <c r="AN30" s="30">
        <v>90.3996566573243</v>
      </c>
      <c r="AO30" s="30">
        <v>105.8428</v>
      </c>
      <c r="AP30" s="30">
        <v>114.823692513013</v>
      </c>
      <c r="AQ30" s="30">
        <v>123.312</v>
      </c>
    </row>
    <row r="31" spans="1:43" x14ac:dyDescent="0.2">
      <c r="A31" s="27" t="s">
        <v>51</v>
      </c>
      <c r="B31" s="28">
        <v>45198</v>
      </c>
      <c r="C31" s="47">
        <v>0</v>
      </c>
      <c r="D31" s="29">
        <v>56078641</v>
      </c>
      <c r="E31" s="30">
        <v>104.69</v>
      </c>
      <c r="F31" s="30">
        <v>104.94</v>
      </c>
      <c r="G31" s="30">
        <v>102.56</v>
      </c>
      <c r="H31" s="30">
        <v>102.82</v>
      </c>
      <c r="I31" s="30">
        <v>3.9040000635515</v>
      </c>
      <c r="J31" s="30">
        <v>99.250218425898098</v>
      </c>
      <c r="K31" s="30">
        <v>101.963532657917</v>
      </c>
      <c r="L31" s="30">
        <v>106.172000190655</v>
      </c>
      <c r="M31" s="30">
        <v>97.437399809345493</v>
      </c>
      <c r="N31" s="31">
        <v>-4.99933995085674</v>
      </c>
      <c r="O31" s="31">
        <v>49.243216087577501</v>
      </c>
      <c r="P31" s="31">
        <v>0.16172969044687499</v>
      </c>
      <c r="Q31" s="27">
        <v>1</v>
      </c>
      <c r="R31" s="27">
        <v>0</v>
      </c>
      <c r="S31" s="27">
        <v>1</v>
      </c>
      <c r="T31" s="43">
        <v>5.8388478006995005E-4</v>
      </c>
      <c r="U31" s="43">
        <v>7.1488120050020795E-2</v>
      </c>
      <c r="V31" s="43">
        <v>6.8814968814968694E-2</v>
      </c>
      <c r="W31" s="44">
        <v>0</v>
      </c>
      <c r="X31" s="27">
        <v>0</v>
      </c>
      <c r="Y31" s="30">
        <v>106.724000063552</v>
      </c>
      <c r="Z31" s="30">
        <v>110.62800012710299</v>
      </c>
      <c r="AA31" s="30">
        <v>114.532000190655</v>
      </c>
      <c r="AB31" s="30">
        <v>105.9046</v>
      </c>
      <c r="AC31" s="30">
        <v>113.102</v>
      </c>
      <c r="AD31" s="30">
        <v>123.384</v>
      </c>
      <c r="AE31" s="30">
        <v>95.011999872896993</v>
      </c>
      <c r="AF31" s="30">
        <v>94.717538324658307</v>
      </c>
      <c r="AG31" s="32">
        <v>-7.5938534595438603E-2</v>
      </c>
      <c r="AH31" s="32">
        <v>0.11390780189315799</v>
      </c>
      <c r="AI31" s="27" t="s">
        <v>50</v>
      </c>
      <c r="AJ31" s="27" t="s">
        <v>50</v>
      </c>
      <c r="AK31" s="27" t="s">
        <v>50</v>
      </c>
      <c r="AL31" s="27" t="s">
        <v>50</v>
      </c>
      <c r="AM31" s="27" t="s">
        <v>50</v>
      </c>
      <c r="AN31" s="30">
        <v>94.717538324658307</v>
      </c>
      <c r="AO31" s="30">
        <v>105.9046</v>
      </c>
      <c r="AP31" s="30">
        <v>114.532000190655</v>
      </c>
      <c r="AQ31" s="30">
        <v>123.384</v>
      </c>
    </row>
    <row r="32" spans="1:43" x14ac:dyDescent="0.2">
      <c r="A32" s="27" t="s">
        <v>51</v>
      </c>
      <c r="B32" s="28">
        <v>45201</v>
      </c>
      <c r="C32" s="47">
        <v>0</v>
      </c>
      <c r="D32" s="29">
        <v>45118574</v>
      </c>
      <c r="E32" s="30">
        <v>102.21</v>
      </c>
      <c r="F32" s="30">
        <v>103.71</v>
      </c>
      <c r="G32" s="30">
        <v>101.7</v>
      </c>
      <c r="H32" s="30">
        <v>103.27</v>
      </c>
      <c r="I32" s="30">
        <v>3.7687143447263902</v>
      </c>
      <c r="J32" s="30">
        <v>101.159269621189</v>
      </c>
      <c r="K32" s="30">
        <v>102.076923081526</v>
      </c>
      <c r="L32" s="30">
        <v>105.766143034179</v>
      </c>
      <c r="M32" s="30">
        <v>97.8432569658208</v>
      </c>
      <c r="N32" s="31">
        <v>8.6794387731334002</v>
      </c>
      <c r="O32" s="31">
        <v>50.135361416178299</v>
      </c>
      <c r="P32" s="31">
        <v>0.41058736897810599</v>
      </c>
      <c r="Q32" s="27">
        <v>1</v>
      </c>
      <c r="R32" s="27">
        <v>0</v>
      </c>
      <c r="S32" s="27">
        <v>1</v>
      </c>
      <c r="T32" s="43">
        <v>4.3765804318226303E-3</v>
      </c>
      <c r="U32" s="43">
        <v>5.3023350667890302E-2</v>
      </c>
      <c r="V32" s="43">
        <v>6.0484699116861801E-2</v>
      </c>
      <c r="W32" s="44">
        <v>0</v>
      </c>
      <c r="X32" s="27">
        <v>0</v>
      </c>
      <c r="Y32" s="30">
        <v>107.038714344726</v>
      </c>
      <c r="Z32" s="30">
        <v>110.807428689453</v>
      </c>
      <c r="AA32" s="30">
        <v>114.576143034179</v>
      </c>
      <c r="AB32" s="30">
        <v>106.3681</v>
      </c>
      <c r="AC32" s="30">
        <v>113.59699999999999</v>
      </c>
      <c r="AD32" s="30">
        <v>123.92400000000001</v>
      </c>
      <c r="AE32" s="30">
        <v>95.7325713105472</v>
      </c>
      <c r="AF32" s="30">
        <v>95.011999872896993</v>
      </c>
      <c r="AG32" s="32">
        <v>-7.29875926159851E-2</v>
      </c>
      <c r="AH32" s="32">
        <v>0.109481388923978</v>
      </c>
      <c r="AI32" s="27" t="s">
        <v>50</v>
      </c>
      <c r="AJ32" s="27" t="s">
        <v>50</v>
      </c>
      <c r="AK32" s="27" t="s">
        <v>50</v>
      </c>
      <c r="AL32" s="27" t="s">
        <v>50</v>
      </c>
      <c r="AM32" s="27" t="s">
        <v>50</v>
      </c>
      <c r="AN32" s="30">
        <v>95.011999872896993</v>
      </c>
      <c r="AO32" s="30">
        <v>106.3681</v>
      </c>
      <c r="AP32" s="30">
        <v>114.576143034179</v>
      </c>
      <c r="AQ32" s="30">
        <v>123.92400000000001</v>
      </c>
    </row>
    <row r="33" spans="1:43" x14ac:dyDescent="0.2">
      <c r="A33" s="27" t="s">
        <v>51</v>
      </c>
      <c r="B33" s="28">
        <v>45202</v>
      </c>
      <c r="C33" s="47">
        <v>0</v>
      </c>
      <c r="D33" s="29">
        <v>48116980</v>
      </c>
      <c r="E33" s="30">
        <v>101.7963</v>
      </c>
      <c r="F33" s="30">
        <v>103.29</v>
      </c>
      <c r="G33" s="30">
        <v>99.17</v>
      </c>
      <c r="H33" s="30">
        <v>100.08</v>
      </c>
      <c r="I33" s="30">
        <v>3.7938061772459402</v>
      </c>
      <c r="J33" s="30">
        <v>101.583038780973</v>
      </c>
      <c r="K33" s="30">
        <v>101.894341289485</v>
      </c>
      <c r="L33" s="30">
        <v>105.841418531738</v>
      </c>
      <c r="M33" s="30">
        <v>97.767981468262207</v>
      </c>
      <c r="N33" s="31">
        <v>-43.985073802311298</v>
      </c>
      <c r="O33" s="31">
        <v>44.2038609805306</v>
      </c>
      <c r="P33" s="31">
        <v>0.36464042165911797</v>
      </c>
      <c r="Q33" s="27">
        <v>-1</v>
      </c>
      <c r="R33" s="27">
        <v>0</v>
      </c>
      <c r="S33" s="27">
        <v>0</v>
      </c>
      <c r="T33" s="43">
        <v>-3.0889900261450502E-2</v>
      </c>
      <c r="U33" s="43">
        <v>-2.60801868431297E-2</v>
      </c>
      <c r="V33" s="43">
        <v>4.29345560650271E-2</v>
      </c>
      <c r="W33" s="44">
        <v>0</v>
      </c>
      <c r="X33" s="27">
        <v>0</v>
      </c>
      <c r="Y33" s="30">
        <v>103.873806177246</v>
      </c>
      <c r="Z33" s="30">
        <v>107.66761235449199</v>
      </c>
      <c r="AA33" s="30">
        <v>111.461418531738</v>
      </c>
      <c r="AB33" s="30">
        <v>103.08240000000001</v>
      </c>
      <c r="AC33" s="30">
        <v>110.08799999999999</v>
      </c>
      <c r="AD33" s="30">
        <v>120.096</v>
      </c>
      <c r="AE33" s="30">
        <v>92.492387645508103</v>
      </c>
      <c r="AF33" s="30">
        <v>95.7325713105472</v>
      </c>
      <c r="AG33" s="32">
        <v>-7.5815471167984302E-2</v>
      </c>
      <c r="AH33" s="32">
        <v>0.113723206751977</v>
      </c>
      <c r="AI33" s="27" t="s">
        <v>50</v>
      </c>
      <c r="AJ33" s="27" t="s">
        <v>50</v>
      </c>
      <c r="AK33" s="27" t="s">
        <v>50</v>
      </c>
      <c r="AL33" s="27" t="s">
        <v>50</v>
      </c>
      <c r="AM33" s="27" t="s">
        <v>50</v>
      </c>
      <c r="AN33" s="30">
        <v>95.7325713105472</v>
      </c>
      <c r="AO33" s="30">
        <v>103.08240000000001</v>
      </c>
      <c r="AP33" s="30">
        <v>111.461418531738</v>
      </c>
      <c r="AQ33" s="30">
        <v>120.096</v>
      </c>
    </row>
    <row r="34" spans="1:43" x14ac:dyDescent="0.2">
      <c r="A34" s="27" t="s">
        <v>51</v>
      </c>
      <c r="B34" s="28">
        <v>45203</v>
      </c>
      <c r="C34" s="47">
        <v>0</v>
      </c>
      <c r="D34" s="29">
        <v>51023246</v>
      </c>
      <c r="E34" s="30">
        <v>100.65</v>
      </c>
      <c r="F34" s="30">
        <v>104.4</v>
      </c>
      <c r="G34" s="30">
        <v>100.34</v>
      </c>
      <c r="H34" s="30">
        <v>104.07</v>
      </c>
      <c r="I34" s="30">
        <v>3.8313914502998001</v>
      </c>
      <c r="J34" s="30">
        <v>103.317940820796</v>
      </c>
      <c r="K34" s="30">
        <v>102.106959791091</v>
      </c>
      <c r="L34" s="30">
        <v>105.954174350899</v>
      </c>
      <c r="M34" s="30">
        <v>95.265825649100606</v>
      </c>
      <c r="N34" s="31">
        <v>44.551084595183298</v>
      </c>
      <c r="O34" s="31">
        <v>51.873449237990698</v>
      </c>
      <c r="P34" s="31">
        <v>0.58730021665361298</v>
      </c>
      <c r="Q34" s="27">
        <v>1</v>
      </c>
      <c r="R34" s="27">
        <v>0</v>
      </c>
      <c r="S34" s="27">
        <v>0</v>
      </c>
      <c r="T34" s="43">
        <v>3.9868105515587497E-2</v>
      </c>
      <c r="U34" s="43">
        <v>1.21571678661739E-2</v>
      </c>
      <c r="V34" s="43">
        <v>6.11807892321811E-2</v>
      </c>
      <c r="W34" s="44">
        <v>0</v>
      </c>
      <c r="X34" s="27">
        <v>0</v>
      </c>
      <c r="Y34" s="30">
        <v>107.9013914503</v>
      </c>
      <c r="Z34" s="30">
        <v>111.7327829006</v>
      </c>
      <c r="AA34" s="30">
        <v>115.56417435089899</v>
      </c>
      <c r="AB34" s="30">
        <v>107.1921</v>
      </c>
      <c r="AC34" s="30">
        <v>114.477</v>
      </c>
      <c r="AD34" s="30">
        <v>124.884</v>
      </c>
      <c r="AE34" s="30">
        <v>96.407217099400398</v>
      </c>
      <c r="AF34" s="30">
        <v>92.492387645508103</v>
      </c>
      <c r="AG34" s="32">
        <v>-7.3631045455939195E-2</v>
      </c>
      <c r="AH34" s="32">
        <v>0.11044656818390899</v>
      </c>
      <c r="AI34" s="27" t="s">
        <v>50</v>
      </c>
      <c r="AJ34" s="27" t="s">
        <v>50</v>
      </c>
      <c r="AK34" s="27" t="s">
        <v>50</v>
      </c>
      <c r="AL34" s="27" t="s">
        <v>50</v>
      </c>
      <c r="AM34" s="27" t="s">
        <v>50</v>
      </c>
      <c r="AN34" s="30">
        <v>92.492387645508103</v>
      </c>
      <c r="AO34" s="30">
        <v>107.1921</v>
      </c>
      <c r="AP34" s="30">
        <v>115.56417435089899</v>
      </c>
      <c r="AQ34" s="30">
        <v>124.884</v>
      </c>
    </row>
    <row r="35" spans="1:43" x14ac:dyDescent="0.2">
      <c r="A35" s="27" t="s">
        <v>51</v>
      </c>
      <c r="B35" s="28">
        <v>45204</v>
      </c>
      <c r="C35" s="47">
        <v>0</v>
      </c>
      <c r="D35" s="29">
        <v>51789731</v>
      </c>
      <c r="E35" s="30">
        <v>103.405</v>
      </c>
      <c r="F35" s="30">
        <v>103.74</v>
      </c>
      <c r="G35" s="30">
        <v>100.27</v>
      </c>
      <c r="H35" s="30">
        <v>102.91</v>
      </c>
      <c r="I35" s="30">
        <v>3.8291492038498101</v>
      </c>
      <c r="J35" s="30">
        <v>103.697406126106</v>
      </c>
      <c r="K35" s="30">
        <v>102.187842751449</v>
      </c>
      <c r="L35" s="30">
        <v>105.94744761154899</v>
      </c>
      <c r="M35" s="30">
        <v>93.452552388450599</v>
      </c>
      <c r="N35" s="31">
        <v>24.784421220948602</v>
      </c>
      <c r="O35" s="31">
        <v>49.733106770343099</v>
      </c>
      <c r="P35" s="31">
        <v>0.64136586663502604</v>
      </c>
      <c r="Q35" s="27">
        <v>1</v>
      </c>
      <c r="R35" s="27">
        <v>0</v>
      </c>
      <c r="S35" s="27">
        <v>0</v>
      </c>
      <c r="T35" s="43">
        <v>-1.11463438070529E-2</v>
      </c>
      <c r="U35" s="43">
        <v>-3.4860075530163599E-3</v>
      </c>
      <c r="V35" s="43">
        <v>1.4597119501750799E-3</v>
      </c>
      <c r="W35" s="44">
        <v>0</v>
      </c>
      <c r="X35" s="27">
        <v>0</v>
      </c>
      <c r="Y35" s="30">
        <v>106.73914920385</v>
      </c>
      <c r="Z35" s="30">
        <v>110.5682984077</v>
      </c>
      <c r="AA35" s="30">
        <v>114.397447611549</v>
      </c>
      <c r="AB35" s="30">
        <v>105.9973</v>
      </c>
      <c r="AC35" s="30">
        <v>113.20099999999999</v>
      </c>
      <c r="AD35" s="30">
        <v>123.492</v>
      </c>
      <c r="AE35" s="30">
        <v>95.251701592300407</v>
      </c>
      <c r="AF35" s="30">
        <v>96.407217099400398</v>
      </c>
      <c r="AG35" s="32">
        <v>-7.4417436669902207E-2</v>
      </c>
      <c r="AH35" s="32">
        <v>0.111626155004853</v>
      </c>
      <c r="AI35" s="27" t="s">
        <v>50</v>
      </c>
      <c r="AJ35" s="27" t="s">
        <v>50</v>
      </c>
      <c r="AK35" s="27" t="s">
        <v>50</v>
      </c>
      <c r="AL35" s="27" t="s">
        <v>50</v>
      </c>
      <c r="AM35" s="27" t="s">
        <v>50</v>
      </c>
      <c r="AN35" s="30">
        <v>96.407217099400398</v>
      </c>
      <c r="AO35" s="30">
        <v>105.9973</v>
      </c>
      <c r="AP35" s="30">
        <v>114.397447611549</v>
      </c>
      <c r="AQ35" s="30">
        <v>123.492</v>
      </c>
    </row>
    <row r="36" spans="1:43" x14ac:dyDescent="0.2">
      <c r="A36" s="27" t="s">
        <v>51</v>
      </c>
      <c r="B36" s="28">
        <v>45205</v>
      </c>
      <c r="C36" s="47">
        <v>0</v>
      </c>
      <c r="D36" s="29">
        <v>64864077</v>
      </c>
      <c r="E36" s="30">
        <v>102.16</v>
      </c>
      <c r="F36" s="30">
        <v>107.87</v>
      </c>
      <c r="G36" s="30">
        <v>102.03</v>
      </c>
      <c r="H36" s="30">
        <v>107.24</v>
      </c>
      <c r="I36" s="30">
        <v>3.9727814035748299</v>
      </c>
      <c r="J36" s="30">
        <v>105.150605012269</v>
      </c>
      <c r="K36" s="30">
        <v>102.809806760359</v>
      </c>
      <c r="L36" s="30">
        <v>106.37834421072399</v>
      </c>
      <c r="M36" s="30">
        <v>95.951655789275506</v>
      </c>
      <c r="N36" s="31">
        <v>120.248015038017</v>
      </c>
      <c r="O36" s="31">
        <v>56.884436447372401</v>
      </c>
      <c r="P36" s="31">
        <v>0.92851089615597304</v>
      </c>
      <c r="Q36" s="27">
        <v>1</v>
      </c>
      <c r="R36" s="27">
        <v>0</v>
      </c>
      <c r="S36" s="27">
        <v>0</v>
      </c>
      <c r="T36" s="43">
        <v>4.2075600038868899E-2</v>
      </c>
      <c r="U36" s="43">
        <v>7.1542765787370094E-2</v>
      </c>
      <c r="V36" s="43">
        <v>4.2987745574790903E-2</v>
      </c>
      <c r="W36" s="44">
        <v>0</v>
      </c>
      <c r="X36" s="27">
        <v>0</v>
      </c>
      <c r="Y36" s="30">
        <v>111.21278140357499</v>
      </c>
      <c r="Z36" s="30">
        <v>115.18556280715001</v>
      </c>
      <c r="AA36" s="30">
        <v>119.158344210724</v>
      </c>
      <c r="AB36" s="30">
        <v>110.4572</v>
      </c>
      <c r="AC36" s="30">
        <v>117.964</v>
      </c>
      <c r="AD36" s="30">
        <v>128.68799999999999</v>
      </c>
      <c r="AE36" s="30">
        <v>99.294437192850296</v>
      </c>
      <c r="AF36" s="30">
        <v>95.251701592300407</v>
      </c>
      <c r="AG36" s="32">
        <v>-7.4091409988340698E-2</v>
      </c>
      <c r="AH36" s="32">
        <v>0.111137114982511</v>
      </c>
      <c r="AI36" s="27" t="s">
        <v>50</v>
      </c>
      <c r="AJ36" s="27" t="s">
        <v>50</v>
      </c>
      <c r="AK36" s="27" t="s">
        <v>50</v>
      </c>
      <c r="AL36" s="27" t="s">
        <v>50</v>
      </c>
      <c r="AM36" s="27" t="s">
        <v>50</v>
      </c>
      <c r="AN36" s="30">
        <v>95.251701592300407</v>
      </c>
      <c r="AO36" s="30">
        <v>110.4572</v>
      </c>
      <c r="AP36" s="30">
        <v>119.158344210724</v>
      </c>
      <c r="AQ36" s="30">
        <v>128.68799999999999</v>
      </c>
    </row>
    <row r="37" spans="1:43" x14ac:dyDescent="0.2">
      <c r="A37" s="27" t="s">
        <v>51</v>
      </c>
      <c r="B37" s="28">
        <v>45208</v>
      </c>
      <c r="C37" s="47">
        <v>0</v>
      </c>
      <c r="D37" s="29">
        <v>39593192</v>
      </c>
      <c r="E37" s="30">
        <v>106.01</v>
      </c>
      <c r="F37" s="30">
        <v>107.31</v>
      </c>
      <c r="G37" s="30">
        <v>104.79</v>
      </c>
      <c r="H37" s="30">
        <v>106.97</v>
      </c>
      <c r="I37" s="30">
        <v>3.8690113033194802</v>
      </c>
      <c r="J37" s="30">
        <v>106.195040464583</v>
      </c>
      <c r="K37" s="30">
        <v>103.124596872247</v>
      </c>
      <c r="L37" s="30">
        <v>106.067033909958</v>
      </c>
      <c r="M37" s="30">
        <v>96.262966090041601</v>
      </c>
      <c r="N37" s="31">
        <v>109.596540209121</v>
      </c>
      <c r="O37" s="31">
        <v>56.346130223579401</v>
      </c>
      <c r="P37" s="31">
        <v>1.05605001994898</v>
      </c>
      <c r="Q37" s="27">
        <v>1</v>
      </c>
      <c r="R37" s="27">
        <v>0</v>
      </c>
      <c r="S37" s="27">
        <v>0</v>
      </c>
      <c r="T37" s="43">
        <v>-2.51771726967546E-3</v>
      </c>
      <c r="U37" s="43">
        <v>2.7865859517632399E-2</v>
      </c>
      <c r="V37" s="43">
        <v>3.5828410961557103E-2</v>
      </c>
      <c r="W37" s="44">
        <v>1</v>
      </c>
      <c r="X37" s="27">
        <v>1</v>
      </c>
      <c r="Y37" s="30">
        <v>110.839011303319</v>
      </c>
      <c r="Z37" s="30">
        <v>114.70802260663901</v>
      </c>
      <c r="AA37" s="30">
        <v>118.577033909958</v>
      </c>
      <c r="AB37" s="30">
        <v>110.17910000000001</v>
      </c>
      <c r="AC37" s="30">
        <v>117.667</v>
      </c>
      <c r="AD37" s="30">
        <v>128.364</v>
      </c>
      <c r="AE37" s="30">
        <v>99.231977393361007</v>
      </c>
      <c r="AF37" s="30">
        <v>99.294437192850296</v>
      </c>
      <c r="AG37" s="32">
        <v>-7.2338250038692806E-2</v>
      </c>
      <c r="AH37" s="32">
        <v>0.10850737505803899</v>
      </c>
      <c r="AI37" s="27" t="s">
        <v>52</v>
      </c>
      <c r="AJ37" s="27" t="s">
        <v>52</v>
      </c>
      <c r="AK37" s="27" t="s">
        <v>52</v>
      </c>
      <c r="AL37" s="27" t="s">
        <v>52</v>
      </c>
      <c r="AM37" s="27" t="s">
        <v>52</v>
      </c>
      <c r="AN37" s="30">
        <v>99.294437192850296</v>
      </c>
      <c r="AO37" s="30">
        <v>110.17910000000001</v>
      </c>
      <c r="AP37" s="30">
        <v>118.577033909958</v>
      </c>
      <c r="AQ37" s="30">
        <v>128.364</v>
      </c>
    </row>
    <row r="38" spans="1:43" x14ac:dyDescent="0.2">
      <c r="A38" s="27" t="s">
        <v>51</v>
      </c>
      <c r="B38" s="28">
        <v>45209</v>
      </c>
      <c r="C38" s="47">
        <v>0</v>
      </c>
      <c r="D38" s="29">
        <v>57105529</v>
      </c>
      <c r="E38" s="30">
        <v>107.49</v>
      </c>
      <c r="F38" s="30">
        <v>110.12</v>
      </c>
      <c r="G38" s="30">
        <v>106.4</v>
      </c>
      <c r="H38" s="30">
        <v>109.01</v>
      </c>
      <c r="I38" s="30">
        <v>3.8583676387966599</v>
      </c>
      <c r="J38" s="30">
        <v>108.04048765284099</v>
      </c>
      <c r="K38" s="30">
        <v>103.74988637152499</v>
      </c>
      <c r="L38" s="30">
        <v>106.03510291639</v>
      </c>
      <c r="M38" s="30">
        <v>98.544897083609996</v>
      </c>
      <c r="N38" s="31">
        <v>142.42707360116401</v>
      </c>
      <c r="O38" s="31">
        <v>59.467134310903397</v>
      </c>
      <c r="P38" s="31">
        <v>1.2169051331901</v>
      </c>
      <c r="Q38" s="27">
        <v>1</v>
      </c>
      <c r="R38" s="27">
        <v>0</v>
      </c>
      <c r="S38" s="27">
        <v>1</v>
      </c>
      <c r="T38" s="43">
        <v>1.9070767504908E-2</v>
      </c>
      <c r="U38" s="43">
        <v>5.9275094742979401E-2</v>
      </c>
      <c r="V38" s="43">
        <v>8.9228617106314995E-2</v>
      </c>
      <c r="W38" s="44">
        <v>1</v>
      </c>
      <c r="X38" s="27">
        <v>0</v>
      </c>
      <c r="Y38" s="30">
        <v>110.839011303319</v>
      </c>
      <c r="Z38" s="30">
        <v>114.70802260663901</v>
      </c>
      <c r="AA38" s="30">
        <v>118.577033909958</v>
      </c>
      <c r="AB38" s="30">
        <v>110.17910000000001</v>
      </c>
      <c r="AC38" s="30">
        <v>117.667</v>
      </c>
      <c r="AD38" s="30">
        <v>128.364</v>
      </c>
      <c r="AE38" s="30">
        <v>99.231977393361007</v>
      </c>
      <c r="AF38" s="30">
        <v>99.231977393361007</v>
      </c>
      <c r="AG38" s="32">
        <v>-8.96984002076779E-2</v>
      </c>
      <c r="AH38" s="32">
        <v>8.7762901660016907E-2</v>
      </c>
      <c r="AI38" s="27" t="s">
        <v>50</v>
      </c>
      <c r="AJ38" s="27" t="s">
        <v>50</v>
      </c>
      <c r="AK38" s="27" t="s">
        <v>50</v>
      </c>
      <c r="AL38" s="27" t="s">
        <v>50</v>
      </c>
      <c r="AM38" s="27" t="s">
        <v>50</v>
      </c>
      <c r="AN38" s="30">
        <v>99.231977393361007</v>
      </c>
      <c r="AO38" s="30">
        <v>110.17910000000001</v>
      </c>
      <c r="AP38" s="30">
        <v>118.577033909958</v>
      </c>
      <c r="AQ38" s="30">
        <v>128.364</v>
      </c>
    </row>
    <row r="39" spans="1:43" x14ac:dyDescent="0.2">
      <c r="A39" s="27" t="s">
        <v>51</v>
      </c>
      <c r="B39" s="28">
        <v>45210</v>
      </c>
      <c r="C39" s="47">
        <v>0</v>
      </c>
      <c r="D39" s="29">
        <v>51085635</v>
      </c>
      <c r="E39" s="30">
        <v>109.14</v>
      </c>
      <c r="F39" s="30">
        <v>110.1</v>
      </c>
      <c r="G39" s="30">
        <v>106.93</v>
      </c>
      <c r="H39" s="30">
        <v>108.31</v>
      </c>
      <c r="I39" s="30">
        <v>3.8091985217397601</v>
      </c>
      <c r="J39" s="30">
        <v>109.223126261415</v>
      </c>
      <c r="K39" s="30">
        <v>104.183440518897</v>
      </c>
      <c r="L39" s="30">
        <v>105.887595565219</v>
      </c>
      <c r="M39" s="30">
        <v>98.692404434780698</v>
      </c>
      <c r="N39" s="31">
        <v>126.209594399837</v>
      </c>
      <c r="O39" s="31">
        <v>57.936482982419101</v>
      </c>
      <c r="P39" s="31">
        <v>1.21849314331349</v>
      </c>
      <c r="Q39" s="27">
        <v>1</v>
      </c>
      <c r="R39" s="27">
        <v>0</v>
      </c>
      <c r="S39" s="27">
        <v>1</v>
      </c>
      <c r="T39" s="43">
        <v>-6.4214292266764799E-3</v>
      </c>
      <c r="U39" s="43">
        <v>9.9776202909362902E-3</v>
      </c>
      <c r="V39" s="43">
        <v>4.0741808398193601E-2</v>
      </c>
      <c r="W39" s="44">
        <v>1</v>
      </c>
      <c r="X39" s="27">
        <v>0</v>
      </c>
      <c r="Y39" s="30">
        <v>110.839011303319</v>
      </c>
      <c r="Z39" s="30">
        <v>114.70802260663901</v>
      </c>
      <c r="AA39" s="30">
        <v>118.577033909958</v>
      </c>
      <c r="AB39" s="30">
        <v>110.17910000000001</v>
      </c>
      <c r="AC39" s="30">
        <v>117.667</v>
      </c>
      <c r="AD39" s="30">
        <v>128.364</v>
      </c>
      <c r="AE39" s="30">
        <v>99.231977393361007</v>
      </c>
      <c r="AF39" s="30">
        <v>101.293264722407</v>
      </c>
      <c r="AG39" s="32">
        <v>-8.3815184254814601E-2</v>
      </c>
      <c r="AH39" s="32">
        <v>9.4793037669268193E-2</v>
      </c>
      <c r="AI39" s="27" t="s">
        <v>50</v>
      </c>
      <c r="AJ39" s="27" t="s">
        <v>50</v>
      </c>
      <c r="AK39" s="27" t="s">
        <v>50</v>
      </c>
      <c r="AL39" s="27" t="s">
        <v>50</v>
      </c>
      <c r="AM39" s="27" t="s">
        <v>50</v>
      </c>
      <c r="AN39" s="30">
        <v>101.293264722407</v>
      </c>
      <c r="AO39" s="30">
        <v>110.17910000000001</v>
      </c>
      <c r="AP39" s="30">
        <v>118.577033909958</v>
      </c>
      <c r="AQ39" s="30">
        <v>128.364</v>
      </c>
    </row>
    <row r="40" spans="1:43" x14ac:dyDescent="0.2">
      <c r="A40" s="27" t="s">
        <v>51</v>
      </c>
      <c r="B40" s="28">
        <v>45211</v>
      </c>
      <c r="C40" s="47">
        <v>0</v>
      </c>
      <c r="D40" s="29">
        <v>60959430</v>
      </c>
      <c r="E40" s="30">
        <v>108.4</v>
      </c>
      <c r="F40" s="30">
        <v>111.31</v>
      </c>
      <c r="G40" s="30">
        <v>107.51009999999999</v>
      </c>
      <c r="H40" s="30">
        <v>108.79</v>
      </c>
      <c r="I40" s="30">
        <v>3.80853434161549</v>
      </c>
      <c r="J40" s="30">
        <v>110.108012395703</v>
      </c>
      <c r="K40" s="30">
        <v>104.71757505727599</v>
      </c>
      <c r="L40" s="30">
        <v>105.88560302484601</v>
      </c>
      <c r="M40" s="30">
        <v>99.884396975153507</v>
      </c>
      <c r="N40" s="31">
        <v>129.96721835772101</v>
      </c>
      <c r="O40" s="31">
        <v>58.7210956301953</v>
      </c>
      <c r="P40" s="31">
        <v>1.19007062726154</v>
      </c>
      <c r="Q40" s="27">
        <v>1</v>
      </c>
      <c r="R40" s="27">
        <v>0</v>
      </c>
      <c r="S40" s="27">
        <v>1</v>
      </c>
      <c r="T40" s="43">
        <v>4.4317237558859201E-3</v>
      </c>
      <c r="U40" s="43">
        <v>1.7014116107319899E-2</v>
      </c>
      <c r="V40" s="43">
        <v>5.7137304440773598E-2</v>
      </c>
      <c r="W40" s="44">
        <v>1</v>
      </c>
      <c r="X40" s="27">
        <v>0</v>
      </c>
      <c r="Y40" s="30">
        <v>110.839011303319</v>
      </c>
      <c r="Z40" s="30">
        <v>114.70802260663901</v>
      </c>
      <c r="AA40" s="30">
        <v>118.577033909958</v>
      </c>
      <c r="AB40" s="30">
        <v>110.17910000000001</v>
      </c>
      <c r="AC40" s="30">
        <v>117.667</v>
      </c>
      <c r="AD40" s="30">
        <v>128.364</v>
      </c>
      <c r="AE40" s="30">
        <v>99.231977393361007</v>
      </c>
      <c r="AF40" s="30">
        <v>100.69160295652</v>
      </c>
      <c r="AG40" s="32">
        <v>-8.7857547629735896E-2</v>
      </c>
      <c r="AH40" s="32">
        <v>8.9962624413626596E-2</v>
      </c>
      <c r="AI40" s="27" t="s">
        <v>50</v>
      </c>
      <c r="AJ40" s="27" t="s">
        <v>50</v>
      </c>
      <c r="AK40" s="27" t="s">
        <v>58</v>
      </c>
      <c r="AL40" s="27" t="s">
        <v>50</v>
      </c>
      <c r="AM40" s="27" t="s">
        <v>50</v>
      </c>
      <c r="AN40" s="30">
        <v>100.69160295652</v>
      </c>
      <c r="AO40" s="30">
        <v>110.17910000000001</v>
      </c>
      <c r="AP40" s="30">
        <v>118.577033909958</v>
      </c>
      <c r="AQ40" s="30">
        <v>128.364</v>
      </c>
    </row>
    <row r="41" spans="1:43" x14ac:dyDescent="0.2">
      <c r="A41" s="27" t="s">
        <v>51</v>
      </c>
      <c r="B41" s="28">
        <v>45212</v>
      </c>
      <c r="C41" s="47">
        <v>1</v>
      </c>
      <c r="D41" s="29">
        <v>52840671</v>
      </c>
      <c r="E41" s="30">
        <v>108.61</v>
      </c>
      <c r="F41" s="30">
        <v>108.97</v>
      </c>
      <c r="G41" s="30">
        <v>104.75</v>
      </c>
      <c r="H41" s="30">
        <v>105.09</v>
      </c>
      <c r="I41" s="30">
        <v>3.8379247457858101</v>
      </c>
      <c r="J41" s="30">
        <v>109.19837377830299</v>
      </c>
      <c r="K41" s="30">
        <v>104.755238778642</v>
      </c>
      <c r="L41" s="30">
        <v>106.78377423735699</v>
      </c>
      <c r="M41" s="30">
        <v>99.796225762642607</v>
      </c>
      <c r="N41" s="31">
        <v>51.273025929838198</v>
      </c>
      <c r="O41" s="31">
        <v>50.847635151762198</v>
      </c>
      <c r="P41" s="31">
        <v>0.88887243512671699</v>
      </c>
      <c r="Q41" s="27">
        <v>-1</v>
      </c>
      <c r="R41" s="27">
        <v>0</v>
      </c>
      <c r="S41" s="27">
        <v>0</v>
      </c>
      <c r="T41" s="43">
        <v>-3.4010478904311102E-2</v>
      </c>
      <c r="U41" s="43">
        <v>-3.5960003669388098E-2</v>
      </c>
      <c r="V41" s="43">
        <v>-2.0048489369638101E-2</v>
      </c>
      <c r="W41" s="44">
        <v>1</v>
      </c>
      <c r="X41" s="27">
        <v>0</v>
      </c>
      <c r="Y41" s="30">
        <v>110.839011303319</v>
      </c>
      <c r="Z41" s="30">
        <v>114.70802260663901</v>
      </c>
      <c r="AA41" s="30">
        <v>118.577033909958</v>
      </c>
      <c r="AB41" s="30">
        <v>110.17910000000001</v>
      </c>
      <c r="AC41" s="30">
        <v>117.667</v>
      </c>
      <c r="AD41" s="30">
        <v>128.364</v>
      </c>
      <c r="AE41" s="30">
        <v>99.231977393361007</v>
      </c>
      <c r="AF41" s="30">
        <v>101.172931316769</v>
      </c>
      <c r="AG41" s="32">
        <v>-5.5742911853068497E-2</v>
      </c>
      <c r="AH41" s="32">
        <v>0.12833793805270199</v>
      </c>
      <c r="AI41" s="27" t="s">
        <v>50</v>
      </c>
      <c r="AJ41" s="27" t="s">
        <v>50</v>
      </c>
      <c r="AK41" s="27" t="s">
        <v>50</v>
      </c>
      <c r="AL41" s="27" t="s">
        <v>50</v>
      </c>
      <c r="AM41" s="27" t="s">
        <v>50</v>
      </c>
      <c r="AN41" s="30">
        <v>101.172931316769</v>
      </c>
      <c r="AO41" s="30">
        <v>110.17910000000001</v>
      </c>
      <c r="AP41" s="30">
        <v>118.577033909958</v>
      </c>
      <c r="AQ41" s="30">
        <v>128.364</v>
      </c>
    </row>
    <row r="42" spans="1:43" x14ac:dyDescent="0.2">
      <c r="A42" s="27" t="s">
        <v>70</v>
      </c>
      <c r="B42" s="28">
        <v>45187</v>
      </c>
      <c r="C42" s="47">
        <v>0</v>
      </c>
      <c r="D42" s="29">
        <v>1499634</v>
      </c>
      <c r="E42" s="30">
        <v>183</v>
      </c>
      <c r="F42" s="30">
        <v>187.9</v>
      </c>
      <c r="G42" s="30">
        <v>182.4</v>
      </c>
      <c r="H42" s="30">
        <v>186.02</v>
      </c>
      <c r="I42" s="30">
        <v>5.5436280521619699</v>
      </c>
      <c r="J42" s="30">
        <v>185.17260602727899</v>
      </c>
      <c r="K42" s="30">
        <v>187.68901371774501</v>
      </c>
      <c r="L42" s="30">
        <v>197.79088415648599</v>
      </c>
      <c r="M42" s="30">
        <v>182.069115843514</v>
      </c>
      <c r="N42" s="31">
        <v>-44.110800744876798</v>
      </c>
      <c r="O42" s="31">
        <v>50.0321347356196</v>
      </c>
      <c r="P42" s="31">
        <v>-0.86385448680056798</v>
      </c>
      <c r="Q42" s="27">
        <v>-1</v>
      </c>
      <c r="R42" s="27">
        <v>1</v>
      </c>
      <c r="S42" s="27">
        <v>0</v>
      </c>
      <c r="T42" s="43">
        <v>7.0376786487657602E-3</v>
      </c>
      <c r="U42" s="43">
        <v>-1.1005369769790999E-2</v>
      </c>
      <c r="V42" s="43">
        <v>-3.7113722242352001E-2</v>
      </c>
      <c r="W42" s="44">
        <v>1</v>
      </c>
      <c r="X42" s="27">
        <v>0</v>
      </c>
      <c r="Y42" s="30">
        <v>203.577185361853</v>
      </c>
      <c r="Z42" s="30">
        <v>209.79437072370601</v>
      </c>
      <c r="AA42" s="30">
        <v>216.01155608555899</v>
      </c>
      <c r="AB42" s="30">
        <v>203.2808</v>
      </c>
      <c r="AC42" s="30">
        <v>217.096</v>
      </c>
      <c r="AD42" s="30">
        <v>236.83199999999999</v>
      </c>
      <c r="AE42" s="30">
        <v>184.92562927629399</v>
      </c>
      <c r="AF42" s="30">
        <v>173.62603188765101</v>
      </c>
      <c r="AG42" s="32">
        <v>-5.88308097895829E-3</v>
      </c>
      <c r="AH42" s="32">
        <v>0.16122758889129499</v>
      </c>
      <c r="AI42" s="27" t="s">
        <v>50</v>
      </c>
      <c r="AJ42" s="27" t="s">
        <v>50</v>
      </c>
      <c r="AK42" s="27" t="s">
        <v>69</v>
      </c>
      <c r="AL42" s="27" t="s">
        <v>92</v>
      </c>
      <c r="AM42" s="27" t="s">
        <v>50</v>
      </c>
      <c r="AN42" s="30">
        <v>173.62603188765101</v>
      </c>
      <c r="AO42" s="30">
        <v>203.2808</v>
      </c>
      <c r="AP42" s="30">
        <v>216.01155608555899</v>
      </c>
      <c r="AQ42" s="30">
        <v>236.83199999999999</v>
      </c>
    </row>
    <row r="43" spans="1:43" x14ac:dyDescent="0.2">
      <c r="A43" s="27" t="s">
        <v>70</v>
      </c>
      <c r="B43" s="28">
        <v>45188</v>
      </c>
      <c r="C43" s="47">
        <v>0</v>
      </c>
      <c r="D43" s="29">
        <v>1035669</v>
      </c>
      <c r="E43" s="30">
        <v>185.44</v>
      </c>
      <c r="F43" s="30">
        <v>185.55</v>
      </c>
      <c r="G43" s="30">
        <v>182.22</v>
      </c>
      <c r="H43" s="30">
        <v>184.83</v>
      </c>
      <c r="I43" s="30">
        <v>5.41908319129326</v>
      </c>
      <c r="J43" s="30">
        <v>183.96849584050099</v>
      </c>
      <c r="K43" s="30">
        <v>187.49901503714901</v>
      </c>
      <c r="L43" s="30">
        <v>198.47724957387999</v>
      </c>
      <c r="M43" s="30">
        <v>182.44275042612</v>
      </c>
      <c r="N43" s="31">
        <v>-60.594219589775399</v>
      </c>
      <c r="O43" s="31">
        <v>48.328366898454</v>
      </c>
      <c r="P43" s="31">
        <v>-0.91777030358027101</v>
      </c>
      <c r="Q43" s="27">
        <v>-1</v>
      </c>
      <c r="R43" s="27">
        <v>1</v>
      </c>
      <c r="S43" s="27">
        <v>0</v>
      </c>
      <c r="T43" s="43">
        <v>-6.3971615955273498E-3</v>
      </c>
      <c r="U43" s="43">
        <v>-1.4555342290467E-2</v>
      </c>
      <c r="V43" s="43">
        <v>-2.22186954451674E-2</v>
      </c>
      <c r="W43" s="44">
        <v>1</v>
      </c>
      <c r="X43" s="27">
        <v>0</v>
      </c>
      <c r="Y43" s="30">
        <v>203.577185361853</v>
      </c>
      <c r="Z43" s="30">
        <v>209.79437072370601</v>
      </c>
      <c r="AA43" s="30">
        <v>216.01155608555899</v>
      </c>
      <c r="AB43" s="30">
        <v>203.2808</v>
      </c>
      <c r="AC43" s="30">
        <v>217.096</v>
      </c>
      <c r="AD43" s="30">
        <v>236.83199999999999</v>
      </c>
      <c r="AE43" s="30">
        <v>184.92562927629399</v>
      </c>
      <c r="AF43" s="30">
        <v>174.932743895676</v>
      </c>
      <c r="AG43" s="32">
        <v>5.17390446865637E-4</v>
      </c>
      <c r="AH43" s="32">
        <v>0.16870397709007601</v>
      </c>
      <c r="AI43" s="27" t="s">
        <v>50</v>
      </c>
      <c r="AJ43" s="27" t="s">
        <v>50</v>
      </c>
      <c r="AK43" s="27" t="s">
        <v>69</v>
      </c>
      <c r="AL43" s="27" t="s">
        <v>65</v>
      </c>
      <c r="AM43" s="27" t="s">
        <v>66</v>
      </c>
      <c r="AN43" s="30">
        <v>184.92562927629399</v>
      </c>
      <c r="AO43" s="30">
        <v>203.2808</v>
      </c>
      <c r="AP43" s="30">
        <v>216.01155608555899</v>
      </c>
      <c r="AQ43" s="30">
        <v>236.83199999999999</v>
      </c>
    </row>
    <row r="44" spans="1:43" x14ac:dyDescent="0.2">
      <c r="A44" s="27" t="s">
        <v>70</v>
      </c>
      <c r="B44" s="28">
        <v>45189</v>
      </c>
      <c r="C44" s="47">
        <v>0</v>
      </c>
      <c r="D44" s="29">
        <v>1273256</v>
      </c>
      <c r="E44" s="30">
        <v>185.44</v>
      </c>
      <c r="F44" s="30">
        <v>186.76</v>
      </c>
      <c r="G44" s="30">
        <v>182.685</v>
      </c>
      <c r="H44" s="30">
        <v>182.75</v>
      </c>
      <c r="I44" s="30">
        <v>5.32307724905802</v>
      </c>
      <c r="J44" s="30">
        <v>182.69058750586501</v>
      </c>
      <c r="K44" s="30">
        <v>187.11257055457699</v>
      </c>
      <c r="L44" s="30">
        <v>198.18923174717401</v>
      </c>
      <c r="M44" s="30">
        <v>182.73076825282601</v>
      </c>
      <c r="N44" s="31">
        <v>-82.570077743267206</v>
      </c>
      <c r="O44" s="31">
        <v>45.417101155226</v>
      </c>
      <c r="P44" s="31">
        <v>-0.99334957487238895</v>
      </c>
      <c r="Q44" s="27">
        <v>-1</v>
      </c>
      <c r="R44" s="27">
        <v>1</v>
      </c>
      <c r="S44" s="27">
        <v>0</v>
      </c>
      <c r="T44" s="43">
        <v>-1.1253584374831E-2</v>
      </c>
      <c r="U44" s="43">
        <v>-1.0664789952360299E-2</v>
      </c>
      <c r="V44" s="43">
        <v>-2.83906640438088E-2</v>
      </c>
      <c r="W44" s="44">
        <v>1</v>
      </c>
      <c r="X44" s="27">
        <v>0</v>
      </c>
      <c r="Y44" s="30">
        <v>203.577185361853</v>
      </c>
      <c r="Z44" s="30">
        <v>209.79437072370601</v>
      </c>
      <c r="AA44" s="30">
        <v>216.01155608555899</v>
      </c>
      <c r="AB44" s="30">
        <v>203.2808</v>
      </c>
      <c r="AC44" s="30">
        <v>217.096</v>
      </c>
      <c r="AD44" s="30">
        <v>236.83199999999999</v>
      </c>
      <c r="AE44" s="30">
        <v>184.92562927629399</v>
      </c>
      <c r="AF44" s="30">
        <v>173.99183361741399</v>
      </c>
      <c r="AG44" s="32">
        <v>1.19049481602965E-2</v>
      </c>
      <c r="AH44" s="32">
        <v>0.182005778853947</v>
      </c>
      <c r="AI44" s="27" t="s">
        <v>50</v>
      </c>
      <c r="AJ44" s="27" t="s">
        <v>50</v>
      </c>
      <c r="AK44" s="27" t="s">
        <v>69</v>
      </c>
      <c r="AL44" s="27" t="s">
        <v>65</v>
      </c>
      <c r="AM44" s="27" t="s">
        <v>66</v>
      </c>
      <c r="AN44" s="30">
        <v>173.99183361741399</v>
      </c>
      <c r="AO44" s="30">
        <v>203.2808</v>
      </c>
      <c r="AP44" s="30">
        <v>216.01155608555899</v>
      </c>
      <c r="AQ44" s="30">
        <v>236.83199999999999</v>
      </c>
    </row>
    <row r="45" spans="1:43" x14ac:dyDescent="0.2">
      <c r="A45" s="27" t="s">
        <v>70</v>
      </c>
      <c r="B45" s="28">
        <v>45190</v>
      </c>
      <c r="C45" s="47">
        <v>0</v>
      </c>
      <c r="D45" s="29">
        <v>1824734</v>
      </c>
      <c r="E45" s="30">
        <v>180.37</v>
      </c>
      <c r="F45" s="30">
        <v>180.745</v>
      </c>
      <c r="G45" s="30">
        <v>177.02</v>
      </c>
      <c r="H45" s="30">
        <v>177.86</v>
      </c>
      <c r="I45" s="30">
        <v>5.3521431598395903</v>
      </c>
      <c r="J45" s="30">
        <v>180.00048068661701</v>
      </c>
      <c r="K45" s="30">
        <v>186.043747330852</v>
      </c>
      <c r="L45" s="30">
        <v>193.07642947951899</v>
      </c>
      <c r="M45" s="30">
        <v>182.64357052048101</v>
      </c>
      <c r="N45" s="31">
        <v>-129.03521643433501</v>
      </c>
      <c r="O45" s="31">
        <v>39.406981627574297</v>
      </c>
      <c r="P45" s="31">
        <v>-1.1732839882094499</v>
      </c>
      <c r="Q45" s="27">
        <v>-1</v>
      </c>
      <c r="R45" s="27">
        <v>1</v>
      </c>
      <c r="S45" s="27">
        <v>0</v>
      </c>
      <c r="T45" s="43">
        <v>-2.6757865937072401E-2</v>
      </c>
      <c r="U45" s="43">
        <v>-4.3866250940759001E-2</v>
      </c>
      <c r="V45" s="43">
        <v>-5.1716783962465297E-2</v>
      </c>
      <c r="W45" s="44">
        <v>1</v>
      </c>
      <c r="X45" s="27">
        <v>0</v>
      </c>
      <c r="Y45" s="30">
        <v>203.577185361853</v>
      </c>
      <c r="Z45" s="30">
        <v>209.79437072370601</v>
      </c>
      <c r="AA45" s="30">
        <v>216.01155608555899</v>
      </c>
      <c r="AB45" s="30">
        <v>203.2808</v>
      </c>
      <c r="AC45" s="30">
        <v>217.096</v>
      </c>
      <c r="AD45" s="30">
        <v>236.83199999999999</v>
      </c>
      <c r="AE45" s="30">
        <v>184.92562927629399</v>
      </c>
      <c r="AF45" s="30">
        <v>172.103845501884</v>
      </c>
      <c r="AG45" s="32">
        <v>3.9725791500585701E-2</v>
      </c>
      <c r="AH45" s="32">
        <v>0.21450329520723399</v>
      </c>
      <c r="AI45" s="27" t="s">
        <v>50</v>
      </c>
      <c r="AJ45" s="27" t="s">
        <v>55</v>
      </c>
      <c r="AK45" s="27" t="s">
        <v>69</v>
      </c>
      <c r="AL45" s="27" t="s">
        <v>65</v>
      </c>
      <c r="AM45" s="27" t="s">
        <v>66</v>
      </c>
      <c r="AN45" s="30">
        <v>172.103845501884</v>
      </c>
      <c r="AO45" s="30">
        <v>203.2808</v>
      </c>
      <c r="AP45" s="30">
        <v>216.01155608555899</v>
      </c>
      <c r="AQ45" s="30">
        <v>236.83199999999999</v>
      </c>
    </row>
    <row r="46" spans="1:43" x14ac:dyDescent="0.2">
      <c r="A46" s="27" t="s">
        <v>70</v>
      </c>
      <c r="B46" s="28">
        <v>45191</v>
      </c>
      <c r="C46" s="47">
        <v>0</v>
      </c>
      <c r="D46" s="29">
        <v>1410241</v>
      </c>
      <c r="E46" s="30">
        <v>178.6</v>
      </c>
      <c r="F46" s="30">
        <v>181.52</v>
      </c>
      <c r="G46" s="30">
        <v>178.39</v>
      </c>
      <c r="H46" s="30">
        <v>180.34</v>
      </c>
      <c r="I46" s="30">
        <v>5.2312757912796197</v>
      </c>
      <c r="J46" s="30">
        <v>179.00766601632299</v>
      </c>
      <c r="K46" s="30">
        <v>185.53171245067901</v>
      </c>
      <c r="L46" s="30">
        <v>192.713827373839</v>
      </c>
      <c r="M46" s="30">
        <v>182.92617262616099</v>
      </c>
      <c r="N46" s="31">
        <v>-100.258971513132</v>
      </c>
      <c r="O46" s="31">
        <v>43.491185384811203</v>
      </c>
      <c r="P46" s="31">
        <v>-1.1547350852617</v>
      </c>
      <c r="Q46" s="27">
        <v>-1</v>
      </c>
      <c r="R46" s="27">
        <v>1</v>
      </c>
      <c r="S46" s="27">
        <v>0</v>
      </c>
      <c r="T46" s="43">
        <v>1.39435511076127E-2</v>
      </c>
      <c r="U46" s="43">
        <v>-2.4292593193745701E-2</v>
      </c>
      <c r="V46" s="43">
        <v>-2.3711563447379801E-2</v>
      </c>
      <c r="W46" s="44">
        <v>0</v>
      </c>
      <c r="X46" s="27">
        <v>0</v>
      </c>
      <c r="Y46" s="30">
        <v>185.57127579127999</v>
      </c>
      <c r="Z46" s="30">
        <v>190.802551582559</v>
      </c>
      <c r="AA46" s="30">
        <v>196.03382737383899</v>
      </c>
      <c r="AB46" s="30">
        <v>185.75020000000001</v>
      </c>
      <c r="AC46" s="30">
        <v>198.374</v>
      </c>
      <c r="AD46" s="30">
        <v>216.40799999999999</v>
      </c>
      <c r="AE46" s="30">
        <v>169.877448417441</v>
      </c>
      <c r="AF46" s="30">
        <v>167.15571368032101</v>
      </c>
      <c r="AG46" s="32">
        <v>-5.8015701356100999E-2</v>
      </c>
      <c r="AH46" s="32">
        <v>8.7023552034151394E-2</v>
      </c>
      <c r="AI46" s="27" t="s">
        <v>50</v>
      </c>
      <c r="AJ46" s="27" t="s">
        <v>50</v>
      </c>
      <c r="AK46" s="27" t="s">
        <v>50</v>
      </c>
      <c r="AL46" s="27" t="s">
        <v>50</v>
      </c>
      <c r="AM46" s="27" t="s">
        <v>50</v>
      </c>
      <c r="AN46" s="30">
        <v>167.15571368032101</v>
      </c>
      <c r="AO46" s="30">
        <v>185.57127579127999</v>
      </c>
      <c r="AP46" s="30">
        <v>196.03382737383899</v>
      </c>
      <c r="AQ46" s="30">
        <v>216.40799999999999</v>
      </c>
    </row>
    <row r="47" spans="1:43" x14ac:dyDescent="0.2">
      <c r="A47" s="27" t="s">
        <v>70</v>
      </c>
      <c r="B47" s="28">
        <v>45194</v>
      </c>
      <c r="C47" s="47">
        <v>0</v>
      </c>
      <c r="D47" s="29">
        <v>1508316</v>
      </c>
      <c r="E47" s="30">
        <v>179.13</v>
      </c>
      <c r="F47" s="30">
        <v>183.83</v>
      </c>
      <c r="G47" s="30">
        <v>178.29820000000001</v>
      </c>
      <c r="H47" s="30">
        <v>181.18</v>
      </c>
      <c r="I47" s="30">
        <v>5.2527418061882196</v>
      </c>
      <c r="J47" s="30">
        <v>178.640817649719</v>
      </c>
      <c r="K47" s="30">
        <v>185.10404859302699</v>
      </c>
      <c r="L47" s="30">
        <v>192.778225418565</v>
      </c>
      <c r="M47" s="30">
        <v>182.86177458143499</v>
      </c>
      <c r="N47" s="31">
        <v>-90.259756308542507</v>
      </c>
      <c r="O47" s="31">
        <v>44.847200906351297</v>
      </c>
      <c r="P47" s="31">
        <v>-1.0655585154246501</v>
      </c>
      <c r="Q47" s="27">
        <v>-1</v>
      </c>
      <c r="R47" s="27">
        <v>1</v>
      </c>
      <c r="S47" s="27">
        <v>0</v>
      </c>
      <c r="T47" s="43">
        <v>4.6578684706665404E-3</v>
      </c>
      <c r="U47" s="43">
        <v>-8.5909712722297797E-3</v>
      </c>
      <c r="V47" s="43">
        <v>-2.6018707665842401E-2</v>
      </c>
      <c r="W47" s="44">
        <v>0</v>
      </c>
      <c r="X47" s="27">
        <v>0</v>
      </c>
      <c r="Y47" s="30">
        <v>186.43274180618801</v>
      </c>
      <c r="Z47" s="30">
        <v>191.685483612376</v>
      </c>
      <c r="AA47" s="30">
        <v>196.938225418565</v>
      </c>
      <c r="AB47" s="30">
        <v>186.61539999999999</v>
      </c>
      <c r="AC47" s="30">
        <v>199.298</v>
      </c>
      <c r="AD47" s="30">
        <v>217.416</v>
      </c>
      <c r="AE47" s="30">
        <v>170.67451638762401</v>
      </c>
      <c r="AF47" s="30">
        <v>169.877448417441</v>
      </c>
      <c r="AG47" s="32">
        <v>-5.7983682593975301E-2</v>
      </c>
      <c r="AH47" s="32">
        <v>8.6975523890962997E-2</v>
      </c>
      <c r="AI47" s="27" t="s">
        <v>50</v>
      </c>
      <c r="AJ47" s="27" t="s">
        <v>50</v>
      </c>
      <c r="AK47" s="27" t="s">
        <v>50</v>
      </c>
      <c r="AL47" s="27" t="s">
        <v>50</v>
      </c>
      <c r="AM47" s="27" t="s">
        <v>50</v>
      </c>
      <c r="AN47" s="30">
        <v>169.877448417441</v>
      </c>
      <c r="AO47" s="30">
        <v>186.43274180618801</v>
      </c>
      <c r="AP47" s="30">
        <v>196.938225418565</v>
      </c>
      <c r="AQ47" s="30">
        <v>217.416</v>
      </c>
    </row>
    <row r="48" spans="1:43" x14ac:dyDescent="0.2">
      <c r="A48" s="27" t="s">
        <v>70</v>
      </c>
      <c r="B48" s="28">
        <v>45195</v>
      </c>
      <c r="C48" s="47">
        <v>0</v>
      </c>
      <c r="D48" s="29">
        <v>1487871</v>
      </c>
      <c r="E48" s="30">
        <v>179.43</v>
      </c>
      <c r="F48" s="30">
        <v>179.73500000000001</v>
      </c>
      <c r="G48" s="30">
        <v>177.11</v>
      </c>
      <c r="H48" s="30">
        <v>177.92</v>
      </c>
      <c r="I48" s="30">
        <v>5.1682602486033504</v>
      </c>
      <c r="J48" s="30">
        <v>177.14521444067901</v>
      </c>
      <c r="K48" s="30">
        <v>184.40579069009399</v>
      </c>
      <c r="L48" s="30">
        <v>192.52478074581001</v>
      </c>
      <c r="M48" s="30">
        <v>183.11521925419001</v>
      </c>
      <c r="N48" s="31">
        <v>-124.325102584406</v>
      </c>
      <c r="O48" s="31">
        <v>40.759318666093101</v>
      </c>
      <c r="P48" s="31">
        <v>-1.07632612512452</v>
      </c>
      <c r="Q48" s="27">
        <v>-1</v>
      </c>
      <c r="R48" s="27">
        <v>0</v>
      </c>
      <c r="S48" s="27">
        <v>0</v>
      </c>
      <c r="T48" s="43">
        <v>-1.79931559774811E-2</v>
      </c>
      <c r="U48" s="43">
        <v>3.37343978409838E-4</v>
      </c>
      <c r="V48" s="43">
        <v>-3.7385705783693303E-2</v>
      </c>
      <c r="W48" s="44">
        <v>0</v>
      </c>
      <c r="X48" s="27">
        <v>0</v>
      </c>
      <c r="Y48" s="30">
        <v>183.08826024860301</v>
      </c>
      <c r="Z48" s="30">
        <v>188.25652049720699</v>
      </c>
      <c r="AA48" s="30">
        <v>193.42478074581001</v>
      </c>
      <c r="AB48" s="30">
        <v>183.2576</v>
      </c>
      <c r="AC48" s="30">
        <v>195.71199999999999</v>
      </c>
      <c r="AD48" s="30">
        <v>213.50399999999999</v>
      </c>
      <c r="AE48" s="30">
        <v>167.58347950279301</v>
      </c>
      <c r="AF48" s="30">
        <v>170.67451638762401</v>
      </c>
      <c r="AG48" s="32">
        <v>-5.80964506362786E-2</v>
      </c>
      <c r="AH48" s="32">
        <v>8.7144675954417994E-2</v>
      </c>
      <c r="AI48" s="27" t="s">
        <v>50</v>
      </c>
      <c r="AJ48" s="27" t="s">
        <v>50</v>
      </c>
      <c r="AK48" s="27" t="s">
        <v>50</v>
      </c>
      <c r="AL48" s="27" t="s">
        <v>50</v>
      </c>
      <c r="AM48" s="27" t="s">
        <v>50</v>
      </c>
      <c r="AN48" s="30">
        <v>170.67451638762401</v>
      </c>
      <c r="AO48" s="30">
        <v>183.08826024860301</v>
      </c>
      <c r="AP48" s="30">
        <v>193.42478074581001</v>
      </c>
      <c r="AQ48" s="30">
        <v>213.50399999999999</v>
      </c>
    </row>
    <row r="49" spans="1:43" x14ac:dyDescent="0.2">
      <c r="A49" s="27" t="s">
        <v>70</v>
      </c>
      <c r="B49" s="28">
        <v>45196</v>
      </c>
      <c r="C49" s="47">
        <v>0</v>
      </c>
      <c r="D49" s="29">
        <v>2169353</v>
      </c>
      <c r="E49" s="30">
        <v>179.73</v>
      </c>
      <c r="F49" s="30">
        <v>183</v>
      </c>
      <c r="G49" s="30">
        <v>179.01</v>
      </c>
      <c r="H49" s="30">
        <v>181.6</v>
      </c>
      <c r="I49" s="30">
        <v>5.1619559451316803</v>
      </c>
      <c r="J49" s="30">
        <v>177.55699363328301</v>
      </c>
      <c r="K49" s="30">
        <v>184.02206768988901</v>
      </c>
      <c r="L49" s="30">
        <v>192.50586783539501</v>
      </c>
      <c r="M49" s="30">
        <v>183.13413216460501</v>
      </c>
      <c r="N49" s="31">
        <v>-75.761688366647903</v>
      </c>
      <c r="O49" s="31">
        <v>46.668921604128599</v>
      </c>
      <c r="P49" s="31">
        <v>-0.90586804288734601</v>
      </c>
      <c r="Q49" s="27">
        <v>1</v>
      </c>
      <c r="R49" s="27">
        <v>0</v>
      </c>
      <c r="S49" s="27">
        <v>0</v>
      </c>
      <c r="T49" s="43">
        <v>2.0683453237410099E-2</v>
      </c>
      <c r="U49" s="43">
        <v>6.9868027059997303E-3</v>
      </c>
      <c r="V49" s="43">
        <v>-6.2927496580027697E-3</v>
      </c>
      <c r="W49" s="44">
        <v>0</v>
      </c>
      <c r="X49" s="27">
        <v>0</v>
      </c>
      <c r="Y49" s="30">
        <v>186.761955945132</v>
      </c>
      <c r="Z49" s="30">
        <v>191.92391189026301</v>
      </c>
      <c r="AA49" s="30">
        <v>197.08586783539499</v>
      </c>
      <c r="AB49" s="30">
        <v>187.048</v>
      </c>
      <c r="AC49" s="30">
        <v>199.76</v>
      </c>
      <c r="AD49" s="30">
        <v>217.92</v>
      </c>
      <c r="AE49" s="30">
        <v>171.276088109737</v>
      </c>
      <c r="AF49" s="30">
        <v>167.58347950279301</v>
      </c>
      <c r="AG49" s="32">
        <v>-5.6849735078542699E-2</v>
      </c>
      <c r="AH49" s="32">
        <v>8.5274602617814194E-2</v>
      </c>
      <c r="AI49" s="27" t="s">
        <v>50</v>
      </c>
      <c r="AJ49" s="27" t="s">
        <v>50</v>
      </c>
      <c r="AK49" s="27" t="s">
        <v>50</v>
      </c>
      <c r="AL49" s="27" t="s">
        <v>50</v>
      </c>
      <c r="AM49" s="27" t="s">
        <v>50</v>
      </c>
      <c r="AN49" s="30">
        <v>167.58347950279301</v>
      </c>
      <c r="AO49" s="30">
        <v>186.761955945132</v>
      </c>
      <c r="AP49" s="30">
        <v>197.08586783539499</v>
      </c>
      <c r="AQ49" s="30">
        <v>217.92</v>
      </c>
    </row>
    <row r="50" spans="1:43" x14ac:dyDescent="0.2">
      <c r="A50" s="27" t="s">
        <v>70</v>
      </c>
      <c r="B50" s="28">
        <v>45197</v>
      </c>
      <c r="C50" s="47">
        <v>0</v>
      </c>
      <c r="D50" s="29">
        <v>1714594</v>
      </c>
      <c r="E50" s="30">
        <v>181.51</v>
      </c>
      <c r="F50" s="30">
        <v>184.91499999999999</v>
      </c>
      <c r="G50" s="30">
        <v>180.46</v>
      </c>
      <c r="H50" s="30">
        <v>184.43</v>
      </c>
      <c r="I50" s="30">
        <v>5.1114590919079896</v>
      </c>
      <c r="J50" s="30">
        <v>179.556631154504</v>
      </c>
      <c r="K50" s="30">
        <v>184.06570497963099</v>
      </c>
      <c r="L50" s="30">
        <v>192.354377275724</v>
      </c>
      <c r="M50" s="30">
        <v>183.28562272427601</v>
      </c>
      <c r="N50" s="31">
        <v>-40.316033798692501</v>
      </c>
      <c r="O50" s="31">
        <v>50.738671124059103</v>
      </c>
      <c r="P50" s="31">
        <v>-0.65755798486222095</v>
      </c>
      <c r="Q50" s="27">
        <v>1</v>
      </c>
      <c r="R50" s="27">
        <v>0</v>
      </c>
      <c r="S50" s="27">
        <v>1</v>
      </c>
      <c r="T50" s="43">
        <v>1.5583700440528699E-2</v>
      </c>
      <c r="U50" s="43">
        <v>1.7937962247488701E-2</v>
      </c>
      <c r="V50" s="43">
        <v>3.6939165635893403E-2</v>
      </c>
      <c r="W50" s="44">
        <v>0</v>
      </c>
      <c r="X50" s="27">
        <v>0</v>
      </c>
      <c r="Y50" s="30">
        <v>189.541459091908</v>
      </c>
      <c r="Z50" s="30">
        <v>194.65291818381601</v>
      </c>
      <c r="AA50" s="30">
        <v>199.764377275724</v>
      </c>
      <c r="AB50" s="30">
        <v>189.96289999999999</v>
      </c>
      <c r="AC50" s="30">
        <v>202.87299999999999</v>
      </c>
      <c r="AD50" s="30">
        <v>221.316</v>
      </c>
      <c r="AE50" s="30">
        <v>174.207081816184</v>
      </c>
      <c r="AF50" s="30">
        <v>171.276088109737</v>
      </c>
      <c r="AG50" s="32">
        <v>-5.5429800920761101E-2</v>
      </c>
      <c r="AH50" s="32">
        <v>8.3144701381141703E-2</v>
      </c>
      <c r="AI50" s="27" t="s">
        <v>50</v>
      </c>
      <c r="AJ50" s="27" t="s">
        <v>50</v>
      </c>
      <c r="AK50" s="27" t="s">
        <v>50</v>
      </c>
      <c r="AL50" s="27" t="s">
        <v>50</v>
      </c>
      <c r="AM50" s="27" t="s">
        <v>50</v>
      </c>
      <c r="AN50" s="30">
        <v>171.276088109737</v>
      </c>
      <c r="AO50" s="30">
        <v>189.541459091908</v>
      </c>
      <c r="AP50" s="30">
        <v>199.764377275724</v>
      </c>
      <c r="AQ50" s="30">
        <v>221.316</v>
      </c>
    </row>
    <row r="51" spans="1:43" x14ac:dyDescent="0.2">
      <c r="A51" s="27" t="s">
        <v>70</v>
      </c>
      <c r="B51" s="28">
        <v>45198</v>
      </c>
      <c r="C51" s="47">
        <v>0</v>
      </c>
      <c r="D51" s="29">
        <v>1728181</v>
      </c>
      <c r="E51" s="30">
        <v>186.04</v>
      </c>
      <c r="F51" s="30">
        <v>188.55</v>
      </c>
      <c r="G51" s="30">
        <v>182.96</v>
      </c>
      <c r="H51" s="30">
        <v>183.93</v>
      </c>
      <c r="I51" s="30">
        <v>5.1456405853431404</v>
      </c>
      <c r="J51" s="30">
        <v>181.22997094459399</v>
      </c>
      <c r="K51" s="30">
        <v>184.050721269566</v>
      </c>
      <c r="L51" s="30">
        <v>192.456921756029</v>
      </c>
      <c r="M51" s="30">
        <v>177.31307824397101</v>
      </c>
      <c r="N51" s="31">
        <v>-41.4086849362577</v>
      </c>
      <c r="O51" s="31">
        <v>50.0125079830771</v>
      </c>
      <c r="P51" s="31">
        <v>-0.487817475508184</v>
      </c>
      <c r="Q51" s="27">
        <v>1</v>
      </c>
      <c r="R51" s="27">
        <v>0</v>
      </c>
      <c r="S51" s="27">
        <v>1</v>
      </c>
      <c r="T51" s="43">
        <v>-2.7110556850837701E-3</v>
      </c>
      <c r="U51" s="43">
        <v>3.3779226618705097E-2</v>
      </c>
      <c r="V51" s="43">
        <v>1.9906842630586698E-2</v>
      </c>
      <c r="W51" s="44">
        <v>0</v>
      </c>
      <c r="X51" s="27">
        <v>0</v>
      </c>
      <c r="Y51" s="30">
        <v>189.075640585343</v>
      </c>
      <c r="Z51" s="30">
        <v>194.22128117068601</v>
      </c>
      <c r="AA51" s="30">
        <v>199.366921756029</v>
      </c>
      <c r="AB51" s="30">
        <v>189.4479</v>
      </c>
      <c r="AC51" s="30">
        <v>202.32300000000001</v>
      </c>
      <c r="AD51" s="30">
        <v>220.71600000000001</v>
      </c>
      <c r="AE51" s="30">
        <v>173.638718829314</v>
      </c>
      <c r="AF51" s="30">
        <v>174.207081816184</v>
      </c>
      <c r="AG51" s="32">
        <v>-5.59521620762587E-2</v>
      </c>
      <c r="AH51" s="32">
        <v>8.3928243114387999E-2</v>
      </c>
      <c r="AI51" s="27" t="s">
        <v>50</v>
      </c>
      <c r="AJ51" s="27" t="s">
        <v>50</v>
      </c>
      <c r="AK51" s="27" t="s">
        <v>50</v>
      </c>
      <c r="AL51" s="27" t="s">
        <v>50</v>
      </c>
      <c r="AM51" s="27" t="s">
        <v>50</v>
      </c>
      <c r="AN51" s="30">
        <v>174.207081816184</v>
      </c>
      <c r="AO51" s="30">
        <v>189.075640585343</v>
      </c>
      <c r="AP51" s="30">
        <v>199.366921756029</v>
      </c>
      <c r="AQ51" s="30">
        <v>220.71600000000001</v>
      </c>
    </row>
    <row r="52" spans="1:43" x14ac:dyDescent="0.2">
      <c r="A52" s="27" t="s">
        <v>70</v>
      </c>
      <c r="B52" s="28">
        <v>45201</v>
      </c>
      <c r="C52" s="47">
        <v>0</v>
      </c>
      <c r="D52" s="29">
        <v>1671444</v>
      </c>
      <c r="E52" s="30">
        <v>184.52</v>
      </c>
      <c r="F52" s="30">
        <v>189.9</v>
      </c>
      <c r="G52" s="30">
        <v>184.03</v>
      </c>
      <c r="H52" s="30">
        <v>187.81</v>
      </c>
      <c r="I52" s="30">
        <v>5.2045234006757699</v>
      </c>
      <c r="J52" s="30">
        <v>183.70815804557699</v>
      </c>
      <c r="K52" s="30">
        <v>184.447811719904</v>
      </c>
      <c r="L52" s="30">
        <v>192.63357020202699</v>
      </c>
      <c r="M52" s="30">
        <v>176.74642979797301</v>
      </c>
      <c r="N52" s="31">
        <v>11.842370323405399</v>
      </c>
      <c r="O52" s="31">
        <v>55.352478641206297</v>
      </c>
      <c r="P52" s="31">
        <v>-0.22304209016093901</v>
      </c>
      <c r="Q52" s="27">
        <v>1</v>
      </c>
      <c r="R52" s="27">
        <v>0</v>
      </c>
      <c r="S52" s="27">
        <v>1</v>
      </c>
      <c r="T52" s="43">
        <v>2.10949817865492E-2</v>
      </c>
      <c r="U52" s="43">
        <v>3.4196035242290798E-2</v>
      </c>
      <c r="V52" s="43">
        <v>3.6593442984876899E-2</v>
      </c>
      <c r="W52" s="44">
        <v>0</v>
      </c>
      <c r="X52" s="27">
        <v>0</v>
      </c>
      <c r="Y52" s="30">
        <v>193.01452340067601</v>
      </c>
      <c r="Z52" s="30">
        <v>198.21904680135199</v>
      </c>
      <c r="AA52" s="30">
        <v>203.42357020202701</v>
      </c>
      <c r="AB52" s="30">
        <v>193.4443</v>
      </c>
      <c r="AC52" s="30">
        <v>206.59100000000001</v>
      </c>
      <c r="AD52" s="30">
        <v>225.37200000000001</v>
      </c>
      <c r="AE52" s="30">
        <v>177.40095319864801</v>
      </c>
      <c r="AF52" s="30">
        <v>173.638718829314</v>
      </c>
      <c r="AG52" s="32">
        <v>-5.54232831124623E-2</v>
      </c>
      <c r="AH52" s="32">
        <v>8.3134924668693502E-2</v>
      </c>
      <c r="AI52" s="27" t="s">
        <v>50</v>
      </c>
      <c r="AJ52" s="27" t="s">
        <v>50</v>
      </c>
      <c r="AK52" s="27" t="s">
        <v>50</v>
      </c>
      <c r="AL52" s="27" t="s">
        <v>50</v>
      </c>
      <c r="AM52" s="27" t="s">
        <v>50</v>
      </c>
      <c r="AN52" s="30">
        <v>173.638718829314</v>
      </c>
      <c r="AO52" s="30">
        <v>193.01452340067601</v>
      </c>
      <c r="AP52" s="30">
        <v>203.42357020202701</v>
      </c>
      <c r="AQ52" s="30">
        <v>225.37200000000001</v>
      </c>
    </row>
    <row r="53" spans="1:43" x14ac:dyDescent="0.2">
      <c r="A53" s="27" t="s">
        <v>70</v>
      </c>
      <c r="B53" s="28">
        <v>45202</v>
      </c>
      <c r="C53" s="47">
        <v>0</v>
      </c>
      <c r="D53" s="29">
        <v>1312701</v>
      </c>
      <c r="E53" s="30">
        <v>187.14</v>
      </c>
      <c r="F53" s="30">
        <v>188.315</v>
      </c>
      <c r="G53" s="30">
        <v>183.16</v>
      </c>
      <c r="H53" s="30">
        <v>184.89</v>
      </c>
      <c r="I53" s="30">
        <v>5.2009860149132097</v>
      </c>
      <c r="J53" s="30">
        <v>184.893947491836</v>
      </c>
      <c r="K53" s="30">
        <v>184.483863650686</v>
      </c>
      <c r="L53" s="30">
        <v>192.62295804473999</v>
      </c>
      <c r="M53" s="30">
        <v>175.38704195526</v>
      </c>
      <c r="N53" s="31">
        <v>-20.6896551724112</v>
      </c>
      <c r="O53" s="31">
        <v>50.941966349450297</v>
      </c>
      <c r="P53" s="31">
        <v>-0.14812939086534599</v>
      </c>
      <c r="Q53" s="27">
        <v>1</v>
      </c>
      <c r="R53" s="27">
        <v>0</v>
      </c>
      <c r="S53" s="27">
        <v>1</v>
      </c>
      <c r="T53" s="43">
        <v>-1.5547627921836E-2</v>
      </c>
      <c r="U53" s="43">
        <v>2.4941712302769601E-3</v>
      </c>
      <c r="V53" s="43">
        <v>3.9174910071942397E-2</v>
      </c>
      <c r="W53" s="44">
        <v>0</v>
      </c>
      <c r="X53" s="27">
        <v>0</v>
      </c>
      <c r="Y53" s="30">
        <v>190.090986014913</v>
      </c>
      <c r="Z53" s="30">
        <v>195.29197202982601</v>
      </c>
      <c r="AA53" s="30">
        <v>200.49295804473999</v>
      </c>
      <c r="AB53" s="30">
        <v>190.4367</v>
      </c>
      <c r="AC53" s="30">
        <v>203.37899999999999</v>
      </c>
      <c r="AD53" s="30">
        <v>221.86799999999999</v>
      </c>
      <c r="AE53" s="30">
        <v>174.48802797017399</v>
      </c>
      <c r="AF53" s="30">
        <v>177.40095319864801</v>
      </c>
      <c r="AG53" s="32">
        <v>-5.6260327923773203E-2</v>
      </c>
      <c r="AH53" s="32">
        <v>8.4390491885659794E-2</v>
      </c>
      <c r="AI53" s="27" t="s">
        <v>50</v>
      </c>
      <c r="AJ53" s="27" t="s">
        <v>50</v>
      </c>
      <c r="AK53" s="27" t="s">
        <v>50</v>
      </c>
      <c r="AL53" s="27" t="s">
        <v>50</v>
      </c>
      <c r="AM53" s="27" t="s">
        <v>50</v>
      </c>
      <c r="AN53" s="30">
        <v>177.40095319864801</v>
      </c>
      <c r="AO53" s="30">
        <v>190.090986014913</v>
      </c>
      <c r="AP53" s="30">
        <v>200.49295804473999</v>
      </c>
      <c r="AQ53" s="30">
        <v>221.86799999999999</v>
      </c>
    </row>
    <row r="54" spans="1:43" x14ac:dyDescent="0.2">
      <c r="A54" s="27" t="s">
        <v>70</v>
      </c>
      <c r="B54" s="28">
        <v>45203</v>
      </c>
      <c r="C54" s="47">
        <v>0</v>
      </c>
      <c r="D54" s="29">
        <v>1958772</v>
      </c>
      <c r="E54" s="30">
        <v>184.9</v>
      </c>
      <c r="F54" s="30">
        <v>187.56</v>
      </c>
      <c r="G54" s="30">
        <v>183.65389999999999</v>
      </c>
      <c r="H54" s="30">
        <v>186.03</v>
      </c>
      <c r="I54" s="30">
        <v>5.1084941567051301</v>
      </c>
      <c r="J54" s="30">
        <v>186.24050249332001</v>
      </c>
      <c r="K54" s="30">
        <v>184.66428133463401</v>
      </c>
      <c r="L54" s="30">
        <v>192.345482470115</v>
      </c>
      <c r="M54" s="30">
        <v>174.57451752988499</v>
      </c>
      <c r="N54" s="31">
        <v>5.5708369726313203</v>
      </c>
      <c r="O54" s="31">
        <v>52.532188703778999</v>
      </c>
      <c r="P54" s="31">
        <v>-5.4987521588694799E-2</v>
      </c>
      <c r="Q54" s="27">
        <v>1</v>
      </c>
      <c r="R54" s="27">
        <v>0</v>
      </c>
      <c r="S54" s="27">
        <v>1</v>
      </c>
      <c r="T54" s="43">
        <v>6.16582833035867E-3</v>
      </c>
      <c r="U54" s="43">
        <v>1.1417387049420901E-2</v>
      </c>
      <c r="V54" s="43">
        <v>2.4394273127753299E-2</v>
      </c>
      <c r="W54" s="44">
        <v>0</v>
      </c>
      <c r="X54" s="27">
        <v>0</v>
      </c>
      <c r="Y54" s="30">
        <v>191.13849415670501</v>
      </c>
      <c r="Z54" s="30">
        <v>196.24698831340999</v>
      </c>
      <c r="AA54" s="30">
        <v>201.35548247011499</v>
      </c>
      <c r="AB54" s="30">
        <v>191.61089999999999</v>
      </c>
      <c r="AC54" s="30">
        <v>204.63300000000001</v>
      </c>
      <c r="AD54" s="30">
        <v>223.23599999999999</v>
      </c>
      <c r="AE54" s="30">
        <v>175.81301168658999</v>
      </c>
      <c r="AF54" s="30">
        <v>174.48802797017399</v>
      </c>
      <c r="AG54" s="32">
        <v>-5.4921186439876701E-2</v>
      </c>
      <c r="AH54" s="32">
        <v>8.2381779659814997E-2</v>
      </c>
      <c r="AI54" s="27" t="s">
        <v>50</v>
      </c>
      <c r="AJ54" s="27" t="s">
        <v>50</v>
      </c>
      <c r="AK54" s="27" t="s">
        <v>50</v>
      </c>
      <c r="AL54" s="27" t="s">
        <v>50</v>
      </c>
      <c r="AM54" s="27" t="s">
        <v>50</v>
      </c>
      <c r="AN54" s="30">
        <v>174.48802797017399</v>
      </c>
      <c r="AO54" s="30">
        <v>191.13849415670501</v>
      </c>
      <c r="AP54" s="30">
        <v>201.35548247011499</v>
      </c>
      <c r="AQ54" s="30">
        <v>223.23599999999999</v>
      </c>
    </row>
    <row r="55" spans="1:43" x14ac:dyDescent="0.2">
      <c r="A55" s="27" t="s">
        <v>70</v>
      </c>
      <c r="B55" s="28">
        <v>45204</v>
      </c>
      <c r="C55" s="47">
        <v>0</v>
      </c>
      <c r="D55" s="29">
        <v>1676731</v>
      </c>
      <c r="E55" s="30">
        <v>185.61</v>
      </c>
      <c r="F55" s="30">
        <v>188.95</v>
      </c>
      <c r="G55" s="30">
        <v>183.26</v>
      </c>
      <c r="H55" s="30">
        <v>188.03</v>
      </c>
      <c r="I55" s="30">
        <v>5.1500302883690496</v>
      </c>
      <c r="J55" s="30">
        <v>187.47768385817099</v>
      </c>
      <c r="K55" s="30">
        <v>185.003464868115</v>
      </c>
      <c r="L55" s="30">
        <v>192.47009086510701</v>
      </c>
      <c r="M55" s="30">
        <v>174.44990913489301</v>
      </c>
      <c r="N55" s="31">
        <v>52.516752376503497</v>
      </c>
      <c r="O55" s="31">
        <v>55.271502916808899</v>
      </c>
      <c r="P55" s="31">
        <v>7.4350444324769199E-2</v>
      </c>
      <c r="Q55" s="27">
        <v>1</v>
      </c>
      <c r="R55" s="27">
        <v>0</v>
      </c>
      <c r="S55" s="27">
        <v>1</v>
      </c>
      <c r="T55" s="43">
        <v>1.0750954147180599E-2</v>
      </c>
      <c r="U55" s="43">
        <v>1.1713966242479E-3</v>
      </c>
      <c r="V55" s="43">
        <v>1.95196009326031E-2</v>
      </c>
      <c r="W55" s="44">
        <v>0</v>
      </c>
      <c r="X55" s="27">
        <v>0</v>
      </c>
      <c r="Y55" s="30">
        <v>193.18003028836901</v>
      </c>
      <c r="Z55" s="30">
        <v>198.33006057673799</v>
      </c>
      <c r="AA55" s="30">
        <v>203.480090865107</v>
      </c>
      <c r="AB55" s="30">
        <v>193.67089999999999</v>
      </c>
      <c r="AC55" s="30">
        <v>206.833</v>
      </c>
      <c r="AD55" s="30">
        <v>225.636</v>
      </c>
      <c r="AE55" s="30">
        <v>177.72993942326201</v>
      </c>
      <c r="AF55" s="30">
        <v>175.81301168658999</v>
      </c>
      <c r="AG55" s="32">
        <v>-5.4778814958985803E-2</v>
      </c>
      <c r="AH55" s="32">
        <v>8.2168222438478697E-2</v>
      </c>
      <c r="AI55" s="27" t="s">
        <v>50</v>
      </c>
      <c r="AJ55" s="27" t="s">
        <v>50</v>
      </c>
      <c r="AK55" s="27" t="s">
        <v>50</v>
      </c>
      <c r="AL55" s="27" t="s">
        <v>50</v>
      </c>
      <c r="AM55" s="27" t="s">
        <v>50</v>
      </c>
      <c r="AN55" s="30">
        <v>175.81301168658999</v>
      </c>
      <c r="AO55" s="30">
        <v>193.18003028836901</v>
      </c>
      <c r="AP55" s="30">
        <v>203.480090865107</v>
      </c>
      <c r="AQ55" s="30">
        <v>225.636</v>
      </c>
    </row>
    <row r="56" spans="1:43" x14ac:dyDescent="0.2">
      <c r="A56" s="27" t="s">
        <v>70</v>
      </c>
      <c r="B56" s="28">
        <v>45205</v>
      </c>
      <c r="C56" s="47">
        <v>0</v>
      </c>
      <c r="D56" s="29">
        <v>2041217</v>
      </c>
      <c r="E56" s="30">
        <v>188.43</v>
      </c>
      <c r="F56" s="30">
        <v>195.464</v>
      </c>
      <c r="G56" s="30">
        <v>185.63</v>
      </c>
      <c r="H56" s="30">
        <v>194.02</v>
      </c>
      <c r="I56" s="30">
        <v>5.4845995534855501</v>
      </c>
      <c r="J56" s="30">
        <v>190.456286793049</v>
      </c>
      <c r="K56" s="30">
        <v>186.06921928102301</v>
      </c>
      <c r="L56" s="30">
        <v>193.47379866045699</v>
      </c>
      <c r="M56" s="30">
        <v>179.01020133954299</v>
      </c>
      <c r="N56" s="31">
        <v>178.61795912987901</v>
      </c>
      <c r="O56" s="31">
        <v>62.2904981719742</v>
      </c>
      <c r="P56" s="31">
        <v>0.35577561505815303</v>
      </c>
      <c r="Q56" s="27">
        <v>1</v>
      </c>
      <c r="R56" s="27">
        <v>0</v>
      </c>
      <c r="S56" s="27">
        <v>1</v>
      </c>
      <c r="T56" s="43">
        <v>3.1856618624687597E-2</v>
      </c>
      <c r="U56" s="43">
        <v>4.9380712856293099E-2</v>
      </c>
      <c r="V56" s="43">
        <v>5.4857826346979797E-2</v>
      </c>
      <c r="W56" s="44">
        <v>1</v>
      </c>
      <c r="X56" s="27">
        <v>1</v>
      </c>
      <c r="Y56" s="30">
        <v>199.504599553486</v>
      </c>
      <c r="Z56" s="30">
        <v>204.989199106971</v>
      </c>
      <c r="AA56" s="30">
        <v>210.47379866045699</v>
      </c>
      <c r="AB56" s="30">
        <v>199.84059999999999</v>
      </c>
      <c r="AC56" s="30">
        <v>213.422</v>
      </c>
      <c r="AD56" s="30">
        <v>232.82400000000001</v>
      </c>
      <c r="AE56" s="30">
        <v>183.05080089302899</v>
      </c>
      <c r="AF56" s="30">
        <v>177.72993942326201</v>
      </c>
      <c r="AG56" s="32">
        <v>-5.6536434939547998E-2</v>
      </c>
      <c r="AH56" s="32">
        <v>8.4804652409321904E-2</v>
      </c>
      <c r="AI56" s="27" t="s">
        <v>61</v>
      </c>
      <c r="AJ56" s="27" t="s">
        <v>61</v>
      </c>
      <c r="AK56" s="27" t="s">
        <v>61</v>
      </c>
      <c r="AL56" s="27" t="s">
        <v>61</v>
      </c>
      <c r="AM56" s="27" t="s">
        <v>61</v>
      </c>
      <c r="AN56" s="30">
        <v>183.05080089302899</v>
      </c>
      <c r="AO56" s="30">
        <v>199.504599553486</v>
      </c>
      <c r="AP56" s="30">
        <v>210.47379866045699</v>
      </c>
      <c r="AQ56" s="30">
        <v>232.82400000000001</v>
      </c>
    </row>
    <row r="57" spans="1:43" x14ac:dyDescent="0.2">
      <c r="A57" s="27" t="s">
        <v>70</v>
      </c>
      <c r="B57" s="28">
        <v>45208</v>
      </c>
      <c r="C57" s="47">
        <v>0</v>
      </c>
      <c r="D57" s="29">
        <v>1456381</v>
      </c>
      <c r="E57" s="30">
        <v>192.56</v>
      </c>
      <c r="F57" s="30">
        <v>196.87</v>
      </c>
      <c r="G57" s="30">
        <v>191.06100000000001</v>
      </c>
      <c r="H57" s="30">
        <v>196.4</v>
      </c>
      <c r="I57" s="30">
        <v>5.50777101395086</v>
      </c>
      <c r="J57" s="30">
        <v>193.45150737613099</v>
      </c>
      <c r="K57" s="30">
        <v>186.94308456866301</v>
      </c>
      <c r="L57" s="30">
        <v>193.543313041853</v>
      </c>
      <c r="M57" s="30">
        <v>180.34668695814699</v>
      </c>
      <c r="N57" s="31">
        <v>212.22793141273999</v>
      </c>
      <c r="O57" s="31">
        <v>64.663248712081895</v>
      </c>
      <c r="P57" s="31">
        <v>0.59070003993321596</v>
      </c>
      <c r="Q57" s="27">
        <v>1</v>
      </c>
      <c r="R57" s="27">
        <v>0</v>
      </c>
      <c r="S57" s="27">
        <v>1</v>
      </c>
      <c r="T57" s="43">
        <v>1.2266776620966899E-2</v>
      </c>
      <c r="U57" s="43">
        <v>5.5743697253131198E-2</v>
      </c>
      <c r="V57" s="43">
        <v>4.5737713646770699E-2</v>
      </c>
      <c r="W57" s="44">
        <v>1</v>
      </c>
      <c r="X57" s="27">
        <v>0</v>
      </c>
      <c r="Y57" s="30">
        <v>201.90777101395099</v>
      </c>
      <c r="Z57" s="30">
        <v>207.41554202790201</v>
      </c>
      <c r="AA57" s="30">
        <v>212.92331304185299</v>
      </c>
      <c r="AB57" s="30">
        <v>202.292</v>
      </c>
      <c r="AC57" s="30">
        <v>216.04</v>
      </c>
      <c r="AD57" s="30">
        <v>235.68</v>
      </c>
      <c r="AE57" s="30">
        <v>185.38445797209801</v>
      </c>
      <c r="AF57" s="30">
        <v>183.05080089302899</v>
      </c>
      <c r="AG57" s="32">
        <v>-5.6087281201128901E-2</v>
      </c>
      <c r="AH57" s="32">
        <v>8.4130921801693404E-2</v>
      </c>
      <c r="AI57" s="27" t="s">
        <v>61</v>
      </c>
      <c r="AJ57" s="27" t="s">
        <v>61</v>
      </c>
      <c r="AK57" s="27" t="s">
        <v>61</v>
      </c>
      <c r="AL57" s="27" t="s">
        <v>61</v>
      </c>
      <c r="AM57" s="27" t="s">
        <v>61</v>
      </c>
      <c r="AN57" s="30">
        <v>185.38445797209801</v>
      </c>
      <c r="AO57" s="30">
        <v>201.90777101395099</v>
      </c>
      <c r="AP57" s="30">
        <v>212.92331304185299</v>
      </c>
      <c r="AQ57" s="30">
        <v>235.68</v>
      </c>
    </row>
    <row r="58" spans="1:43" x14ac:dyDescent="0.2">
      <c r="A58" s="27" t="s">
        <v>70</v>
      </c>
      <c r="B58" s="28">
        <v>45209</v>
      </c>
      <c r="C58" s="47">
        <v>0</v>
      </c>
      <c r="D58" s="29">
        <v>1624915</v>
      </c>
      <c r="E58" s="30">
        <v>196.4</v>
      </c>
      <c r="F58" s="30">
        <v>198.46</v>
      </c>
      <c r="G58" s="30">
        <v>194.42</v>
      </c>
      <c r="H58" s="30">
        <v>194.73</v>
      </c>
      <c r="I58" s="30">
        <v>5.4029302272400903</v>
      </c>
      <c r="J58" s="30">
        <v>195.207596944107</v>
      </c>
      <c r="K58" s="30">
        <v>187.67218823220699</v>
      </c>
      <c r="L58" s="30">
        <v>193.22879068172</v>
      </c>
      <c r="M58" s="30">
        <v>182.25120931827999</v>
      </c>
      <c r="N58" s="31">
        <v>160.11506119244001</v>
      </c>
      <c r="O58" s="31">
        <v>61.728240108978198</v>
      </c>
      <c r="P58" s="31">
        <v>0.64493635778508995</v>
      </c>
      <c r="Q58" s="27">
        <v>1</v>
      </c>
      <c r="R58" s="27">
        <v>0</v>
      </c>
      <c r="S58" s="27">
        <v>1</v>
      </c>
      <c r="T58" s="43">
        <v>-8.5030549898167801E-3</v>
      </c>
      <c r="U58" s="43">
        <v>3.5632611817263099E-2</v>
      </c>
      <c r="V58" s="43">
        <v>5.3220834009411001E-2</v>
      </c>
      <c r="W58" s="44">
        <v>1</v>
      </c>
      <c r="X58" s="27">
        <v>0</v>
      </c>
      <c r="Y58" s="30">
        <v>201.90777101395099</v>
      </c>
      <c r="Z58" s="30">
        <v>207.41554202790201</v>
      </c>
      <c r="AA58" s="30">
        <v>212.92331304185299</v>
      </c>
      <c r="AB58" s="30">
        <v>202.292</v>
      </c>
      <c r="AC58" s="30">
        <v>216.04</v>
      </c>
      <c r="AD58" s="30">
        <v>235.68</v>
      </c>
      <c r="AE58" s="30">
        <v>185.38445797209801</v>
      </c>
      <c r="AF58" s="30">
        <v>185.38445797209801</v>
      </c>
      <c r="AG58" s="32">
        <v>-4.7992307440567497E-2</v>
      </c>
      <c r="AH58" s="32">
        <v>9.3428403645317099E-2</v>
      </c>
      <c r="AI58" s="27" t="s">
        <v>50</v>
      </c>
      <c r="AJ58" s="27" t="s">
        <v>50</v>
      </c>
      <c r="AK58" s="27" t="s">
        <v>50</v>
      </c>
      <c r="AL58" s="27" t="s">
        <v>50</v>
      </c>
      <c r="AM58" s="27" t="s">
        <v>50</v>
      </c>
      <c r="AN58" s="30">
        <v>185.38445797209801</v>
      </c>
      <c r="AO58" s="30">
        <v>201.90777101395099</v>
      </c>
      <c r="AP58" s="30">
        <v>212.92331304185299</v>
      </c>
      <c r="AQ58" s="30">
        <v>235.68</v>
      </c>
    </row>
    <row r="59" spans="1:43" x14ac:dyDescent="0.2">
      <c r="A59" s="27" t="s">
        <v>70</v>
      </c>
      <c r="B59" s="28">
        <v>45210</v>
      </c>
      <c r="C59" s="47">
        <v>0</v>
      </c>
      <c r="D59" s="29">
        <v>3024515</v>
      </c>
      <c r="E59" s="30">
        <v>192.75</v>
      </c>
      <c r="F59" s="30">
        <v>194.43989999999999</v>
      </c>
      <c r="G59" s="30">
        <v>186.09</v>
      </c>
      <c r="H59" s="30">
        <v>191.86</v>
      </c>
      <c r="I59" s="30">
        <v>5.63414949672294</v>
      </c>
      <c r="J59" s="30">
        <v>195.76257931790599</v>
      </c>
      <c r="K59" s="30">
        <v>188.36776656177199</v>
      </c>
      <c r="L59" s="30">
        <v>194.01244849016899</v>
      </c>
      <c r="M59" s="30">
        <v>181.557551509831</v>
      </c>
      <c r="N59" s="31">
        <v>100.61772541541001</v>
      </c>
      <c r="O59" s="31">
        <v>56.944640485969401</v>
      </c>
      <c r="P59" s="31">
        <v>0.54251747036012699</v>
      </c>
      <c r="Q59" s="27">
        <v>-1</v>
      </c>
      <c r="R59" s="27">
        <v>0</v>
      </c>
      <c r="S59" s="27">
        <v>0</v>
      </c>
      <c r="T59" s="43">
        <v>-1.4738355671955901E-2</v>
      </c>
      <c r="U59" s="43">
        <v>-1.1132872899701E-2</v>
      </c>
      <c r="V59" s="43">
        <v>3.1339031339031397E-2</v>
      </c>
      <c r="W59" s="44">
        <v>1</v>
      </c>
      <c r="X59" s="27">
        <v>0</v>
      </c>
      <c r="Y59" s="30">
        <v>201.90777101395099</v>
      </c>
      <c r="Z59" s="30">
        <v>207.41554202790201</v>
      </c>
      <c r="AA59" s="30">
        <v>212.92331304185299</v>
      </c>
      <c r="AB59" s="30">
        <v>202.292</v>
      </c>
      <c r="AC59" s="30">
        <v>216.04</v>
      </c>
      <c r="AD59" s="30">
        <v>235.68</v>
      </c>
      <c r="AE59" s="30">
        <v>185.38445797209801</v>
      </c>
      <c r="AF59" s="30">
        <v>183.92413954552001</v>
      </c>
      <c r="AG59" s="32">
        <v>-3.37513917851648E-2</v>
      </c>
      <c r="AH59" s="32">
        <v>0.10978480684797499</v>
      </c>
      <c r="AI59" s="27" t="s">
        <v>50</v>
      </c>
      <c r="AJ59" s="27" t="s">
        <v>50</v>
      </c>
      <c r="AK59" s="27" t="s">
        <v>50</v>
      </c>
      <c r="AL59" s="27" t="s">
        <v>50</v>
      </c>
      <c r="AM59" s="27" t="s">
        <v>50</v>
      </c>
      <c r="AN59" s="30">
        <v>185.38445797209801</v>
      </c>
      <c r="AO59" s="30">
        <v>201.90777101395099</v>
      </c>
      <c r="AP59" s="30">
        <v>212.92331304185299</v>
      </c>
      <c r="AQ59" s="30">
        <v>235.68</v>
      </c>
    </row>
    <row r="60" spans="1:43" x14ac:dyDescent="0.2">
      <c r="A60" s="27" t="s">
        <v>70</v>
      </c>
      <c r="B60" s="28">
        <v>45211</v>
      </c>
      <c r="C60" s="47">
        <v>0</v>
      </c>
      <c r="D60" s="29">
        <v>1893718</v>
      </c>
      <c r="E60" s="30">
        <v>193.35</v>
      </c>
      <c r="F60" s="30">
        <v>197.47499999999999</v>
      </c>
      <c r="G60" s="30">
        <v>191.5635</v>
      </c>
      <c r="H60" s="30">
        <v>193.01</v>
      </c>
      <c r="I60" s="30">
        <v>5.65396024695701</v>
      </c>
      <c r="J60" s="30">
        <v>196.34938307828699</v>
      </c>
      <c r="K60" s="30">
        <v>188.84583955123301</v>
      </c>
      <c r="L60" s="30">
        <v>194.07188074087099</v>
      </c>
      <c r="M60" s="30">
        <v>181.498119259129</v>
      </c>
      <c r="N60" s="31">
        <v>106.76829173831899</v>
      </c>
      <c r="O60" s="31">
        <v>58.337840070971303</v>
      </c>
      <c r="P60" s="31">
        <v>0.482308953511348</v>
      </c>
      <c r="Q60" s="27">
        <v>1</v>
      </c>
      <c r="R60" s="27">
        <v>0</v>
      </c>
      <c r="S60" s="27">
        <v>0</v>
      </c>
      <c r="T60" s="43">
        <v>5.9939539247366698E-3</v>
      </c>
      <c r="U60" s="43">
        <v>-1.7260692464358501E-2</v>
      </c>
      <c r="V60" s="43">
        <v>2.64851353507418E-2</v>
      </c>
      <c r="W60" s="44">
        <v>1</v>
      </c>
      <c r="X60" s="27">
        <v>0</v>
      </c>
      <c r="Y60" s="30">
        <v>201.90777101395099</v>
      </c>
      <c r="Z60" s="30">
        <v>207.41554202790201</v>
      </c>
      <c r="AA60" s="30">
        <v>212.92331304185299</v>
      </c>
      <c r="AB60" s="30">
        <v>202.292</v>
      </c>
      <c r="AC60" s="30">
        <v>216.04</v>
      </c>
      <c r="AD60" s="30">
        <v>235.68</v>
      </c>
      <c r="AE60" s="30">
        <v>185.38445797209801</v>
      </c>
      <c r="AF60" s="30">
        <v>180.59170100655399</v>
      </c>
      <c r="AG60" s="32">
        <v>-3.9508533381180801E-2</v>
      </c>
      <c r="AH60" s="32">
        <v>0.103172442059233</v>
      </c>
      <c r="AI60" s="27" t="s">
        <v>50</v>
      </c>
      <c r="AJ60" s="27" t="s">
        <v>50</v>
      </c>
      <c r="AK60" s="27" t="s">
        <v>50</v>
      </c>
      <c r="AL60" s="27" t="s">
        <v>50</v>
      </c>
      <c r="AM60" s="27" t="s">
        <v>50</v>
      </c>
      <c r="AN60" s="30">
        <v>185.38445797209801</v>
      </c>
      <c r="AO60" s="30">
        <v>201.90777101395099</v>
      </c>
      <c r="AP60" s="30">
        <v>212.92331304185299</v>
      </c>
      <c r="AQ60" s="30">
        <v>235.68</v>
      </c>
    </row>
    <row r="61" spans="1:43" x14ac:dyDescent="0.2">
      <c r="A61" s="27" t="s">
        <v>70</v>
      </c>
      <c r="B61" s="28">
        <v>45212</v>
      </c>
      <c r="C61" s="47">
        <v>1</v>
      </c>
      <c r="D61" s="29">
        <v>1271877</v>
      </c>
      <c r="E61" s="30">
        <v>193.89</v>
      </c>
      <c r="F61" s="30">
        <v>194.02</v>
      </c>
      <c r="G61" s="30">
        <v>189.36</v>
      </c>
      <c r="H61" s="30">
        <v>189.96</v>
      </c>
      <c r="I61" s="30">
        <v>5.5829630864600803</v>
      </c>
      <c r="J61" s="30">
        <v>194.99404070041601</v>
      </c>
      <c r="K61" s="30">
        <v>188.92486328721699</v>
      </c>
      <c r="L61" s="30">
        <v>193.85888925937999</v>
      </c>
      <c r="M61" s="30">
        <v>181.71111074062</v>
      </c>
      <c r="N61" s="31">
        <v>53.297603096623703</v>
      </c>
      <c r="O61" s="31">
        <v>53.402319986433</v>
      </c>
      <c r="P61" s="31">
        <v>0.30940622621075098</v>
      </c>
      <c r="Q61" s="27">
        <v>-1</v>
      </c>
      <c r="R61" s="27">
        <v>1</v>
      </c>
      <c r="S61" s="27">
        <v>0</v>
      </c>
      <c r="T61" s="43">
        <v>-1.5802290036785599E-2</v>
      </c>
      <c r="U61" s="43">
        <v>-2.4495455245724801E-2</v>
      </c>
      <c r="V61" s="43">
        <v>-2.09256777651789E-2</v>
      </c>
      <c r="W61" s="44">
        <v>1</v>
      </c>
      <c r="X61" s="27">
        <v>0</v>
      </c>
      <c r="Y61" s="30">
        <v>201.90777101395099</v>
      </c>
      <c r="Z61" s="30">
        <v>207.41554202790201</v>
      </c>
      <c r="AA61" s="30">
        <v>212.92331304185299</v>
      </c>
      <c r="AB61" s="30">
        <v>202.292</v>
      </c>
      <c r="AC61" s="30">
        <v>216.04</v>
      </c>
      <c r="AD61" s="30">
        <v>235.68</v>
      </c>
      <c r="AE61" s="30">
        <v>185.38445797209801</v>
      </c>
      <c r="AF61" s="30">
        <v>181.70207950608599</v>
      </c>
      <c r="AG61" s="32">
        <v>-2.4086871067075799E-2</v>
      </c>
      <c r="AH61" s="32">
        <v>0.120884991797497</v>
      </c>
      <c r="AI61" s="27" t="s">
        <v>50</v>
      </c>
      <c r="AJ61" s="27" t="s">
        <v>50</v>
      </c>
      <c r="AK61" s="27" t="s">
        <v>69</v>
      </c>
      <c r="AL61" s="27" t="s">
        <v>92</v>
      </c>
      <c r="AM61" s="27" t="s">
        <v>93</v>
      </c>
      <c r="AN61" s="30">
        <v>185.38445797209801</v>
      </c>
      <c r="AO61" s="30">
        <v>201.90777101395099</v>
      </c>
      <c r="AP61" s="30">
        <v>212.92331304185299</v>
      </c>
      <c r="AQ61" s="30">
        <v>235.68</v>
      </c>
    </row>
    <row r="62" spans="1:43" x14ac:dyDescent="0.2">
      <c r="A62" s="27" t="s">
        <v>71</v>
      </c>
      <c r="B62" s="28">
        <v>45187</v>
      </c>
      <c r="C62" s="47">
        <v>0</v>
      </c>
      <c r="D62" s="29">
        <v>2349393</v>
      </c>
      <c r="E62" s="30">
        <v>52.59</v>
      </c>
      <c r="F62" s="30">
        <v>52.634999999999998</v>
      </c>
      <c r="G62" s="30">
        <v>50.95</v>
      </c>
      <c r="H62" s="30">
        <v>50.98</v>
      </c>
      <c r="I62" s="30">
        <v>1.7355500299292901</v>
      </c>
      <c r="J62" s="30">
        <v>52.093039146584999</v>
      </c>
      <c r="K62" s="30">
        <v>53.344543365150798</v>
      </c>
      <c r="L62" s="30">
        <v>56.156650089787902</v>
      </c>
      <c r="M62" s="30">
        <v>51.088349910212102</v>
      </c>
      <c r="N62" s="31">
        <v>-135.53875236294999</v>
      </c>
      <c r="O62" s="31">
        <v>40.532150590405202</v>
      </c>
      <c r="P62" s="31">
        <v>-0.37359538146622501</v>
      </c>
      <c r="Q62" s="27">
        <v>-1</v>
      </c>
      <c r="R62" s="27">
        <v>0</v>
      </c>
      <c r="S62" s="27">
        <v>0</v>
      </c>
      <c r="T62" s="43">
        <v>-3.5748061282390803E-2</v>
      </c>
      <c r="U62" s="43">
        <v>-2.6170009551098501E-2</v>
      </c>
      <c r="V62" s="43">
        <v>-4.6032934131736501E-2</v>
      </c>
      <c r="W62" s="44">
        <v>1</v>
      </c>
      <c r="X62" s="27">
        <v>0</v>
      </c>
      <c r="Y62" s="30">
        <v>57.474380808377099</v>
      </c>
      <c r="Z62" s="30">
        <v>59.198761616754197</v>
      </c>
      <c r="AA62" s="30">
        <v>60.923142425131402</v>
      </c>
      <c r="AB62" s="30">
        <v>57.422499999999999</v>
      </c>
      <c r="AC62" s="30">
        <v>61.325000000000003</v>
      </c>
      <c r="AD62" s="30">
        <v>66.900000000000006</v>
      </c>
      <c r="AE62" s="30">
        <v>52.301238383245803</v>
      </c>
      <c r="AF62" s="30">
        <v>49.427276858613801</v>
      </c>
      <c r="AG62" s="32">
        <v>2.5916798415962401E-2</v>
      </c>
      <c r="AH62" s="32">
        <v>0.195040063262679</v>
      </c>
      <c r="AI62" s="27" t="s">
        <v>50</v>
      </c>
      <c r="AJ62" s="27" t="s">
        <v>91</v>
      </c>
      <c r="AK62" s="27" t="s">
        <v>64</v>
      </c>
      <c r="AL62" s="27" t="s">
        <v>59</v>
      </c>
      <c r="AM62" s="27" t="s">
        <v>60</v>
      </c>
      <c r="AN62" s="30">
        <v>52.301238383245803</v>
      </c>
      <c r="AO62" s="30">
        <v>57.422499999999999</v>
      </c>
      <c r="AP62" s="30">
        <v>60.923142425131402</v>
      </c>
      <c r="AQ62" s="30">
        <v>66.900000000000006</v>
      </c>
    </row>
    <row r="63" spans="1:43" x14ac:dyDescent="0.2">
      <c r="A63" s="27" t="s">
        <v>71</v>
      </c>
      <c r="B63" s="28">
        <v>45188</v>
      </c>
      <c r="C63" s="47">
        <v>0</v>
      </c>
      <c r="D63" s="29">
        <v>3107404</v>
      </c>
      <c r="E63" s="30">
        <v>50.85</v>
      </c>
      <c r="F63" s="30">
        <v>50.87</v>
      </c>
      <c r="G63" s="30">
        <v>49.48</v>
      </c>
      <c r="H63" s="30">
        <v>49.81</v>
      </c>
      <c r="I63" s="30">
        <v>1.7187250277914901</v>
      </c>
      <c r="J63" s="30">
        <v>50.983395665387697</v>
      </c>
      <c r="K63" s="30">
        <v>52.8706792712564</v>
      </c>
      <c r="L63" s="30">
        <v>54.636175083374503</v>
      </c>
      <c r="M63" s="30">
        <v>51.138824916625502</v>
      </c>
      <c r="N63" s="31">
        <v>-190.50133474141299</v>
      </c>
      <c r="O63" s="31">
        <v>37.202982704856304</v>
      </c>
      <c r="P63" s="31">
        <v>-0.65785071980877796</v>
      </c>
      <c r="Q63" s="27">
        <v>-1</v>
      </c>
      <c r="R63" s="27">
        <v>1</v>
      </c>
      <c r="S63" s="27">
        <v>0</v>
      </c>
      <c r="T63" s="43">
        <v>-2.29501765398194E-2</v>
      </c>
      <c r="U63" s="43">
        <v>-7.0188538361022901E-2</v>
      </c>
      <c r="V63" s="43">
        <v>-7.4507617985878793E-2</v>
      </c>
      <c r="W63" s="44">
        <v>0</v>
      </c>
      <c r="X63" s="27">
        <v>0</v>
      </c>
      <c r="Y63" s="30">
        <v>51.528725027791502</v>
      </c>
      <c r="Z63" s="30">
        <v>53.247450055583002</v>
      </c>
      <c r="AA63" s="30">
        <v>54.966175083374502</v>
      </c>
      <c r="AB63" s="30">
        <v>51.304299999999998</v>
      </c>
      <c r="AC63" s="30">
        <v>54.790999999999997</v>
      </c>
      <c r="AD63" s="30">
        <v>59.771999999999998</v>
      </c>
      <c r="AE63" s="30">
        <v>46.372549944417003</v>
      </c>
      <c r="AF63" s="30">
        <v>47.508899940141397</v>
      </c>
      <c r="AG63" s="32">
        <v>-6.9011243838244904E-2</v>
      </c>
      <c r="AH63" s="32">
        <v>0.103516865757367</v>
      </c>
      <c r="AI63" s="27" t="s">
        <v>50</v>
      </c>
      <c r="AJ63" s="27" t="s">
        <v>91</v>
      </c>
      <c r="AK63" s="27" t="s">
        <v>91</v>
      </c>
      <c r="AL63" s="27" t="s">
        <v>91</v>
      </c>
      <c r="AM63" s="27" t="s">
        <v>91</v>
      </c>
      <c r="AN63" s="30">
        <v>47.508899940141397</v>
      </c>
      <c r="AO63" s="30">
        <v>51.304299999999998</v>
      </c>
      <c r="AP63" s="30">
        <v>54.966175083374502</v>
      </c>
      <c r="AQ63" s="30">
        <v>59.771999999999998</v>
      </c>
    </row>
    <row r="64" spans="1:43" x14ac:dyDescent="0.2">
      <c r="A64" s="27" t="s">
        <v>71</v>
      </c>
      <c r="B64" s="28">
        <v>45189</v>
      </c>
      <c r="C64" s="47">
        <v>0</v>
      </c>
      <c r="D64" s="29">
        <v>2007685</v>
      </c>
      <c r="E64" s="30">
        <v>49.95</v>
      </c>
      <c r="F64" s="30">
        <v>51.234999999999999</v>
      </c>
      <c r="G64" s="30">
        <v>49.944299999999998</v>
      </c>
      <c r="H64" s="30">
        <v>50.17</v>
      </c>
      <c r="I64" s="30">
        <v>1.69774466866352</v>
      </c>
      <c r="J64" s="30">
        <v>50.305505544408099</v>
      </c>
      <c r="K64" s="30">
        <v>52.637036950927602</v>
      </c>
      <c r="L64" s="30">
        <v>54.573234005990599</v>
      </c>
      <c r="M64" s="30">
        <v>51.201765994009399</v>
      </c>
      <c r="N64" s="31">
        <v>-154.39462498286201</v>
      </c>
      <c r="O64" s="31">
        <v>38.866833068458099</v>
      </c>
      <c r="P64" s="31">
        <v>-0.75688385514165402</v>
      </c>
      <c r="Q64" s="27">
        <v>-1</v>
      </c>
      <c r="R64" s="27">
        <v>1</v>
      </c>
      <c r="S64" s="27">
        <v>0</v>
      </c>
      <c r="T64" s="43">
        <v>7.2274643645854099E-3</v>
      </c>
      <c r="U64" s="43">
        <v>-5.1068658974843903E-2</v>
      </c>
      <c r="V64" s="43">
        <v>-4.1642788920725898E-2</v>
      </c>
      <c r="W64" s="44">
        <v>0</v>
      </c>
      <c r="X64" s="27">
        <v>0</v>
      </c>
      <c r="Y64" s="30">
        <v>51.867744668663498</v>
      </c>
      <c r="Z64" s="30">
        <v>53.565489337327101</v>
      </c>
      <c r="AA64" s="30">
        <v>55.263234005990597</v>
      </c>
      <c r="AB64" s="30">
        <v>51.6751</v>
      </c>
      <c r="AC64" s="30">
        <v>55.186999999999998</v>
      </c>
      <c r="AD64" s="30">
        <v>60.204000000000001</v>
      </c>
      <c r="AE64" s="30">
        <v>46.774510662673002</v>
      </c>
      <c r="AF64" s="30">
        <v>46.372549944417003</v>
      </c>
      <c r="AG64" s="32">
        <v>-6.7679675848655599E-2</v>
      </c>
      <c r="AH64" s="32">
        <v>0.101519513772983</v>
      </c>
      <c r="AI64" s="27" t="s">
        <v>50</v>
      </c>
      <c r="AJ64" s="27" t="s">
        <v>50</v>
      </c>
      <c r="AK64" s="27" t="s">
        <v>50</v>
      </c>
      <c r="AL64" s="27" t="s">
        <v>50</v>
      </c>
      <c r="AM64" s="27" t="s">
        <v>50</v>
      </c>
      <c r="AN64" s="30">
        <v>46.372549944417003</v>
      </c>
      <c r="AO64" s="30">
        <v>51.6751</v>
      </c>
      <c r="AP64" s="30">
        <v>55.263234005990597</v>
      </c>
      <c r="AQ64" s="30">
        <v>60.204000000000001</v>
      </c>
    </row>
    <row r="65" spans="1:43" x14ac:dyDescent="0.2">
      <c r="A65" s="27" t="s">
        <v>71</v>
      </c>
      <c r="B65" s="28">
        <v>45190</v>
      </c>
      <c r="C65" s="47">
        <v>0</v>
      </c>
      <c r="D65" s="29">
        <v>3022170</v>
      </c>
      <c r="E65" s="30">
        <v>49.66</v>
      </c>
      <c r="F65" s="30">
        <v>49.7346</v>
      </c>
      <c r="G65" s="30">
        <v>47.47</v>
      </c>
      <c r="H65" s="30">
        <v>47.51</v>
      </c>
      <c r="I65" s="30">
        <v>1.7693343351875599</v>
      </c>
      <c r="J65" s="30">
        <v>48.806322718152103</v>
      </c>
      <c r="K65" s="30">
        <v>52.006002723620199</v>
      </c>
      <c r="L65" s="30">
        <v>52.778003005562702</v>
      </c>
      <c r="M65" s="30">
        <v>50.986996994437298</v>
      </c>
      <c r="N65" s="31">
        <v>-228.26325732613</v>
      </c>
      <c r="O65" s="31">
        <v>32.099245381089403</v>
      </c>
      <c r="P65" s="31">
        <v>-1.1034174488102499</v>
      </c>
      <c r="Q65" s="27">
        <v>-1</v>
      </c>
      <c r="R65" s="27">
        <v>1</v>
      </c>
      <c r="S65" s="27">
        <v>0</v>
      </c>
      <c r="T65" s="43">
        <v>-5.3019732908112502E-2</v>
      </c>
      <c r="U65" s="43">
        <v>-6.8065908199293798E-2</v>
      </c>
      <c r="V65" s="43">
        <v>-0.113123016613776</v>
      </c>
      <c r="W65" s="44">
        <v>0</v>
      </c>
      <c r="X65" s="27">
        <v>0</v>
      </c>
      <c r="Y65" s="30">
        <v>49.279334335187599</v>
      </c>
      <c r="Z65" s="30">
        <v>51.0486686703751</v>
      </c>
      <c r="AA65" s="30">
        <v>52.818003005562701</v>
      </c>
      <c r="AB65" s="30">
        <v>48.935299999999998</v>
      </c>
      <c r="AC65" s="30">
        <v>52.261000000000003</v>
      </c>
      <c r="AD65" s="30">
        <v>57.012</v>
      </c>
      <c r="AE65" s="30">
        <v>43.971331329624903</v>
      </c>
      <c r="AF65" s="30">
        <v>46.774510662673002</v>
      </c>
      <c r="AG65" s="32">
        <v>-7.4482607248476496E-2</v>
      </c>
      <c r="AH65" s="32">
        <v>0.11172391087271499</v>
      </c>
      <c r="AI65" s="27" t="s">
        <v>50</v>
      </c>
      <c r="AJ65" s="27" t="s">
        <v>50</v>
      </c>
      <c r="AK65" s="27" t="s">
        <v>50</v>
      </c>
      <c r="AL65" s="27" t="s">
        <v>50</v>
      </c>
      <c r="AM65" s="27" t="s">
        <v>50</v>
      </c>
      <c r="AN65" s="30">
        <v>46.774510662673002</v>
      </c>
      <c r="AO65" s="30">
        <v>48.935299999999998</v>
      </c>
      <c r="AP65" s="30">
        <v>52.818003005562701</v>
      </c>
      <c r="AQ65" s="30">
        <v>57.012</v>
      </c>
    </row>
    <row r="66" spans="1:43" x14ac:dyDescent="0.2">
      <c r="A66" s="27" t="s">
        <v>71</v>
      </c>
      <c r="B66" s="28">
        <v>45191</v>
      </c>
      <c r="C66" s="47">
        <v>0</v>
      </c>
      <c r="D66" s="29">
        <v>3278518</v>
      </c>
      <c r="E66" s="30">
        <v>47.92</v>
      </c>
      <c r="F66" s="30">
        <v>48.18</v>
      </c>
      <c r="G66" s="30">
        <v>45.94</v>
      </c>
      <c r="H66" s="30">
        <v>46</v>
      </c>
      <c r="I66" s="30">
        <v>1.80295331124559</v>
      </c>
      <c r="J66" s="30">
        <v>46.983354951215297</v>
      </c>
      <c r="K66" s="30">
        <v>51.209059203995601</v>
      </c>
      <c r="L66" s="30">
        <v>51.348859933736797</v>
      </c>
      <c r="M66" s="30">
        <v>50.301140066263201</v>
      </c>
      <c r="N66" s="31">
        <v>-229.00599828620599</v>
      </c>
      <c r="O66" s="31">
        <v>29.0110923578255</v>
      </c>
      <c r="P66" s="31">
        <v>-1.4512923819955601</v>
      </c>
      <c r="Q66" s="27">
        <v>-1</v>
      </c>
      <c r="R66" s="27">
        <v>1</v>
      </c>
      <c r="S66" s="27">
        <v>0</v>
      </c>
      <c r="T66" s="43">
        <v>-3.1782782572090003E-2</v>
      </c>
      <c r="U66" s="43">
        <v>-7.6490664525195803E-2</v>
      </c>
      <c r="V66" s="43">
        <v>-0.12994136561377001</v>
      </c>
      <c r="W66" s="44">
        <v>0</v>
      </c>
      <c r="X66" s="27">
        <v>0</v>
      </c>
      <c r="Y66" s="30">
        <v>47.802953311245602</v>
      </c>
      <c r="Z66" s="30">
        <v>49.605906622491197</v>
      </c>
      <c r="AA66" s="30">
        <v>51.4088599337368</v>
      </c>
      <c r="AB66" s="30">
        <v>47.38</v>
      </c>
      <c r="AC66" s="30">
        <v>50.6</v>
      </c>
      <c r="AD66" s="30">
        <v>55.2</v>
      </c>
      <c r="AE66" s="30">
        <v>42.394093377508803</v>
      </c>
      <c r="AF66" s="30">
        <v>43.971331329624903</v>
      </c>
      <c r="AG66" s="32">
        <v>-7.8389274401982206E-2</v>
      </c>
      <c r="AH66" s="32">
        <v>0.117583911602973</v>
      </c>
      <c r="AI66" s="27" t="s">
        <v>50</v>
      </c>
      <c r="AJ66" s="27" t="s">
        <v>50</v>
      </c>
      <c r="AK66" s="27" t="s">
        <v>50</v>
      </c>
      <c r="AL66" s="27" t="s">
        <v>50</v>
      </c>
      <c r="AM66" s="27" t="s">
        <v>50</v>
      </c>
      <c r="AN66" s="30">
        <v>43.971331329624903</v>
      </c>
      <c r="AO66" s="30">
        <v>47.38</v>
      </c>
      <c r="AP66" s="30">
        <v>51.4088599337368</v>
      </c>
      <c r="AQ66" s="30">
        <v>55.2</v>
      </c>
    </row>
    <row r="67" spans="1:43" x14ac:dyDescent="0.2">
      <c r="A67" s="27" t="s">
        <v>71</v>
      </c>
      <c r="B67" s="28">
        <v>45194</v>
      </c>
      <c r="C67" s="47">
        <v>0</v>
      </c>
      <c r="D67" s="29">
        <v>2064170</v>
      </c>
      <c r="E67" s="30">
        <v>45.28</v>
      </c>
      <c r="F67" s="30">
        <v>46.435000000000002</v>
      </c>
      <c r="G67" s="30">
        <v>45.26</v>
      </c>
      <c r="H67" s="30">
        <v>46.12</v>
      </c>
      <c r="I67" s="30">
        <v>1.7580995032994799</v>
      </c>
      <c r="J67" s="30">
        <v>45.770926778267103</v>
      </c>
      <c r="K67" s="30">
        <v>50.769892251804897</v>
      </c>
      <c r="L67" s="30">
        <v>50.534298509898399</v>
      </c>
      <c r="M67" s="30">
        <v>50.4357014901016</v>
      </c>
      <c r="N67" s="31">
        <v>-179.33504981529299</v>
      </c>
      <c r="O67" s="31">
        <v>29.590817682392199</v>
      </c>
      <c r="P67" s="31">
        <v>-1.57716018111415</v>
      </c>
      <c r="Q67" s="27">
        <v>-1</v>
      </c>
      <c r="R67" s="27">
        <v>1</v>
      </c>
      <c r="S67" s="27">
        <v>0</v>
      </c>
      <c r="T67" s="43">
        <v>2.6086956521738599E-3</v>
      </c>
      <c r="U67" s="43">
        <v>-8.0725533187163703E-2</v>
      </c>
      <c r="V67" s="43">
        <v>-9.5331502550019598E-2</v>
      </c>
      <c r="W67" s="44">
        <v>0</v>
      </c>
      <c r="X67" s="27">
        <v>0</v>
      </c>
      <c r="Y67" s="30">
        <v>47.878099503299502</v>
      </c>
      <c r="Z67" s="30">
        <v>49.636199006599</v>
      </c>
      <c r="AA67" s="30">
        <v>51.394298509898398</v>
      </c>
      <c r="AB67" s="30">
        <v>47.503599999999999</v>
      </c>
      <c r="AC67" s="30">
        <v>50.731999999999999</v>
      </c>
      <c r="AD67" s="30">
        <v>55.344000000000001</v>
      </c>
      <c r="AE67" s="30">
        <v>42.603800993401002</v>
      </c>
      <c r="AF67" s="30">
        <v>42.394093377508803</v>
      </c>
      <c r="AG67" s="32">
        <v>-7.6240221305267794E-2</v>
      </c>
      <c r="AH67" s="32">
        <v>0.114360331957902</v>
      </c>
      <c r="AI67" s="27" t="s">
        <v>50</v>
      </c>
      <c r="AJ67" s="27" t="s">
        <v>50</v>
      </c>
      <c r="AK67" s="27" t="s">
        <v>50</v>
      </c>
      <c r="AL67" s="27" t="s">
        <v>50</v>
      </c>
      <c r="AM67" s="27" t="s">
        <v>50</v>
      </c>
      <c r="AN67" s="30">
        <v>42.394093377508803</v>
      </c>
      <c r="AO67" s="30">
        <v>47.503599999999999</v>
      </c>
      <c r="AP67" s="30">
        <v>51.394298509898398</v>
      </c>
      <c r="AQ67" s="30">
        <v>55.344000000000001</v>
      </c>
    </row>
    <row r="68" spans="1:43" x14ac:dyDescent="0.2">
      <c r="A68" s="27" t="s">
        <v>71</v>
      </c>
      <c r="B68" s="28">
        <v>45195</v>
      </c>
      <c r="C68" s="47">
        <v>0</v>
      </c>
      <c r="D68" s="29">
        <v>2118887</v>
      </c>
      <c r="E68" s="30">
        <v>46.05</v>
      </c>
      <c r="F68" s="30">
        <v>46.77</v>
      </c>
      <c r="G68" s="30">
        <v>45.5</v>
      </c>
      <c r="H68" s="30">
        <v>45.82</v>
      </c>
      <c r="I68" s="30">
        <v>1.7232352530638</v>
      </c>
      <c r="J68" s="30">
        <v>44.948031000400299</v>
      </c>
      <c r="K68" s="30">
        <v>50.3418339637172</v>
      </c>
      <c r="L68" s="30">
        <v>50.4297057591914</v>
      </c>
      <c r="M68" s="30">
        <v>50.540294240808599</v>
      </c>
      <c r="N68" s="31">
        <v>-151.91796429927999</v>
      </c>
      <c r="O68" s="31">
        <v>28.954215284399801</v>
      </c>
      <c r="P68" s="31">
        <v>-1.6051943737332099</v>
      </c>
      <c r="Q68" s="27">
        <v>-1</v>
      </c>
      <c r="R68" s="27">
        <v>1</v>
      </c>
      <c r="S68" s="27">
        <v>0</v>
      </c>
      <c r="T68" s="43">
        <v>-6.5047701647874502E-3</v>
      </c>
      <c r="U68" s="43">
        <v>-3.5571458640286199E-2</v>
      </c>
      <c r="V68" s="43">
        <v>-8.0104396707488507E-2</v>
      </c>
      <c r="W68" s="44">
        <v>0</v>
      </c>
      <c r="X68" s="27">
        <v>0</v>
      </c>
      <c r="Y68" s="30">
        <v>47.543235253063798</v>
      </c>
      <c r="Z68" s="30">
        <v>49.266470506127597</v>
      </c>
      <c r="AA68" s="30">
        <v>50.989705759191402</v>
      </c>
      <c r="AB68" s="30">
        <v>47.194600000000001</v>
      </c>
      <c r="AC68" s="30">
        <v>50.402000000000001</v>
      </c>
      <c r="AD68" s="30">
        <v>54.984000000000002</v>
      </c>
      <c r="AE68" s="30">
        <v>42.373529493872397</v>
      </c>
      <c r="AF68" s="30">
        <v>42.603800993401002</v>
      </c>
      <c r="AG68" s="32">
        <v>-7.5217601617800195E-2</v>
      </c>
      <c r="AH68" s="32">
        <v>0.1128264024267</v>
      </c>
      <c r="AI68" s="27" t="s">
        <v>50</v>
      </c>
      <c r="AJ68" s="27" t="s">
        <v>50</v>
      </c>
      <c r="AK68" s="27" t="s">
        <v>50</v>
      </c>
      <c r="AL68" s="27" t="s">
        <v>50</v>
      </c>
      <c r="AM68" s="27" t="s">
        <v>50</v>
      </c>
      <c r="AN68" s="30">
        <v>42.603800993401002</v>
      </c>
      <c r="AO68" s="30">
        <v>47.194600000000001</v>
      </c>
      <c r="AP68" s="30">
        <v>50.989705759191402</v>
      </c>
      <c r="AQ68" s="30">
        <v>54.984000000000002</v>
      </c>
    </row>
    <row r="69" spans="1:43" x14ac:dyDescent="0.2">
      <c r="A69" s="27" t="s">
        <v>71</v>
      </c>
      <c r="B69" s="28">
        <v>45196</v>
      </c>
      <c r="C69" s="47">
        <v>0</v>
      </c>
      <c r="D69" s="29">
        <v>2583246</v>
      </c>
      <c r="E69" s="30">
        <v>45.87</v>
      </c>
      <c r="F69" s="30">
        <v>46.84</v>
      </c>
      <c r="G69" s="30">
        <v>45.23</v>
      </c>
      <c r="H69" s="30">
        <v>45.98</v>
      </c>
      <c r="I69" s="30">
        <v>1.7151470207021</v>
      </c>
      <c r="J69" s="30">
        <v>44.406570818509401</v>
      </c>
      <c r="K69" s="30">
        <v>49.893616653515203</v>
      </c>
      <c r="L69" s="30">
        <v>50.375441062106297</v>
      </c>
      <c r="M69" s="30">
        <v>50.5645589378937</v>
      </c>
      <c r="N69" s="31">
        <v>-124.560806981753</v>
      </c>
      <c r="O69" s="31">
        <v>29.821375938780701</v>
      </c>
      <c r="P69" s="31">
        <v>-1.50661584056977</v>
      </c>
      <c r="Q69" s="27">
        <v>-1</v>
      </c>
      <c r="R69" s="27">
        <v>1</v>
      </c>
      <c r="S69" s="27">
        <v>0</v>
      </c>
      <c r="T69" s="43">
        <v>3.4919249236140702E-3</v>
      </c>
      <c r="U69" s="43">
        <v>-4.3478260869572001E-4</v>
      </c>
      <c r="V69" s="43">
        <v>-8.3516045445485396E-2</v>
      </c>
      <c r="W69" s="44">
        <v>0</v>
      </c>
      <c r="X69" s="27">
        <v>0</v>
      </c>
      <c r="Y69" s="30">
        <v>47.695147020702102</v>
      </c>
      <c r="Z69" s="30">
        <v>49.4102940414042</v>
      </c>
      <c r="AA69" s="30">
        <v>51.125441062106297</v>
      </c>
      <c r="AB69" s="30">
        <v>47.359400000000001</v>
      </c>
      <c r="AC69" s="30">
        <v>50.578000000000003</v>
      </c>
      <c r="AD69" s="30">
        <v>55.176000000000002</v>
      </c>
      <c r="AE69" s="30">
        <v>42.549705958595801</v>
      </c>
      <c r="AF69" s="30">
        <v>42.373529493872397</v>
      </c>
      <c r="AG69" s="32">
        <v>-7.4604046137542498E-2</v>
      </c>
      <c r="AH69" s="32">
        <v>0.111906069206314</v>
      </c>
      <c r="AI69" s="27" t="s">
        <v>50</v>
      </c>
      <c r="AJ69" s="27" t="s">
        <v>50</v>
      </c>
      <c r="AK69" s="27" t="s">
        <v>50</v>
      </c>
      <c r="AL69" s="27" t="s">
        <v>50</v>
      </c>
      <c r="AM69" s="27" t="s">
        <v>50</v>
      </c>
      <c r="AN69" s="30">
        <v>42.373529493872397</v>
      </c>
      <c r="AO69" s="30">
        <v>47.359400000000001</v>
      </c>
      <c r="AP69" s="30">
        <v>51.125441062106297</v>
      </c>
      <c r="AQ69" s="30">
        <v>55.176000000000002</v>
      </c>
    </row>
    <row r="70" spans="1:43" x14ac:dyDescent="0.2">
      <c r="A70" s="27" t="s">
        <v>71</v>
      </c>
      <c r="B70" s="28">
        <v>45197</v>
      </c>
      <c r="C70" s="47">
        <v>0</v>
      </c>
      <c r="D70" s="29">
        <v>2556545</v>
      </c>
      <c r="E70" s="30">
        <v>46.13</v>
      </c>
      <c r="F70" s="30">
        <v>47.91</v>
      </c>
      <c r="G70" s="30">
        <v>45.82</v>
      </c>
      <c r="H70" s="30">
        <v>46.78</v>
      </c>
      <c r="I70" s="30">
        <v>1.74192223350909</v>
      </c>
      <c r="J70" s="30">
        <v>44.463557942416799</v>
      </c>
      <c r="K70" s="30">
        <v>49.586385323131303</v>
      </c>
      <c r="L70" s="30">
        <v>50.455766700527299</v>
      </c>
      <c r="M70" s="30">
        <v>50.484233299472699</v>
      </c>
      <c r="N70" s="31">
        <v>-93.6164702835691</v>
      </c>
      <c r="O70" s="31">
        <v>34.1492691482132</v>
      </c>
      <c r="P70" s="31">
        <v>-1.24439709072659</v>
      </c>
      <c r="Q70" s="27">
        <v>1</v>
      </c>
      <c r="R70" s="27">
        <v>0</v>
      </c>
      <c r="S70" s="27">
        <v>0</v>
      </c>
      <c r="T70" s="43">
        <v>1.7398869073510299E-2</v>
      </c>
      <c r="U70" s="43">
        <v>1.4310494362532599E-2</v>
      </c>
      <c r="V70" s="43">
        <v>-1.53651862765733E-2</v>
      </c>
      <c r="W70" s="44">
        <v>0</v>
      </c>
      <c r="X70" s="27">
        <v>0</v>
      </c>
      <c r="Y70" s="30">
        <v>48.521922233509102</v>
      </c>
      <c r="Z70" s="30">
        <v>50.263844467018203</v>
      </c>
      <c r="AA70" s="30">
        <v>52.005766700527303</v>
      </c>
      <c r="AB70" s="30">
        <v>48.183399999999999</v>
      </c>
      <c r="AC70" s="30">
        <v>51.457999999999998</v>
      </c>
      <c r="AD70" s="30">
        <v>56.136000000000003</v>
      </c>
      <c r="AE70" s="30">
        <v>43.2961555329818</v>
      </c>
      <c r="AF70" s="30">
        <v>42.549705958595801</v>
      </c>
      <c r="AG70" s="32">
        <v>-7.4472947135916803E-2</v>
      </c>
      <c r="AH70" s="32">
        <v>0.111709420703875</v>
      </c>
      <c r="AI70" s="27" t="s">
        <v>50</v>
      </c>
      <c r="AJ70" s="27" t="s">
        <v>50</v>
      </c>
      <c r="AK70" s="27" t="s">
        <v>50</v>
      </c>
      <c r="AL70" s="27" t="s">
        <v>50</v>
      </c>
      <c r="AM70" s="27" t="s">
        <v>50</v>
      </c>
      <c r="AN70" s="30">
        <v>42.549705958595801</v>
      </c>
      <c r="AO70" s="30">
        <v>48.183399999999999</v>
      </c>
      <c r="AP70" s="30">
        <v>52.005766700527303</v>
      </c>
      <c r="AQ70" s="30">
        <v>56.136000000000003</v>
      </c>
    </row>
    <row r="71" spans="1:43" x14ac:dyDescent="0.2">
      <c r="A71" s="27" t="s">
        <v>71</v>
      </c>
      <c r="B71" s="28">
        <v>45198</v>
      </c>
      <c r="C71" s="47">
        <v>0</v>
      </c>
      <c r="D71" s="29">
        <v>2259721</v>
      </c>
      <c r="E71" s="30">
        <v>47.25</v>
      </c>
      <c r="F71" s="30">
        <v>48.18</v>
      </c>
      <c r="G71" s="30">
        <v>46.2</v>
      </c>
      <c r="H71" s="30">
        <v>46.35</v>
      </c>
      <c r="I71" s="30">
        <v>1.75892778825844</v>
      </c>
      <c r="J71" s="30">
        <v>44.732911043795497</v>
      </c>
      <c r="K71" s="30">
        <v>49.297865393256203</v>
      </c>
      <c r="L71" s="30">
        <v>50.506783364775302</v>
      </c>
      <c r="M71" s="30">
        <v>49.363216635224703</v>
      </c>
      <c r="N71" s="31">
        <v>-91.445193706201906</v>
      </c>
      <c r="O71" s="31">
        <v>32.972250275288097</v>
      </c>
      <c r="P71" s="31">
        <v>-1.0492491538564701</v>
      </c>
      <c r="Q71" s="27">
        <v>1</v>
      </c>
      <c r="R71" s="27">
        <v>0</v>
      </c>
      <c r="S71" s="27">
        <v>0</v>
      </c>
      <c r="T71" s="43">
        <v>-9.1919623770842195E-3</v>
      </c>
      <c r="U71" s="43">
        <v>1.15670013094719E-2</v>
      </c>
      <c r="V71" s="43">
        <v>7.6086956521739402E-3</v>
      </c>
      <c r="W71" s="44">
        <v>0</v>
      </c>
      <c r="X71" s="27">
        <v>0</v>
      </c>
      <c r="Y71" s="30">
        <v>48.108927788258399</v>
      </c>
      <c r="Z71" s="30">
        <v>49.867855576516902</v>
      </c>
      <c r="AA71" s="30">
        <v>51.626783364775299</v>
      </c>
      <c r="AB71" s="30">
        <v>47.740499999999997</v>
      </c>
      <c r="AC71" s="30">
        <v>50.984999999999999</v>
      </c>
      <c r="AD71" s="30">
        <v>55.62</v>
      </c>
      <c r="AE71" s="30">
        <v>42.832144423483101</v>
      </c>
      <c r="AF71" s="30">
        <v>43.2961555329818</v>
      </c>
      <c r="AG71" s="32">
        <v>-7.5897639191302796E-2</v>
      </c>
      <c r="AH71" s="32">
        <v>0.113846458786954</v>
      </c>
      <c r="AI71" s="27" t="s">
        <v>50</v>
      </c>
      <c r="AJ71" s="27" t="s">
        <v>50</v>
      </c>
      <c r="AK71" s="27" t="s">
        <v>50</v>
      </c>
      <c r="AL71" s="27" t="s">
        <v>50</v>
      </c>
      <c r="AM71" s="27" t="s">
        <v>50</v>
      </c>
      <c r="AN71" s="30">
        <v>43.2961555329818</v>
      </c>
      <c r="AO71" s="30">
        <v>47.740499999999997</v>
      </c>
      <c r="AP71" s="30">
        <v>51.626783364775299</v>
      </c>
      <c r="AQ71" s="30">
        <v>55.62</v>
      </c>
    </row>
    <row r="72" spans="1:43" x14ac:dyDescent="0.2">
      <c r="A72" s="27" t="s">
        <v>71</v>
      </c>
      <c r="B72" s="28">
        <v>45201</v>
      </c>
      <c r="C72" s="47">
        <v>0</v>
      </c>
      <c r="D72" s="29">
        <v>2825506</v>
      </c>
      <c r="E72" s="30">
        <v>46.82</v>
      </c>
      <c r="F72" s="30">
        <v>47.74</v>
      </c>
      <c r="G72" s="30">
        <v>46.284999999999997</v>
      </c>
      <c r="H72" s="30">
        <v>46.86</v>
      </c>
      <c r="I72" s="30">
        <v>1.7372186605257001</v>
      </c>
      <c r="J72" s="30">
        <v>45.265109035832701</v>
      </c>
      <c r="K72" s="30">
        <v>49.031127367657298</v>
      </c>
      <c r="L72" s="30">
        <v>50.4416559815771</v>
      </c>
      <c r="M72" s="30">
        <v>48.948344018422901</v>
      </c>
      <c r="N72" s="31">
        <v>-72.711571675302693</v>
      </c>
      <c r="O72" s="31">
        <v>35.798643736558702</v>
      </c>
      <c r="P72" s="31">
        <v>-0.7799680820082</v>
      </c>
      <c r="Q72" s="27">
        <v>1</v>
      </c>
      <c r="R72" s="27">
        <v>0</v>
      </c>
      <c r="S72" s="27">
        <v>1</v>
      </c>
      <c r="T72" s="43">
        <v>1.10032362459546E-2</v>
      </c>
      <c r="U72" s="43">
        <v>1.9138755980861299E-2</v>
      </c>
      <c r="V72" s="43">
        <v>1.60450997398092E-2</v>
      </c>
      <c r="W72" s="44">
        <v>0</v>
      </c>
      <c r="X72" s="27">
        <v>0</v>
      </c>
      <c r="Y72" s="30">
        <v>48.597218660525698</v>
      </c>
      <c r="Z72" s="30">
        <v>50.334437321051396</v>
      </c>
      <c r="AA72" s="30">
        <v>52.071655981577102</v>
      </c>
      <c r="AB72" s="30">
        <v>48.265799999999999</v>
      </c>
      <c r="AC72" s="30">
        <v>51.545999999999999</v>
      </c>
      <c r="AD72" s="30">
        <v>56.231999999999999</v>
      </c>
      <c r="AE72" s="30">
        <v>43.385562678948602</v>
      </c>
      <c r="AF72" s="30">
        <v>42.832144423483101</v>
      </c>
      <c r="AG72" s="32">
        <v>-7.4145055933661899E-2</v>
      </c>
      <c r="AH72" s="32">
        <v>0.11121758390049299</v>
      </c>
      <c r="AI72" s="27" t="s">
        <v>50</v>
      </c>
      <c r="AJ72" s="27" t="s">
        <v>50</v>
      </c>
      <c r="AK72" s="27" t="s">
        <v>50</v>
      </c>
      <c r="AL72" s="27" t="s">
        <v>50</v>
      </c>
      <c r="AM72" s="27" t="s">
        <v>50</v>
      </c>
      <c r="AN72" s="30">
        <v>42.832144423483101</v>
      </c>
      <c r="AO72" s="30">
        <v>48.265799999999999</v>
      </c>
      <c r="AP72" s="30">
        <v>52.071655981577102</v>
      </c>
      <c r="AQ72" s="30">
        <v>56.231999999999999</v>
      </c>
    </row>
    <row r="73" spans="1:43" x14ac:dyDescent="0.2">
      <c r="A73" s="27" t="s">
        <v>71</v>
      </c>
      <c r="B73" s="28">
        <v>45202</v>
      </c>
      <c r="C73" s="47">
        <v>0</v>
      </c>
      <c r="D73" s="29">
        <v>2619051</v>
      </c>
      <c r="E73" s="30">
        <v>46</v>
      </c>
      <c r="F73" s="30">
        <v>47.05</v>
      </c>
      <c r="G73" s="30">
        <v>44.91</v>
      </c>
      <c r="H73" s="30">
        <v>45.09</v>
      </c>
      <c r="I73" s="30">
        <v>1.7659887562024299</v>
      </c>
      <c r="J73" s="30">
        <v>45.073271029317702</v>
      </c>
      <c r="K73" s="30">
        <v>48.623714291901798</v>
      </c>
      <c r="L73" s="30">
        <v>50.207966268607301</v>
      </c>
      <c r="M73" s="30">
        <v>48.8620337313927</v>
      </c>
      <c r="N73" s="31">
        <v>-99.234944922383605</v>
      </c>
      <c r="O73" s="31">
        <v>30.9247897946696</v>
      </c>
      <c r="P73" s="31">
        <v>-0.77865455913016901</v>
      </c>
      <c r="Q73" s="27">
        <v>-1</v>
      </c>
      <c r="R73" s="27">
        <v>0</v>
      </c>
      <c r="S73" s="27">
        <v>0</v>
      </c>
      <c r="T73" s="43">
        <v>-3.7772087067861601E-2</v>
      </c>
      <c r="U73" s="43">
        <v>-3.6126549807610001E-2</v>
      </c>
      <c r="V73" s="43">
        <v>-1.5931907463989502E-2</v>
      </c>
      <c r="W73" s="44">
        <v>0</v>
      </c>
      <c r="X73" s="27">
        <v>0</v>
      </c>
      <c r="Y73" s="30">
        <v>46.8559887562024</v>
      </c>
      <c r="Z73" s="30">
        <v>48.621977512404897</v>
      </c>
      <c r="AA73" s="30">
        <v>50.3879662686073</v>
      </c>
      <c r="AB73" s="30">
        <v>46.442700000000002</v>
      </c>
      <c r="AC73" s="30">
        <v>49.598999999999997</v>
      </c>
      <c r="AD73" s="30">
        <v>54.107999999999997</v>
      </c>
      <c r="AE73" s="30">
        <v>41.558022487595103</v>
      </c>
      <c r="AF73" s="30">
        <v>43.385562678948602</v>
      </c>
      <c r="AG73" s="32">
        <v>-7.8331725713126493E-2</v>
      </c>
      <c r="AH73" s="32">
        <v>0.11749758856969</v>
      </c>
      <c r="AI73" s="27" t="s">
        <v>50</v>
      </c>
      <c r="AJ73" s="27" t="s">
        <v>50</v>
      </c>
      <c r="AK73" s="27" t="s">
        <v>50</v>
      </c>
      <c r="AL73" s="27" t="s">
        <v>50</v>
      </c>
      <c r="AM73" s="27" t="s">
        <v>50</v>
      </c>
      <c r="AN73" s="30">
        <v>43.385562678948602</v>
      </c>
      <c r="AO73" s="30">
        <v>46.442700000000002</v>
      </c>
      <c r="AP73" s="30">
        <v>50.3879662686073</v>
      </c>
      <c r="AQ73" s="30">
        <v>54.107999999999997</v>
      </c>
    </row>
    <row r="74" spans="1:43" x14ac:dyDescent="0.2">
      <c r="A74" s="27" t="s">
        <v>71</v>
      </c>
      <c r="B74" s="28">
        <v>45203</v>
      </c>
      <c r="C74" s="47">
        <v>0</v>
      </c>
      <c r="D74" s="29">
        <v>3591127</v>
      </c>
      <c r="E74" s="30">
        <v>45.07</v>
      </c>
      <c r="F74" s="30">
        <v>45.51</v>
      </c>
      <c r="G74" s="30">
        <v>43.9</v>
      </c>
      <c r="H74" s="30">
        <v>44.34</v>
      </c>
      <c r="I74" s="30">
        <v>1.7548467021879799</v>
      </c>
      <c r="J74" s="30">
        <v>44.6563126603508</v>
      </c>
      <c r="K74" s="30">
        <v>48.052244483563697</v>
      </c>
      <c r="L74" s="30">
        <v>49.164540106563898</v>
      </c>
      <c r="M74" s="30">
        <v>48.895459893436097</v>
      </c>
      <c r="N74" s="31">
        <v>-102.750206782465</v>
      </c>
      <c r="O74" s="31">
        <v>29.115912831683701</v>
      </c>
      <c r="P74" s="31">
        <v>-0.812049587410553</v>
      </c>
      <c r="Q74" s="27">
        <v>-1</v>
      </c>
      <c r="R74" s="27">
        <v>0</v>
      </c>
      <c r="S74" s="27">
        <v>0</v>
      </c>
      <c r="T74" s="43">
        <v>-1.66333998669328E-2</v>
      </c>
      <c r="U74" s="43">
        <v>-4.3365695792880202E-2</v>
      </c>
      <c r="V74" s="43">
        <v>-3.5667681600695798E-2</v>
      </c>
      <c r="W74" s="44">
        <v>0</v>
      </c>
      <c r="X74" s="27">
        <v>0</v>
      </c>
      <c r="Y74" s="30">
        <v>46.094846702188001</v>
      </c>
      <c r="Z74" s="30">
        <v>47.849693404375998</v>
      </c>
      <c r="AA74" s="30">
        <v>49.604540106563903</v>
      </c>
      <c r="AB74" s="30">
        <v>45.670200000000001</v>
      </c>
      <c r="AC74" s="30">
        <v>48.774000000000001</v>
      </c>
      <c r="AD74" s="30">
        <v>53.207999999999998</v>
      </c>
      <c r="AE74" s="30">
        <v>40.830306595624101</v>
      </c>
      <c r="AF74" s="30">
        <v>41.558022487595103</v>
      </c>
      <c r="AG74" s="32">
        <v>-7.9154113765808595E-2</v>
      </c>
      <c r="AH74" s="32">
        <v>0.118731170648713</v>
      </c>
      <c r="AI74" s="27" t="s">
        <v>50</v>
      </c>
      <c r="AJ74" s="27" t="s">
        <v>50</v>
      </c>
      <c r="AK74" s="27" t="s">
        <v>50</v>
      </c>
      <c r="AL74" s="27" t="s">
        <v>50</v>
      </c>
      <c r="AM74" s="27" t="s">
        <v>50</v>
      </c>
      <c r="AN74" s="30">
        <v>41.558022487595103</v>
      </c>
      <c r="AO74" s="30">
        <v>45.670200000000001</v>
      </c>
      <c r="AP74" s="30">
        <v>49.604540106563903</v>
      </c>
      <c r="AQ74" s="30">
        <v>53.207999999999998</v>
      </c>
    </row>
    <row r="75" spans="1:43" x14ac:dyDescent="0.2">
      <c r="A75" s="27" t="s">
        <v>71</v>
      </c>
      <c r="B75" s="28">
        <v>45204</v>
      </c>
      <c r="C75" s="47">
        <v>0</v>
      </c>
      <c r="D75" s="29">
        <v>2253900</v>
      </c>
      <c r="E75" s="30">
        <v>44.23</v>
      </c>
      <c r="F75" s="30">
        <v>44.83</v>
      </c>
      <c r="G75" s="30">
        <v>43.05</v>
      </c>
      <c r="H75" s="30">
        <v>43.68</v>
      </c>
      <c r="I75" s="30">
        <v>1.7566433663174099</v>
      </c>
      <c r="J75" s="30">
        <v>43.987892176650703</v>
      </c>
      <c r="K75" s="30">
        <v>47.675405134336202</v>
      </c>
      <c r="L75" s="30">
        <v>48.319930098952199</v>
      </c>
      <c r="M75" s="30">
        <v>47.365069901047796</v>
      </c>
      <c r="N75" s="31">
        <v>-105.40010346399499</v>
      </c>
      <c r="O75" s="31">
        <v>27.586695177296999</v>
      </c>
      <c r="P75" s="31">
        <v>-0.85347618799545999</v>
      </c>
      <c r="Q75" s="27">
        <v>-1</v>
      </c>
      <c r="R75" s="27">
        <v>1</v>
      </c>
      <c r="S75" s="27">
        <v>0</v>
      </c>
      <c r="T75" s="43">
        <v>-1.48849797023005E-2</v>
      </c>
      <c r="U75" s="43">
        <v>-6.7861715749039694E-2</v>
      </c>
      <c r="V75" s="43">
        <v>-6.6267635741769998E-2</v>
      </c>
      <c r="W75" s="44">
        <v>0</v>
      </c>
      <c r="X75" s="27">
        <v>0</v>
      </c>
      <c r="Y75" s="30">
        <v>45.436643366317398</v>
      </c>
      <c r="Z75" s="30">
        <v>47.193286732634803</v>
      </c>
      <c r="AA75" s="30">
        <v>48.949930098952201</v>
      </c>
      <c r="AB75" s="30">
        <v>44.990400000000001</v>
      </c>
      <c r="AC75" s="30">
        <v>48.048000000000002</v>
      </c>
      <c r="AD75" s="30">
        <v>52.415999999999997</v>
      </c>
      <c r="AE75" s="30">
        <v>40.166713267365203</v>
      </c>
      <c r="AF75" s="30">
        <v>40.830306595624101</v>
      </c>
      <c r="AG75" s="32">
        <v>-8.0432388567646798E-2</v>
      </c>
      <c r="AH75" s="32">
        <v>0.12064858285147</v>
      </c>
      <c r="AI75" s="27" t="s">
        <v>50</v>
      </c>
      <c r="AJ75" s="27" t="s">
        <v>50</v>
      </c>
      <c r="AK75" s="27" t="s">
        <v>50</v>
      </c>
      <c r="AL75" s="27" t="s">
        <v>50</v>
      </c>
      <c r="AM75" s="27" t="s">
        <v>50</v>
      </c>
      <c r="AN75" s="30">
        <v>40.830306595624101</v>
      </c>
      <c r="AO75" s="30">
        <v>44.990400000000001</v>
      </c>
      <c r="AP75" s="30">
        <v>48.949930098952201</v>
      </c>
      <c r="AQ75" s="30">
        <v>52.415999999999997</v>
      </c>
    </row>
    <row r="76" spans="1:43" x14ac:dyDescent="0.2">
      <c r="A76" s="27" t="s">
        <v>71</v>
      </c>
      <c r="B76" s="28">
        <v>45205</v>
      </c>
      <c r="C76" s="47">
        <v>0</v>
      </c>
      <c r="D76" s="29">
        <v>2566222</v>
      </c>
      <c r="E76" s="30">
        <v>43.09</v>
      </c>
      <c r="F76" s="30">
        <v>45.094999999999999</v>
      </c>
      <c r="G76" s="30">
        <v>42.92</v>
      </c>
      <c r="H76" s="30">
        <v>44.6</v>
      </c>
      <c r="I76" s="30">
        <v>1.7865259830090201</v>
      </c>
      <c r="J76" s="30">
        <v>43.741911780895997</v>
      </c>
      <c r="K76" s="30">
        <v>47.365158417922601</v>
      </c>
      <c r="L76" s="30">
        <v>48.2795779490271</v>
      </c>
      <c r="M76" s="30">
        <v>45.875422050972901</v>
      </c>
      <c r="N76" s="31">
        <v>-80.884117736903207</v>
      </c>
      <c r="O76" s="31">
        <v>32.878785794036098</v>
      </c>
      <c r="P76" s="31">
        <v>-0.68010642178710201</v>
      </c>
      <c r="Q76" s="27">
        <v>-1</v>
      </c>
      <c r="R76" s="27">
        <v>1</v>
      </c>
      <c r="S76" s="27">
        <v>0</v>
      </c>
      <c r="T76" s="43">
        <v>2.1062271062271098E-2</v>
      </c>
      <c r="U76" s="43">
        <v>-1.0867154579729499E-2</v>
      </c>
      <c r="V76" s="43">
        <v>-3.7756202804746501E-2</v>
      </c>
      <c r="W76" s="44">
        <v>0</v>
      </c>
      <c r="X76" s="27">
        <v>0</v>
      </c>
      <c r="Y76" s="30">
        <v>46.386525983009001</v>
      </c>
      <c r="Z76" s="30">
        <v>48.173051966018001</v>
      </c>
      <c r="AA76" s="30">
        <v>49.9595779490271</v>
      </c>
      <c r="AB76" s="30">
        <v>45.938000000000002</v>
      </c>
      <c r="AC76" s="30">
        <v>49.06</v>
      </c>
      <c r="AD76" s="30">
        <v>53.52</v>
      </c>
      <c r="AE76" s="30">
        <v>41.026948033982002</v>
      </c>
      <c r="AF76" s="30">
        <v>40.166713267365203</v>
      </c>
      <c r="AG76" s="32">
        <v>-8.01132727806734E-2</v>
      </c>
      <c r="AH76" s="32">
        <v>0.12016990917101</v>
      </c>
      <c r="AI76" s="27" t="s">
        <v>50</v>
      </c>
      <c r="AJ76" s="27" t="s">
        <v>50</v>
      </c>
      <c r="AK76" s="27" t="s">
        <v>50</v>
      </c>
      <c r="AL76" s="27" t="s">
        <v>50</v>
      </c>
      <c r="AM76" s="27" t="s">
        <v>50</v>
      </c>
      <c r="AN76" s="30">
        <v>40.166713267365203</v>
      </c>
      <c r="AO76" s="30">
        <v>45.938000000000002</v>
      </c>
      <c r="AP76" s="30">
        <v>49.9595779490271</v>
      </c>
      <c r="AQ76" s="30">
        <v>53.52</v>
      </c>
    </row>
    <row r="77" spans="1:43" x14ac:dyDescent="0.2">
      <c r="A77" s="27" t="s">
        <v>71</v>
      </c>
      <c r="B77" s="28">
        <v>45208</v>
      </c>
      <c r="C77" s="47">
        <v>0</v>
      </c>
      <c r="D77" s="29">
        <v>2317974</v>
      </c>
      <c r="E77" s="30">
        <v>43.66</v>
      </c>
      <c r="F77" s="30">
        <v>45</v>
      </c>
      <c r="G77" s="30">
        <v>42.32</v>
      </c>
      <c r="H77" s="30">
        <v>44.72</v>
      </c>
      <c r="I77" s="30">
        <v>1.85034555565123</v>
      </c>
      <c r="J77" s="30">
        <v>43.577018729823997</v>
      </c>
      <c r="K77" s="30">
        <v>47.126509588696202</v>
      </c>
      <c r="L77" s="30">
        <v>47.8710366669537</v>
      </c>
      <c r="M77" s="30">
        <v>45.6839633330463</v>
      </c>
      <c r="N77" s="31">
        <v>-73.777496809843498</v>
      </c>
      <c r="O77" s="31">
        <v>33.560827948243798</v>
      </c>
      <c r="P77" s="31">
        <v>-0.48597999530748398</v>
      </c>
      <c r="Q77" s="27">
        <v>-1</v>
      </c>
      <c r="R77" s="27">
        <v>0</v>
      </c>
      <c r="S77" s="27">
        <v>0</v>
      </c>
      <c r="T77" s="43">
        <v>2.6905829596411998E-3</v>
      </c>
      <c r="U77" s="43">
        <v>8.5701398285970998E-3</v>
      </c>
      <c r="V77" s="43">
        <v>-4.5667947076397798E-2</v>
      </c>
      <c r="W77" s="44">
        <v>0</v>
      </c>
      <c r="X77" s="27">
        <v>0</v>
      </c>
      <c r="Y77" s="30">
        <v>46.570345555651201</v>
      </c>
      <c r="Z77" s="30">
        <v>48.420691111302503</v>
      </c>
      <c r="AA77" s="30">
        <v>50.271036666953698</v>
      </c>
      <c r="AB77" s="30">
        <v>46.061599999999999</v>
      </c>
      <c r="AC77" s="30">
        <v>49.192</v>
      </c>
      <c r="AD77" s="30">
        <v>53.664000000000001</v>
      </c>
      <c r="AE77" s="30">
        <v>41.019308888697502</v>
      </c>
      <c r="AF77" s="30">
        <v>41.026948033982002</v>
      </c>
      <c r="AG77" s="32">
        <v>-8.2752484599786694E-2</v>
      </c>
      <c r="AH77" s="32">
        <v>0.12412872689968001</v>
      </c>
      <c r="AI77" s="27" t="s">
        <v>50</v>
      </c>
      <c r="AJ77" s="27" t="s">
        <v>50</v>
      </c>
      <c r="AK77" s="27" t="s">
        <v>50</v>
      </c>
      <c r="AL77" s="27" t="s">
        <v>50</v>
      </c>
      <c r="AM77" s="27" t="s">
        <v>50</v>
      </c>
      <c r="AN77" s="30">
        <v>41.026948033982002</v>
      </c>
      <c r="AO77" s="30">
        <v>46.061599999999999</v>
      </c>
      <c r="AP77" s="30">
        <v>50.271036666953698</v>
      </c>
      <c r="AQ77" s="30">
        <v>53.664000000000001</v>
      </c>
    </row>
    <row r="78" spans="1:43" x14ac:dyDescent="0.2">
      <c r="A78" s="27" t="s">
        <v>71</v>
      </c>
      <c r="B78" s="28">
        <v>45209</v>
      </c>
      <c r="C78" s="47">
        <v>0</v>
      </c>
      <c r="D78" s="29">
        <v>2032403</v>
      </c>
      <c r="E78" s="30">
        <v>45.1</v>
      </c>
      <c r="F78" s="30">
        <v>46.49</v>
      </c>
      <c r="G78" s="30">
        <v>45.1</v>
      </c>
      <c r="H78" s="30">
        <v>45.76</v>
      </c>
      <c r="I78" s="30">
        <v>1.84460658739043</v>
      </c>
      <c r="J78" s="30">
        <v>43.934833506219597</v>
      </c>
      <c r="K78" s="30">
        <v>47.018045507264503</v>
      </c>
      <c r="L78" s="30">
        <v>47.853819762171298</v>
      </c>
      <c r="M78" s="30">
        <v>44.200780237828702</v>
      </c>
      <c r="N78" s="31">
        <v>-45.575835201195702</v>
      </c>
      <c r="O78" s="31">
        <v>39.316049361024298</v>
      </c>
      <c r="P78" s="31">
        <v>-0.159677809420087</v>
      </c>
      <c r="Q78" s="27">
        <v>1</v>
      </c>
      <c r="R78" s="27">
        <v>0</v>
      </c>
      <c r="S78" s="27">
        <v>0</v>
      </c>
      <c r="T78" s="43">
        <v>2.32558139534884E-2</v>
      </c>
      <c r="U78" s="43">
        <v>4.7619047619047603E-2</v>
      </c>
      <c r="V78" s="43">
        <v>1.4859170547793199E-2</v>
      </c>
      <c r="W78" s="44">
        <v>0</v>
      </c>
      <c r="X78" s="27">
        <v>0</v>
      </c>
      <c r="Y78" s="30">
        <v>47.6046065873904</v>
      </c>
      <c r="Z78" s="30">
        <v>49.449213174780901</v>
      </c>
      <c r="AA78" s="30">
        <v>51.293819762171303</v>
      </c>
      <c r="AB78" s="30">
        <v>47.132800000000003</v>
      </c>
      <c r="AC78" s="30">
        <v>50.335999999999999</v>
      </c>
      <c r="AD78" s="30">
        <v>54.911999999999999</v>
      </c>
      <c r="AE78" s="30">
        <v>42.070786825219102</v>
      </c>
      <c r="AF78" s="30">
        <v>41.019308888697502</v>
      </c>
      <c r="AG78" s="32">
        <v>-8.0620917281050294E-2</v>
      </c>
      <c r="AH78" s="32">
        <v>0.120931375921575</v>
      </c>
      <c r="AI78" s="27" t="s">
        <v>50</v>
      </c>
      <c r="AJ78" s="27" t="s">
        <v>50</v>
      </c>
      <c r="AK78" s="27" t="s">
        <v>50</v>
      </c>
      <c r="AL78" s="27" t="s">
        <v>50</v>
      </c>
      <c r="AM78" s="27" t="s">
        <v>50</v>
      </c>
      <c r="AN78" s="30">
        <v>41.019308888697502</v>
      </c>
      <c r="AO78" s="30">
        <v>47.132800000000003</v>
      </c>
      <c r="AP78" s="30">
        <v>51.293819762171303</v>
      </c>
      <c r="AQ78" s="30">
        <v>54.911999999999999</v>
      </c>
    </row>
    <row r="79" spans="1:43" x14ac:dyDescent="0.2">
      <c r="A79" s="27" t="s">
        <v>71</v>
      </c>
      <c r="B79" s="28">
        <v>45210</v>
      </c>
      <c r="C79" s="47">
        <v>0</v>
      </c>
      <c r="D79" s="29">
        <v>3479546</v>
      </c>
      <c r="E79" s="30">
        <v>46.37</v>
      </c>
      <c r="F79" s="30">
        <v>47.76</v>
      </c>
      <c r="G79" s="30">
        <v>46.35</v>
      </c>
      <c r="H79" s="30">
        <v>47.01</v>
      </c>
      <c r="I79" s="30">
        <v>1.8557061168625399</v>
      </c>
      <c r="J79" s="30">
        <v>44.911227414179699</v>
      </c>
      <c r="K79" s="30">
        <v>47.016989182537998</v>
      </c>
      <c r="L79" s="30">
        <v>47.887118350587599</v>
      </c>
      <c r="M79" s="30">
        <v>42.612881649412401</v>
      </c>
      <c r="N79" s="31">
        <v>-5.8668141049271796</v>
      </c>
      <c r="O79" s="31">
        <v>45.434194206983797</v>
      </c>
      <c r="P79" s="31">
        <v>0.263268854340037</v>
      </c>
      <c r="Q79" s="27">
        <v>1</v>
      </c>
      <c r="R79" s="27">
        <v>0</v>
      </c>
      <c r="S79" s="27">
        <v>1</v>
      </c>
      <c r="T79" s="43">
        <v>2.7316433566433599E-2</v>
      </c>
      <c r="U79" s="43">
        <v>5.4035874439461798E-2</v>
      </c>
      <c r="V79" s="43">
        <v>6.0216508795669699E-2</v>
      </c>
      <c r="W79" s="44">
        <v>0</v>
      </c>
      <c r="X79" s="27">
        <v>0</v>
      </c>
      <c r="Y79" s="30">
        <v>48.865706116862498</v>
      </c>
      <c r="Z79" s="30">
        <v>50.721412233725097</v>
      </c>
      <c r="AA79" s="30">
        <v>52.577118350587597</v>
      </c>
      <c r="AB79" s="30">
        <v>48.420299999999997</v>
      </c>
      <c r="AC79" s="30">
        <v>51.710999999999999</v>
      </c>
      <c r="AD79" s="30">
        <v>56.411999999999999</v>
      </c>
      <c r="AE79" s="30">
        <v>43.298587766274899</v>
      </c>
      <c r="AF79" s="30">
        <v>42.070786825219102</v>
      </c>
      <c r="AG79" s="32">
        <v>-7.8949419989897601E-2</v>
      </c>
      <c r="AH79" s="32">
        <v>0.118424129984846</v>
      </c>
      <c r="AI79" s="27" t="s">
        <v>50</v>
      </c>
      <c r="AJ79" s="27" t="s">
        <v>50</v>
      </c>
      <c r="AK79" s="27" t="s">
        <v>50</v>
      </c>
      <c r="AL79" s="27" t="s">
        <v>50</v>
      </c>
      <c r="AM79" s="27" t="s">
        <v>50</v>
      </c>
      <c r="AN79" s="30">
        <v>42.070786825219102</v>
      </c>
      <c r="AO79" s="30">
        <v>48.420299999999997</v>
      </c>
      <c r="AP79" s="30">
        <v>52.577118350587597</v>
      </c>
      <c r="AQ79" s="30">
        <v>56.411999999999999</v>
      </c>
    </row>
    <row r="80" spans="1:43" x14ac:dyDescent="0.2">
      <c r="A80" s="27" t="s">
        <v>71</v>
      </c>
      <c r="B80" s="28">
        <v>45211</v>
      </c>
      <c r="C80" s="47">
        <v>0</v>
      </c>
      <c r="D80" s="29">
        <v>3485681</v>
      </c>
      <c r="E80" s="30">
        <v>46.72</v>
      </c>
      <c r="F80" s="30">
        <v>46.78</v>
      </c>
      <c r="G80" s="30">
        <v>43.66</v>
      </c>
      <c r="H80" s="30">
        <v>43.98</v>
      </c>
      <c r="I80" s="30">
        <v>1.9624413942295</v>
      </c>
      <c r="J80" s="30">
        <v>44.7364587934197</v>
      </c>
      <c r="K80" s="30">
        <v>46.631078171767903</v>
      </c>
      <c r="L80" s="30">
        <v>48.207324182688502</v>
      </c>
      <c r="M80" s="30">
        <v>42.292675817311498</v>
      </c>
      <c r="N80" s="31">
        <v>-100.322025835255</v>
      </c>
      <c r="O80" s="31">
        <v>35.9679294862256</v>
      </c>
      <c r="P80" s="31">
        <v>0.133574195547288</v>
      </c>
      <c r="Q80" s="27">
        <v>-1</v>
      </c>
      <c r="R80" s="27">
        <v>0</v>
      </c>
      <c r="S80" s="27">
        <v>0</v>
      </c>
      <c r="T80" s="43">
        <v>-6.4454371410338204E-2</v>
      </c>
      <c r="U80" s="43">
        <v>-1.6547406082289801E-2</v>
      </c>
      <c r="V80" s="43">
        <v>6.8681318681318004E-3</v>
      </c>
      <c r="W80" s="44">
        <v>0</v>
      </c>
      <c r="X80" s="27">
        <v>0</v>
      </c>
      <c r="Y80" s="30">
        <v>45.942441394229498</v>
      </c>
      <c r="Z80" s="30">
        <v>47.904882788458998</v>
      </c>
      <c r="AA80" s="30">
        <v>49.867324182688499</v>
      </c>
      <c r="AB80" s="30">
        <v>45.299399999999999</v>
      </c>
      <c r="AC80" s="30">
        <v>48.378</v>
      </c>
      <c r="AD80" s="30">
        <v>52.776000000000003</v>
      </c>
      <c r="AE80" s="30">
        <v>40.055117211541003</v>
      </c>
      <c r="AF80" s="30">
        <v>43.298587766274899</v>
      </c>
      <c r="AG80" s="32">
        <v>-8.9242446304206705E-2</v>
      </c>
      <c r="AH80" s="32">
        <v>0.13386366945631001</v>
      </c>
      <c r="AI80" s="27" t="s">
        <v>50</v>
      </c>
      <c r="AJ80" s="27" t="s">
        <v>50</v>
      </c>
      <c r="AK80" s="27" t="s">
        <v>50</v>
      </c>
      <c r="AL80" s="27" t="s">
        <v>50</v>
      </c>
      <c r="AM80" s="27" t="s">
        <v>50</v>
      </c>
      <c r="AN80" s="30">
        <v>43.298587766274899</v>
      </c>
      <c r="AO80" s="30">
        <v>45.299399999999999</v>
      </c>
      <c r="AP80" s="30">
        <v>49.867324182688499</v>
      </c>
      <c r="AQ80" s="30">
        <v>52.776000000000003</v>
      </c>
    </row>
    <row r="81" spans="1:43" x14ac:dyDescent="0.2">
      <c r="A81" s="27" t="s">
        <v>71</v>
      </c>
      <c r="B81" s="28">
        <v>45212</v>
      </c>
      <c r="C81" s="47">
        <v>1</v>
      </c>
      <c r="D81" s="29">
        <v>2981817</v>
      </c>
      <c r="E81" s="30">
        <v>43.64</v>
      </c>
      <c r="F81" s="30">
        <v>44.295000000000002</v>
      </c>
      <c r="G81" s="30">
        <v>41.9</v>
      </c>
      <c r="H81" s="30">
        <v>42.38</v>
      </c>
      <c r="I81" s="30">
        <v>1.9933384374988199</v>
      </c>
      <c r="J81" s="30">
        <v>43.988011740070696</v>
      </c>
      <c r="K81" s="30">
        <v>46.180830064831298</v>
      </c>
      <c r="L81" s="30">
        <v>47.880015312496496</v>
      </c>
      <c r="M81" s="30">
        <v>42.199984687503502</v>
      </c>
      <c r="N81" s="31">
        <v>-160.10234470030599</v>
      </c>
      <c r="O81" s="31">
        <v>32.15776511696</v>
      </c>
      <c r="P81" s="31">
        <v>-0.14500803408006099</v>
      </c>
      <c r="Q81" s="27">
        <v>-1</v>
      </c>
      <c r="R81" s="27">
        <v>0</v>
      </c>
      <c r="S81" s="27">
        <v>0</v>
      </c>
      <c r="T81" s="43">
        <v>-3.6380172805820697E-2</v>
      </c>
      <c r="U81" s="43">
        <v>-7.3863636363636298E-2</v>
      </c>
      <c r="V81" s="43">
        <v>-4.9775784753363202E-2</v>
      </c>
      <c r="W81" s="44">
        <v>0</v>
      </c>
      <c r="X81" s="27">
        <v>0</v>
      </c>
      <c r="Y81" s="30">
        <v>44.373338437498802</v>
      </c>
      <c r="Z81" s="30">
        <v>46.366676874997701</v>
      </c>
      <c r="AA81" s="30">
        <v>48.3600153124965</v>
      </c>
      <c r="AB81" s="30">
        <v>43.651400000000002</v>
      </c>
      <c r="AC81" s="30">
        <v>46.618000000000002</v>
      </c>
      <c r="AD81" s="30">
        <v>50.856000000000002</v>
      </c>
      <c r="AE81" s="30">
        <v>38.393323125002397</v>
      </c>
      <c r="AF81" s="30">
        <v>40.055117211541003</v>
      </c>
      <c r="AG81" s="32">
        <v>-9.4069770528495703E-2</v>
      </c>
      <c r="AH81" s="32">
        <v>0.141104655792744</v>
      </c>
      <c r="AI81" s="27" t="s">
        <v>50</v>
      </c>
      <c r="AJ81" s="27" t="s">
        <v>50</v>
      </c>
      <c r="AK81" s="27" t="s">
        <v>50</v>
      </c>
      <c r="AL81" s="27" t="s">
        <v>50</v>
      </c>
      <c r="AM81" s="27" t="s">
        <v>50</v>
      </c>
      <c r="AN81" s="30">
        <v>40.055117211541003</v>
      </c>
      <c r="AO81" s="30">
        <v>43.651400000000002</v>
      </c>
      <c r="AP81" s="30">
        <v>48.3600153124965</v>
      </c>
      <c r="AQ81" s="30">
        <v>50.856000000000002</v>
      </c>
    </row>
    <row r="82" spans="1:43" x14ac:dyDescent="0.2">
      <c r="A82" s="27" t="s">
        <v>72</v>
      </c>
      <c r="B82" s="28">
        <v>45187</v>
      </c>
      <c r="C82" s="47">
        <v>0</v>
      </c>
      <c r="D82" s="29">
        <v>3954619</v>
      </c>
      <c r="E82" s="30">
        <v>81.349999999999994</v>
      </c>
      <c r="F82" s="30">
        <v>83.88</v>
      </c>
      <c r="G82" s="30">
        <v>80.81</v>
      </c>
      <c r="H82" s="30">
        <v>80.92</v>
      </c>
      <c r="I82" s="30">
        <v>2.43990276564044</v>
      </c>
      <c r="J82" s="30">
        <v>81.8012787380232</v>
      </c>
      <c r="K82" s="30">
        <v>81.566705295902807</v>
      </c>
      <c r="L82" s="30">
        <v>85.369708296921303</v>
      </c>
      <c r="M82" s="30">
        <v>78.060291703078704</v>
      </c>
      <c r="N82" s="31">
        <v>-3.8749170737604999</v>
      </c>
      <c r="O82" s="31">
        <v>47.406568158843399</v>
      </c>
      <c r="P82" s="31">
        <v>-6.9205819599087795E-2</v>
      </c>
      <c r="Q82" s="27">
        <v>1</v>
      </c>
      <c r="R82" s="27">
        <v>1</v>
      </c>
      <c r="S82" s="27">
        <v>0</v>
      </c>
      <c r="T82" s="43">
        <v>-1.23563573458608E-4</v>
      </c>
      <c r="U82" s="43">
        <v>-1.59309254529977E-2</v>
      </c>
      <c r="V82" s="43">
        <v>-2.8454796494176999E-2</v>
      </c>
      <c r="W82" s="44">
        <v>1</v>
      </c>
      <c r="X82" s="27">
        <v>0</v>
      </c>
      <c r="Y82" s="30">
        <v>86.633034850099193</v>
      </c>
      <c r="Z82" s="30">
        <v>89.226069700198394</v>
      </c>
      <c r="AA82" s="30">
        <v>91.819104550297595</v>
      </c>
      <c r="AB82" s="30">
        <v>86.561199999999999</v>
      </c>
      <c r="AC82" s="30">
        <v>92.444000000000003</v>
      </c>
      <c r="AD82" s="30">
        <v>100.848</v>
      </c>
      <c r="AE82" s="30">
        <v>78.853930299801604</v>
      </c>
      <c r="AF82" s="30">
        <v>76.147132504774405</v>
      </c>
      <c r="AG82" s="32">
        <v>-2.5532250373188101E-2</v>
      </c>
      <c r="AH82" s="32">
        <v>0.134689873335363</v>
      </c>
      <c r="AI82" s="27" t="s">
        <v>50</v>
      </c>
      <c r="AJ82" s="27" t="s">
        <v>50</v>
      </c>
      <c r="AK82" s="27" t="s">
        <v>69</v>
      </c>
      <c r="AL82" s="27" t="s">
        <v>92</v>
      </c>
      <c r="AM82" s="27" t="s">
        <v>50</v>
      </c>
      <c r="AN82" s="30">
        <v>78.853930299801604</v>
      </c>
      <c r="AO82" s="30">
        <v>86.561199999999999</v>
      </c>
      <c r="AP82" s="30">
        <v>91.819104550297595</v>
      </c>
      <c r="AQ82" s="30">
        <v>100.848</v>
      </c>
    </row>
    <row r="83" spans="1:43" x14ac:dyDescent="0.2">
      <c r="A83" s="27" t="s">
        <v>72</v>
      </c>
      <c r="B83" s="28">
        <v>45188</v>
      </c>
      <c r="C83" s="47">
        <v>0</v>
      </c>
      <c r="D83" s="29">
        <v>4627416</v>
      </c>
      <c r="E83" s="30">
        <v>79.95</v>
      </c>
      <c r="F83" s="30">
        <v>80.53</v>
      </c>
      <c r="G83" s="30">
        <v>76.540000000000006</v>
      </c>
      <c r="H83" s="30">
        <v>79.19</v>
      </c>
      <c r="I83" s="30">
        <v>2.5784811395232601</v>
      </c>
      <c r="J83" s="30">
        <v>80.619228058382603</v>
      </c>
      <c r="K83" s="30">
        <v>81.207628581971804</v>
      </c>
      <c r="L83" s="30">
        <v>84.275443418569793</v>
      </c>
      <c r="M83" s="30">
        <v>77.644556581430194</v>
      </c>
      <c r="N83" s="31">
        <v>-64.480555285266902</v>
      </c>
      <c r="O83" s="31">
        <v>41.610086199177999</v>
      </c>
      <c r="P83" s="31">
        <v>-0.28679111344235902</v>
      </c>
      <c r="Q83" s="27">
        <v>-1</v>
      </c>
      <c r="R83" s="27">
        <v>1</v>
      </c>
      <c r="S83" s="27">
        <v>0</v>
      </c>
      <c r="T83" s="43">
        <v>-2.13791398912507E-2</v>
      </c>
      <c r="U83" s="43">
        <v>-4.5673656302723603E-2</v>
      </c>
      <c r="V83" s="43">
        <v>-4.4406902377217401E-2</v>
      </c>
      <c r="W83" s="44">
        <v>1</v>
      </c>
      <c r="X83" s="27">
        <v>0</v>
      </c>
      <c r="Y83" s="30">
        <v>86.633034850099193</v>
      </c>
      <c r="Z83" s="30">
        <v>89.226069700198394</v>
      </c>
      <c r="AA83" s="30">
        <v>91.819104550297595</v>
      </c>
      <c r="AB83" s="30">
        <v>86.561199999999999</v>
      </c>
      <c r="AC83" s="30">
        <v>92.444000000000003</v>
      </c>
      <c r="AD83" s="30">
        <v>100.848</v>
      </c>
      <c r="AE83" s="30">
        <v>78.853930299801604</v>
      </c>
      <c r="AF83" s="30">
        <v>76.040194468719093</v>
      </c>
      <c r="AG83" s="32">
        <v>-4.2438401338348204E-3</v>
      </c>
      <c r="AH83" s="32">
        <v>0.15947852696423301</v>
      </c>
      <c r="AI83" s="27" t="s">
        <v>50</v>
      </c>
      <c r="AJ83" s="27" t="s">
        <v>50</v>
      </c>
      <c r="AK83" s="27" t="s">
        <v>69</v>
      </c>
      <c r="AL83" s="27" t="s">
        <v>50</v>
      </c>
      <c r="AM83" s="27" t="s">
        <v>50</v>
      </c>
      <c r="AN83" s="30">
        <v>78.853930299801604</v>
      </c>
      <c r="AO83" s="30">
        <v>86.561199999999999</v>
      </c>
      <c r="AP83" s="30">
        <v>91.819104550297595</v>
      </c>
      <c r="AQ83" s="30">
        <v>100.848</v>
      </c>
    </row>
    <row r="84" spans="1:43" x14ac:dyDescent="0.2">
      <c r="A84" s="27" t="s">
        <v>72</v>
      </c>
      <c r="B84" s="28">
        <v>45189</v>
      </c>
      <c r="C84" s="47">
        <v>0</v>
      </c>
      <c r="D84" s="29">
        <v>3121476</v>
      </c>
      <c r="E84" s="30">
        <v>79.41</v>
      </c>
      <c r="F84" s="30">
        <v>80.2</v>
      </c>
      <c r="G84" s="30">
        <v>78.69</v>
      </c>
      <c r="H84" s="30">
        <v>78.95</v>
      </c>
      <c r="I84" s="30">
        <v>2.5021610581287499</v>
      </c>
      <c r="J84" s="30">
        <v>79.661186593222197</v>
      </c>
      <c r="K84" s="30">
        <v>80.982018408431401</v>
      </c>
      <c r="L84" s="30">
        <v>84.046483174386196</v>
      </c>
      <c r="M84" s="30">
        <v>77.873516825613805</v>
      </c>
      <c r="N84" s="31">
        <v>-76.545320461252103</v>
      </c>
      <c r="O84" s="31">
        <v>40.8636158084458</v>
      </c>
      <c r="P84" s="31">
        <v>-0.43098221726427599</v>
      </c>
      <c r="Q84" s="27">
        <v>-1</v>
      </c>
      <c r="R84" s="27">
        <v>1</v>
      </c>
      <c r="S84" s="27">
        <v>0</v>
      </c>
      <c r="T84" s="43">
        <v>-3.0306856926378902E-3</v>
      </c>
      <c r="U84" s="43">
        <v>-2.4465587544791799E-2</v>
      </c>
      <c r="V84" s="43">
        <v>-3.98881186914751E-2</v>
      </c>
      <c r="W84" s="44">
        <v>1</v>
      </c>
      <c r="X84" s="27">
        <v>0</v>
      </c>
      <c r="Y84" s="30">
        <v>86.633034850099193</v>
      </c>
      <c r="Z84" s="30">
        <v>89.226069700198394</v>
      </c>
      <c r="AA84" s="30">
        <v>91.819104550297595</v>
      </c>
      <c r="AB84" s="30">
        <v>86.561199999999999</v>
      </c>
      <c r="AC84" s="30">
        <v>92.444000000000003</v>
      </c>
      <c r="AD84" s="30">
        <v>100.848</v>
      </c>
      <c r="AE84" s="30">
        <v>78.853930299801604</v>
      </c>
      <c r="AF84" s="30">
        <v>74.033037720953502</v>
      </c>
      <c r="AG84" s="32">
        <v>-1.21684230776928E-3</v>
      </c>
      <c r="AH84" s="32">
        <v>0.16300322419629601</v>
      </c>
      <c r="AI84" s="27" t="s">
        <v>50</v>
      </c>
      <c r="AJ84" s="27" t="s">
        <v>90</v>
      </c>
      <c r="AK84" s="27" t="s">
        <v>69</v>
      </c>
      <c r="AL84" s="27" t="s">
        <v>90</v>
      </c>
      <c r="AM84" s="27" t="s">
        <v>90</v>
      </c>
      <c r="AN84" s="30">
        <v>78.853930299801604</v>
      </c>
      <c r="AO84" s="30">
        <v>86.561199999999999</v>
      </c>
      <c r="AP84" s="30">
        <v>91.819104550297595</v>
      </c>
      <c r="AQ84" s="30">
        <v>100.848</v>
      </c>
    </row>
    <row r="85" spans="1:43" x14ac:dyDescent="0.2">
      <c r="A85" s="27" t="s">
        <v>72</v>
      </c>
      <c r="B85" s="28">
        <v>45190</v>
      </c>
      <c r="C85" s="47">
        <v>0</v>
      </c>
      <c r="D85" s="29">
        <v>5128581</v>
      </c>
      <c r="E85" s="30">
        <v>78.19</v>
      </c>
      <c r="F85" s="30">
        <v>78.23</v>
      </c>
      <c r="G85" s="30">
        <v>75.555000000000007</v>
      </c>
      <c r="H85" s="30">
        <v>75.61</v>
      </c>
      <c r="I85" s="30">
        <v>2.5659352682624101</v>
      </c>
      <c r="J85" s="30">
        <v>77.652789030818099</v>
      </c>
      <c r="K85" s="30">
        <v>80.169258230403301</v>
      </c>
      <c r="L85" s="30">
        <v>83.252805804787201</v>
      </c>
      <c r="M85" s="30">
        <v>77.682194195212801</v>
      </c>
      <c r="N85" s="31">
        <v>-176.39937557743499</v>
      </c>
      <c r="O85" s="31">
        <v>32.204863105299196</v>
      </c>
      <c r="P85" s="31">
        <v>-0.76641490562079395</v>
      </c>
      <c r="Q85" s="27">
        <v>-1</v>
      </c>
      <c r="R85" s="27">
        <v>1</v>
      </c>
      <c r="S85" s="27">
        <v>0</v>
      </c>
      <c r="T85" s="43">
        <v>-4.2305256491450297E-2</v>
      </c>
      <c r="U85" s="43">
        <v>-6.5620365793376198E-2</v>
      </c>
      <c r="V85" s="43">
        <v>-8.88165823089902E-2</v>
      </c>
      <c r="W85" s="44">
        <v>0</v>
      </c>
      <c r="X85" s="27">
        <v>0</v>
      </c>
      <c r="Y85" s="30">
        <v>78.175935268262407</v>
      </c>
      <c r="Z85" s="30">
        <v>80.7418705365248</v>
      </c>
      <c r="AA85" s="30">
        <v>83.307805804787193</v>
      </c>
      <c r="AB85" s="30">
        <v>77.878299999999996</v>
      </c>
      <c r="AC85" s="30">
        <v>83.171000000000006</v>
      </c>
      <c r="AD85" s="30">
        <v>90.731999999999999</v>
      </c>
      <c r="AE85" s="30">
        <v>70.478129463475199</v>
      </c>
      <c r="AF85" s="30">
        <v>73.945677883742505</v>
      </c>
      <c r="AG85" s="32">
        <v>-6.7872907505949098E-2</v>
      </c>
      <c r="AH85" s="32">
        <v>0.10180936125892399</v>
      </c>
      <c r="AI85" s="27" t="s">
        <v>50</v>
      </c>
      <c r="AJ85" s="27" t="s">
        <v>90</v>
      </c>
      <c r="AK85" s="27" t="s">
        <v>90</v>
      </c>
      <c r="AL85" s="27" t="s">
        <v>90</v>
      </c>
      <c r="AM85" s="27" t="s">
        <v>90</v>
      </c>
      <c r="AN85" s="30">
        <v>73.945677883742505</v>
      </c>
      <c r="AO85" s="30">
        <v>77.878299999999996</v>
      </c>
      <c r="AP85" s="30">
        <v>83.307805804787193</v>
      </c>
      <c r="AQ85" s="30">
        <v>90.731999999999999</v>
      </c>
    </row>
    <row r="86" spans="1:43" x14ac:dyDescent="0.2">
      <c r="A86" s="27" t="s">
        <v>72</v>
      </c>
      <c r="B86" s="28">
        <v>45191</v>
      </c>
      <c r="C86" s="47">
        <v>0</v>
      </c>
      <c r="D86" s="29">
        <v>1741319</v>
      </c>
      <c r="E86" s="30">
        <v>76.08</v>
      </c>
      <c r="F86" s="30">
        <v>77.37</v>
      </c>
      <c r="G86" s="30">
        <v>75.62</v>
      </c>
      <c r="H86" s="30">
        <v>76.180000000000007</v>
      </c>
      <c r="I86" s="30">
        <v>2.5083684633865202</v>
      </c>
      <c r="J86" s="30">
        <v>76.335009207032996</v>
      </c>
      <c r="K86" s="30">
        <v>79.961549697387994</v>
      </c>
      <c r="L86" s="30">
        <v>83.080105390159602</v>
      </c>
      <c r="M86" s="30">
        <v>76.764894609840397</v>
      </c>
      <c r="N86" s="31">
        <v>-158.54709035222299</v>
      </c>
      <c r="O86" s="31">
        <v>34.746060221486097</v>
      </c>
      <c r="P86" s="31">
        <v>-0.89497412169491197</v>
      </c>
      <c r="Q86" s="27">
        <v>-1</v>
      </c>
      <c r="R86" s="27">
        <v>1</v>
      </c>
      <c r="S86" s="27">
        <v>0</v>
      </c>
      <c r="T86" s="43">
        <v>7.5386853590795801E-3</v>
      </c>
      <c r="U86" s="43">
        <v>-3.8009849728501001E-2</v>
      </c>
      <c r="V86" s="43">
        <v>-5.86926973928086E-2</v>
      </c>
      <c r="W86" s="44">
        <v>0</v>
      </c>
      <c r="X86" s="27">
        <v>0</v>
      </c>
      <c r="Y86" s="30">
        <v>78.688368463386496</v>
      </c>
      <c r="Z86" s="30">
        <v>81.196736926772999</v>
      </c>
      <c r="AA86" s="30">
        <v>83.705105390159602</v>
      </c>
      <c r="AB86" s="30">
        <v>78.465400000000002</v>
      </c>
      <c r="AC86" s="30">
        <v>83.798000000000002</v>
      </c>
      <c r="AD86" s="30">
        <v>91.415999999999997</v>
      </c>
      <c r="AE86" s="30">
        <v>71.163263073227</v>
      </c>
      <c r="AF86" s="30">
        <v>70.478129463475199</v>
      </c>
      <c r="AG86" s="32">
        <v>-6.5853727051365593E-2</v>
      </c>
      <c r="AH86" s="32">
        <v>9.8780590577048605E-2</v>
      </c>
      <c r="AI86" s="27" t="s">
        <v>50</v>
      </c>
      <c r="AJ86" s="27" t="s">
        <v>91</v>
      </c>
      <c r="AK86" s="27" t="s">
        <v>91</v>
      </c>
      <c r="AL86" s="27" t="s">
        <v>91</v>
      </c>
      <c r="AM86" s="27" t="s">
        <v>91</v>
      </c>
      <c r="AN86" s="30">
        <v>70.478129463475199</v>
      </c>
      <c r="AO86" s="30">
        <v>78.465400000000002</v>
      </c>
      <c r="AP86" s="30">
        <v>83.705105390159602</v>
      </c>
      <c r="AQ86" s="30">
        <v>91.415999999999997</v>
      </c>
    </row>
    <row r="87" spans="1:43" x14ac:dyDescent="0.2">
      <c r="A87" s="27" t="s">
        <v>72</v>
      </c>
      <c r="B87" s="28">
        <v>45194</v>
      </c>
      <c r="C87" s="47">
        <v>0</v>
      </c>
      <c r="D87" s="29">
        <v>1880790</v>
      </c>
      <c r="E87" s="30">
        <v>75.42</v>
      </c>
      <c r="F87" s="30">
        <v>76.3</v>
      </c>
      <c r="G87" s="30">
        <v>75.069999999999993</v>
      </c>
      <c r="H87" s="30">
        <v>75.47</v>
      </c>
      <c r="I87" s="30">
        <v>2.41705643028748</v>
      </c>
      <c r="J87" s="30">
        <v>75.185916623936095</v>
      </c>
      <c r="K87" s="30">
        <v>79.705033957815203</v>
      </c>
      <c r="L87" s="30">
        <v>82.3211692908624</v>
      </c>
      <c r="M87" s="30">
        <v>76.938830709137505</v>
      </c>
      <c r="N87" s="31">
        <v>-165.04652338060299</v>
      </c>
      <c r="O87" s="31">
        <v>33.082617497114697</v>
      </c>
      <c r="P87" s="31">
        <v>-0.98665123128605403</v>
      </c>
      <c r="Q87" s="27">
        <v>-1</v>
      </c>
      <c r="R87" s="27">
        <v>1</v>
      </c>
      <c r="S87" s="27">
        <v>0</v>
      </c>
      <c r="T87" s="43">
        <v>-9.3200315043319507E-3</v>
      </c>
      <c r="U87" s="43">
        <v>-4.4078530715642897E-2</v>
      </c>
      <c r="V87" s="43">
        <v>-6.7350469599604598E-2</v>
      </c>
      <c r="W87" s="44">
        <v>0</v>
      </c>
      <c r="X87" s="27">
        <v>0</v>
      </c>
      <c r="Y87" s="30">
        <v>77.887056430287501</v>
      </c>
      <c r="Z87" s="30">
        <v>80.304112860575003</v>
      </c>
      <c r="AA87" s="30">
        <v>82.721169290862406</v>
      </c>
      <c r="AB87" s="30">
        <v>77.734099999999998</v>
      </c>
      <c r="AC87" s="30">
        <v>83.016999999999996</v>
      </c>
      <c r="AD87" s="30">
        <v>90.563999999999993</v>
      </c>
      <c r="AE87" s="30">
        <v>70.635887139424995</v>
      </c>
      <c r="AF87" s="30">
        <v>71.163263073227</v>
      </c>
      <c r="AG87" s="32">
        <v>-6.4053436604941894E-2</v>
      </c>
      <c r="AH87" s="32">
        <v>9.6080154907412896E-2</v>
      </c>
      <c r="AI87" s="27" t="s">
        <v>50</v>
      </c>
      <c r="AJ87" s="27" t="s">
        <v>50</v>
      </c>
      <c r="AK87" s="27" t="s">
        <v>50</v>
      </c>
      <c r="AL87" s="27" t="s">
        <v>50</v>
      </c>
      <c r="AM87" s="27" t="s">
        <v>50</v>
      </c>
      <c r="AN87" s="30">
        <v>71.163263073227</v>
      </c>
      <c r="AO87" s="30">
        <v>77.734099999999998</v>
      </c>
      <c r="AP87" s="30">
        <v>82.721169290862406</v>
      </c>
      <c r="AQ87" s="30">
        <v>90.563999999999993</v>
      </c>
    </row>
    <row r="88" spans="1:43" x14ac:dyDescent="0.2">
      <c r="A88" s="27" t="s">
        <v>72</v>
      </c>
      <c r="B88" s="28">
        <v>45195</v>
      </c>
      <c r="C88" s="47">
        <v>0</v>
      </c>
      <c r="D88" s="29">
        <v>1909012</v>
      </c>
      <c r="E88" s="30">
        <v>75.069999999999993</v>
      </c>
      <c r="F88" s="30">
        <v>76.094999999999999</v>
      </c>
      <c r="G88" s="30">
        <v>74.129099999999994</v>
      </c>
      <c r="H88" s="30">
        <v>74.58</v>
      </c>
      <c r="I88" s="30">
        <v>2.3848309709812301</v>
      </c>
      <c r="J88" s="30">
        <v>74.080295419584104</v>
      </c>
      <c r="K88" s="30">
        <v>79.411739687634807</v>
      </c>
      <c r="L88" s="30">
        <v>81.283592912943703</v>
      </c>
      <c r="M88" s="30">
        <v>77.035507087056303</v>
      </c>
      <c r="N88" s="31">
        <v>-166.72005124920199</v>
      </c>
      <c r="O88" s="31">
        <v>31.0743538280535</v>
      </c>
      <c r="P88" s="31">
        <v>-1.0635398112562</v>
      </c>
      <c r="Q88" s="27">
        <v>-1</v>
      </c>
      <c r="R88" s="27">
        <v>1</v>
      </c>
      <c r="S88" s="27">
        <v>0</v>
      </c>
      <c r="T88" s="43">
        <v>-1.1792765337220099E-2</v>
      </c>
      <c r="U88" s="43">
        <v>-1.3622536701494501E-2</v>
      </c>
      <c r="V88" s="43">
        <v>-5.8214421012754099E-2</v>
      </c>
      <c r="W88" s="44">
        <v>0</v>
      </c>
      <c r="X88" s="27">
        <v>0</v>
      </c>
      <c r="Y88" s="30">
        <v>76.964830970981197</v>
      </c>
      <c r="Z88" s="30">
        <v>79.349661941962495</v>
      </c>
      <c r="AA88" s="30">
        <v>81.734492912943693</v>
      </c>
      <c r="AB88" s="30">
        <v>76.817400000000006</v>
      </c>
      <c r="AC88" s="30">
        <v>82.037999999999997</v>
      </c>
      <c r="AD88" s="30">
        <v>89.495999999999995</v>
      </c>
      <c r="AE88" s="30">
        <v>69.810338058037502</v>
      </c>
      <c r="AF88" s="30">
        <v>70.635887139424995</v>
      </c>
      <c r="AG88" s="32">
        <v>-6.3953632903760604E-2</v>
      </c>
      <c r="AH88" s="32">
        <v>9.5930449355641004E-2</v>
      </c>
      <c r="AI88" s="27" t="s">
        <v>50</v>
      </c>
      <c r="AJ88" s="27" t="s">
        <v>50</v>
      </c>
      <c r="AK88" s="27" t="s">
        <v>50</v>
      </c>
      <c r="AL88" s="27" t="s">
        <v>50</v>
      </c>
      <c r="AM88" s="27" t="s">
        <v>50</v>
      </c>
      <c r="AN88" s="30">
        <v>70.635887139424995</v>
      </c>
      <c r="AO88" s="30">
        <v>76.817400000000006</v>
      </c>
      <c r="AP88" s="30">
        <v>81.734492912943693</v>
      </c>
      <c r="AQ88" s="30">
        <v>89.495999999999995</v>
      </c>
    </row>
    <row r="89" spans="1:43" x14ac:dyDescent="0.2">
      <c r="A89" s="27" t="s">
        <v>72</v>
      </c>
      <c r="B89" s="28">
        <v>45196</v>
      </c>
      <c r="C89" s="47">
        <v>0</v>
      </c>
      <c r="D89" s="29">
        <v>3760815</v>
      </c>
      <c r="E89" s="30">
        <v>74.94</v>
      </c>
      <c r="F89" s="30">
        <v>78.319999999999993</v>
      </c>
      <c r="G89" s="30">
        <v>74.73</v>
      </c>
      <c r="H89" s="30">
        <v>78.150000000000006</v>
      </c>
      <c r="I89" s="30">
        <v>2.4816287587682901</v>
      </c>
      <c r="J89" s="30">
        <v>74.652968979659704</v>
      </c>
      <c r="K89" s="30">
        <v>79.2783594182103</v>
      </c>
      <c r="L89" s="30">
        <v>81.573986276304893</v>
      </c>
      <c r="M89" s="30">
        <v>76.745113723695098</v>
      </c>
      <c r="N89" s="31">
        <v>-62.959515169939401</v>
      </c>
      <c r="O89" s="31">
        <v>45.393786808356403</v>
      </c>
      <c r="P89" s="31">
        <v>-0.76122387159372495</v>
      </c>
      <c r="Q89" s="27">
        <v>1</v>
      </c>
      <c r="R89" s="27">
        <v>0</v>
      </c>
      <c r="S89" s="27">
        <v>0</v>
      </c>
      <c r="T89" s="43">
        <v>4.78680611423975E-2</v>
      </c>
      <c r="U89" s="43">
        <v>2.5859805723286899E-2</v>
      </c>
      <c r="V89" s="43">
        <v>-1.01329955668144E-2</v>
      </c>
      <c r="W89" s="44">
        <v>0</v>
      </c>
      <c r="X89" s="27">
        <v>0</v>
      </c>
      <c r="Y89" s="30">
        <v>80.631628758768301</v>
      </c>
      <c r="Z89" s="30">
        <v>83.113257517536596</v>
      </c>
      <c r="AA89" s="30">
        <v>85.594886276304905</v>
      </c>
      <c r="AB89" s="30">
        <v>80.494500000000002</v>
      </c>
      <c r="AC89" s="30">
        <v>85.965000000000003</v>
      </c>
      <c r="AD89" s="30">
        <v>93.78</v>
      </c>
      <c r="AE89" s="30">
        <v>73.186742482463401</v>
      </c>
      <c r="AF89" s="30">
        <v>69.810338058037502</v>
      </c>
      <c r="AG89" s="32">
        <v>-6.3509373225036206E-2</v>
      </c>
      <c r="AH89" s="32">
        <v>9.5264059837554302E-2</v>
      </c>
      <c r="AI89" s="27" t="s">
        <v>50</v>
      </c>
      <c r="AJ89" s="27" t="s">
        <v>50</v>
      </c>
      <c r="AK89" s="27" t="s">
        <v>50</v>
      </c>
      <c r="AL89" s="27" t="s">
        <v>50</v>
      </c>
      <c r="AM89" s="27" t="s">
        <v>50</v>
      </c>
      <c r="AN89" s="30">
        <v>69.810338058037502</v>
      </c>
      <c r="AO89" s="30">
        <v>80.494500000000002</v>
      </c>
      <c r="AP89" s="30">
        <v>85.594886276304905</v>
      </c>
      <c r="AQ89" s="30">
        <v>93.78</v>
      </c>
    </row>
    <row r="90" spans="1:43" x14ac:dyDescent="0.2">
      <c r="A90" s="27" t="s">
        <v>72</v>
      </c>
      <c r="B90" s="28">
        <v>45197</v>
      </c>
      <c r="C90" s="47">
        <v>0</v>
      </c>
      <c r="D90" s="29">
        <v>3055769</v>
      </c>
      <c r="E90" s="30">
        <v>77.11</v>
      </c>
      <c r="F90" s="30">
        <v>79.739999999999995</v>
      </c>
      <c r="G90" s="30">
        <v>76.599999999999994</v>
      </c>
      <c r="H90" s="30">
        <v>77.8</v>
      </c>
      <c r="I90" s="30">
        <v>2.5286552759991299</v>
      </c>
      <c r="J90" s="30">
        <v>75.319701892448805</v>
      </c>
      <c r="K90" s="30">
        <v>79.153481306564103</v>
      </c>
      <c r="L90" s="30">
        <v>81.715065827997407</v>
      </c>
      <c r="M90" s="30">
        <v>76.604034172002599</v>
      </c>
      <c r="N90" s="31">
        <v>-63.4979030240616</v>
      </c>
      <c r="O90" s="31">
        <v>44.419464151605503</v>
      </c>
      <c r="P90" s="31">
        <v>-0.55243813375337203</v>
      </c>
      <c r="Q90" s="27">
        <v>1</v>
      </c>
      <c r="R90" s="27">
        <v>0</v>
      </c>
      <c r="S90" s="27">
        <v>0</v>
      </c>
      <c r="T90" s="43">
        <v>-4.4785668586053602E-3</v>
      </c>
      <c r="U90" s="43">
        <v>3.0873194646879501E-2</v>
      </c>
      <c r="V90" s="43">
        <v>2.8964422695410601E-2</v>
      </c>
      <c r="W90" s="44">
        <v>0</v>
      </c>
      <c r="X90" s="27">
        <v>0</v>
      </c>
      <c r="Y90" s="30">
        <v>80.328655275999097</v>
      </c>
      <c r="Z90" s="30">
        <v>82.857310551998296</v>
      </c>
      <c r="AA90" s="30">
        <v>85.385965827997396</v>
      </c>
      <c r="AB90" s="30">
        <v>80.134</v>
      </c>
      <c r="AC90" s="30">
        <v>85.58</v>
      </c>
      <c r="AD90" s="30">
        <v>93.36</v>
      </c>
      <c r="AE90" s="30">
        <v>72.742689448001698</v>
      </c>
      <c r="AF90" s="30">
        <v>73.186742482463401</v>
      </c>
      <c r="AG90" s="32">
        <v>-6.5003991670928699E-2</v>
      </c>
      <c r="AH90" s="32">
        <v>9.7505987506393096E-2</v>
      </c>
      <c r="AI90" s="27" t="s">
        <v>50</v>
      </c>
      <c r="AJ90" s="27" t="s">
        <v>50</v>
      </c>
      <c r="AK90" s="27" t="s">
        <v>50</v>
      </c>
      <c r="AL90" s="27" t="s">
        <v>50</v>
      </c>
      <c r="AM90" s="27" t="s">
        <v>50</v>
      </c>
      <c r="AN90" s="30">
        <v>73.186742482463401</v>
      </c>
      <c r="AO90" s="30">
        <v>80.134</v>
      </c>
      <c r="AP90" s="30">
        <v>85.385965827997396</v>
      </c>
      <c r="AQ90" s="30">
        <v>93.36</v>
      </c>
    </row>
    <row r="91" spans="1:43" x14ac:dyDescent="0.2">
      <c r="A91" s="27" t="s">
        <v>72</v>
      </c>
      <c r="B91" s="28">
        <v>45198</v>
      </c>
      <c r="C91" s="47">
        <v>0</v>
      </c>
      <c r="D91" s="29">
        <v>2747069</v>
      </c>
      <c r="E91" s="30">
        <v>78.650000000000006</v>
      </c>
      <c r="F91" s="30">
        <v>80.915000000000006</v>
      </c>
      <c r="G91" s="30">
        <v>78.650000000000006</v>
      </c>
      <c r="H91" s="30">
        <v>79.47</v>
      </c>
      <c r="I91" s="30">
        <v>2.5705370419991902</v>
      </c>
      <c r="J91" s="30">
        <v>76.724301548367194</v>
      </c>
      <c r="K91" s="30">
        <v>79.180715382425404</v>
      </c>
      <c r="L91" s="30">
        <v>81.840711125997601</v>
      </c>
      <c r="M91" s="30">
        <v>76.458388874002395</v>
      </c>
      <c r="N91" s="31">
        <v>-17.587037891608102</v>
      </c>
      <c r="O91" s="31">
        <v>49.940562272143303</v>
      </c>
      <c r="P91" s="31">
        <v>-0.247523728492867</v>
      </c>
      <c r="Q91" s="27">
        <v>1</v>
      </c>
      <c r="R91" s="27">
        <v>0</v>
      </c>
      <c r="S91" s="27">
        <v>1</v>
      </c>
      <c r="T91" s="43">
        <v>2.1465295629820101E-2</v>
      </c>
      <c r="U91" s="43">
        <v>6.5567176186645204E-2</v>
      </c>
      <c r="V91" s="43">
        <v>4.3187188238382697E-2</v>
      </c>
      <c r="W91" s="44">
        <v>0</v>
      </c>
      <c r="X91" s="27">
        <v>0</v>
      </c>
      <c r="Y91" s="30">
        <v>82.040537041999201</v>
      </c>
      <c r="Z91" s="30">
        <v>84.611074083998403</v>
      </c>
      <c r="AA91" s="30">
        <v>87.181611125997605</v>
      </c>
      <c r="AB91" s="30">
        <v>81.854100000000003</v>
      </c>
      <c r="AC91" s="30">
        <v>87.417000000000002</v>
      </c>
      <c r="AD91" s="30">
        <v>95.364000000000004</v>
      </c>
      <c r="AE91" s="30">
        <v>74.328925916001594</v>
      </c>
      <c r="AF91" s="30">
        <v>72.742689448001698</v>
      </c>
      <c r="AG91" s="32">
        <v>-6.4692010620339496E-2</v>
      </c>
      <c r="AH91" s="32">
        <v>9.7038015930509203E-2</v>
      </c>
      <c r="AI91" s="27" t="s">
        <v>50</v>
      </c>
      <c r="AJ91" s="27" t="s">
        <v>50</v>
      </c>
      <c r="AK91" s="27" t="s">
        <v>50</v>
      </c>
      <c r="AL91" s="27" t="s">
        <v>50</v>
      </c>
      <c r="AM91" s="27" t="s">
        <v>50</v>
      </c>
      <c r="AN91" s="30">
        <v>72.742689448001698</v>
      </c>
      <c r="AO91" s="30">
        <v>81.854100000000003</v>
      </c>
      <c r="AP91" s="30">
        <v>87.181611125997605</v>
      </c>
      <c r="AQ91" s="30">
        <v>95.364000000000004</v>
      </c>
    </row>
    <row r="92" spans="1:43" x14ac:dyDescent="0.2">
      <c r="A92" s="27" t="s">
        <v>72</v>
      </c>
      <c r="B92" s="28">
        <v>45201</v>
      </c>
      <c r="C92" s="47">
        <v>0</v>
      </c>
      <c r="D92" s="29">
        <v>2651534</v>
      </c>
      <c r="E92" s="30">
        <v>78.58</v>
      </c>
      <c r="F92" s="30">
        <v>79.59</v>
      </c>
      <c r="G92" s="30">
        <v>78.2</v>
      </c>
      <c r="H92" s="30">
        <v>79.44</v>
      </c>
      <c r="I92" s="30">
        <v>2.4862129675706801</v>
      </c>
      <c r="J92" s="30">
        <v>77.875337630482306</v>
      </c>
      <c r="K92" s="30">
        <v>79.203165320242604</v>
      </c>
      <c r="L92" s="30">
        <v>81.587738902712005</v>
      </c>
      <c r="M92" s="30">
        <v>76.461361097288005</v>
      </c>
      <c r="N92" s="31">
        <v>-13.267813267815299</v>
      </c>
      <c r="O92" s="31">
        <v>49.844774111224702</v>
      </c>
      <c r="P92" s="31">
        <v>-3.60858142754115E-2</v>
      </c>
      <c r="Q92" s="27">
        <v>1</v>
      </c>
      <c r="R92" s="27">
        <v>0</v>
      </c>
      <c r="S92" s="27">
        <v>1</v>
      </c>
      <c r="T92" s="43">
        <v>-3.7750094375237401E-4</v>
      </c>
      <c r="U92" s="43">
        <v>1.6506717850287799E-2</v>
      </c>
      <c r="V92" s="43">
        <v>5.2603683582880603E-2</v>
      </c>
      <c r="W92" s="44">
        <v>0</v>
      </c>
      <c r="X92" s="27">
        <v>0</v>
      </c>
      <c r="Y92" s="30">
        <v>81.926212967570706</v>
      </c>
      <c r="Z92" s="30">
        <v>84.4124259351413</v>
      </c>
      <c r="AA92" s="30">
        <v>86.898638902711994</v>
      </c>
      <c r="AB92" s="30">
        <v>81.8232</v>
      </c>
      <c r="AC92" s="30">
        <v>87.384</v>
      </c>
      <c r="AD92" s="30">
        <v>95.328000000000003</v>
      </c>
      <c r="AE92" s="30">
        <v>74.467574064858695</v>
      </c>
      <c r="AF92" s="30">
        <v>74.328925916001594</v>
      </c>
      <c r="AG92" s="32">
        <v>-6.2593478539040098E-2</v>
      </c>
      <c r="AH92" s="32">
        <v>9.3890217808560203E-2</v>
      </c>
      <c r="AI92" s="27" t="s">
        <v>50</v>
      </c>
      <c r="AJ92" s="27" t="s">
        <v>50</v>
      </c>
      <c r="AK92" s="27" t="s">
        <v>50</v>
      </c>
      <c r="AL92" s="27" t="s">
        <v>50</v>
      </c>
      <c r="AM92" s="27" t="s">
        <v>50</v>
      </c>
      <c r="AN92" s="30">
        <v>74.328925916001594</v>
      </c>
      <c r="AO92" s="30">
        <v>81.8232</v>
      </c>
      <c r="AP92" s="30">
        <v>86.898638902711994</v>
      </c>
      <c r="AQ92" s="30">
        <v>95.328000000000003</v>
      </c>
    </row>
    <row r="93" spans="1:43" x14ac:dyDescent="0.2">
      <c r="A93" s="27" t="s">
        <v>72</v>
      </c>
      <c r="B93" s="28">
        <v>45202</v>
      </c>
      <c r="C93" s="47">
        <v>0</v>
      </c>
      <c r="D93" s="29">
        <v>2401809</v>
      </c>
      <c r="E93" s="30">
        <v>79.16</v>
      </c>
      <c r="F93" s="30">
        <v>79.86</v>
      </c>
      <c r="G93" s="30">
        <v>76.599999999999994</v>
      </c>
      <c r="H93" s="30">
        <v>77.25</v>
      </c>
      <c r="I93" s="30">
        <v>2.5414834698870599</v>
      </c>
      <c r="J93" s="30">
        <v>78.166185334030899</v>
      </c>
      <c r="K93" s="30">
        <v>79.037974063767905</v>
      </c>
      <c r="L93" s="30">
        <v>81.753550409661202</v>
      </c>
      <c r="M93" s="30">
        <v>76.295549590338794</v>
      </c>
      <c r="N93" s="31">
        <v>-66.625635801553599</v>
      </c>
      <c r="O93" s="31">
        <v>43.313613448499503</v>
      </c>
      <c r="P93" s="31">
        <v>-6.9627382726791906E-2</v>
      </c>
      <c r="Q93" s="27">
        <v>-1</v>
      </c>
      <c r="R93" s="27">
        <v>0</v>
      </c>
      <c r="S93" s="27">
        <v>0</v>
      </c>
      <c r="T93" s="43">
        <v>-2.7567975830815699E-2</v>
      </c>
      <c r="U93" s="43">
        <v>-7.0694087403598603E-3</v>
      </c>
      <c r="V93" s="43">
        <v>3.5800482703137598E-2</v>
      </c>
      <c r="W93" s="44">
        <v>0</v>
      </c>
      <c r="X93" s="27">
        <v>0</v>
      </c>
      <c r="Y93" s="30">
        <v>79.791483469887098</v>
      </c>
      <c r="Z93" s="30">
        <v>82.332966939774096</v>
      </c>
      <c r="AA93" s="30">
        <v>84.874450409661193</v>
      </c>
      <c r="AB93" s="30">
        <v>79.567499999999995</v>
      </c>
      <c r="AC93" s="30">
        <v>84.974999999999994</v>
      </c>
      <c r="AD93" s="30">
        <v>92.7</v>
      </c>
      <c r="AE93" s="30">
        <v>72.167033060225904</v>
      </c>
      <c r="AF93" s="30">
        <v>74.467574064858695</v>
      </c>
      <c r="AG93" s="32">
        <v>-6.5798924786719906E-2</v>
      </c>
      <c r="AH93" s="32">
        <v>9.8698387180079797E-2</v>
      </c>
      <c r="AI93" s="27" t="s">
        <v>50</v>
      </c>
      <c r="AJ93" s="27" t="s">
        <v>50</v>
      </c>
      <c r="AK93" s="27" t="s">
        <v>50</v>
      </c>
      <c r="AL93" s="27" t="s">
        <v>50</v>
      </c>
      <c r="AM93" s="27" t="s">
        <v>50</v>
      </c>
      <c r="AN93" s="30">
        <v>74.467574064858695</v>
      </c>
      <c r="AO93" s="30">
        <v>79.567499999999995</v>
      </c>
      <c r="AP93" s="30">
        <v>84.874450409661193</v>
      </c>
      <c r="AQ93" s="30">
        <v>92.7</v>
      </c>
    </row>
    <row r="94" spans="1:43" x14ac:dyDescent="0.2">
      <c r="A94" s="27" t="s">
        <v>72</v>
      </c>
      <c r="B94" s="28">
        <v>45203</v>
      </c>
      <c r="C94" s="47">
        <v>0</v>
      </c>
      <c r="D94" s="29">
        <v>2856850</v>
      </c>
      <c r="E94" s="30">
        <v>77.73</v>
      </c>
      <c r="F94" s="30">
        <v>78.98</v>
      </c>
      <c r="G94" s="30">
        <v>77.260000000000005</v>
      </c>
      <c r="H94" s="30">
        <v>77.930000000000007</v>
      </c>
      <c r="I94" s="30">
        <v>2.4835203648951198</v>
      </c>
      <c r="J94" s="30">
        <v>78.407788000570804</v>
      </c>
      <c r="K94" s="30">
        <v>78.925463700550495</v>
      </c>
      <c r="L94" s="30">
        <v>81.579661094685406</v>
      </c>
      <c r="M94" s="30">
        <v>76.429438905314598</v>
      </c>
      <c r="N94" s="31">
        <v>-42.512718425129002</v>
      </c>
      <c r="O94" s="31">
        <v>45.6930578743032</v>
      </c>
      <c r="P94" s="31">
        <v>-2.1941154854332501E-2</v>
      </c>
      <c r="Q94" s="27">
        <v>-1</v>
      </c>
      <c r="R94" s="27">
        <v>0</v>
      </c>
      <c r="S94" s="27">
        <v>0</v>
      </c>
      <c r="T94" s="43">
        <v>8.8025889967638399E-3</v>
      </c>
      <c r="U94" s="43">
        <v>-1.93783817792877E-2</v>
      </c>
      <c r="V94" s="43">
        <v>-2.8150991682661399E-3</v>
      </c>
      <c r="W94" s="44">
        <v>0</v>
      </c>
      <c r="X94" s="27">
        <v>0</v>
      </c>
      <c r="Y94" s="30">
        <v>80.413520364895106</v>
      </c>
      <c r="Z94" s="30">
        <v>82.897040729790206</v>
      </c>
      <c r="AA94" s="30">
        <v>85.380561094685405</v>
      </c>
      <c r="AB94" s="30">
        <v>80.267899999999997</v>
      </c>
      <c r="AC94" s="30">
        <v>85.722999999999999</v>
      </c>
      <c r="AD94" s="30">
        <v>93.516000000000005</v>
      </c>
      <c r="AE94" s="30">
        <v>72.962959270209794</v>
      </c>
      <c r="AF94" s="30">
        <v>72.167033060225904</v>
      </c>
      <c r="AG94" s="32">
        <v>-6.3737209416017501E-2</v>
      </c>
      <c r="AH94" s="32">
        <v>9.56058141240263E-2</v>
      </c>
      <c r="AI94" s="27" t="s">
        <v>50</v>
      </c>
      <c r="AJ94" s="27" t="s">
        <v>50</v>
      </c>
      <c r="AK94" s="27" t="s">
        <v>50</v>
      </c>
      <c r="AL94" s="27" t="s">
        <v>50</v>
      </c>
      <c r="AM94" s="27" t="s">
        <v>50</v>
      </c>
      <c r="AN94" s="30">
        <v>72.167033060225904</v>
      </c>
      <c r="AO94" s="30">
        <v>80.267899999999997</v>
      </c>
      <c r="AP94" s="30">
        <v>85.380561094685405</v>
      </c>
      <c r="AQ94" s="30">
        <v>93.516000000000005</v>
      </c>
    </row>
    <row r="95" spans="1:43" x14ac:dyDescent="0.2">
      <c r="A95" s="27" t="s">
        <v>72</v>
      </c>
      <c r="B95" s="28">
        <v>45204</v>
      </c>
      <c r="C95" s="47">
        <v>0</v>
      </c>
      <c r="D95" s="29">
        <v>5251783</v>
      </c>
      <c r="E95" s="30">
        <v>77.180000000000007</v>
      </c>
      <c r="F95" s="30">
        <v>77.42</v>
      </c>
      <c r="G95" s="30">
        <v>72.671700000000001</v>
      </c>
      <c r="H95" s="30">
        <v>73.81</v>
      </c>
      <c r="I95" s="30">
        <v>2.6817189102597601</v>
      </c>
      <c r="J95" s="30">
        <v>76.814553818648804</v>
      </c>
      <c r="K95" s="30">
        <v>77.974706614202304</v>
      </c>
      <c r="L95" s="30">
        <v>80.716856730779298</v>
      </c>
      <c r="M95" s="30">
        <v>75.834843269220698</v>
      </c>
      <c r="N95" s="31">
        <v>-143.80234505862799</v>
      </c>
      <c r="O95" s="31">
        <v>35.869033109999599</v>
      </c>
      <c r="P95" s="31">
        <v>-0.317987380932303</v>
      </c>
      <c r="Q95" s="27">
        <v>-1</v>
      </c>
      <c r="R95" s="27">
        <v>1</v>
      </c>
      <c r="S95" s="27">
        <v>0</v>
      </c>
      <c r="T95" s="43">
        <v>-5.2867958424226903E-2</v>
      </c>
      <c r="U95" s="43">
        <v>-7.0871097683786494E-2</v>
      </c>
      <c r="V95" s="43">
        <v>-5.1285347043701697E-2</v>
      </c>
      <c r="W95" s="44">
        <v>0</v>
      </c>
      <c r="X95" s="27">
        <v>0</v>
      </c>
      <c r="Y95" s="30">
        <v>76.491718910259806</v>
      </c>
      <c r="Z95" s="30">
        <v>79.173437820519496</v>
      </c>
      <c r="AA95" s="30">
        <v>81.855156730779299</v>
      </c>
      <c r="AB95" s="30">
        <v>76.024299999999997</v>
      </c>
      <c r="AC95" s="30">
        <v>81.191000000000003</v>
      </c>
      <c r="AD95" s="30">
        <v>88.572000000000003</v>
      </c>
      <c r="AE95" s="30">
        <v>68.446562179480495</v>
      </c>
      <c r="AF95" s="30">
        <v>72.962959270209794</v>
      </c>
      <c r="AG95" s="32">
        <v>-7.2665462952439003E-2</v>
      </c>
      <c r="AH95" s="32">
        <v>0.108998194428658</v>
      </c>
      <c r="AI95" s="27" t="s">
        <v>50</v>
      </c>
      <c r="AJ95" s="27" t="s">
        <v>56</v>
      </c>
      <c r="AK95" s="27" t="s">
        <v>56</v>
      </c>
      <c r="AL95" s="27" t="s">
        <v>56</v>
      </c>
      <c r="AM95" s="27" t="s">
        <v>56</v>
      </c>
      <c r="AN95" s="30">
        <v>72.962959270209794</v>
      </c>
      <c r="AO95" s="30">
        <v>76.024299999999997</v>
      </c>
      <c r="AP95" s="30">
        <v>81.855156730779299</v>
      </c>
      <c r="AQ95" s="30">
        <v>88.572000000000003</v>
      </c>
    </row>
    <row r="96" spans="1:43" x14ac:dyDescent="0.2">
      <c r="A96" s="27" t="s">
        <v>72</v>
      </c>
      <c r="B96" s="28">
        <v>45205</v>
      </c>
      <c r="C96" s="47">
        <v>0</v>
      </c>
      <c r="D96" s="29">
        <v>4727694</v>
      </c>
      <c r="E96" s="30">
        <v>73</v>
      </c>
      <c r="F96" s="30">
        <v>74.75</v>
      </c>
      <c r="G96" s="30">
        <v>71.91</v>
      </c>
      <c r="H96" s="30">
        <v>74.510000000000005</v>
      </c>
      <c r="I96" s="30">
        <v>2.6930247023840601</v>
      </c>
      <c r="J96" s="30">
        <v>75.645544033439904</v>
      </c>
      <c r="K96" s="30">
        <v>77.450428947620495</v>
      </c>
      <c r="L96" s="30">
        <v>79.989074107152206</v>
      </c>
      <c r="M96" s="30">
        <v>72.835925892847797</v>
      </c>
      <c r="N96" s="31">
        <v>-110.739077174358</v>
      </c>
      <c r="O96" s="31">
        <v>38.296398990416598</v>
      </c>
      <c r="P96" s="31">
        <v>-0.42130595491289202</v>
      </c>
      <c r="Q96" s="27">
        <v>-1</v>
      </c>
      <c r="R96" s="27">
        <v>1</v>
      </c>
      <c r="S96" s="27">
        <v>0</v>
      </c>
      <c r="T96" s="43">
        <v>9.4838097818724099E-3</v>
      </c>
      <c r="U96" s="43">
        <v>-3.5469255663430399E-2</v>
      </c>
      <c r="V96" s="43">
        <v>-6.24134893670567E-2</v>
      </c>
      <c r="W96" s="44">
        <v>0</v>
      </c>
      <c r="X96" s="27">
        <v>0</v>
      </c>
      <c r="Y96" s="30">
        <v>77.203024702384099</v>
      </c>
      <c r="Z96" s="30">
        <v>79.896049404768107</v>
      </c>
      <c r="AA96" s="30">
        <v>82.5890741071522</v>
      </c>
      <c r="AB96" s="30">
        <v>76.7453</v>
      </c>
      <c r="AC96" s="30">
        <v>81.960999999999999</v>
      </c>
      <c r="AD96" s="30">
        <v>89.412000000000006</v>
      </c>
      <c r="AE96" s="30">
        <v>69.123950595231904</v>
      </c>
      <c r="AF96" s="30">
        <v>68.446562179480495</v>
      </c>
      <c r="AG96" s="32">
        <v>-7.2286262310671506E-2</v>
      </c>
      <c r="AH96" s="32">
        <v>0.108429393466007</v>
      </c>
      <c r="AI96" s="27" t="s">
        <v>50</v>
      </c>
      <c r="AJ96" s="27" t="s">
        <v>56</v>
      </c>
      <c r="AK96" s="27" t="s">
        <v>56</v>
      </c>
      <c r="AL96" s="27" t="s">
        <v>56</v>
      </c>
      <c r="AM96" s="27" t="s">
        <v>56</v>
      </c>
      <c r="AN96" s="30">
        <v>68.446562179480495</v>
      </c>
      <c r="AO96" s="30">
        <v>76.7453</v>
      </c>
      <c r="AP96" s="30">
        <v>82.5890741071522</v>
      </c>
      <c r="AQ96" s="30">
        <v>89.412000000000006</v>
      </c>
    </row>
    <row r="97" spans="1:43" x14ac:dyDescent="0.2">
      <c r="A97" s="27" t="s">
        <v>72</v>
      </c>
      <c r="B97" s="28">
        <v>45208</v>
      </c>
      <c r="C97" s="47">
        <v>0</v>
      </c>
      <c r="D97" s="29">
        <v>4041737</v>
      </c>
      <c r="E97" s="30">
        <v>73.64</v>
      </c>
      <c r="F97" s="30">
        <v>76.899900000000002</v>
      </c>
      <c r="G97" s="30">
        <v>72.700100000000006</v>
      </c>
      <c r="H97" s="30">
        <v>76.08</v>
      </c>
      <c r="I97" s="30">
        <v>2.80065150935663</v>
      </c>
      <c r="J97" s="30">
        <v>75.1108996637236</v>
      </c>
      <c r="K97" s="30">
        <v>77.284613433168602</v>
      </c>
      <c r="L97" s="30">
        <v>80.311954528069904</v>
      </c>
      <c r="M97" s="30">
        <v>72.513045471930099</v>
      </c>
      <c r="N97" s="31">
        <v>-61.895971332393799</v>
      </c>
      <c r="O97" s="31">
        <v>43.464979713399302</v>
      </c>
      <c r="P97" s="31">
        <v>-0.32378745125305403</v>
      </c>
      <c r="Q97" s="27">
        <v>-1</v>
      </c>
      <c r="R97" s="27">
        <v>1</v>
      </c>
      <c r="S97" s="27">
        <v>0</v>
      </c>
      <c r="T97" s="43">
        <v>2.1070997181586299E-2</v>
      </c>
      <c r="U97" s="43">
        <v>-2.3739253175927202E-2</v>
      </c>
      <c r="V97" s="43">
        <v>-4.22960725075529E-2</v>
      </c>
      <c r="W97" s="44">
        <v>0</v>
      </c>
      <c r="X97" s="27">
        <v>0</v>
      </c>
      <c r="Y97" s="30">
        <v>78.880651509356596</v>
      </c>
      <c r="Z97" s="30">
        <v>81.681303018713294</v>
      </c>
      <c r="AA97" s="30">
        <v>84.481954528069906</v>
      </c>
      <c r="AB97" s="30">
        <v>78.362399999999994</v>
      </c>
      <c r="AC97" s="30">
        <v>83.688000000000002</v>
      </c>
      <c r="AD97" s="30">
        <v>91.296000000000006</v>
      </c>
      <c r="AE97" s="30">
        <v>70.478696981286703</v>
      </c>
      <c r="AF97" s="30">
        <v>69.123950595231904</v>
      </c>
      <c r="AG97" s="32">
        <v>-7.3623856712845104E-2</v>
      </c>
      <c r="AH97" s="32">
        <v>0.110435785069268</v>
      </c>
      <c r="AI97" s="27" t="s">
        <v>50</v>
      </c>
      <c r="AJ97" s="27" t="s">
        <v>50</v>
      </c>
      <c r="AK97" s="27" t="s">
        <v>50</v>
      </c>
      <c r="AL97" s="27" t="s">
        <v>50</v>
      </c>
      <c r="AM97" s="27" t="s">
        <v>50</v>
      </c>
      <c r="AN97" s="30">
        <v>69.123950595231904</v>
      </c>
      <c r="AO97" s="30">
        <v>78.362399999999994</v>
      </c>
      <c r="AP97" s="30">
        <v>84.481954528069906</v>
      </c>
      <c r="AQ97" s="30">
        <v>91.296000000000006</v>
      </c>
    </row>
    <row r="98" spans="1:43" x14ac:dyDescent="0.2">
      <c r="A98" s="27" t="s">
        <v>72</v>
      </c>
      <c r="B98" s="28">
        <v>45209</v>
      </c>
      <c r="C98" s="47">
        <v>0</v>
      </c>
      <c r="D98" s="29">
        <v>5025757</v>
      </c>
      <c r="E98" s="30">
        <v>76.33</v>
      </c>
      <c r="F98" s="30">
        <v>81.614999999999995</v>
      </c>
      <c r="G98" s="30">
        <v>76.09</v>
      </c>
      <c r="H98" s="30">
        <v>81.430000000000007</v>
      </c>
      <c r="I98" s="30">
        <v>2.9959621158311598</v>
      </c>
      <c r="J98" s="30">
        <v>76.820736088501107</v>
      </c>
      <c r="K98" s="30">
        <v>77.855074536378794</v>
      </c>
      <c r="L98" s="30">
        <v>80.897886347493497</v>
      </c>
      <c r="M98" s="30">
        <v>72.627113652506495</v>
      </c>
      <c r="N98" s="31">
        <v>98.478374934411207</v>
      </c>
      <c r="O98" s="31">
        <v>56.757571839691799</v>
      </c>
      <c r="P98" s="31">
        <v>0.20796146785159</v>
      </c>
      <c r="Q98" s="27">
        <v>1</v>
      </c>
      <c r="R98" s="27">
        <v>0</v>
      </c>
      <c r="S98" s="27">
        <v>0</v>
      </c>
      <c r="T98" s="43">
        <v>7.0320715036803497E-2</v>
      </c>
      <c r="U98" s="43">
        <v>0.10323804362552499</v>
      </c>
      <c r="V98" s="43">
        <v>5.4110032362459599E-2</v>
      </c>
      <c r="W98" s="44">
        <v>0</v>
      </c>
      <c r="X98" s="27">
        <v>0</v>
      </c>
      <c r="Y98" s="30">
        <v>84.425962115831197</v>
      </c>
      <c r="Z98" s="30">
        <v>87.421924231662302</v>
      </c>
      <c r="AA98" s="30">
        <v>90.417886347493507</v>
      </c>
      <c r="AB98" s="30">
        <v>83.872900000000001</v>
      </c>
      <c r="AC98" s="30">
        <v>89.572999999999993</v>
      </c>
      <c r="AD98" s="30">
        <v>97.715999999999994</v>
      </c>
      <c r="AE98" s="30">
        <v>75.438075768337697</v>
      </c>
      <c r="AF98" s="30">
        <v>70.478696981286703</v>
      </c>
      <c r="AG98" s="32">
        <v>-7.3583743481054995E-2</v>
      </c>
      <c r="AH98" s="32">
        <v>0.110375615221583</v>
      </c>
      <c r="AI98" s="27" t="s">
        <v>50</v>
      </c>
      <c r="AJ98" s="27" t="s">
        <v>50</v>
      </c>
      <c r="AK98" s="27" t="s">
        <v>50</v>
      </c>
      <c r="AL98" s="27" t="s">
        <v>50</v>
      </c>
      <c r="AM98" s="27" t="s">
        <v>50</v>
      </c>
      <c r="AN98" s="30">
        <v>70.478696981286703</v>
      </c>
      <c r="AO98" s="30">
        <v>83.872900000000001</v>
      </c>
      <c r="AP98" s="30">
        <v>90.417886347493507</v>
      </c>
      <c r="AQ98" s="30">
        <v>97.715999999999994</v>
      </c>
    </row>
    <row r="99" spans="1:43" x14ac:dyDescent="0.2">
      <c r="A99" s="27" t="s">
        <v>72</v>
      </c>
      <c r="B99" s="28">
        <v>45210</v>
      </c>
      <c r="C99" s="47">
        <v>0</v>
      </c>
      <c r="D99" s="29">
        <v>3329700</v>
      </c>
      <c r="E99" s="30">
        <v>81.8</v>
      </c>
      <c r="F99" s="30">
        <v>83.84</v>
      </c>
      <c r="G99" s="30">
        <v>80.510000000000005</v>
      </c>
      <c r="H99" s="30">
        <v>80.8</v>
      </c>
      <c r="I99" s="30">
        <v>3.0198219647003599</v>
      </c>
      <c r="J99" s="30">
        <v>78.127874981500895</v>
      </c>
      <c r="K99" s="30">
        <v>78.126778589690701</v>
      </c>
      <c r="L99" s="30">
        <v>80.969465894101106</v>
      </c>
      <c r="M99" s="30">
        <v>74.780534105898894</v>
      </c>
      <c r="N99" s="31">
        <v>84.448574969019205</v>
      </c>
      <c r="O99" s="31">
        <v>55.114232171235301</v>
      </c>
      <c r="P99" s="31">
        <v>0.48924580130971101</v>
      </c>
      <c r="Q99" s="27">
        <v>1</v>
      </c>
      <c r="R99" s="27">
        <v>0</v>
      </c>
      <c r="S99" s="27">
        <v>0</v>
      </c>
      <c r="T99" s="43">
        <v>-7.73670637357251E-3</v>
      </c>
      <c r="U99" s="43">
        <v>8.4418198899476493E-2</v>
      </c>
      <c r="V99" s="43">
        <v>3.6827922494546299E-2</v>
      </c>
      <c r="W99" s="44">
        <v>0</v>
      </c>
      <c r="X99" s="27">
        <v>0</v>
      </c>
      <c r="Y99" s="30">
        <v>83.819821964700395</v>
      </c>
      <c r="Z99" s="30">
        <v>86.839643929400694</v>
      </c>
      <c r="AA99" s="30">
        <v>89.859465894101106</v>
      </c>
      <c r="AB99" s="30">
        <v>83.224000000000004</v>
      </c>
      <c r="AC99" s="30">
        <v>88.88</v>
      </c>
      <c r="AD99" s="30">
        <v>96.96</v>
      </c>
      <c r="AE99" s="30">
        <v>74.7603560705993</v>
      </c>
      <c r="AF99" s="30">
        <v>75.438075768337697</v>
      </c>
      <c r="AG99" s="32">
        <v>-7.4748068433177106E-2</v>
      </c>
      <c r="AH99" s="32">
        <v>0.11212210264976601</v>
      </c>
      <c r="AI99" s="27" t="s">
        <v>50</v>
      </c>
      <c r="AJ99" s="27" t="s">
        <v>50</v>
      </c>
      <c r="AK99" s="27" t="s">
        <v>50</v>
      </c>
      <c r="AL99" s="27" t="s">
        <v>50</v>
      </c>
      <c r="AM99" s="27" t="s">
        <v>50</v>
      </c>
      <c r="AN99" s="30">
        <v>75.438075768337697</v>
      </c>
      <c r="AO99" s="30">
        <v>83.224000000000004</v>
      </c>
      <c r="AP99" s="30">
        <v>89.859465894101106</v>
      </c>
      <c r="AQ99" s="30">
        <v>96.96</v>
      </c>
    </row>
    <row r="100" spans="1:43" x14ac:dyDescent="0.2">
      <c r="A100" s="27" t="s">
        <v>72</v>
      </c>
      <c r="B100" s="28">
        <v>45211</v>
      </c>
      <c r="C100" s="47">
        <v>0</v>
      </c>
      <c r="D100" s="29">
        <v>2739986</v>
      </c>
      <c r="E100" s="30">
        <v>80.900000000000006</v>
      </c>
      <c r="F100" s="30">
        <v>82.3</v>
      </c>
      <c r="G100" s="30">
        <v>79.680000000000007</v>
      </c>
      <c r="H100" s="30">
        <v>80.099999999999994</v>
      </c>
      <c r="I100" s="30">
        <v>2.9912632529360499</v>
      </c>
      <c r="J100" s="30">
        <v>79.255534075773497</v>
      </c>
      <c r="K100" s="30">
        <v>78.277911012144898</v>
      </c>
      <c r="L100" s="30">
        <v>80.883789758808106</v>
      </c>
      <c r="M100" s="30">
        <v>74.866210241191894</v>
      </c>
      <c r="N100" s="31">
        <v>72.045152722441699</v>
      </c>
      <c r="O100" s="31">
        <v>53.268715676559701</v>
      </c>
      <c r="P100" s="31">
        <v>0.59303652806808405</v>
      </c>
      <c r="Q100" s="27">
        <v>1</v>
      </c>
      <c r="R100" s="27">
        <v>0</v>
      </c>
      <c r="S100" s="27">
        <v>1</v>
      </c>
      <c r="T100" s="43">
        <v>-8.6633663366337006E-3</v>
      </c>
      <c r="U100" s="43">
        <v>5.28391167192429E-2</v>
      </c>
      <c r="V100" s="43">
        <v>8.5218805039967399E-2</v>
      </c>
      <c r="W100" s="44">
        <v>0</v>
      </c>
      <c r="X100" s="27">
        <v>0</v>
      </c>
      <c r="Y100" s="30">
        <v>83.091263252936002</v>
      </c>
      <c r="Z100" s="30">
        <v>86.082526505872096</v>
      </c>
      <c r="AA100" s="30">
        <v>89.073789758808104</v>
      </c>
      <c r="AB100" s="30">
        <v>82.503</v>
      </c>
      <c r="AC100" s="30">
        <v>88.11</v>
      </c>
      <c r="AD100" s="30">
        <v>96.12</v>
      </c>
      <c r="AE100" s="30">
        <v>74.117473494127907</v>
      </c>
      <c r="AF100" s="30">
        <v>74.7603560705993</v>
      </c>
      <c r="AG100" s="32">
        <v>-7.4688221047092204E-2</v>
      </c>
      <c r="AH100" s="32">
        <v>0.11203233157063799</v>
      </c>
      <c r="AI100" s="27" t="s">
        <v>50</v>
      </c>
      <c r="AJ100" s="27" t="s">
        <v>50</v>
      </c>
      <c r="AK100" s="27" t="s">
        <v>50</v>
      </c>
      <c r="AL100" s="27" t="s">
        <v>50</v>
      </c>
      <c r="AM100" s="27" t="s">
        <v>50</v>
      </c>
      <c r="AN100" s="30">
        <v>74.7603560705993</v>
      </c>
      <c r="AO100" s="30">
        <v>82.503</v>
      </c>
      <c r="AP100" s="30">
        <v>89.073789758808104</v>
      </c>
      <c r="AQ100" s="30">
        <v>96.12</v>
      </c>
    </row>
    <row r="101" spans="1:43" x14ac:dyDescent="0.2">
      <c r="A101" s="27" t="s">
        <v>72</v>
      </c>
      <c r="B101" s="28">
        <v>45212</v>
      </c>
      <c r="C101" s="47">
        <v>1</v>
      </c>
      <c r="D101" s="29">
        <v>4098359</v>
      </c>
      <c r="E101" s="30">
        <v>80.44</v>
      </c>
      <c r="F101" s="30">
        <v>80.707700000000003</v>
      </c>
      <c r="G101" s="30">
        <v>74.89</v>
      </c>
      <c r="H101" s="30">
        <v>75.37</v>
      </c>
      <c r="I101" s="30">
        <v>3.1931515920120401</v>
      </c>
      <c r="J101" s="30">
        <v>78.7690733347237</v>
      </c>
      <c r="K101" s="30">
        <v>77.956898320530797</v>
      </c>
      <c r="L101" s="30">
        <v>81.489454776036098</v>
      </c>
      <c r="M101" s="30">
        <v>74.260545223963902</v>
      </c>
      <c r="N101" s="31">
        <v>-76.036252165802395</v>
      </c>
      <c r="O101" s="31">
        <v>42.831875261600999</v>
      </c>
      <c r="P101" s="31">
        <v>0.25100151066722198</v>
      </c>
      <c r="Q101" s="27">
        <v>-1</v>
      </c>
      <c r="R101" s="27">
        <v>0</v>
      </c>
      <c r="S101" s="27">
        <v>0</v>
      </c>
      <c r="T101" s="43">
        <v>-5.9051186017477997E-2</v>
      </c>
      <c r="U101" s="43">
        <v>-7.4419747021982105E-2</v>
      </c>
      <c r="V101" s="43">
        <v>1.15420748892766E-2</v>
      </c>
      <c r="W101" s="44">
        <v>0</v>
      </c>
      <c r="X101" s="27">
        <v>0</v>
      </c>
      <c r="Y101" s="30">
        <v>78.563151592012005</v>
      </c>
      <c r="Z101" s="30">
        <v>81.756303184024105</v>
      </c>
      <c r="AA101" s="30">
        <v>84.949454776036106</v>
      </c>
      <c r="AB101" s="30">
        <v>77.631100000000004</v>
      </c>
      <c r="AC101" s="30">
        <v>82.906999999999996</v>
      </c>
      <c r="AD101" s="30">
        <v>90.444000000000003</v>
      </c>
      <c r="AE101" s="30">
        <v>68.983696815975904</v>
      </c>
      <c r="AF101" s="30">
        <v>74.117473494127907</v>
      </c>
      <c r="AG101" s="32">
        <v>-8.4732694494149996E-2</v>
      </c>
      <c r="AH101" s="32">
        <v>0.12709904174122499</v>
      </c>
      <c r="AI101" s="27" t="s">
        <v>50</v>
      </c>
      <c r="AJ101" s="27" t="s">
        <v>50</v>
      </c>
      <c r="AK101" s="27" t="s">
        <v>50</v>
      </c>
      <c r="AL101" s="27" t="s">
        <v>50</v>
      </c>
      <c r="AM101" s="27" t="s">
        <v>50</v>
      </c>
      <c r="AN101" s="30">
        <v>74.117473494127907</v>
      </c>
      <c r="AO101" s="30">
        <v>77.631100000000004</v>
      </c>
      <c r="AP101" s="30">
        <v>84.949454776036106</v>
      </c>
      <c r="AQ101" s="30">
        <v>90.444000000000003</v>
      </c>
    </row>
    <row r="102" spans="1:43" x14ac:dyDescent="0.2">
      <c r="A102" s="27" t="s">
        <v>73</v>
      </c>
      <c r="B102" s="28">
        <v>45187</v>
      </c>
      <c r="C102" s="47">
        <v>0</v>
      </c>
      <c r="D102" s="29">
        <v>11894183</v>
      </c>
      <c r="E102" s="30">
        <v>85.24</v>
      </c>
      <c r="F102" s="30">
        <v>85.92</v>
      </c>
      <c r="G102" s="30">
        <v>84.98</v>
      </c>
      <c r="H102" s="30">
        <v>85.02</v>
      </c>
      <c r="I102" s="30">
        <v>1.5952693901689601</v>
      </c>
      <c r="J102" s="30">
        <v>85.218028785147098</v>
      </c>
      <c r="K102" s="30">
        <v>83.919998096328897</v>
      </c>
      <c r="L102" s="30">
        <v>84.535808170506897</v>
      </c>
      <c r="M102" s="30">
        <v>81.404191829493101</v>
      </c>
      <c r="N102" s="31">
        <v>71.194166994828706</v>
      </c>
      <c r="O102" s="31">
        <v>52.699964340828998</v>
      </c>
      <c r="P102" s="31">
        <v>0.56380490611471401</v>
      </c>
      <c r="Q102" s="27">
        <v>1</v>
      </c>
      <c r="R102" s="27">
        <v>0</v>
      </c>
      <c r="S102" s="27">
        <v>1</v>
      </c>
      <c r="T102" s="43">
        <v>-6.5435849497546402E-3</v>
      </c>
      <c r="U102" s="43">
        <v>1.8447532343076101E-2</v>
      </c>
      <c r="V102" s="43">
        <v>3.02956858943286E-2</v>
      </c>
      <c r="W102" s="44">
        <v>0</v>
      </c>
      <c r="X102" s="27">
        <v>0</v>
      </c>
      <c r="Y102" s="30">
        <v>86.615269390169004</v>
      </c>
      <c r="Z102" s="30">
        <v>88.210538780337899</v>
      </c>
      <c r="AA102" s="30">
        <v>89.805808170506893</v>
      </c>
      <c r="AB102" s="30">
        <v>87.570599999999999</v>
      </c>
      <c r="AC102" s="30">
        <v>93.522000000000006</v>
      </c>
      <c r="AD102" s="30">
        <v>102.024</v>
      </c>
      <c r="AE102" s="30">
        <v>81.829461219662093</v>
      </c>
      <c r="AF102" s="30">
        <v>82.288650544251496</v>
      </c>
      <c r="AG102" s="32">
        <v>-3.7526920493271401E-2</v>
      </c>
      <c r="AH102" s="32">
        <v>5.6290380739906901E-2</v>
      </c>
      <c r="AI102" s="27" t="s">
        <v>50</v>
      </c>
      <c r="AJ102" s="27" t="s">
        <v>50</v>
      </c>
      <c r="AK102" s="27" t="s">
        <v>50</v>
      </c>
      <c r="AL102" s="27" t="s">
        <v>50</v>
      </c>
      <c r="AM102" s="27" t="s">
        <v>50</v>
      </c>
      <c r="AN102" s="30">
        <v>82.288650544251496</v>
      </c>
      <c r="AO102" s="30">
        <v>86.615269390169004</v>
      </c>
      <c r="AP102" s="30">
        <v>89.805808170506893</v>
      </c>
      <c r="AQ102" s="30">
        <v>102.024</v>
      </c>
    </row>
    <row r="103" spans="1:43" x14ac:dyDescent="0.2">
      <c r="A103" s="27" t="s">
        <v>73</v>
      </c>
      <c r="B103" s="28">
        <v>45188</v>
      </c>
      <c r="C103" s="47">
        <v>0</v>
      </c>
      <c r="D103" s="29">
        <v>21478915</v>
      </c>
      <c r="E103" s="30">
        <v>83.915000000000006</v>
      </c>
      <c r="F103" s="30">
        <v>84.79</v>
      </c>
      <c r="G103" s="30">
        <v>81.709999999999994</v>
      </c>
      <c r="H103" s="30">
        <v>81.94</v>
      </c>
      <c r="I103" s="30">
        <v>1.71775014801404</v>
      </c>
      <c r="J103" s="30">
        <v>84.411114460574893</v>
      </c>
      <c r="K103" s="30">
        <v>83.679512072167498</v>
      </c>
      <c r="L103" s="30">
        <v>84.903250444042101</v>
      </c>
      <c r="M103" s="30">
        <v>81.036749555957897</v>
      </c>
      <c r="N103" s="31">
        <v>-67.407838008046795</v>
      </c>
      <c r="O103" s="31">
        <v>41.206335228778201</v>
      </c>
      <c r="P103" s="31">
        <v>0.34941108878808702</v>
      </c>
      <c r="Q103" s="27">
        <v>-1</v>
      </c>
      <c r="R103" s="27">
        <v>0</v>
      </c>
      <c r="S103" s="27">
        <v>0</v>
      </c>
      <c r="T103" s="43">
        <v>-3.62267701717243E-2</v>
      </c>
      <c r="U103" s="43">
        <v>-3.0066287878788001E-2</v>
      </c>
      <c r="V103" s="43">
        <v>-2.07934990439772E-2</v>
      </c>
      <c r="W103" s="44">
        <v>0</v>
      </c>
      <c r="X103" s="27">
        <v>0</v>
      </c>
      <c r="Y103" s="30">
        <v>83.657750148014003</v>
      </c>
      <c r="Z103" s="30">
        <v>85.375500296028093</v>
      </c>
      <c r="AA103" s="30">
        <v>87.093250444042098</v>
      </c>
      <c r="AB103" s="30">
        <v>84.398200000000003</v>
      </c>
      <c r="AC103" s="30">
        <v>90.134</v>
      </c>
      <c r="AD103" s="30">
        <v>98.328000000000003</v>
      </c>
      <c r="AE103" s="30">
        <v>78.504499703971902</v>
      </c>
      <c r="AF103" s="30">
        <v>81.829461219662093</v>
      </c>
      <c r="AG103" s="32">
        <v>-4.1927023383305902E-2</v>
      </c>
      <c r="AH103" s="32">
        <v>6.2890535074958703E-2</v>
      </c>
      <c r="AI103" s="27" t="s">
        <v>50</v>
      </c>
      <c r="AJ103" s="27" t="s">
        <v>50</v>
      </c>
      <c r="AK103" s="27" t="s">
        <v>50</v>
      </c>
      <c r="AL103" s="27" t="s">
        <v>50</v>
      </c>
      <c r="AM103" s="27" t="s">
        <v>50</v>
      </c>
      <c r="AN103" s="30">
        <v>81.829461219662093</v>
      </c>
      <c r="AO103" s="30">
        <v>83.657750148014003</v>
      </c>
      <c r="AP103" s="30">
        <v>87.093250444042098</v>
      </c>
      <c r="AQ103" s="30">
        <v>98.328000000000003</v>
      </c>
    </row>
    <row r="104" spans="1:43" x14ac:dyDescent="0.2">
      <c r="A104" s="27" t="s">
        <v>73</v>
      </c>
      <c r="B104" s="28">
        <v>45189</v>
      </c>
      <c r="C104" s="47">
        <v>0</v>
      </c>
      <c r="D104" s="29">
        <v>12715167</v>
      </c>
      <c r="E104" s="30">
        <v>82.03</v>
      </c>
      <c r="F104" s="30">
        <v>83.2</v>
      </c>
      <c r="G104" s="30">
        <v>81.64</v>
      </c>
      <c r="H104" s="30">
        <v>82.56</v>
      </c>
      <c r="I104" s="30">
        <v>1.70648228029875</v>
      </c>
      <c r="J104" s="30">
        <v>83.889093649561204</v>
      </c>
      <c r="K104" s="30">
        <v>83.5977214843046</v>
      </c>
      <c r="L104" s="30">
        <v>84.869446840896202</v>
      </c>
      <c r="M104" s="30">
        <v>81.070553159103795</v>
      </c>
      <c r="N104" s="31">
        <v>-31.090723751279501</v>
      </c>
      <c r="O104" s="31">
        <v>43.8605768764495</v>
      </c>
      <c r="P104" s="31">
        <v>0.25416952411128402</v>
      </c>
      <c r="Q104" s="27">
        <v>-1</v>
      </c>
      <c r="R104" s="27">
        <v>0</v>
      </c>
      <c r="S104" s="27">
        <v>0</v>
      </c>
      <c r="T104" s="43">
        <v>7.5665120820112798E-3</v>
      </c>
      <c r="U104" s="43">
        <v>-3.5288618836176601E-2</v>
      </c>
      <c r="V104" s="43">
        <v>-1.10206037374222E-2</v>
      </c>
      <c r="W104" s="44">
        <v>0</v>
      </c>
      <c r="X104" s="27">
        <v>0</v>
      </c>
      <c r="Y104" s="30">
        <v>84.266482280298703</v>
      </c>
      <c r="Z104" s="30">
        <v>85.972964560597504</v>
      </c>
      <c r="AA104" s="30">
        <v>87.679446840896205</v>
      </c>
      <c r="AB104" s="30">
        <v>85.036799999999999</v>
      </c>
      <c r="AC104" s="30">
        <v>90.816000000000003</v>
      </c>
      <c r="AD104" s="30">
        <v>99.072000000000003</v>
      </c>
      <c r="AE104" s="30">
        <v>79.147035439402501</v>
      </c>
      <c r="AF104" s="30">
        <v>78.504499703971902</v>
      </c>
      <c r="AG104" s="32">
        <v>-4.1339202526616999E-2</v>
      </c>
      <c r="AH104" s="32">
        <v>6.2008803789925397E-2</v>
      </c>
      <c r="AI104" s="27" t="s">
        <v>50</v>
      </c>
      <c r="AJ104" s="27" t="s">
        <v>50</v>
      </c>
      <c r="AK104" s="27" t="s">
        <v>50</v>
      </c>
      <c r="AL104" s="27" t="s">
        <v>50</v>
      </c>
      <c r="AM104" s="27" t="s">
        <v>50</v>
      </c>
      <c r="AN104" s="30">
        <v>78.504499703971902</v>
      </c>
      <c r="AO104" s="30">
        <v>84.266482280298703</v>
      </c>
      <c r="AP104" s="30">
        <v>87.679446840896205</v>
      </c>
      <c r="AQ104" s="30">
        <v>99.072000000000003</v>
      </c>
    </row>
    <row r="105" spans="1:43" x14ac:dyDescent="0.2">
      <c r="A105" s="27" t="s">
        <v>73</v>
      </c>
      <c r="B105" s="28">
        <v>45190</v>
      </c>
      <c r="C105" s="47">
        <v>0</v>
      </c>
      <c r="D105" s="29">
        <v>14378025</v>
      </c>
      <c r="E105" s="30">
        <v>82.06</v>
      </c>
      <c r="F105" s="30">
        <v>83.67</v>
      </c>
      <c r="G105" s="30">
        <v>81.92</v>
      </c>
      <c r="H105" s="30">
        <v>82.73</v>
      </c>
      <c r="I105" s="30">
        <v>1.7095906888488399</v>
      </c>
      <c r="J105" s="30">
        <v>83.451076622368305</v>
      </c>
      <c r="K105" s="30">
        <v>83.525874883976797</v>
      </c>
      <c r="L105" s="30">
        <v>84.878772066546503</v>
      </c>
      <c r="M105" s="30">
        <v>81.061227933453495</v>
      </c>
      <c r="N105" s="31">
        <v>-15.873015873021201</v>
      </c>
      <c r="O105" s="31">
        <v>44.599107660742199</v>
      </c>
      <c r="P105" s="31">
        <v>0.203916415054749</v>
      </c>
      <c r="Q105" s="27">
        <v>-1</v>
      </c>
      <c r="R105" s="27">
        <v>1</v>
      </c>
      <c r="S105" s="27">
        <v>0</v>
      </c>
      <c r="T105" s="43">
        <v>2.0591085271318E-3</v>
      </c>
      <c r="U105" s="43">
        <v>-2.69348388614443E-2</v>
      </c>
      <c r="V105" s="43">
        <v>-2.0714962121212099E-2</v>
      </c>
      <c r="W105" s="44">
        <v>0</v>
      </c>
      <c r="X105" s="27">
        <v>0</v>
      </c>
      <c r="Y105" s="30">
        <v>84.439590688848796</v>
      </c>
      <c r="Z105" s="30">
        <v>86.149181377697701</v>
      </c>
      <c r="AA105" s="30">
        <v>87.858772066546507</v>
      </c>
      <c r="AB105" s="30">
        <v>85.2119</v>
      </c>
      <c r="AC105" s="30">
        <v>91.003</v>
      </c>
      <c r="AD105" s="30">
        <v>99.275999999999996</v>
      </c>
      <c r="AE105" s="30">
        <v>79.310818622302307</v>
      </c>
      <c r="AF105" s="30">
        <v>79.147035439402501</v>
      </c>
      <c r="AG105" s="32">
        <v>-4.1329401398497299E-2</v>
      </c>
      <c r="AH105" s="32">
        <v>6.1994102097745897E-2</v>
      </c>
      <c r="AI105" s="27" t="s">
        <v>50</v>
      </c>
      <c r="AJ105" s="27" t="s">
        <v>50</v>
      </c>
      <c r="AK105" s="27" t="s">
        <v>50</v>
      </c>
      <c r="AL105" s="27" t="s">
        <v>50</v>
      </c>
      <c r="AM105" s="27" t="s">
        <v>50</v>
      </c>
      <c r="AN105" s="30">
        <v>79.147035439402501</v>
      </c>
      <c r="AO105" s="30">
        <v>84.439590688848796</v>
      </c>
      <c r="AP105" s="30">
        <v>87.858772066546507</v>
      </c>
      <c r="AQ105" s="30">
        <v>99.275999999999996</v>
      </c>
    </row>
    <row r="106" spans="1:43" x14ac:dyDescent="0.2">
      <c r="A106" s="27" t="s">
        <v>73</v>
      </c>
      <c r="B106" s="28">
        <v>45191</v>
      </c>
      <c r="C106" s="47">
        <v>0</v>
      </c>
      <c r="D106" s="29">
        <v>11495300</v>
      </c>
      <c r="E106" s="30">
        <v>82.91</v>
      </c>
      <c r="F106" s="30">
        <v>83.35</v>
      </c>
      <c r="G106" s="30">
        <v>81.2</v>
      </c>
      <c r="H106" s="30">
        <v>81.25</v>
      </c>
      <c r="I106" s="30">
        <v>1.7410484967882101</v>
      </c>
      <c r="J106" s="30">
        <v>82.363608145574105</v>
      </c>
      <c r="K106" s="30">
        <v>83.370989484735304</v>
      </c>
      <c r="L106" s="30">
        <v>84.973145490364601</v>
      </c>
      <c r="M106" s="30">
        <v>80.966854509635397</v>
      </c>
      <c r="N106" s="31">
        <v>-90.302066772659899</v>
      </c>
      <c r="O106" s="31">
        <v>39.702292418544403</v>
      </c>
      <c r="P106" s="31">
        <v>5.74676899386075E-2</v>
      </c>
      <c r="Q106" s="27">
        <v>-1</v>
      </c>
      <c r="R106" s="27">
        <v>1</v>
      </c>
      <c r="S106" s="27">
        <v>0</v>
      </c>
      <c r="T106" s="43">
        <v>-1.7889520125710202E-2</v>
      </c>
      <c r="U106" s="43">
        <v>-8.4207957041737592E-3</v>
      </c>
      <c r="V106" s="43">
        <v>-5.05959336293526E-2</v>
      </c>
      <c r="W106" s="44">
        <v>0</v>
      </c>
      <c r="X106" s="27">
        <v>0</v>
      </c>
      <c r="Y106" s="30">
        <v>82.991048496788196</v>
      </c>
      <c r="Z106" s="30">
        <v>84.732096993576405</v>
      </c>
      <c r="AA106" s="30">
        <v>86.473145490364601</v>
      </c>
      <c r="AB106" s="30">
        <v>83.6875</v>
      </c>
      <c r="AC106" s="30">
        <v>89.375</v>
      </c>
      <c r="AD106" s="30">
        <v>97.5</v>
      </c>
      <c r="AE106" s="30">
        <v>77.767903006423595</v>
      </c>
      <c r="AF106" s="30">
        <v>79.310818622302307</v>
      </c>
      <c r="AG106" s="32">
        <v>-4.2856578382478999E-2</v>
      </c>
      <c r="AH106" s="32">
        <v>6.4284867573718305E-2</v>
      </c>
      <c r="AI106" s="27" t="s">
        <v>50</v>
      </c>
      <c r="AJ106" s="27" t="s">
        <v>56</v>
      </c>
      <c r="AK106" s="27" t="s">
        <v>56</v>
      </c>
      <c r="AL106" s="27" t="s">
        <v>56</v>
      </c>
      <c r="AM106" s="27" t="s">
        <v>56</v>
      </c>
      <c r="AN106" s="30">
        <v>79.310818622302307</v>
      </c>
      <c r="AO106" s="30">
        <v>82.991048496788196</v>
      </c>
      <c r="AP106" s="30">
        <v>86.473145490364601</v>
      </c>
      <c r="AQ106" s="30">
        <v>97.5</v>
      </c>
    </row>
    <row r="107" spans="1:43" x14ac:dyDescent="0.2">
      <c r="A107" s="27" t="s">
        <v>73</v>
      </c>
      <c r="B107" s="28">
        <v>45194</v>
      </c>
      <c r="C107" s="47">
        <v>0</v>
      </c>
      <c r="D107" s="29">
        <v>11034439</v>
      </c>
      <c r="E107" s="30">
        <v>81.56</v>
      </c>
      <c r="F107" s="30">
        <v>81.77</v>
      </c>
      <c r="G107" s="30">
        <v>80.563800000000001</v>
      </c>
      <c r="H107" s="30">
        <v>81.010000000000005</v>
      </c>
      <c r="I107" s="30">
        <v>1.70284503273191</v>
      </c>
      <c r="J107" s="30">
        <v>81.337497573651504</v>
      </c>
      <c r="K107" s="30">
        <v>83.201120597740797</v>
      </c>
      <c r="L107" s="30">
        <v>84.858535098195702</v>
      </c>
      <c r="M107" s="30">
        <v>81.081464901804296</v>
      </c>
      <c r="N107" s="31">
        <v>-92.027862802155497</v>
      </c>
      <c r="O107" s="31">
        <v>38.955347054033297</v>
      </c>
      <c r="P107" s="31">
        <v>-4.7145772351758798E-2</v>
      </c>
      <c r="Q107" s="27">
        <v>-1</v>
      </c>
      <c r="R107" s="27">
        <v>1</v>
      </c>
      <c r="S107" s="27">
        <v>0</v>
      </c>
      <c r="T107" s="43">
        <v>-2.9538461538460899E-3</v>
      </c>
      <c r="U107" s="43">
        <v>-1.87742248062015E-2</v>
      </c>
      <c r="V107" s="43">
        <v>-4.7165372853446103E-2</v>
      </c>
      <c r="W107" s="44">
        <v>0</v>
      </c>
      <c r="X107" s="27">
        <v>0</v>
      </c>
      <c r="Y107" s="30">
        <v>82.712845032731906</v>
      </c>
      <c r="Z107" s="30">
        <v>84.415690065463806</v>
      </c>
      <c r="AA107" s="30">
        <v>86.118535098195693</v>
      </c>
      <c r="AB107" s="30">
        <v>83.440299999999993</v>
      </c>
      <c r="AC107" s="30">
        <v>89.111000000000004</v>
      </c>
      <c r="AD107" s="30">
        <v>97.212000000000003</v>
      </c>
      <c r="AE107" s="30">
        <v>77.604309934536204</v>
      </c>
      <c r="AF107" s="30">
        <v>77.767903006423595</v>
      </c>
      <c r="AG107" s="32">
        <v>-4.2040366195084701E-2</v>
      </c>
      <c r="AH107" s="32">
        <v>6.3060549292626999E-2</v>
      </c>
      <c r="AI107" s="27" t="s">
        <v>50</v>
      </c>
      <c r="AJ107" s="27" t="s">
        <v>90</v>
      </c>
      <c r="AK107" s="27" t="s">
        <v>90</v>
      </c>
      <c r="AL107" s="27" t="s">
        <v>90</v>
      </c>
      <c r="AM107" s="27" t="s">
        <v>90</v>
      </c>
      <c r="AN107" s="30">
        <v>77.767903006423595</v>
      </c>
      <c r="AO107" s="30">
        <v>82.712845032731906</v>
      </c>
      <c r="AP107" s="30">
        <v>86.118535098195693</v>
      </c>
      <c r="AQ107" s="30">
        <v>97.212000000000003</v>
      </c>
    </row>
    <row r="108" spans="1:43" x14ac:dyDescent="0.2">
      <c r="A108" s="27" t="s">
        <v>73</v>
      </c>
      <c r="B108" s="28">
        <v>45195</v>
      </c>
      <c r="C108" s="47">
        <v>0</v>
      </c>
      <c r="D108" s="29">
        <v>14867862</v>
      </c>
      <c r="E108" s="30">
        <v>80.5</v>
      </c>
      <c r="F108" s="30">
        <v>80.734999999999999</v>
      </c>
      <c r="G108" s="30">
        <v>79.790000000000006</v>
      </c>
      <c r="H108" s="30">
        <v>80.05</v>
      </c>
      <c r="I108" s="30">
        <v>1.66835610182248</v>
      </c>
      <c r="J108" s="30">
        <v>80.4797707420785</v>
      </c>
      <c r="K108" s="30">
        <v>82.892161838753196</v>
      </c>
      <c r="L108" s="30">
        <v>84.755068305467404</v>
      </c>
      <c r="M108" s="30">
        <v>81.184931694532594</v>
      </c>
      <c r="N108" s="31">
        <v>-126.04693184870899</v>
      </c>
      <c r="O108" s="31">
        <v>36.034950314190603</v>
      </c>
      <c r="P108" s="31">
        <v>-0.17577103562681701</v>
      </c>
      <c r="Q108" s="27">
        <v>-1</v>
      </c>
      <c r="R108" s="27">
        <v>1</v>
      </c>
      <c r="S108" s="27">
        <v>0</v>
      </c>
      <c r="T108" s="43">
        <v>-1.1850388840883901E-2</v>
      </c>
      <c r="U108" s="43">
        <v>-3.2394536443853601E-2</v>
      </c>
      <c r="V108" s="43">
        <v>-2.3065657798389101E-2</v>
      </c>
      <c r="W108" s="44">
        <v>0</v>
      </c>
      <c r="X108" s="27">
        <v>0</v>
      </c>
      <c r="Y108" s="30">
        <v>81.718356101822494</v>
      </c>
      <c r="Z108" s="30">
        <v>83.386712203645004</v>
      </c>
      <c r="AA108" s="30">
        <v>85.055068305467401</v>
      </c>
      <c r="AB108" s="30">
        <v>82.451499999999996</v>
      </c>
      <c r="AC108" s="30">
        <v>88.055000000000007</v>
      </c>
      <c r="AD108" s="30">
        <v>96.06</v>
      </c>
      <c r="AE108" s="30">
        <v>76.713287796355004</v>
      </c>
      <c r="AF108" s="30">
        <v>77.604309934536204</v>
      </c>
      <c r="AG108" s="32">
        <v>-4.1682850763834697E-2</v>
      </c>
      <c r="AH108" s="32">
        <v>6.2524276145751997E-2</v>
      </c>
      <c r="AI108" s="27" t="s">
        <v>50</v>
      </c>
      <c r="AJ108" s="27" t="s">
        <v>90</v>
      </c>
      <c r="AK108" s="27" t="s">
        <v>90</v>
      </c>
      <c r="AL108" s="27" t="s">
        <v>90</v>
      </c>
      <c r="AM108" s="27" t="s">
        <v>90</v>
      </c>
      <c r="AN108" s="30">
        <v>77.604309934536204</v>
      </c>
      <c r="AO108" s="30">
        <v>81.718356101822494</v>
      </c>
      <c r="AP108" s="30">
        <v>85.055068305467401</v>
      </c>
      <c r="AQ108" s="30">
        <v>96.06</v>
      </c>
    </row>
    <row r="109" spans="1:43" x14ac:dyDescent="0.2">
      <c r="A109" s="27" t="s">
        <v>73</v>
      </c>
      <c r="B109" s="28">
        <v>45196</v>
      </c>
      <c r="C109" s="47">
        <v>0</v>
      </c>
      <c r="D109" s="29">
        <v>14662506</v>
      </c>
      <c r="E109" s="30">
        <v>80.12</v>
      </c>
      <c r="F109" s="30">
        <v>80.56</v>
      </c>
      <c r="G109" s="30">
        <v>79.215000000000003</v>
      </c>
      <c r="H109" s="30">
        <v>79.900000000000006</v>
      </c>
      <c r="I109" s="30">
        <v>1.64525923740659</v>
      </c>
      <c r="J109" s="30">
        <v>79.947085152609702</v>
      </c>
      <c r="K109" s="30">
        <v>82.6118787259973</v>
      </c>
      <c r="L109" s="30">
        <v>84.150777712219806</v>
      </c>
      <c r="M109" s="30">
        <v>81.254222287780195</v>
      </c>
      <c r="N109" s="31">
        <v>-119.76105137395901</v>
      </c>
      <c r="O109" s="31">
        <v>35.586040443851999</v>
      </c>
      <c r="P109" s="31">
        <v>-0.25008011751714099</v>
      </c>
      <c r="Q109" s="27">
        <v>-1</v>
      </c>
      <c r="R109" s="27">
        <v>1</v>
      </c>
      <c r="S109" s="27">
        <v>0</v>
      </c>
      <c r="T109" s="43">
        <v>-1.87382885696429E-3</v>
      </c>
      <c r="U109" s="43">
        <v>-1.6615384615384501E-2</v>
      </c>
      <c r="V109" s="43">
        <v>-3.2218992248062003E-2</v>
      </c>
      <c r="W109" s="44">
        <v>0</v>
      </c>
      <c r="X109" s="27">
        <v>0</v>
      </c>
      <c r="Y109" s="30">
        <v>81.545259237406597</v>
      </c>
      <c r="Z109" s="30">
        <v>83.190518474813203</v>
      </c>
      <c r="AA109" s="30">
        <v>84.835777712219794</v>
      </c>
      <c r="AB109" s="30">
        <v>82.296999999999997</v>
      </c>
      <c r="AC109" s="30">
        <v>87.89</v>
      </c>
      <c r="AD109" s="30">
        <v>95.88</v>
      </c>
      <c r="AE109" s="30">
        <v>76.609481525186794</v>
      </c>
      <c r="AF109" s="30">
        <v>76.713287796355004</v>
      </c>
      <c r="AG109" s="32">
        <v>-4.1182959634708201E-2</v>
      </c>
      <c r="AH109" s="32">
        <v>6.1774439452062298E-2</v>
      </c>
      <c r="AI109" s="27" t="s">
        <v>50</v>
      </c>
      <c r="AJ109" s="27" t="s">
        <v>90</v>
      </c>
      <c r="AK109" s="27" t="s">
        <v>90</v>
      </c>
      <c r="AL109" s="27" t="s">
        <v>90</v>
      </c>
      <c r="AM109" s="27" t="s">
        <v>90</v>
      </c>
      <c r="AN109" s="30">
        <v>76.713287796355004</v>
      </c>
      <c r="AO109" s="30">
        <v>81.545259237406597</v>
      </c>
      <c r="AP109" s="30">
        <v>84.835777712219794</v>
      </c>
      <c r="AQ109" s="30">
        <v>95.88</v>
      </c>
    </row>
    <row r="110" spans="1:43" x14ac:dyDescent="0.2">
      <c r="A110" s="27" t="s">
        <v>73</v>
      </c>
      <c r="B110" s="28">
        <v>45197</v>
      </c>
      <c r="C110" s="47">
        <v>0</v>
      </c>
      <c r="D110" s="29">
        <v>12229820</v>
      </c>
      <c r="E110" s="30">
        <v>80.28</v>
      </c>
      <c r="F110" s="30">
        <v>80.92</v>
      </c>
      <c r="G110" s="30">
        <v>79.651399999999995</v>
      </c>
      <c r="H110" s="30">
        <v>80.13</v>
      </c>
      <c r="I110" s="30">
        <v>1.6183550061632599</v>
      </c>
      <c r="J110" s="30">
        <v>79.523069670317</v>
      </c>
      <c r="K110" s="30">
        <v>82.404532203946701</v>
      </c>
      <c r="L110" s="30">
        <v>84.0700650184898</v>
      </c>
      <c r="M110" s="30">
        <v>81.334934981510202</v>
      </c>
      <c r="N110" s="31">
        <v>-98.899128626245599</v>
      </c>
      <c r="O110" s="31">
        <v>36.884394796374202</v>
      </c>
      <c r="P110" s="31">
        <v>-0.25612349755105801</v>
      </c>
      <c r="Q110" s="27">
        <v>-1</v>
      </c>
      <c r="R110" s="27">
        <v>1</v>
      </c>
      <c r="S110" s="27">
        <v>0</v>
      </c>
      <c r="T110" s="43">
        <v>2.87859824780963E-3</v>
      </c>
      <c r="U110" s="43">
        <v>-1.0862856437477E-2</v>
      </c>
      <c r="V110" s="43">
        <v>-3.14275353559774E-2</v>
      </c>
      <c r="W110" s="44">
        <v>0</v>
      </c>
      <c r="X110" s="27">
        <v>0</v>
      </c>
      <c r="Y110" s="30">
        <v>81.748355006163294</v>
      </c>
      <c r="Z110" s="30">
        <v>83.366710012326493</v>
      </c>
      <c r="AA110" s="30">
        <v>84.985065018489806</v>
      </c>
      <c r="AB110" s="30">
        <v>82.533900000000003</v>
      </c>
      <c r="AC110" s="30">
        <v>88.143000000000001</v>
      </c>
      <c r="AD110" s="30">
        <v>96.156000000000006</v>
      </c>
      <c r="AE110" s="30">
        <v>76.893289987673498</v>
      </c>
      <c r="AF110" s="30">
        <v>76.609481525186794</v>
      </c>
      <c r="AG110" s="32">
        <v>-4.0393236145345401E-2</v>
      </c>
      <c r="AH110" s="32">
        <v>6.0589854218018199E-2</v>
      </c>
      <c r="AI110" s="27" t="s">
        <v>50</v>
      </c>
      <c r="AJ110" s="27" t="s">
        <v>50</v>
      </c>
      <c r="AK110" s="27" t="s">
        <v>50</v>
      </c>
      <c r="AL110" s="27" t="s">
        <v>50</v>
      </c>
      <c r="AM110" s="27" t="s">
        <v>50</v>
      </c>
      <c r="AN110" s="30">
        <v>76.609481525186794</v>
      </c>
      <c r="AO110" s="30">
        <v>81.748355006163294</v>
      </c>
      <c r="AP110" s="30">
        <v>84.985065018489806</v>
      </c>
      <c r="AQ110" s="30">
        <v>96.156000000000006</v>
      </c>
    </row>
    <row r="111" spans="1:43" x14ac:dyDescent="0.2">
      <c r="A111" s="27" t="s">
        <v>73</v>
      </c>
      <c r="B111" s="28">
        <v>45198</v>
      </c>
      <c r="C111" s="47">
        <v>0</v>
      </c>
      <c r="D111" s="29">
        <v>11261366</v>
      </c>
      <c r="E111" s="30">
        <v>80.66</v>
      </c>
      <c r="F111" s="30">
        <v>81.33</v>
      </c>
      <c r="G111" s="30">
        <v>80.41</v>
      </c>
      <c r="H111" s="30">
        <v>81.05</v>
      </c>
      <c r="I111" s="30">
        <v>1.58847250572303</v>
      </c>
      <c r="J111" s="30">
        <v>79.629784275713902</v>
      </c>
      <c r="K111" s="30">
        <v>82.292385799261396</v>
      </c>
      <c r="L111" s="30">
        <v>83.980417517169101</v>
      </c>
      <c r="M111" s="30">
        <v>81.4245824828309</v>
      </c>
      <c r="N111" s="31">
        <v>-50.170193873024601</v>
      </c>
      <c r="O111" s="31">
        <v>41.926756540614498</v>
      </c>
      <c r="P111" s="31">
        <v>-0.16413577980004701</v>
      </c>
      <c r="Q111" s="27">
        <v>1</v>
      </c>
      <c r="R111" s="27">
        <v>0</v>
      </c>
      <c r="S111" s="27">
        <v>0</v>
      </c>
      <c r="T111" s="43">
        <v>1.14813428179209E-2</v>
      </c>
      <c r="U111" s="43">
        <v>1.2492192379762601E-2</v>
      </c>
      <c r="V111" s="43">
        <v>-2.4615384615384998E-3</v>
      </c>
      <c r="W111" s="44">
        <v>0</v>
      </c>
      <c r="X111" s="27">
        <v>0</v>
      </c>
      <c r="Y111" s="30">
        <v>82.638472505723001</v>
      </c>
      <c r="Z111" s="30">
        <v>84.226945011446105</v>
      </c>
      <c r="AA111" s="30">
        <v>85.815417517169095</v>
      </c>
      <c r="AB111" s="30">
        <v>83.481499999999997</v>
      </c>
      <c r="AC111" s="30">
        <v>89.155000000000001</v>
      </c>
      <c r="AD111" s="30">
        <v>97.26</v>
      </c>
      <c r="AE111" s="30">
        <v>77.873054988553903</v>
      </c>
      <c r="AF111" s="30">
        <v>76.893289987673498</v>
      </c>
      <c r="AG111" s="32">
        <v>-3.9197347457693599E-2</v>
      </c>
      <c r="AH111" s="32">
        <v>5.8796021186540398E-2</v>
      </c>
      <c r="AI111" s="27" t="s">
        <v>50</v>
      </c>
      <c r="AJ111" s="27" t="s">
        <v>50</v>
      </c>
      <c r="AK111" s="27" t="s">
        <v>50</v>
      </c>
      <c r="AL111" s="27" t="s">
        <v>50</v>
      </c>
      <c r="AM111" s="27" t="s">
        <v>50</v>
      </c>
      <c r="AN111" s="30">
        <v>76.893289987673498</v>
      </c>
      <c r="AO111" s="30">
        <v>82.638472505723001</v>
      </c>
      <c r="AP111" s="30">
        <v>85.815417517169095</v>
      </c>
      <c r="AQ111" s="30">
        <v>97.26</v>
      </c>
    </row>
    <row r="112" spans="1:43" x14ac:dyDescent="0.2">
      <c r="A112" s="27" t="s">
        <v>73</v>
      </c>
      <c r="B112" s="28">
        <v>45201</v>
      </c>
      <c r="C112" s="47">
        <v>0</v>
      </c>
      <c r="D112" s="29">
        <v>9128074</v>
      </c>
      <c r="E112" s="30">
        <v>80.92</v>
      </c>
      <c r="F112" s="30">
        <v>81.77</v>
      </c>
      <c r="G112" s="30">
        <v>80.790000000000006</v>
      </c>
      <c r="H112" s="30">
        <v>81.67</v>
      </c>
      <c r="I112" s="30">
        <v>1.54501018388567</v>
      </c>
      <c r="J112" s="30">
        <v>80.098914407402305</v>
      </c>
      <c r="K112" s="30">
        <v>82.249750746442402</v>
      </c>
      <c r="L112" s="30">
        <v>83.850030551656999</v>
      </c>
      <c r="M112" s="30">
        <v>81.554969448343002</v>
      </c>
      <c r="N112" s="31">
        <v>-19.676097368295</v>
      </c>
      <c r="O112" s="31">
        <v>45.109370790005997</v>
      </c>
      <c r="P112" s="31">
        <v>-3.8159673731580801E-2</v>
      </c>
      <c r="Q112" s="27">
        <v>1</v>
      </c>
      <c r="R112" s="27">
        <v>0</v>
      </c>
      <c r="S112" s="27">
        <v>0</v>
      </c>
      <c r="T112" s="43">
        <v>7.6495990129550199E-3</v>
      </c>
      <c r="U112" s="43">
        <v>2.2152690863579402E-2</v>
      </c>
      <c r="V112" s="43">
        <v>8.1471423281075997E-3</v>
      </c>
      <c r="W112" s="44">
        <v>0</v>
      </c>
      <c r="X112" s="27">
        <v>0</v>
      </c>
      <c r="Y112" s="30">
        <v>83.215010183885695</v>
      </c>
      <c r="Z112" s="30">
        <v>84.760020367771304</v>
      </c>
      <c r="AA112" s="30">
        <v>86.305030551656998</v>
      </c>
      <c r="AB112" s="30">
        <v>84.120099999999994</v>
      </c>
      <c r="AC112" s="30">
        <v>89.837000000000003</v>
      </c>
      <c r="AD112" s="30">
        <v>98.004000000000005</v>
      </c>
      <c r="AE112" s="30">
        <v>78.579979632228699</v>
      </c>
      <c r="AF112" s="30">
        <v>77.873054988553903</v>
      </c>
      <c r="AG112" s="32">
        <v>-3.7835439791494403E-2</v>
      </c>
      <c r="AH112" s="32">
        <v>5.6753159687241497E-2</v>
      </c>
      <c r="AI112" s="27" t="s">
        <v>50</v>
      </c>
      <c r="AJ112" s="27" t="s">
        <v>50</v>
      </c>
      <c r="AK112" s="27" t="s">
        <v>50</v>
      </c>
      <c r="AL112" s="27" t="s">
        <v>50</v>
      </c>
      <c r="AM112" s="27" t="s">
        <v>50</v>
      </c>
      <c r="AN112" s="30">
        <v>77.873054988553903</v>
      </c>
      <c r="AO112" s="30">
        <v>83.215010183885695</v>
      </c>
      <c r="AP112" s="30">
        <v>86.305030551656998</v>
      </c>
      <c r="AQ112" s="30">
        <v>98.004000000000005</v>
      </c>
    </row>
    <row r="113" spans="1:43" x14ac:dyDescent="0.2">
      <c r="A113" s="27" t="s">
        <v>73</v>
      </c>
      <c r="B113" s="28">
        <v>45202</v>
      </c>
      <c r="C113" s="47">
        <v>0</v>
      </c>
      <c r="D113" s="29">
        <v>12586235</v>
      </c>
      <c r="E113" s="30">
        <v>81.25</v>
      </c>
      <c r="F113" s="30">
        <v>81.89</v>
      </c>
      <c r="G113" s="30">
        <v>79.459999999999994</v>
      </c>
      <c r="H113" s="30">
        <v>79.540000000000006</v>
      </c>
      <c r="I113" s="30">
        <v>1.60822374217955</v>
      </c>
      <c r="J113" s="30">
        <v>79.817293606056396</v>
      </c>
      <c r="K113" s="30">
        <v>81.975499456371594</v>
      </c>
      <c r="L113" s="30">
        <v>84.039671226538701</v>
      </c>
      <c r="M113" s="30">
        <v>81.3653287734613</v>
      </c>
      <c r="N113" s="31">
        <v>-115.14381207927499</v>
      </c>
      <c r="O113" s="31">
        <v>37.504906792378797</v>
      </c>
      <c r="P113" s="31">
        <v>-0.112538639605613</v>
      </c>
      <c r="Q113" s="27">
        <v>-1</v>
      </c>
      <c r="R113" s="27">
        <v>0</v>
      </c>
      <c r="S113" s="27">
        <v>0</v>
      </c>
      <c r="T113" s="43">
        <v>-2.6080568140075901E-2</v>
      </c>
      <c r="U113" s="43">
        <v>-7.3630350680143402E-3</v>
      </c>
      <c r="V113" s="43">
        <v>-6.3710181136788398E-3</v>
      </c>
      <c r="W113" s="44">
        <v>0</v>
      </c>
      <c r="X113" s="27">
        <v>0</v>
      </c>
      <c r="Y113" s="30">
        <v>81.148223742179596</v>
      </c>
      <c r="Z113" s="30">
        <v>82.7564474843591</v>
      </c>
      <c r="AA113" s="30">
        <v>84.364671226538704</v>
      </c>
      <c r="AB113" s="30">
        <v>81.926199999999994</v>
      </c>
      <c r="AC113" s="30">
        <v>87.494</v>
      </c>
      <c r="AD113" s="30">
        <v>95.447999999999993</v>
      </c>
      <c r="AE113" s="30">
        <v>76.323552515640898</v>
      </c>
      <c r="AF113" s="30">
        <v>78.579979632228699</v>
      </c>
      <c r="AG113" s="32">
        <v>-4.0438112702528402E-2</v>
      </c>
      <c r="AH113" s="32">
        <v>6.0657169053792502E-2</v>
      </c>
      <c r="AI113" s="27" t="s">
        <v>50</v>
      </c>
      <c r="AJ113" s="27" t="s">
        <v>50</v>
      </c>
      <c r="AK113" s="27" t="s">
        <v>50</v>
      </c>
      <c r="AL113" s="27" t="s">
        <v>50</v>
      </c>
      <c r="AM113" s="27" t="s">
        <v>50</v>
      </c>
      <c r="AN113" s="30">
        <v>78.579979632228699</v>
      </c>
      <c r="AO113" s="30">
        <v>81.148223742179596</v>
      </c>
      <c r="AP113" s="30">
        <v>84.364671226538704</v>
      </c>
      <c r="AQ113" s="30">
        <v>95.447999999999993</v>
      </c>
    </row>
    <row r="114" spans="1:43" x14ac:dyDescent="0.2">
      <c r="A114" s="27" t="s">
        <v>73</v>
      </c>
      <c r="B114" s="28">
        <v>45203</v>
      </c>
      <c r="C114" s="47">
        <v>0</v>
      </c>
      <c r="D114" s="29">
        <v>12010508</v>
      </c>
      <c r="E114" s="30">
        <v>79.61</v>
      </c>
      <c r="F114" s="30">
        <v>79.793999999999997</v>
      </c>
      <c r="G114" s="30">
        <v>78.730900000000005</v>
      </c>
      <c r="H114" s="30">
        <v>79.319999999999993</v>
      </c>
      <c r="I114" s="30">
        <v>1.5692863320238699</v>
      </c>
      <c r="J114" s="30">
        <v>79.6077856776825</v>
      </c>
      <c r="K114" s="30">
        <v>81.717571183574606</v>
      </c>
      <c r="L114" s="30">
        <v>83.438758996071599</v>
      </c>
      <c r="M114" s="30">
        <v>81.482141003928405</v>
      </c>
      <c r="N114" s="31">
        <v>-115.858171297857</v>
      </c>
      <c r="O114" s="31">
        <v>36.814588237427699</v>
      </c>
      <c r="P114" s="31">
        <v>-0.159622477512608</v>
      </c>
      <c r="Q114" s="27">
        <v>-1</v>
      </c>
      <c r="R114" s="27">
        <v>0</v>
      </c>
      <c r="S114" s="27">
        <v>0</v>
      </c>
      <c r="T114" s="43">
        <v>-2.7659039476994399E-3</v>
      </c>
      <c r="U114" s="43">
        <v>-2.1344848858729198E-2</v>
      </c>
      <c r="V114" s="43">
        <v>-7.2590738423030298E-3</v>
      </c>
      <c r="W114" s="44">
        <v>0</v>
      </c>
      <c r="X114" s="27">
        <v>0</v>
      </c>
      <c r="Y114" s="30">
        <v>80.8892863320239</v>
      </c>
      <c r="Z114" s="30">
        <v>82.458572664047693</v>
      </c>
      <c r="AA114" s="30">
        <v>84.0278589960716</v>
      </c>
      <c r="AB114" s="30">
        <v>81.699600000000004</v>
      </c>
      <c r="AC114" s="30">
        <v>87.251999999999995</v>
      </c>
      <c r="AD114" s="30">
        <v>95.183999999999997</v>
      </c>
      <c r="AE114" s="30">
        <v>76.181427335952307</v>
      </c>
      <c r="AF114" s="30">
        <v>76.323552515640898</v>
      </c>
      <c r="AG114" s="32">
        <v>-3.9568490469588297E-2</v>
      </c>
      <c r="AH114" s="32">
        <v>5.9352735704382299E-2</v>
      </c>
      <c r="AI114" s="27" t="s">
        <v>50</v>
      </c>
      <c r="AJ114" s="27" t="s">
        <v>50</v>
      </c>
      <c r="AK114" s="27" t="s">
        <v>50</v>
      </c>
      <c r="AL114" s="27" t="s">
        <v>50</v>
      </c>
      <c r="AM114" s="27" t="s">
        <v>50</v>
      </c>
      <c r="AN114" s="30">
        <v>76.323552515640898</v>
      </c>
      <c r="AO114" s="30">
        <v>80.8892863320239</v>
      </c>
      <c r="AP114" s="30">
        <v>84.0278589960716</v>
      </c>
      <c r="AQ114" s="30">
        <v>95.183999999999997</v>
      </c>
    </row>
    <row r="115" spans="1:43" x14ac:dyDescent="0.2">
      <c r="A115" s="27" t="s">
        <v>73</v>
      </c>
      <c r="B115" s="28">
        <v>45204</v>
      </c>
      <c r="C115" s="47">
        <v>0</v>
      </c>
      <c r="D115" s="29">
        <v>15466571</v>
      </c>
      <c r="E115" s="30">
        <v>79.099999999999994</v>
      </c>
      <c r="F115" s="30">
        <v>80.94</v>
      </c>
      <c r="G115" s="30">
        <v>78.88</v>
      </c>
      <c r="H115" s="30">
        <v>80.81</v>
      </c>
      <c r="I115" s="30">
        <v>1.60433730830788</v>
      </c>
      <c r="J115" s="30">
        <v>79.970915554467496</v>
      </c>
      <c r="K115" s="30">
        <v>81.6050434261481</v>
      </c>
      <c r="L115" s="30">
        <v>83.543911924923606</v>
      </c>
      <c r="M115" s="30">
        <v>81.106988075076401</v>
      </c>
      <c r="N115" s="31">
        <v>-49.9265785609429</v>
      </c>
      <c r="O115" s="31">
        <v>44.2931537074451</v>
      </c>
      <c r="P115" s="31">
        <v>-5.1902098594236203E-2</v>
      </c>
      <c r="Q115" s="27">
        <v>-1</v>
      </c>
      <c r="R115" s="27">
        <v>1</v>
      </c>
      <c r="S115" s="27">
        <v>0</v>
      </c>
      <c r="T115" s="43">
        <v>1.8784669692385399E-2</v>
      </c>
      <c r="U115" s="43">
        <v>-1.0530182441533E-2</v>
      </c>
      <c r="V115" s="43">
        <v>8.4862099088981301E-3</v>
      </c>
      <c r="W115" s="44">
        <v>0</v>
      </c>
      <c r="X115" s="27">
        <v>0</v>
      </c>
      <c r="Y115" s="30">
        <v>82.414337308307907</v>
      </c>
      <c r="Z115" s="30">
        <v>84.018674616615797</v>
      </c>
      <c r="AA115" s="30">
        <v>85.623011924923603</v>
      </c>
      <c r="AB115" s="30">
        <v>83.234300000000005</v>
      </c>
      <c r="AC115" s="30">
        <v>88.891000000000005</v>
      </c>
      <c r="AD115" s="30">
        <v>96.971999999999994</v>
      </c>
      <c r="AE115" s="30">
        <v>77.601325383384193</v>
      </c>
      <c r="AF115" s="30">
        <v>76.181427335952307</v>
      </c>
      <c r="AG115" s="32">
        <v>-3.9706405353492798E-2</v>
      </c>
      <c r="AH115" s="32">
        <v>5.9559608030239401E-2</v>
      </c>
      <c r="AI115" s="27" t="s">
        <v>50</v>
      </c>
      <c r="AJ115" s="27" t="s">
        <v>50</v>
      </c>
      <c r="AK115" s="27" t="s">
        <v>50</v>
      </c>
      <c r="AL115" s="27" t="s">
        <v>50</v>
      </c>
      <c r="AM115" s="27" t="s">
        <v>50</v>
      </c>
      <c r="AN115" s="30">
        <v>76.181427335952307</v>
      </c>
      <c r="AO115" s="30">
        <v>82.414337308307907</v>
      </c>
      <c r="AP115" s="30">
        <v>85.623011924923603</v>
      </c>
      <c r="AQ115" s="30">
        <v>96.971999999999994</v>
      </c>
    </row>
    <row r="116" spans="1:43" x14ac:dyDescent="0.2">
      <c r="A116" s="27" t="s">
        <v>73</v>
      </c>
      <c r="B116" s="28">
        <v>45205</v>
      </c>
      <c r="C116" s="47">
        <v>0</v>
      </c>
      <c r="D116" s="29">
        <v>15391073</v>
      </c>
      <c r="E116" s="30">
        <v>81.05</v>
      </c>
      <c r="F116" s="30">
        <v>83.53</v>
      </c>
      <c r="G116" s="30">
        <v>80.489999999999995</v>
      </c>
      <c r="H116" s="30">
        <v>82.94</v>
      </c>
      <c r="I116" s="30">
        <v>1.7068846434287499</v>
      </c>
      <c r="J116" s="30">
        <v>80.938021817291599</v>
      </c>
      <c r="K116" s="30">
        <v>81.764765604401106</v>
      </c>
      <c r="L116" s="30">
        <v>83.851553930286201</v>
      </c>
      <c r="M116" s="30">
        <v>79.669346069713797</v>
      </c>
      <c r="N116" s="31">
        <v>42.1316780030334</v>
      </c>
      <c r="O116" s="31">
        <v>52.879182069671998</v>
      </c>
      <c r="P116" s="31">
        <v>0.19798717769007601</v>
      </c>
      <c r="Q116" s="27">
        <v>1</v>
      </c>
      <c r="R116" s="27">
        <v>0</v>
      </c>
      <c r="S116" s="27">
        <v>0</v>
      </c>
      <c r="T116" s="43">
        <v>2.6358123994555099E-2</v>
      </c>
      <c r="U116" s="43">
        <v>4.2745788282625E-2</v>
      </c>
      <c r="V116" s="43">
        <v>2.3318938926588501E-2</v>
      </c>
      <c r="W116" s="44">
        <v>0</v>
      </c>
      <c r="X116" s="27">
        <v>0</v>
      </c>
      <c r="Y116" s="30">
        <v>84.646884643428706</v>
      </c>
      <c r="Z116" s="30">
        <v>86.353769286857499</v>
      </c>
      <c r="AA116" s="30">
        <v>88.060653930286193</v>
      </c>
      <c r="AB116" s="30">
        <v>85.428200000000004</v>
      </c>
      <c r="AC116" s="30">
        <v>91.233999999999995</v>
      </c>
      <c r="AD116" s="30">
        <v>99.528000000000006</v>
      </c>
      <c r="AE116" s="30">
        <v>79.526230713142496</v>
      </c>
      <c r="AF116" s="30">
        <v>77.601325383384193</v>
      </c>
      <c r="AG116" s="32">
        <v>-4.1159504302598099E-2</v>
      </c>
      <c r="AH116" s="32">
        <v>6.1739256453897301E-2</v>
      </c>
      <c r="AI116" s="27" t="s">
        <v>50</v>
      </c>
      <c r="AJ116" s="27" t="s">
        <v>50</v>
      </c>
      <c r="AK116" s="27" t="s">
        <v>50</v>
      </c>
      <c r="AL116" s="27" t="s">
        <v>50</v>
      </c>
      <c r="AM116" s="27" t="s">
        <v>50</v>
      </c>
      <c r="AN116" s="30">
        <v>77.601325383384193</v>
      </c>
      <c r="AO116" s="30">
        <v>84.646884643428706</v>
      </c>
      <c r="AP116" s="30">
        <v>88.060653930286193</v>
      </c>
      <c r="AQ116" s="30">
        <v>99.528000000000006</v>
      </c>
    </row>
    <row r="117" spans="1:43" x14ac:dyDescent="0.2">
      <c r="A117" s="27" t="s">
        <v>73</v>
      </c>
      <c r="B117" s="28">
        <v>45208</v>
      </c>
      <c r="C117" s="47">
        <v>0</v>
      </c>
      <c r="D117" s="29">
        <v>13604405</v>
      </c>
      <c r="E117" s="30">
        <v>84.3</v>
      </c>
      <c r="F117" s="30">
        <v>84.88</v>
      </c>
      <c r="G117" s="30">
        <v>83.13</v>
      </c>
      <c r="H117" s="30">
        <v>84.7</v>
      </c>
      <c r="I117" s="30">
        <v>1.72353574032669</v>
      </c>
      <c r="J117" s="30">
        <v>82.229290577783999</v>
      </c>
      <c r="K117" s="30">
        <v>82.069106724335796</v>
      </c>
      <c r="L117" s="30">
        <v>83.901507220980093</v>
      </c>
      <c r="M117" s="30">
        <v>79.709392779019893</v>
      </c>
      <c r="N117" s="31">
        <v>106.39252641455199</v>
      </c>
      <c r="O117" s="31">
        <v>58.562420457869401</v>
      </c>
      <c r="P117" s="31">
        <v>0.49328604225378397</v>
      </c>
      <c r="Q117" s="27">
        <v>1</v>
      </c>
      <c r="R117" s="27">
        <v>0</v>
      </c>
      <c r="S117" s="27">
        <v>0</v>
      </c>
      <c r="T117" s="43">
        <v>2.1220159151193699E-2</v>
      </c>
      <c r="U117" s="43">
        <v>6.7826525466465101E-2</v>
      </c>
      <c r="V117" s="43">
        <v>3.71005265091221E-2</v>
      </c>
      <c r="W117" s="44">
        <v>0</v>
      </c>
      <c r="X117" s="27">
        <v>0</v>
      </c>
      <c r="Y117" s="30">
        <v>86.423535740326699</v>
      </c>
      <c r="Z117" s="30">
        <v>88.147071480653395</v>
      </c>
      <c r="AA117" s="30">
        <v>89.870607220980105</v>
      </c>
      <c r="AB117" s="30">
        <v>87.241</v>
      </c>
      <c r="AC117" s="30">
        <v>93.17</v>
      </c>
      <c r="AD117" s="30">
        <v>101.64</v>
      </c>
      <c r="AE117" s="30">
        <v>81.252928519346597</v>
      </c>
      <c r="AF117" s="30">
        <v>79.526230713142496</v>
      </c>
      <c r="AG117" s="32">
        <v>-4.0697420078552302E-2</v>
      </c>
      <c r="AH117" s="32">
        <v>6.1046130117828501E-2</v>
      </c>
      <c r="AI117" s="27" t="s">
        <v>50</v>
      </c>
      <c r="AJ117" s="27" t="s">
        <v>50</v>
      </c>
      <c r="AK117" s="27" t="s">
        <v>50</v>
      </c>
      <c r="AL117" s="27" t="s">
        <v>50</v>
      </c>
      <c r="AM117" s="27" t="s">
        <v>50</v>
      </c>
      <c r="AN117" s="30">
        <v>79.526230713142496</v>
      </c>
      <c r="AO117" s="30">
        <v>86.423535740326699</v>
      </c>
      <c r="AP117" s="30">
        <v>89.870607220980105</v>
      </c>
      <c r="AQ117" s="30">
        <v>101.64</v>
      </c>
    </row>
    <row r="118" spans="1:43" x14ac:dyDescent="0.2">
      <c r="A118" s="27" t="s">
        <v>73</v>
      </c>
      <c r="B118" s="28">
        <v>45209</v>
      </c>
      <c r="C118" s="47">
        <v>0</v>
      </c>
      <c r="D118" s="29">
        <v>9450609</v>
      </c>
      <c r="E118" s="30">
        <v>84.79</v>
      </c>
      <c r="F118" s="30">
        <v>85.284999999999997</v>
      </c>
      <c r="G118" s="30">
        <v>83.93</v>
      </c>
      <c r="H118" s="30">
        <v>84.99</v>
      </c>
      <c r="I118" s="30">
        <v>1.6972117588747899</v>
      </c>
      <c r="J118" s="30">
        <v>83.528510472732407</v>
      </c>
      <c r="K118" s="30">
        <v>82.2885515465547</v>
      </c>
      <c r="L118" s="30">
        <v>83.822535276624393</v>
      </c>
      <c r="M118" s="30">
        <v>80.193364723375595</v>
      </c>
      <c r="N118" s="31">
        <v>110.671550671547</v>
      </c>
      <c r="O118" s="31">
        <v>59.430682407186502</v>
      </c>
      <c r="P118" s="31">
        <v>0.68462555794920699</v>
      </c>
      <c r="Q118" s="27">
        <v>1</v>
      </c>
      <c r="R118" s="27">
        <v>0</v>
      </c>
      <c r="S118" s="27">
        <v>1</v>
      </c>
      <c r="T118" s="43">
        <v>3.4238488783942399E-3</v>
      </c>
      <c r="U118" s="43">
        <v>5.1726271501051801E-2</v>
      </c>
      <c r="V118" s="43">
        <v>6.8518984158913596E-2</v>
      </c>
      <c r="W118" s="44">
        <v>1</v>
      </c>
      <c r="X118" s="27">
        <v>1</v>
      </c>
      <c r="Y118" s="30">
        <v>86.687211758874795</v>
      </c>
      <c r="Z118" s="30">
        <v>88.384423517749596</v>
      </c>
      <c r="AA118" s="30">
        <v>90.081635276624397</v>
      </c>
      <c r="AB118" s="30">
        <v>87.539699999999996</v>
      </c>
      <c r="AC118" s="30">
        <v>93.489000000000004</v>
      </c>
      <c r="AD118" s="30">
        <v>101.988</v>
      </c>
      <c r="AE118" s="30">
        <v>81.595576482250394</v>
      </c>
      <c r="AF118" s="30">
        <v>81.252928519346597</v>
      </c>
      <c r="AG118" s="32">
        <v>-3.9939093043294203E-2</v>
      </c>
      <c r="AH118" s="32">
        <v>5.9908639564941302E-2</v>
      </c>
      <c r="AI118" s="27" t="s">
        <v>61</v>
      </c>
      <c r="AJ118" s="27" t="s">
        <v>61</v>
      </c>
      <c r="AK118" s="27" t="s">
        <v>61</v>
      </c>
      <c r="AL118" s="27" t="s">
        <v>61</v>
      </c>
      <c r="AM118" s="27" t="s">
        <v>61</v>
      </c>
      <c r="AN118" s="30">
        <v>81.595576482250394</v>
      </c>
      <c r="AO118" s="30">
        <v>86.687211758874795</v>
      </c>
      <c r="AP118" s="30">
        <v>90.081635276624397</v>
      </c>
      <c r="AQ118" s="30">
        <v>101.988</v>
      </c>
    </row>
    <row r="119" spans="1:43" x14ac:dyDescent="0.2">
      <c r="A119" s="27" t="s">
        <v>73</v>
      </c>
      <c r="B119" s="28">
        <v>45210</v>
      </c>
      <c r="C119" s="47">
        <v>0</v>
      </c>
      <c r="D119" s="29">
        <v>9499170</v>
      </c>
      <c r="E119" s="30">
        <v>85.37</v>
      </c>
      <c r="F119" s="30">
        <v>85.72</v>
      </c>
      <c r="G119" s="30">
        <v>84.254999999999995</v>
      </c>
      <c r="H119" s="30">
        <v>84.85</v>
      </c>
      <c r="I119" s="30">
        <v>1.6806252046694401</v>
      </c>
      <c r="J119" s="30">
        <v>84.754235841326505</v>
      </c>
      <c r="K119" s="30">
        <v>82.490259843087998</v>
      </c>
      <c r="L119" s="30">
        <v>83.772775614008296</v>
      </c>
      <c r="M119" s="30">
        <v>80.678124385991694</v>
      </c>
      <c r="N119" s="31">
        <v>98.188893878158098</v>
      </c>
      <c r="O119" s="31">
        <v>58.790245452045099</v>
      </c>
      <c r="P119" s="31">
        <v>0.76594446697291996</v>
      </c>
      <c r="Q119" s="27">
        <v>1</v>
      </c>
      <c r="R119" s="27">
        <v>0</v>
      </c>
      <c r="S119" s="27">
        <v>1</v>
      </c>
      <c r="T119" s="43">
        <v>-1.64725261795506E-3</v>
      </c>
      <c r="U119" s="43">
        <v>2.3028695442488499E-2</v>
      </c>
      <c r="V119" s="43">
        <v>6.9717599596570895E-2</v>
      </c>
      <c r="W119" s="44">
        <v>1</v>
      </c>
      <c r="X119" s="27">
        <v>0</v>
      </c>
      <c r="Y119" s="30">
        <v>86.687211758874795</v>
      </c>
      <c r="Z119" s="30">
        <v>88.384423517749596</v>
      </c>
      <c r="AA119" s="30">
        <v>90.081635276624397</v>
      </c>
      <c r="AB119" s="30">
        <v>87.539699999999996</v>
      </c>
      <c r="AC119" s="30">
        <v>93.489000000000004</v>
      </c>
      <c r="AD119" s="30">
        <v>101.988</v>
      </c>
      <c r="AE119" s="30">
        <v>81.595576482250394</v>
      </c>
      <c r="AF119" s="30">
        <v>81.595576482250394</v>
      </c>
      <c r="AG119" s="32">
        <v>-3.8355020833819399E-2</v>
      </c>
      <c r="AH119" s="32">
        <v>6.1657457591330102E-2</v>
      </c>
      <c r="AI119" s="27" t="s">
        <v>61</v>
      </c>
      <c r="AJ119" s="27" t="s">
        <v>61</v>
      </c>
      <c r="AK119" s="27" t="s">
        <v>61</v>
      </c>
      <c r="AL119" s="27" t="s">
        <v>61</v>
      </c>
      <c r="AM119" s="27" t="s">
        <v>61</v>
      </c>
      <c r="AN119" s="30">
        <v>81.595576482250394</v>
      </c>
      <c r="AO119" s="30">
        <v>86.687211758874795</v>
      </c>
      <c r="AP119" s="30">
        <v>90.081635276624397</v>
      </c>
      <c r="AQ119" s="30">
        <v>101.988</v>
      </c>
    </row>
    <row r="120" spans="1:43" x14ac:dyDescent="0.2">
      <c r="A120" s="27" t="s">
        <v>73</v>
      </c>
      <c r="B120" s="28">
        <v>45211</v>
      </c>
      <c r="C120" s="47">
        <v>0</v>
      </c>
      <c r="D120" s="29">
        <v>9554881</v>
      </c>
      <c r="E120" s="30">
        <v>84.83</v>
      </c>
      <c r="F120" s="30">
        <v>85.064999999999998</v>
      </c>
      <c r="G120" s="30">
        <v>83.51</v>
      </c>
      <c r="H120" s="30">
        <v>84.35</v>
      </c>
      <c r="I120" s="30">
        <v>1.6716519757644801</v>
      </c>
      <c r="J120" s="30">
        <v>85.459829324721596</v>
      </c>
      <c r="K120" s="30">
        <v>82.640909781287206</v>
      </c>
      <c r="L120" s="30">
        <v>83.745855927293505</v>
      </c>
      <c r="M120" s="30">
        <v>80.705044072706599</v>
      </c>
      <c r="N120" s="31">
        <v>80.043581579265705</v>
      </c>
      <c r="O120" s="31">
        <v>56.450543969230203</v>
      </c>
      <c r="P120" s="31">
        <v>0.74492561882661201</v>
      </c>
      <c r="Q120" s="27">
        <v>1</v>
      </c>
      <c r="R120" s="27">
        <v>0</v>
      </c>
      <c r="S120" s="27">
        <v>0</v>
      </c>
      <c r="T120" s="43">
        <v>-5.8927519151443699E-3</v>
      </c>
      <c r="U120" s="43">
        <v>-4.1322314049587801E-3</v>
      </c>
      <c r="V120" s="43">
        <v>4.3806459596584503E-2</v>
      </c>
      <c r="W120" s="44">
        <v>1</v>
      </c>
      <c r="X120" s="27">
        <v>0</v>
      </c>
      <c r="Y120" s="30">
        <v>86.687211758874795</v>
      </c>
      <c r="Z120" s="30">
        <v>88.384423517749596</v>
      </c>
      <c r="AA120" s="30">
        <v>90.081635276624397</v>
      </c>
      <c r="AB120" s="30">
        <v>87.539699999999996</v>
      </c>
      <c r="AC120" s="30">
        <v>93.489000000000004</v>
      </c>
      <c r="AD120" s="30">
        <v>101.988</v>
      </c>
      <c r="AE120" s="30">
        <v>81.595576482250394</v>
      </c>
      <c r="AF120" s="30">
        <v>81.488749590661101</v>
      </c>
      <c r="AG120" s="32">
        <v>-3.2654694934790403E-2</v>
      </c>
      <c r="AH120" s="32">
        <v>6.7950625686121605E-2</v>
      </c>
      <c r="AI120" s="27" t="s">
        <v>50</v>
      </c>
      <c r="AJ120" s="27" t="s">
        <v>50</v>
      </c>
      <c r="AK120" s="27" t="s">
        <v>50</v>
      </c>
      <c r="AL120" s="27" t="s">
        <v>50</v>
      </c>
      <c r="AM120" s="27" t="s">
        <v>50</v>
      </c>
      <c r="AN120" s="30">
        <v>81.595576482250394</v>
      </c>
      <c r="AO120" s="30">
        <v>86.687211758874795</v>
      </c>
      <c r="AP120" s="30">
        <v>90.081635276624397</v>
      </c>
      <c r="AQ120" s="30">
        <v>101.988</v>
      </c>
    </row>
    <row r="121" spans="1:43" x14ac:dyDescent="0.2">
      <c r="A121" s="27" t="s">
        <v>73</v>
      </c>
      <c r="B121" s="28">
        <v>45212</v>
      </c>
      <c r="C121" s="47">
        <v>1</v>
      </c>
      <c r="D121" s="29">
        <v>10716049</v>
      </c>
      <c r="E121" s="30">
        <v>83.99</v>
      </c>
      <c r="F121" s="30">
        <v>84.58</v>
      </c>
      <c r="G121" s="30">
        <v>83.384100000000004</v>
      </c>
      <c r="H121" s="30">
        <v>84.35</v>
      </c>
      <c r="I121" s="30">
        <v>1.6376696917813101</v>
      </c>
      <c r="J121" s="30">
        <v>85.708042174772203</v>
      </c>
      <c r="K121" s="30">
        <v>82.7969022249532</v>
      </c>
      <c r="L121" s="30">
        <v>83.643909075343899</v>
      </c>
      <c r="M121" s="30">
        <v>80.806990924656105</v>
      </c>
      <c r="N121" s="31">
        <v>85.618311069444303</v>
      </c>
      <c r="O121" s="31">
        <v>56.450543969230097</v>
      </c>
      <c r="P121" s="31">
        <v>0.69799678624220896</v>
      </c>
      <c r="Q121" s="27">
        <v>-1</v>
      </c>
      <c r="R121" s="27">
        <v>0</v>
      </c>
      <c r="S121" s="27">
        <v>0</v>
      </c>
      <c r="T121" s="43">
        <v>0</v>
      </c>
      <c r="U121" s="43">
        <v>-7.53029768208025E-3</v>
      </c>
      <c r="V121" s="43">
        <v>1.7000241138172102E-2</v>
      </c>
      <c r="W121" s="44">
        <v>1</v>
      </c>
      <c r="X121" s="27">
        <v>0</v>
      </c>
      <c r="Y121" s="30">
        <v>86.687211758874795</v>
      </c>
      <c r="Z121" s="30">
        <v>88.384423517749596</v>
      </c>
      <c r="AA121" s="30">
        <v>90.081635276624397</v>
      </c>
      <c r="AB121" s="30">
        <v>87.539699999999996</v>
      </c>
      <c r="AC121" s="30">
        <v>93.489000000000004</v>
      </c>
      <c r="AD121" s="30">
        <v>101.988</v>
      </c>
      <c r="AE121" s="30">
        <v>81.595576482250394</v>
      </c>
      <c r="AF121" s="30">
        <v>81.006696048470999</v>
      </c>
      <c r="AG121" s="32">
        <v>-3.2654694934790403E-2</v>
      </c>
      <c r="AH121" s="32">
        <v>6.7950625686121605E-2</v>
      </c>
      <c r="AI121" s="27" t="s">
        <v>50</v>
      </c>
      <c r="AJ121" s="27" t="s">
        <v>50</v>
      </c>
      <c r="AK121" s="27" t="s">
        <v>50</v>
      </c>
      <c r="AL121" s="27" t="s">
        <v>50</v>
      </c>
      <c r="AM121" s="27" t="s">
        <v>50</v>
      </c>
      <c r="AN121" s="30">
        <v>81.595576482250394</v>
      </c>
      <c r="AO121" s="30">
        <v>86.687211758874795</v>
      </c>
      <c r="AP121" s="30">
        <v>90.081635276624397</v>
      </c>
      <c r="AQ121" s="30">
        <v>101.988</v>
      </c>
    </row>
    <row r="122" spans="1:43" x14ac:dyDescent="0.2">
      <c r="A122" s="27" t="s">
        <v>54</v>
      </c>
      <c r="B122" s="28">
        <v>45187</v>
      </c>
      <c r="C122" s="47">
        <v>0</v>
      </c>
      <c r="D122" s="29">
        <v>8055217</v>
      </c>
      <c r="E122" s="30">
        <v>30.69</v>
      </c>
      <c r="F122" s="30">
        <v>31.44</v>
      </c>
      <c r="G122" s="30">
        <v>30.164999999999999</v>
      </c>
      <c r="H122" s="30">
        <v>31.25</v>
      </c>
      <c r="I122" s="30">
        <v>1.1842899939059801</v>
      </c>
      <c r="J122" s="30">
        <v>31.459198944832998</v>
      </c>
      <c r="K122" s="30">
        <v>30.353348943850399</v>
      </c>
      <c r="L122" s="30">
        <v>31.472869981717899</v>
      </c>
      <c r="M122" s="30">
        <v>29.097130018282101</v>
      </c>
      <c r="N122" s="31">
        <v>78.732803231099496</v>
      </c>
      <c r="O122" s="31">
        <v>59.247444927501903</v>
      </c>
      <c r="P122" s="31">
        <v>0.547355065710319</v>
      </c>
      <c r="Q122" s="27">
        <v>-1</v>
      </c>
      <c r="R122" s="27">
        <v>0</v>
      </c>
      <c r="S122" s="27">
        <v>0</v>
      </c>
      <c r="T122" s="43">
        <v>6.7654639175258003E-3</v>
      </c>
      <c r="U122" s="43">
        <v>1.7583848909150102E-2</v>
      </c>
      <c r="V122" s="43">
        <v>-1.6986473733878599E-2</v>
      </c>
      <c r="W122" s="44">
        <v>0</v>
      </c>
      <c r="X122" s="27">
        <v>0</v>
      </c>
      <c r="Y122" s="30">
        <v>32.434289993905999</v>
      </c>
      <c r="Z122" s="30">
        <v>33.618579987811998</v>
      </c>
      <c r="AA122" s="30">
        <v>34.802869981717897</v>
      </c>
      <c r="AB122" s="30">
        <v>32.1875</v>
      </c>
      <c r="AC122" s="30">
        <v>34.375</v>
      </c>
      <c r="AD122" s="30">
        <v>37.5</v>
      </c>
      <c r="AE122" s="30">
        <v>28.881420012187998</v>
      </c>
      <c r="AF122" s="30">
        <v>28.685375397741002</v>
      </c>
      <c r="AG122" s="32">
        <v>-7.5794559609982798E-2</v>
      </c>
      <c r="AH122" s="32">
        <v>0.113691839414974</v>
      </c>
      <c r="AI122" s="27" t="s">
        <v>50</v>
      </c>
      <c r="AJ122" s="27" t="s">
        <v>50</v>
      </c>
      <c r="AK122" s="27" t="s">
        <v>50</v>
      </c>
      <c r="AL122" s="27" t="s">
        <v>50</v>
      </c>
      <c r="AM122" s="27" t="s">
        <v>50</v>
      </c>
      <c r="AN122" s="30">
        <v>28.685375397741002</v>
      </c>
      <c r="AO122" s="30">
        <v>32.1875</v>
      </c>
      <c r="AP122" s="30">
        <v>34.802869981717897</v>
      </c>
      <c r="AQ122" s="30">
        <v>37.5</v>
      </c>
    </row>
    <row r="123" spans="1:43" x14ac:dyDescent="0.2">
      <c r="A123" s="27" t="s">
        <v>54</v>
      </c>
      <c r="B123" s="28">
        <v>45188</v>
      </c>
      <c r="C123" s="47">
        <v>0</v>
      </c>
      <c r="D123" s="29">
        <v>8711879</v>
      </c>
      <c r="E123" s="30">
        <v>31.04</v>
      </c>
      <c r="F123" s="30">
        <v>31.16</v>
      </c>
      <c r="G123" s="30">
        <v>29.9</v>
      </c>
      <c r="H123" s="30">
        <v>30.09</v>
      </c>
      <c r="I123" s="30">
        <v>1.1961264229127</v>
      </c>
      <c r="J123" s="30">
        <v>31.001162773045198</v>
      </c>
      <c r="K123" s="30">
        <v>30.328831536180299</v>
      </c>
      <c r="L123" s="30">
        <v>32.368379268738103</v>
      </c>
      <c r="M123" s="30">
        <v>29.0616207312619</v>
      </c>
      <c r="N123" s="31">
        <v>14.244545080279901</v>
      </c>
      <c r="O123" s="31">
        <v>50.754804900425398</v>
      </c>
      <c r="P123" s="31">
        <v>0.185065637793461</v>
      </c>
      <c r="Q123" s="27">
        <v>-1</v>
      </c>
      <c r="R123" s="27">
        <v>0</v>
      </c>
      <c r="S123" s="27">
        <v>0</v>
      </c>
      <c r="T123" s="43">
        <v>-3.712E-2</v>
      </c>
      <c r="U123" s="43">
        <v>-4.4458558272467398E-2</v>
      </c>
      <c r="V123" s="43">
        <v>-1.9550342130987299E-2</v>
      </c>
      <c r="W123" s="44">
        <v>0</v>
      </c>
      <c r="X123" s="27">
        <v>0</v>
      </c>
      <c r="Y123" s="30">
        <v>31.286126422912702</v>
      </c>
      <c r="Z123" s="30">
        <v>32.4822528458254</v>
      </c>
      <c r="AA123" s="30">
        <v>33.678379268738098</v>
      </c>
      <c r="AB123" s="30">
        <v>30.992699999999999</v>
      </c>
      <c r="AC123" s="30">
        <v>33.098999999999997</v>
      </c>
      <c r="AD123" s="30">
        <v>36.107999999999997</v>
      </c>
      <c r="AE123" s="30">
        <v>27.6977471541746</v>
      </c>
      <c r="AF123" s="30">
        <v>28.881420012187998</v>
      </c>
      <c r="AG123" s="32">
        <v>-7.9503251772196498E-2</v>
      </c>
      <c r="AH123" s="32">
        <v>0.119254877658295</v>
      </c>
      <c r="AI123" s="27" t="s">
        <v>50</v>
      </c>
      <c r="AJ123" s="27" t="s">
        <v>50</v>
      </c>
      <c r="AK123" s="27" t="s">
        <v>50</v>
      </c>
      <c r="AL123" s="27" t="s">
        <v>50</v>
      </c>
      <c r="AM123" s="27" t="s">
        <v>50</v>
      </c>
      <c r="AN123" s="30">
        <v>28.881420012187998</v>
      </c>
      <c r="AO123" s="30">
        <v>30.992699999999999</v>
      </c>
      <c r="AP123" s="30">
        <v>33.678379268738098</v>
      </c>
      <c r="AQ123" s="30">
        <v>36.107999999999997</v>
      </c>
    </row>
    <row r="124" spans="1:43" x14ac:dyDescent="0.2">
      <c r="A124" s="27" t="s">
        <v>54</v>
      </c>
      <c r="B124" s="28">
        <v>45189</v>
      </c>
      <c r="C124" s="47">
        <v>0</v>
      </c>
      <c r="D124" s="29">
        <v>10252038</v>
      </c>
      <c r="E124" s="30">
        <v>30.39</v>
      </c>
      <c r="F124" s="30">
        <v>31.460100000000001</v>
      </c>
      <c r="G124" s="30">
        <v>30.032599999999999</v>
      </c>
      <c r="H124" s="30">
        <v>30.08</v>
      </c>
      <c r="I124" s="30">
        <v>1.2126531069903601</v>
      </c>
      <c r="J124" s="30">
        <v>30.7209513597642</v>
      </c>
      <c r="K124" s="30">
        <v>30.3021449455292</v>
      </c>
      <c r="L124" s="30">
        <v>32.717959320971097</v>
      </c>
      <c r="M124" s="30">
        <v>29.0120406790289</v>
      </c>
      <c r="N124" s="31">
        <v>6.6158935302712303</v>
      </c>
      <c r="O124" s="31">
        <v>50.687352192460402</v>
      </c>
      <c r="P124" s="31">
        <v>-6.9287466514588794E-2</v>
      </c>
      <c r="Q124" s="27">
        <v>-1</v>
      </c>
      <c r="R124" s="27">
        <v>0</v>
      </c>
      <c r="S124" s="27">
        <v>0</v>
      </c>
      <c r="T124" s="43">
        <v>-3.3233632436030502E-4</v>
      </c>
      <c r="U124" s="43">
        <v>-3.09278350515464E-2</v>
      </c>
      <c r="V124" s="43">
        <v>-2.0514490394008499E-2</v>
      </c>
      <c r="W124" s="44">
        <v>0</v>
      </c>
      <c r="X124" s="27">
        <v>0</v>
      </c>
      <c r="Y124" s="30">
        <v>31.2926531069904</v>
      </c>
      <c r="Z124" s="30">
        <v>32.505306213980703</v>
      </c>
      <c r="AA124" s="30">
        <v>33.717959320971097</v>
      </c>
      <c r="AB124" s="30">
        <v>30.982399999999998</v>
      </c>
      <c r="AC124" s="30">
        <v>33.088000000000001</v>
      </c>
      <c r="AD124" s="30">
        <v>36.095999999999997</v>
      </c>
      <c r="AE124" s="30">
        <v>27.654693786019301</v>
      </c>
      <c r="AF124" s="30">
        <v>27.6977471541746</v>
      </c>
      <c r="AG124" s="32">
        <v>-8.0628531049890997E-2</v>
      </c>
      <c r="AH124" s="32">
        <v>0.120942796574837</v>
      </c>
      <c r="AI124" s="27" t="s">
        <v>50</v>
      </c>
      <c r="AJ124" s="27" t="s">
        <v>50</v>
      </c>
      <c r="AK124" s="27" t="s">
        <v>50</v>
      </c>
      <c r="AL124" s="27" t="s">
        <v>50</v>
      </c>
      <c r="AM124" s="27" t="s">
        <v>50</v>
      </c>
      <c r="AN124" s="30">
        <v>27.6977471541746</v>
      </c>
      <c r="AO124" s="30">
        <v>30.982399999999998</v>
      </c>
      <c r="AP124" s="30">
        <v>33.717959320971097</v>
      </c>
      <c r="AQ124" s="30">
        <v>36.095999999999997</v>
      </c>
    </row>
    <row r="125" spans="1:43" x14ac:dyDescent="0.2">
      <c r="A125" s="27" t="s">
        <v>54</v>
      </c>
      <c r="B125" s="28">
        <v>45190</v>
      </c>
      <c r="C125" s="47">
        <v>0</v>
      </c>
      <c r="D125" s="29">
        <v>10487493</v>
      </c>
      <c r="E125" s="30">
        <v>29.28</v>
      </c>
      <c r="F125" s="30">
        <v>29.38</v>
      </c>
      <c r="G125" s="30">
        <v>28.62</v>
      </c>
      <c r="H125" s="30">
        <v>28.71</v>
      </c>
      <c r="I125" s="30">
        <v>1.2303207422053399</v>
      </c>
      <c r="J125" s="30">
        <v>29.920778385261698</v>
      </c>
      <c r="K125" s="30">
        <v>30.122662281208601</v>
      </c>
      <c r="L125" s="30">
        <v>32.310962226615999</v>
      </c>
      <c r="M125" s="30">
        <v>28.959037773384001</v>
      </c>
      <c r="N125" s="31">
        <v>-84.320838371624703</v>
      </c>
      <c r="O125" s="31">
        <v>42.377987729135697</v>
      </c>
      <c r="P125" s="31">
        <v>-0.52889687805081698</v>
      </c>
      <c r="Q125" s="27">
        <v>-1</v>
      </c>
      <c r="R125" s="27">
        <v>1</v>
      </c>
      <c r="S125" s="27">
        <v>0</v>
      </c>
      <c r="T125" s="43">
        <v>-4.5545212765957403E-2</v>
      </c>
      <c r="U125" s="43">
        <v>-8.1280000000000005E-2</v>
      </c>
      <c r="V125" s="43">
        <v>-8.8281994283899601E-2</v>
      </c>
      <c r="W125" s="44">
        <v>0</v>
      </c>
      <c r="X125" s="27">
        <v>0</v>
      </c>
      <c r="Y125" s="30">
        <v>29.940320742205301</v>
      </c>
      <c r="Z125" s="30">
        <v>31.170641484410702</v>
      </c>
      <c r="AA125" s="30">
        <v>32.400962226616002</v>
      </c>
      <c r="AB125" s="30">
        <v>29.571300000000001</v>
      </c>
      <c r="AC125" s="30">
        <v>31.581</v>
      </c>
      <c r="AD125" s="30">
        <v>34.451999999999998</v>
      </c>
      <c r="AE125" s="30">
        <v>26.2493585155893</v>
      </c>
      <c r="AF125" s="30">
        <v>27.654693786019301</v>
      </c>
      <c r="AG125" s="32">
        <v>-8.5706774099988503E-2</v>
      </c>
      <c r="AH125" s="32">
        <v>0.128560161149983</v>
      </c>
      <c r="AI125" s="27" t="s">
        <v>50</v>
      </c>
      <c r="AJ125" s="27" t="s">
        <v>50</v>
      </c>
      <c r="AK125" s="27" t="s">
        <v>50</v>
      </c>
      <c r="AL125" s="27" t="s">
        <v>50</v>
      </c>
      <c r="AM125" s="27" t="s">
        <v>50</v>
      </c>
      <c r="AN125" s="30">
        <v>27.654693786019301</v>
      </c>
      <c r="AO125" s="30">
        <v>29.571300000000001</v>
      </c>
      <c r="AP125" s="30">
        <v>32.400962226616002</v>
      </c>
      <c r="AQ125" s="30">
        <v>34.451999999999998</v>
      </c>
    </row>
    <row r="126" spans="1:43" x14ac:dyDescent="0.2">
      <c r="A126" s="27" t="s">
        <v>54</v>
      </c>
      <c r="B126" s="28">
        <v>45191</v>
      </c>
      <c r="C126" s="47">
        <v>0</v>
      </c>
      <c r="D126" s="29">
        <v>9614166</v>
      </c>
      <c r="E126" s="30">
        <v>28.99</v>
      </c>
      <c r="F126" s="30">
        <v>29.14</v>
      </c>
      <c r="G126" s="30">
        <v>27.68</v>
      </c>
      <c r="H126" s="30">
        <v>27.76</v>
      </c>
      <c r="I126" s="30">
        <v>1.2467264034763801</v>
      </c>
      <c r="J126" s="30">
        <v>28.8906368606686</v>
      </c>
      <c r="K126" s="30">
        <v>29.875247297687199</v>
      </c>
      <c r="L126" s="30">
        <v>31.420179210429101</v>
      </c>
      <c r="M126" s="30">
        <v>28.909820789570901</v>
      </c>
      <c r="N126" s="31">
        <v>-151.33737695137799</v>
      </c>
      <c r="O126" s="31">
        <v>37.7558756547824</v>
      </c>
      <c r="P126" s="31">
        <v>-1.00806956224163</v>
      </c>
      <c r="Q126" s="27">
        <v>-1</v>
      </c>
      <c r="R126" s="27">
        <v>1</v>
      </c>
      <c r="S126" s="27">
        <v>0</v>
      </c>
      <c r="T126" s="43">
        <v>-3.3089515848136498E-2</v>
      </c>
      <c r="U126" s="43">
        <v>-7.7434363575938803E-2</v>
      </c>
      <c r="V126" s="43">
        <v>-0.105670103092783</v>
      </c>
      <c r="W126" s="44">
        <v>0</v>
      </c>
      <c r="X126" s="27">
        <v>0</v>
      </c>
      <c r="Y126" s="30">
        <v>29.006726403476399</v>
      </c>
      <c r="Z126" s="30">
        <v>30.253452806952801</v>
      </c>
      <c r="AA126" s="30">
        <v>31.500179210429099</v>
      </c>
      <c r="AB126" s="30">
        <v>28.5928</v>
      </c>
      <c r="AC126" s="30">
        <v>30.536000000000001</v>
      </c>
      <c r="AD126" s="30">
        <v>33.311999999999998</v>
      </c>
      <c r="AE126" s="30">
        <v>25.266547193047199</v>
      </c>
      <c r="AF126" s="30">
        <v>26.2493585155893</v>
      </c>
      <c r="AG126" s="32">
        <v>-8.9821786993975597E-2</v>
      </c>
      <c r="AH126" s="32">
        <v>0.13473268049096401</v>
      </c>
      <c r="AI126" s="27" t="s">
        <v>50</v>
      </c>
      <c r="AJ126" s="27" t="s">
        <v>90</v>
      </c>
      <c r="AK126" s="27" t="s">
        <v>90</v>
      </c>
      <c r="AL126" s="27" t="s">
        <v>90</v>
      </c>
      <c r="AM126" s="27" t="s">
        <v>90</v>
      </c>
      <c r="AN126" s="30">
        <v>26.2493585155893</v>
      </c>
      <c r="AO126" s="30">
        <v>28.5928</v>
      </c>
      <c r="AP126" s="30">
        <v>31.500179210429099</v>
      </c>
      <c r="AQ126" s="30">
        <v>33.311999999999998</v>
      </c>
    </row>
    <row r="127" spans="1:43" x14ac:dyDescent="0.2">
      <c r="A127" s="27" t="s">
        <v>54</v>
      </c>
      <c r="B127" s="28">
        <v>45194</v>
      </c>
      <c r="C127" s="47">
        <v>0</v>
      </c>
      <c r="D127" s="29">
        <v>9772427</v>
      </c>
      <c r="E127" s="30">
        <v>27.47</v>
      </c>
      <c r="F127" s="30">
        <v>28.419</v>
      </c>
      <c r="G127" s="30">
        <v>27.2</v>
      </c>
      <c r="H127" s="30">
        <v>27.36</v>
      </c>
      <c r="I127" s="30">
        <v>1.2447459460852099</v>
      </c>
      <c r="J127" s="30">
        <v>27.924157431456099</v>
      </c>
      <c r="K127" s="30">
        <v>29.607512448976099</v>
      </c>
      <c r="L127" s="30">
        <v>30.934237838255601</v>
      </c>
      <c r="M127" s="30">
        <v>28.9157621617444</v>
      </c>
      <c r="N127" s="31">
        <v>-167.977251425758</v>
      </c>
      <c r="O127" s="31">
        <v>35.9766074508805</v>
      </c>
      <c r="P127" s="31">
        <v>-1.35854817977986</v>
      </c>
      <c r="Q127" s="27">
        <v>-1</v>
      </c>
      <c r="R127" s="27">
        <v>1</v>
      </c>
      <c r="S127" s="27">
        <v>0</v>
      </c>
      <c r="T127" s="43">
        <v>-1.44092219020174E-2</v>
      </c>
      <c r="U127" s="43">
        <v>-9.0425531914893595E-2</v>
      </c>
      <c r="V127" s="43">
        <v>-0.12447999999999999</v>
      </c>
      <c r="W127" s="44">
        <v>0</v>
      </c>
      <c r="X127" s="27">
        <v>0</v>
      </c>
      <c r="Y127" s="30">
        <v>28.604745946085199</v>
      </c>
      <c r="Z127" s="30">
        <v>29.849491892170398</v>
      </c>
      <c r="AA127" s="30">
        <v>31.094237838255602</v>
      </c>
      <c r="AB127" s="30">
        <v>28.180800000000001</v>
      </c>
      <c r="AC127" s="30">
        <v>30.096</v>
      </c>
      <c r="AD127" s="30">
        <v>32.832000000000001</v>
      </c>
      <c r="AE127" s="30">
        <v>24.8705081078296</v>
      </c>
      <c r="AF127" s="30">
        <v>25.266547193047199</v>
      </c>
      <c r="AG127" s="32">
        <v>-9.0990200737223095E-2</v>
      </c>
      <c r="AH127" s="32">
        <v>0.13648530110583501</v>
      </c>
      <c r="AI127" s="27" t="s">
        <v>50</v>
      </c>
      <c r="AJ127" s="27" t="s">
        <v>90</v>
      </c>
      <c r="AK127" s="27" t="s">
        <v>90</v>
      </c>
      <c r="AL127" s="27" t="s">
        <v>90</v>
      </c>
      <c r="AM127" s="27" t="s">
        <v>90</v>
      </c>
      <c r="AN127" s="30">
        <v>25.266547193047199</v>
      </c>
      <c r="AO127" s="30">
        <v>28.180800000000001</v>
      </c>
      <c r="AP127" s="30">
        <v>31.094237838255602</v>
      </c>
      <c r="AQ127" s="30">
        <v>32.832000000000001</v>
      </c>
    </row>
    <row r="128" spans="1:43" x14ac:dyDescent="0.2">
      <c r="A128" s="27" t="s">
        <v>54</v>
      </c>
      <c r="B128" s="28">
        <v>45195</v>
      </c>
      <c r="C128" s="47">
        <v>0</v>
      </c>
      <c r="D128" s="29">
        <v>17296292</v>
      </c>
      <c r="E128" s="30">
        <v>28.5</v>
      </c>
      <c r="F128" s="30">
        <v>28.82</v>
      </c>
      <c r="G128" s="30">
        <v>27.81</v>
      </c>
      <c r="H128" s="30">
        <v>27.92</v>
      </c>
      <c r="I128" s="30">
        <v>1.26012123565055</v>
      </c>
      <c r="J128" s="30">
        <v>27.4234015348278</v>
      </c>
      <c r="K128" s="30">
        <v>29.317636900948902</v>
      </c>
      <c r="L128" s="30">
        <v>30.980363706951699</v>
      </c>
      <c r="M128" s="30">
        <v>28.869636293048298</v>
      </c>
      <c r="N128" s="31">
        <v>-130.48949289039899</v>
      </c>
      <c r="O128" s="31">
        <v>40.223762953081497</v>
      </c>
      <c r="P128" s="31">
        <v>-1.3986684661058</v>
      </c>
      <c r="Q128" s="27">
        <v>-1</v>
      </c>
      <c r="R128" s="27">
        <v>1</v>
      </c>
      <c r="S128" s="27">
        <v>0</v>
      </c>
      <c r="T128" s="43">
        <v>2.0467836257309999E-2</v>
      </c>
      <c r="U128" s="43">
        <v>-2.7516544757923998E-2</v>
      </c>
      <c r="V128" s="43">
        <v>-7.2116982386174699E-2</v>
      </c>
      <c r="W128" s="44">
        <v>0</v>
      </c>
      <c r="X128" s="27">
        <v>0</v>
      </c>
      <c r="Y128" s="30">
        <v>29.180121235650599</v>
      </c>
      <c r="Z128" s="30">
        <v>30.440242471301101</v>
      </c>
      <c r="AA128" s="30">
        <v>31.700363706951698</v>
      </c>
      <c r="AB128" s="30">
        <v>28.7576</v>
      </c>
      <c r="AC128" s="30">
        <v>30.712</v>
      </c>
      <c r="AD128" s="30">
        <v>33.503999999999998</v>
      </c>
      <c r="AE128" s="30">
        <v>25.399757528698899</v>
      </c>
      <c r="AF128" s="30">
        <v>24.8705081078296</v>
      </c>
      <c r="AG128" s="32">
        <v>-9.0266564158349202E-2</v>
      </c>
      <c r="AH128" s="32">
        <v>0.13539984623752399</v>
      </c>
      <c r="AI128" s="27" t="s">
        <v>50</v>
      </c>
      <c r="AJ128" s="27" t="s">
        <v>50</v>
      </c>
      <c r="AK128" s="27" t="s">
        <v>50</v>
      </c>
      <c r="AL128" s="27" t="s">
        <v>50</v>
      </c>
      <c r="AM128" s="27" t="s">
        <v>50</v>
      </c>
      <c r="AN128" s="30">
        <v>24.8705081078296</v>
      </c>
      <c r="AO128" s="30">
        <v>28.7576</v>
      </c>
      <c r="AP128" s="30">
        <v>31.700363706951698</v>
      </c>
      <c r="AQ128" s="30">
        <v>33.503999999999998</v>
      </c>
    </row>
    <row r="129" spans="1:43" x14ac:dyDescent="0.2">
      <c r="A129" s="27" t="s">
        <v>54</v>
      </c>
      <c r="B129" s="28">
        <v>45196</v>
      </c>
      <c r="C129" s="47">
        <v>0</v>
      </c>
      <c r="D129" s="29">
        <v>15495293</v>
      </c>
      <c r="E129" s="30">
        <v>28.55</v>
      </c>
      <c r="F129" s="30">
        <v>29.465</v>
      </c>
      <c r="G129" s="30">
        <v>28.28</v>
      </c>
      <c r="H129" s="30">
        <v>29.02</v>
      </c>
      <c r="I129" s="30">
        <v>1.28046971881837</v>
      </c>
      <c r="J129" s="30">
        <v>27.5200558012227</v>
      </c>
      <c r="K129" s="30">
        <v>29.275170132000301</v>
      </c>
      <c r="L129" s="30">
        <v>31.041409156455099</v>
      </c>
      <c r="M129" s="30">
        <v>28.808590843544899</v>
      </c>
      <c r="N129" s="31">
        <v>-62.109047143966102</v>
      </c>
      <c r="O129" s="31">
        <v>47.579853267850403</v>
      </c>
      <c r="P129" s="31">
        <v>-1.1174087409823299</v>
      </c>
      <c r="Q129" s="27">
        <v>1</v>
      </c>
      <c r="R129" s="27">
        <v>0</v>
      </c>
      <c r="S129" s="27">
        <v>0</v>
      </c>
      <c r="T129" s="43">
        <v>3.9398280802292199E-2</v>
      </c>
      <c r="U129" s="43">
        <v>4.5389048991354403E-2</v>
      </c>
      <c r="V129" s="43">
        <v>-3.5239361702127603E-2</v>
      </c>
      <c r="W129" s="44">
        <v>0</v>
      </c>
      <c r="X129" s="27">
        <v>0</v>
      </c>
      <c r="Y129" s="30">
        <v>30.300469718818398</v>
      </c>
      <c r="Z129" s="30">
        <v>31.580939437636701</v>
      </c>
      <c r="AA129" s="30">
        <v>32.861409156455103</v>
      </c>
      <c r="AB129" s="30">
        <v>29.890599999999999</v>
      </c>
      <c r="AC129" s="30">
        <v>31.922000000000001</v>
      </c>
      <c r="AD129" s="30">
        <v>34.823999999999998</v>
      </c>
      <c r="AE129" s="30">
        <v>26.459060562363302</v>
      </c>
      <c r="AF129" s="30">
        <v>25.399757528698899</v>
      </c>
      <c r="AG129" s="32">
        <v>-8.8247396196993205E-2</v>
      </c>
      <c r="AH129" s="32">
        <v>0.13237109429548999</v>
      </c>
      <c r="AI129" s="27" t="s">
        <v>50</v>
      </c>
      <c r="AJ129" s="27" t="s">
        <v>50</v>
      </c>
      <c r="AK129" s="27" t="s">
        <v>50</v>
      </c>
      <c r="AL129" s="27" t="s">
        <v>50</v>
      </c>
      <c r="AM129" s="27" t="s">
        <v>50</v>
      </c>
      <c r="AN129" s="30">
        <v>25.399757528698899</v>
      </c>
      <c r="AO129" s="30">
        <v>29.890599999999999</v>
      </c>
      <c r="AP129" s="30">
        <v>32.861409156455103</v>
      </c>
      <c r="AQ129" s="30">
        <v>34.823999999999998</v>
      </c>
    </row>
    <row r="130" spans="1:43" x14ac:dyDescent="0.2">
      <c r="A130" s="27" t="s">
        <v>54</v>
      </c>
      <c r="B130" s="28">
        <v>45197</v>
      </c>
      <c r="C130" s="47">
        <v>0</v>
      </c>
      <c r="D130" s="29">
        <v>8640917</v>
      </c>
      <c r="E130" s="30">
        <v>29.12</v>
      </c>
      <c r="F130" s="30">
        <v>29.4</v>
      </c>
      <c r="G130" s="30">
        <v>28.475000000000001</v>
      </c>
      <c r="H130" s="30">
        <v>28.93</v>
      </c>
      <c r="I130" s="30">
        <v>1.25507902461706</v>
      </c>
      <c r="J130" s="30">
        <v>27.691863837364</v>
      </c>
      <c r="K130" s="30">
        <v>29.247512569916001</v>
      </c>
      <c r="L130" s="30">
        <v>30.965237073851199</v>
      </c>
      <c r="M130" s="30">
        <v>28.884762926148799</v>
      </c>
      <c r="N130" s="31">
        <v>-63.028861546906001</v>
      </c>
      <c r="O130" s="31">
        <v>47.069474804021198</v>
      </c>
      <c r="P130" s="31">
        <v>-0.90534643511748802</v>
      </c>
      <c r="Q130" s="27">
        <v>1</v>
      </c>
      <c r="R130" s="27">
        <v>0</v>
      </c>
      <c r="S130" s="27">
        <v>0</v>
      </c>
      <c r="T130" s="43">
        <v>-3.1013094417643001E-3</v>
      </c>
      <c r="U130" s="43">
        <v>5.7383040935672501E-2</v>
      </c>
      <c r="V130" s="43">
        <v>7.6628352490421096E-3</v>
      </c>
      <c r="W130" s="44">
        <v>0</v>
      </c>
      <c r="X130" s="27">
        <v>0</v>
      </c>
      <c r="Y130" s="30">
        <v>30.185079024617099</v>
      </c>
      <c r="Z130" s="30">
        <v>31.4401580492341</v>
      </c>
      <c r="AA130" s="30">
        <v>32.695237073851203</v>
      </c>
      <c r="AB130" s="30">
        <v>29.797899999999998</v>
      </c>
      <c r="AC130" s="30">
        <v>31.823</v>
      </c>
      <c r="AD130" s="30">
        <v>34.716000000000001</v>
      </c>
      <c r="AE130" s="30">
        <v>26.4198419507659</v>
      </c>
      <c r="AF130" s="30">
        <v>26.459060562363302</v>
      </c>
      <c r="AG130" s="32">
        <v>-8.6766610758179097E-2</v>
      </c>
      <c r="AH130" s="32">
        <v>0.13014991613726901</v>
      </c>
      <c r="AI130" s="27" t="s">
        <v>50</v>
      </c>
      <c r="AJ130" s="27" t="s">
        <v>50</v>
      </c>
      <c r="AK130" s="27" t="s">
        <v>50</v>
      </c>
      <c r="AL130" s="27" t="s">
        <v>50</v>
      </c>
      <c r="AM130" s="27" t="s">
        <v>50</v>
      </c>
      <c r="AN130" s="30">
        <v>26.459060562363302</v>
      </c>
      <c r="AO130" s="30">
        <v>29.797899999999998</v>
      </c>
      <c r="AP130" s="30">
        <v>32.695237073851203</v>
      </c>
      <c r="AQ130" s="30">
        <v>34.716000000000001</v>
      </c>
    </row>
    <row r="131" spans="1:43" x14ac:dyDescent="0.2">
      <c r="A131" s="27" t="s">
        <v>54</v>
      </c>
      <c r="B131" s="28">
        <v>45198</v>
      </c>
      <c r="C131" s="47">
        <v>0</v>
      </c>
      <c r="D131" s="29">
        <v>8845959</v>
      </c>
      <c r="E131" s="30">
        <v>29.49</v>
      </c>
      <c r="F131" s="30">
        <v>29.95</v>
      </c>
      <c r="G131" s="30">
        <v>29.18</v>
      </c>
      <c r="H131" s="30">
        <v>29.44</v>
      </c>
      <c r="I131" s="30">
        <v>1.2382876657158399</v>
      </c>
      <c r="J131" s="30">
        <v>28.228797685116</v>
      </c>
      <c r="K131" s="30">
        <v>29.263400497572299</v>
      </c>
      <c r="L131" s="30">
        <v>30.914862997147502</v>
      </c>
      <c r="M131" s="30">
        <v>28.4258370028525</v>
      </c>
      <c r="N131" s="31">
        <v>-30.958631302616698</v>
      </c>
      <c r="O131" s="31">
        <v>50.321473044335399</v>
      </c>
      <c r="P131" s="31">
        <v>-0.61450290907052496</v>
      </c>
      <c r="Q131" s="27">
        <v>1</v>
      </c>
      <c r="R131" s="27">
        <v>0</v>
      </c>
      <c r="S131" s="27">
        <v>1</v>
      </c>
      <c r="T131" s="43">
        <v>1.7628759073625998E-2</v>
      </c>
      <c r="U131" s="43">
        <v>5.4441260744985703E-2</v>
      </c>
      <c r="V131" s="43">
        <v>6.0518731988472602E-2</v>
      </c>
      <c r="W131" s="44">
        <v>0</v>
      </c>
      <c r="X131" s="27">
        <v>0</v>
      </c>
      <c r="Y131" s="30">
        <v>30.6782876657158</v>
      </c>
      <c r="Z131" s="30">
        <v>31.916575331431702</v>
      </c>
      <c r="AA131" s="30">
        <v>33.154862997147497</v>
      </c>
      <c r="AB131" s="30">
        <v>30.3232</v>
      </c>
      <c r="AC131" s="30">
        <v>32.384</v>
      </c>
      <c r="AD131" s="30">
        <v>35.328000000000003</v>
      </c>
      <c r="AE131" s="30">
        <v>26.963424668568301</v>
      </c>
      <c r="AF131" s="30">
        <v>26.4198419507659</v>
      </c>
      <c r="AG131" s="32">
        <v>-8.4122803377434899E-2</v>
      </c>
      <c r="AH131" s="32">
        <v>0.12618420506615199</v>
      </c>
      <c r="AI131" s="27" t="s">
        <v>50</v>
      </c>
      <c r="AJ131" s="27" t="s">
        <v>50</v>
      </c>
      <c r="AK131" s="27" t="s">
        <v>50</v>
      </c>
      <c r="AL131" s="27" t="s">
        <v>50</v>
      </c>
      <c r="AM131" s="27" t="s">
        <v>50</v>
      </c>
      <c r="AN131" s="30">
        <v>26.4198419507659</v>
      </c>
      <c r="AO131" s="30">
        <v>30.3232</v>
      </c>
      <c r="AP131" s="30">
        <v>33.154862997147497</v>
      </c>
      <c r="AQ131" s="30">
        <v>35.328000000000003</v>
      </c>
    </row>
    <row r="132" spans="1:43" x14ac:dyDescent="0.2">
      <c r="A132" s="27" t="s">
        <v>54</v>
      </c>
      <c r="B132" s="28">
        <v>45201</v>
      </c>
      <c r="C132" s="47">
        <v>0</v>
      </c>
      <c r="D132" s="29">
        <v>8683581</v>
      </c>
      <c r="E132" s="30">
        <v>29.33</v>
      </c>
      <c r="F132" s="30">
        <v>29.88</v>
      </c>
      <c r="G132" s="30">
        <v>28.62</v>
      </c>
      <c r="H132" s="30">
        <v>29.04</v>
      </c>
      <c r="I132" s="30">
        <v>1.2398385467361399</v>
      </c>
      <c r="J132" s="30">
        <v>28.6453799241858</v>
      </c>
      <c r="K132" s="30">
        <v>29.2454049919479</v>
      </c>
      <c r="L132" s="30">
        <v>30.919515640208399</v>
      </c>
      <c r="M132" s="30">
        <v>27.950484359791599</v>
      </c>
      <c r="N132" s="31">
        <v>-51.7418182883602</v>
      </c>
      <c r="O132" s="31">
        <v>47.8389122448664</v>
      </c>
      <c r="P132" s="31">
        <v>-0.48694179938646498</v>
      </c>
      <c r="Q132" s="27">
        <v>1</v>
      </c>
      <c r="R132" s="27">
        <v>0</v>
      </c>
      <c r="S132" s="27">
        <v>1</v>
      </c>
      <c r="T132" s="43">
        <v>-1.3586956521739199E-2</v>
      </c>
      <c r="U132" s="43">
        <v>6.8917987594760801E-4</v>
      </c>
      <c r="V132" s="43">
        <v>6.14035087719298E-2</v>
      </c>
      <c r="W132" s="44">
        <v>0</v>
      </c>
      <c r="X132" s="27">
        <v>0</v>
      </c>
      <c r="Y132" s="30">
        <v>30.279838546736102</v>
      </c>
      <c r="Z132" s="30">
        <v>31.5196770934723</v>
      </c>
      <c r="AA132" s="30">
        <v>32.759515640208399</v>
      </c>
      <c r="AB132" s="30">
        <v>29.911200000000001</v>
      </c>
      <c r="AC132" s="30">
        <v>31.943999999999999</v>
      </c>
      <c r="AD132" s="30">
        <v>34.847999999999999</v>
      </c>
      <c r="AE132" s="30">
        <v>26.560322906527698</v>
      </c>
      <c r="AF132" s="30">
        <v>26.963424668568301</v>
      </c>
      <c r="AG132" s="32">
        <v>-8.5388329665023299E-2</v>
      </c>
      <c r="AH132" s="32">
        <v>0.128082494497535</v>
      </c>
      <c r="AI132" s="27" t="s">
        <v>50</v>
      </c>
      <c r="AJ132" s="27" t="s">
        <v>50</v>
      </c>
      <c r="AK132" s="27" t="s">
        <v>50</v>
      </c>
      <c r="AL132" s="27" t="s">
        <v>50</v>
      </c>
      <c r="AM132" s="27" t="s">
        <v>50</v>
      </c>
      <c r="AN132" s="30">
        <v>26.963424668568301</v>
      </c>
      <c r="AO132" s="30">
        <v>29.911200000000001</v>
      </c>
      <c r="AP132" s="30">
        <v>32.759515640208399</v>
      </c>
      <c r="AQ132" s="30">
        <v>34.847999999999999</v>
      </c>
    </row>
    <row r="133" spans="1:43" x14ac:dyDescent="0.2">
      <c r="A133" s="27" t="s">
        <v>54</v>
      </c>
      <c r="B133" s="28">
        <v>45202</v>
      </c>
      <c r="C133" s="47">
        <v>0</v>
      </c>
      <c r="D133" s="29">
        <v>9966243</v>
      </c>
      <c r="E133" s="30">
        <v>28.7</v>
      </c>
      <c r="F133" s="30">
        <v>28.95</v>
      </c>
      <c r="G133" s="30">
        <v>27.51</v>
      </c>
      <c r="H133" s="30">
        <v>27.87</v>
      </c>
      <c r="I133" s="30">
        <v>1.26056436482641</v>
      </c>
      <c r="J133" s="30">
        <v>28.5462199379702</v>
      </c>
      <c r="K133" s="30">
        <v>29.119709749556002</v>
      </c>
      <c r="L133" s="30">
        <v>30.981693094479201</v>
      </c>
      <c r="M133" s="30">
        <v>27.8883069055208</v>
      </c>
      <c r="N133" s="31">
        <v>-105.229232132786</v>
      </c>
      <c r="O133" s="31">
        <v>41.404554318790503</v>
      </c>
      <c r="P133" s="31">
        <v>-0.636727947676201</v>
      </c>
      <c r="Q133" s="27">
        <v>-1</v>
      </c>
      <c r="R133" s="27">
        <v>0</v>
      </c>
      <c r="S133" s="27">
        <v>0</v>
      </c>
      <c r="T133" s="43">
        <v>-4.0289256198347001E-2</v>
      </c>
      <c r="U133" s="43">
        <v>-3.6640165917732399E-2</v>
      </c>
      <c r="V133" s="43">
        <v>-1.79083094555876E-3</v>
      </c>
      <c r="W133" s="44">
        <v>0</v>
      </c>
      <c r="X133" s="27">
        <v>0</v>
      </c>
      <c r="Y133" s="30">
        <v>29.130564364826402</v>
      </c>
      <c r="Z133" s="30">
        <v>30.391128729652799</v>
      </c>
      <c r="AA133" s="30">
        <v>31.651693094479199</v>
      </c>
      <c r="AB133" s="30">
        <v>28.706099999999999</v>
      </c>
      <c r="AC133" s="30">
        <v>30.657</v>
      </c>
      <c r="AD133" s="30">
        <v>33.444000000000003</v>
      </c>
      <c r="AE133" s="30">
        <v>25.3488712703472</v>
      </c>
      <c r="AF133" s="30">
        <v>26.560322906527698</v>
      </c>
      <c r="AG133" s="32">
        <v>-9.0460306051411102E-2</v>
      </c>
      <c r="AH133" s="32">
        <v>0.13569045907711699</v>
      </c>
      <c r="AI133" s="27" t="s">
        <v>50</v>
      </c>
      <c r="AJ133" s="27" t="s">
        <v>55</v>
      </c>
      <c r="AK133" s="27" t="s">
        <v>55</v>
      </c>
      <c r="AL133" s="27" t="s">
        <v>55</v>
      </c>
      <c r="AM133" s="27" t="s">
        <v>55</v>
      </c>
      <c r="AN133" s="30">
        <v>26.560322906527698</v>
      </c>
      <c r="AO133" s="30">
        <v>28.706099999999999</v>
      </c>
      <c r="AP133" s="30">
        <v>31.651693094479199</v>
      </c>
      <c r="AQ133" s="30">
        <v>33.444000000000003</v>
      </c>
    </row>
    <row r="134" spans="1:43" x14ac:dyDescent="0.2">
      <c r="A134" s="27" t="s">
        <v>54</v>
      </c>
      <c r="B134" s="28">
        <v>45203</v>
      </c>
      <c r="C134" s="47">
        <v>0</v>
      </c>
      <c r="D134" s="29">
        <v>8127867</v>
      </c>
      <c r="E134" s="30">
        <v>27.87</v>
      </c>
      <c r="F134" s="30">
        <v>28.9</v>
      </c>
      <c r="G134" s="30">
        <v>27.85</v>
      </c>
      <c r="H134" s="30">
        <v>28.66</v>
      </c>
      <c r="I134" s="30">
        <v>1.2455240530531</v>
      </c>
      <c r="J134" s="30">
        <v>28.601452676521099</v>
      </c>
      <c r="K134" s="30">
        <v>29.084766783254899</v>
      </c>
      <c r="L134" s="30">
        <v>30.936572159159301</v>
      </c>
      <c r="M134" s="30">
        <v>27.853427840840698</v>
      </c>
      <c r="N134" s="31">
        <v>-56.764898493778901</v>
      </c>
      <c r="O134" s="31">
        <v>46.624782538732099</v>
      </c>
      <c r="P134" s="31">
        <v>-0.52152672899901897</v>
      </c>
      <c r="Q134" s="27">
        <v>-1</v>
      </c>
      <c r="R134" s="27">
        <v>0</v>
      </c>
      <c r="S134" s="27">
        <v>0</v>
      </c>
      <c r="T134" s="43">
        <v>2.8345891639756E-2</v>
      </c>
      <c r="U134" s="43">
        <v>-2.6494565217391301E-2</v>
      </c>
      <c r="V134" s="43">
        <v>-1.24052377670572E-2</v>
      </c>
      <c r="W134" s="44">
        <v>0</v>
      </c>
      <c r="X134" s="27">
        <v>0</v>
      </c>
      <c r="Y134" s="30">
        <v>29.905524053053099</v>
      </c>
      <c r="Z134" s="30">
        <v>31.151048106106199</v>
      </c>
      <c r="AA134" s="30">
        <v>32.396572159159298</v>
      </c>
      <c r="AB134" s="30">
        <v>29.5198</v>
      </c>
      <c r="AC134" s="30">
        <v>31.526</v>
      </c>
      <c r="AD134" s="30">
        <v>34.392000000000003</v>
      </c>
      <c r="AE134" s="30">
        <v>26.168951893893801</v>
      </c>
      <c r="AF134" s="30">
        <v>25.3488712703472</v>
      </c>
      <c r="AG134" s="32">
        <v>-8.6917240268883297E-2</v>
      </c>
      <c r="AH134" s="32">
        <v>0.13037586040332499</v>
      </c>
      <c r="AI134" s="27" t="s">
        <v>50</v>
      </c>
      <c r="AJ134" s="27" t="s">
        <v>50</v>
      </c>
      <c r="AK134" s="27" t="s">
        <v>50</v>
      </c>
      <c r="AL134" s="27" t="s">
        <v>50</v>
      </c>
      <c r="AM134" s="27" t="s">
        <v>50</v>
      </c>
      <c r="AN134" s="30">
        <v>25.3488712703472</v>
      </c>
      <c r="AO134" s="30">
        <v>29.5198</v>
      </c>
      <c r="AP134" s="30">
        <v>32.396572159159298</v>
      </c>
      <c r="AQ134" s="30">
        <v>34.392000000000003</v>
      </c>
    </row>
    <row r="135" spans="1:43" x14ac:dyDescent="0.2">
      <c r="A135" s="27" t="s">
        <v>54</v>
      </c>
      <c r="B135" s="28">
        <v>45204</v>
      </c>
      <c r="C135" s="47">
        <v>0</v>
      </c>
      <c r="D135" s="29">
        <v>8166098</v>
      </c>
      <c r="E135" s="30">
        <v>28.734999999999999</v>
      </c>
      <c r="F135" s="30">
        <v>28.82</v>
      </c>
      <c r="G135" s="30">
        <v>27.73</v>
      </c>
      <c r="H135" s="30">
        <v>28.37</v>
      </c>
      <c r="I135" s="30">
        <v>1.23441519212073</v>
      </c>
      <c r="J135" s="30">
        <v>28.4493703716991</v>
      </c>
      <c r="K135" s="30">
        <v>29.028969821623299</v>
      </c>
      <c r="L135" s="30">
        <v>30.903245576362199</v>
      </c>
      <c r="M135" s="30">
        <v>27.756854423637801</v>
      </c>
      <c r="N135" s="31">
        <v>-65.480219240620897</v>
      </c>
      <c r="O135" s="31">
        <v>45.038554361272702</v>
      </c>
      <c r="P135" s="31">
        <v>-0.48205171439793099</v>
      </c>
      <c r="Q135" s="27">
        <v>-1</v>
      </c>
      <c r="R135" s="27">
        <v>1</v>
      </c>
      <c r="S135" s="27">
        <v>0</v>
      </c>
      <c r="T135" s="43">
        <v>-1.0118632240055801E-2</v>
      </c>
      <c r="U135" s="43">
        <v>-2.30716253443526E-2</v>
      </c>
      <c r="V135" s="43">
        <v>-1.9357068786726501E-2</v>
      </c>
      <c r="W135" s="44">
        <v>0</v>
      </c>
      <c r="X135" s="27">
        <v>0</v>
      </c>
      <c r="Y135" s="30">
        <v>29.604415192120701</v>
      </c>
      <c r="Z135" s="30">
        <v>30.838830384241501</v>
      </c>
      <c r="AA135" s="30">
        <v>32.073245576362197</v>
      </c>
      <c r="AB135" s="30">
        <v>29.2211</v>
      </c>
      <c r="AC135" s="30">
        <v>31.207000000000001</v>
      </c>
      <c r="AD135" s="30">
        <v>34.043999999999997</v>
      </c>
      <c r="AE135" s="30">
        <v>25.901169615758501</v>
      </c>
      <c r="AF135" s="30">
        <v>26.168951893893801</v>
      </c>
      <c r="AG135" s="32">
        <v>-8.7022572585176899E-2</v>
      </c>
      <c r="AH135" s="32">
        <v>0.130533858877765</v>
      </c>
      <c r="AI135" s="27" t="s">
        <v>50</v>
      </c>
      <c r="AJ135" s="27" t="s">
        <v>56</v>
      </c>
      <c r="AK135" s="27" t="s">
        <v>56</v>
      </c>
      <c r="AL135" s="27" t="s">
        <v>56</v>
      </c>
      <c r="AM135" s="27" t="s">
        <v>56</v>
      </c>
      <c r="AN135" s="30">
        <v>26.168951893893801</v>
      </c>
      <c r="AO135" s="30">
        <v>29.2211</v>
      </c>
      <c r="AP135" s="30">
        <v>32.073245576362197</v>
      </c>
      <c r="AQ135" s="30">
        <v>34.043999999999997</v>
      </c>
    </row>
    <row r="136" spans="1:43" x14ac:dyDescent="0.2">
      <c r="A136" s="27" t="s">
        <v>54</v>
      </c>
      <c r="B136" s="28">
        <v>45205</v>
      </c>
      <c r="C136" s="47">
        <v>0</v>
      </c>
      <c r="D136" s="29">
        <v>10482797</v>
      </c>
      <c r="E136" s="30">
        <v>28.01</v>
      </c>
      <c r="F136" s="30">
        <v>29.77</v>
      </c>
      <c r="G136" s="30">
        <v>27.97</v>
      </c>
      <c r="H136" s="30">
        <v>29.64</v>
      </c>
      <c r="I136" s="30">
        <v>1.27481410696925</v>
      </c>
      <c r="J136" s="30">
        <v>28.748575758662898</v>
      </c>
      <c r="K136" s="30">
        <v>29.089696582303901</v>
      </c>
      <c r="L136" s="30">
        <v>31.024442320907799</v>
      </c>
      <c r="M136" s="30">
        <v>27.635657679092201</v>
      </c>
      <c r="N136" s="31">
        <v>8.6396896764521394</v>
      </c>
      <c r="O136" s="31">
        <v>52.637809529789997</v>
      </c>
      <c r="P136" s="31">
        <v>-0.14662772496249199</v>
      </c>
      <c r="Q136" s="27">
        <v>1</v>
      </c>
      <c r="R136" s="27">
        <v>0</v>
      </c>
      <c r="S136" s="27">
        <v>0</v>
      </c>
      <c r="T136" s="43">
        <v>4.4765597462107801E-2</v>
      </c>
      <c r="U136" s="43">
        <v>6.3509149623250799E-2</v>
      </c>
      <c r="V136" s="43">
        <v>6.7934782608695399E-3</v>
      </c>
      <c r="W136" s="44">
        <v>0</v>
      </c>
      <c r="X136" s="27">
        <v>0</v>
      </c>
      <c r="Y136" s="30">
        <v>30.914814106969299</v>
      </c>
      <c r="Z136" s="30">
        <v>32.189628213938498</v>
      </c>
      <c r="AA136" s="30">
        <v>33.4644423209078</v>
      </c>
      <c r="AB136" s="30">
        <v>30.529199999999999</v>
      </c>
      <c r="AC136" s="30">
        <v>32.603999999999999</v>
      </c>
      <c r="AD136" s="30">
        <v>35.567999999999998</v>
      </c>
      <c r="AE136" s="30">
        <v>27.0903717860615</v>
      </c>
      <c r="AF136" s="30">
        <v>25.901169615758501</v>
      </c>
      <c r="AG136" s="32">
        <v>-8.6019845274578399E-2</v>
      </c>
      <c r="AH136" s="32">
        <v>0.12902976791186799</v>
      </c>
      <c r="AI136" s="27" t="s">
        <v>50</v>
      </c>
      <c r="AJ136" s="27" t="s">
        <v>50</v>
      </c>
      <c r="AK136" s="27" t="s">
        <v>50</v>
      </c>
      <c r="AL136" s="27" t="s">
        <v>50</v>
      </c>
      <c r="AM136" s="27" t="s">
        <v>50</v>
      </c>
      <c r="AN136" s="30">
        <v>25.901169615758501</v>
      </c>
      <c r="AO136" s="30">
        <v>30.529199999999999</v>
      </c>
      <c r="AP136" s="30">
        <v>33.4644423209078</v>
      </c>
      <c r="AQ136" s="30">
        <v>35.567999999999998</v>
      </c>
    </row>
    <row r="137" spans="1:43" x14ac:dyDescent="0.2">
      <c r="A137" s="27" t="s">
        <v>54</v>
      </c>
      <c r="B137" s="28">
        <v>45208</v>
      </c>
      <c r="C137" s="47">
        <v>0</v>
      </c>
      <c r="D137" s="29">
        <v>7439888</v>
      </c>
      <c r="E137" s="30">
        <v>29.1</v>
      </c>
      <c r="F137" s="30">
        <v>29.61</v>
      </c>
      <c r="G137" s="30">
        <v>28.67</v>
      </c>
      <c r="H137" s="30">
        <v>29.58</v>
      </c>
      <c r="I137" s="30">
        <v>1.2530416707571601</v>
      </c>
      <c r="J137" s="30">
        <v>28.9615619843605</v>
      </c>
      <c r="K137" s="30">
        <v>29.125062376210099</v>
      </c>
      <c r="L137" s="30">
        <v>30.9591250122715</v>
      </c>
      <c r="M137" s="30">
        <v>27.7009749877285</v>
      </c>
      <c r="N137" s="31">
        <v>12.9275077728678</v>
      </c>
      <c r="O137" s="31">
        <v>52.2701054325941</v>
      </c>
      <c r="P137" s="31">
        <v>6.33945552563797E-2</v>
      </c>
      <c r="Q137" s="27">
        <v>1</v>
      </c>
      <c r="R137" s="27">
        <v>0</v>
      </c>
      <c r="S137" s="27">
        <v>0</v>
      </c>
      <c r="T137" s="43">
        <v>-2.0242914979757901E-3</v>
      </c>
      <c r="U137" s="43">
        <v>3.2100488485694301E-2</v>
      </c>
      <c r="V137" s="43">
        <v>1.8595041322314002E-2</v>
      </c>
      <c r="W137" s="44">
        <v>0</v>
      </c>
      <c r="X137" s="27">
        <v>0</v>
      </c>
      <c r="Y137" s="30">
        <v>30.833041670757201</v>
      </c>
      <c r="Z137" s="30">
        <v>32.086083341514303</v>
      </c>
      <c r="AA137" s="30">
        <v>33.339125012271502</v>
      </c>
      <c r="AB137" s="30">
        <v>30.467400000000001</v>
      </c>
      <c r="AC137" s="30">
        <v>32.537999999999997</v>
      </c>
      <c r="AD137" s="30">
        <v>35.496000000000002</v>
      </c>
      <c r="AE137" s="30">
        <v>27.0739166584857</v>
      </c>
      <c r="AF137" s="30">
        <v>27.0903717860615</v>
      </c>
      <c r="AG137" s="32">
        <v>-8.4722222498794006E-2</v>
      </c>
      <c r="AH137" s="32">
        <v>0.127083333748191</v>
      </c>
      <c r="AI137" s="27" t="s">
        <v>50</v>
      </c>
      <c r="AJ137" s="27" t="s">
        <v>50</v>
      </c>
      <c r="AK137" s="27" t="s">
        <v>50</v>
      </c>
      <c r="AL137" s="27" t="s">
        <v>50</v>
      </c>
      <c r="AM137" s="27" t="s">
        <v>50</v>
      </c>
      <c r="AN137" s="30">
        <v>27.0903717860615</v>
      </c>
      <c r="AO137" s="30">
        <v>30.467400000000001</v>
      </c>
      <c r="AP137" s="30">
        <v>33.339125012271502</v>
      </c>
      <c r="AQ137" s="30">
        <v>35.496000000000002</v>
      </c>
    </row>
    <row r="138" spans="1:43" x14ac:dyDescent="0.2">
      <c r="A138" s="27" t="s">
        <v>54</v>
      </c>
      <c r="B138" s="28">
        <v>45209</v>
      </c>
      <c r="C138" s="47">
        <v>0</v>
      </c>
      <c r="D138" s="29">
        <v>8920049</v>
      </c>
      <c r="E138" s="30">
        <v>29.9</v>
      </c>
      <c r="F138" s="30">
        <v>30.71</v>
      </c>
      <c r="G138" s="30">
        <v>29.802</v>
      </c>
      <c r="H138" s="30">
        <v>30.27</v>
      </c>
      <c r="I138" s="30">
        <v>1.24425297998879</v>
      </c>
      <c r="J138" s="30">
        <v>29.529459805385901</v>
      </c>
      <c r="K138" s="30">
        <v>29.2328289760293</v>
      </c>
      <c r="L138" s="30">
        <v>30.932758939966401</v>
      </c>
      <c r="M138" s="30">
        <v>26.977241060033599</v>
      </c>
      <c r="N138" s="31">
        <v>60.718462823725503</v>
      </c>
      <c r="O138" s="31">
        <v>56.070586630774002</v>
      </c>
      <c r="P138" s="31">
        <v>0.34778681780201398</v>
      </c>
      <c r="Q138" s="27">
        <v>1</v>
      </c>
      <c r="R138" s="27">
        <v>0</v>
      </c>
      <c r="S138" s="27">
        <v>1</v>
      </c>
      <c r="T138" s="43">
        <v>2.33265720081136E-2</v>
      </c>
      <c r="U138" s="43">
        <v>6.6972153683468399E-2</v>
      </c>
      <c r="V138" s="43">
        <v>8.61141011840688E-2</v>
      </c>
      <c r="W138" s="44">
        <v>0</v>
      </c>
      <c r="X138" s="27">
        <v>0</v>
      </c>
      <c r="Y138" s="30">
        <v>31.5142529799888</v>
      </c>
      <c r="Z138" s="30">
        <v>32.758505959977597</v>
      </c>
      <c r="AA138" s="30">
        <v>34.002758939966398</v>
      </c>
      <c r="AB138" s="30">
        <v>31.178100000000001</v>
      </c>
      <c r="AC138" s="30">
        <v>33.296999999999997</v>
      </c>
      <c r="AD138" s="30">
        <v>36.323999999999998</v>
      </c>
      <c r="AE138" s="30">
        <v>27.781494040022402</v>
      </c>
      <c r="AF138" s="30">
        <v>27.0739166584857</v>
      </c>
      <c r="AG138" s="32">
        <v>-8.2210305912705298E-2</v>
      </c>
      <c r="AH138" s="32">
        <v>0.123315458869058</v>
      </c>
      <c r="AI138" s="27" t="s">
        <v>50</v>
      </c>
      <c r="AJ138" s="27" t="s">
        <v>50</v>
      </c>
      <c r="AK138" s="27" t="s">
        <v>50</v>
      </c>
      <c r="AL138" s="27" t="s">
        <v>50</v>
      </c>
      <c r="AM138" s="27" t="s">
        <v>50</v>
      </c>
      <c r="AN138" s="30">
        <v>27.0739166584857</v>
      </c>
      <c r="AO138" s="30">
        <v>31.178100000000001</v>
      </c>
      <c r="AP138" s="30">
        <v>34.002758939966398</v>
      </c>
      <c r="AQ138" s="30">
        <v>36.323999999999998</v>
      </c>
    </row>
    <row r="139" spans="1:43" x14ac:dyDescent="0.2">
      <c r="A139" s="27" t="s">
        <v>54</v>
      </c>
      <c r="B139" s="28">
        <v>45210</v>
      </c>
      <c r="C139" s="47">
        <v>0</v>
      </c>
      <c r="D139" s="29">
        <v>7841547</v>
      </c>
      <c r="E139" s="30">
        <v>30.3</v>
      </c>
      <c r="F139" s="30">
        <v>31.1</v>
      </c>
      <c r="G139" s="30">
        <v>30.18</v>
      </c>
      <c r="H139" s="30">
        <v>30.74</v>
      </c>
      <c r="I139" s="30">
        <v>1.2210920528467399</v>
      </c>
      <c r="J139" s="30">
        <v>30.199558022588501</v>
      </c>
      <c r="K139" s="30">
        <v>29.368495161502199</v>
      </c>
      <c r="L139" s="30">
        <v>30.863276158540199</v>
      </c>
      <c r="M139" s="30">
        <v>27.436723841459798</v>
      </c>
      <c r="N139" s="31">
        <v>91.891891891891404</v>
      </c>
      <c r="O139" s="31">
        <v>58.494869789705803</v>
      </c>
      <c r="P139" s="31">
        <v>0.613243615275886</v>
      </c>
      <c r="Q139" s="27">
        <v>1</v>
      </c>
      <c r="R139" s="27">
        <v>0</v>
      </c>
      <c r="S139" s="27">
        <v>1</v>
      </c>
      <c r="T139" s="43">
        <v>1.5526924347538801E-2</v>
      </c>
      <c r="U139" s="43">
        <v>3.7112010796221201E-2</v>
      </c>
      <c r="V139" s="43">
        <v>7.25750174459176E-2</v>
      </c>
      <c r="W139" s="44">
        <v>1</v>
      </c>
      <c r="X139" s="27">
        <v>1</v>
      </c>
      <c r="Y139" s="30">
        <v>31.961092052846698</v>
      </c>
      <c r="Z139" s="30">
        <v>33.182184105693501</v>
      </c>
      <c r="AA139" s="30">
        <v>34.403276158540201</v>
      </c>
      <c r="AB139" s="30">
        <v>31.662199999999999</v>
      </c>
      <c r="AC139" s="30">
        <v>33.814</v>
      </c>
      <c r="AD139" s="30">
        <v>36.887999999999998</v>
      </c>
      <c r="AE139" s="30">
        <v>28.297815894306499</v>
      </c>
      <c r="AF139" s="30">
        <v>27.781494040022402</v>
      </c>
      <c r="AG139" s="32">
        <v>-7.9446457569729304E-2</v>
      </c>
      <c r="AH139" s="32">
        <v>0.119169686354594</v>
      </c>
      <c r="AI139" s="27" t="s">
        <v>61</v>
      </c>
      <c r="AJ139" s="27" t="s">
        <v>61</v>
      </c>
      <c r="AK139" s="27" t="s">
        <v>61</v>
      </c>
      <c r="AL139" s="27" t="s">
        <v>61</v>
      </c>
      <c r="AM139" s="27" t="s">
        <v>61</v>
      </c>
      <c r="AN139" s="30">
        <v>28.297815894306499</v>
      </c>
      <c r="AO139" s="30">
        <v>31.662199999999999</v>
      </c>
      <c r="AP139" s="30">
        <v>34.403276158540201</v>
      </c>
      <c r="AQ139" s="30">
        <v>36.887999999999998</v>
      </c>
    </row>
    <row r="140" spans="1:43" x14ac:dyDescent="0.2">
      <c r="A140" s="27" t="s">
        <v>54</v>
      </c>
      <c r="B140" s="28">
        <v>45211</v>
      </c>
      <c r="C140" s="47">
        <v>0</v>
      </c>
      <c r="D140" s="29">
        <v>7966959</v>
      </c>
      <c r="E140" s="30">
        <v>30.71</v>
      </c>
      <c r="F140" s="30">
        <v>30.84</v>
      </c>
      <c r="G140" s="30">
        <v>29.17</v>
      </c>
      <c r="H140" s="30">
        <v>29.46</v>
      </c>
      <c r="I140" s="30">
        <v>1.25315690621483</v>
      </c>
      <c r="J140" s="30">
        <v>30.236911109390601</v>
      </c>
      <c r="K140" s="30">
        <v>29.376928837626</v>
      </c>
      <c r="L140" s="30">
        <v>30.9594707186445</v>
      </c>
      <c r="M140" s="30">
        <v>27.340529281355501</v>
      </c>
      <c r="N140" s="31">
        <v>14.744661095635699</v>
      </c>
      <c r="O140" s="31">
        <v>50.346123881855299</v>
      </c>
      <c r="P140" s="31">
        <v>0.47250702050453602</v>
      </c>
      <c r="Q140" s="27">
        <v>-1</v>
      </c>
      <c r="R140" s="27">
        <v>0</v>
      </c>
      <c r="S140" s="27">
        <v>0</v>
      </c>
      <c r="T140" s="43">
        <v>-4.1639557579700601E-2</v>
      </c>
      <c r="U140" s="43">
        <v>-4.0567951318457602E-3</v>
      </c>
      <c r="V140" s="43">
        <v>3.8420867113147697E-2</v>
      </c>
      <c r="W140" s="44">
        <v>1</v>
      </c>
      <c r="X140" s="27">
        <v>0</v>
      </c>
      <c r="Y140" s="30">
        <v>31.961092052846698</v>
      </c>
      <c r="Z140" s="30">
        <v>33.182184105693501</v>
      </c>
      <c r="AA140" s="30">
        <v>34.403276158540201</v>
      </c>
      <c r="AB140" s="30">
        <v>31.662199999999999</v>
      </c>
      <c r="AC140" s="30">
        <v>33.814</v>
      </c>
      <c r="AD140" s="30">
        <v>36.887999999999998</v>
      </c>
      <c r="AE140" s="30">
        <v>28.297815894306499</v>
      </c>
      <c r="AF140" s="30">
        <v>28.297815894306499</v>
      </c>
      <c r="AG140" s="32">
        <v>-3.9449562311387701E-2</v>
      </c>
      <c r="AH140" s="32">
        <v>0.16779620361643599</v>
      </c>
      <c r="AI140" s="27" t="s">
        <v>50</v>
      </c>
      <c r="AJ140" s="27" t="s">
        <v>50</v>
      </c>
      <c r="AK140" s="27" t="s">
        <v>50</v>
      </c>
      <c r="AL140" s="27" t="s">
        <v>50</v>
      </c>
      <c r="AM140" s="27" t="s">
        <v>50</v>
      </c>
      <c r="AN140" s="30">
        <v>28.297815894306499</v>
      </c>
      <c r="AO140" s="30">
        <v>31.662199999999999</v>
      </c>
      <c r="AP140" s="30">
        <v>34.403276158540201</v>
      </c>
      <c r="AQ140" s="30">
        <v>36.887999999999998</v>
      </c>
    </row>
    <row r="141" spans="1:43" x14ac:dyDescent="0.2">
      <c r="A141" s="27" t="s">
        <v>54</v>
      </c>
      <c r="B141" s="28">
        <v>45212</v>
      </c>
      <c r="C141" s="47">
        <v>1</v>
      </c>
      <c r="D141" s="29">
        <v>7937492</v>
      </c>
      <c r="E141" s="30">
        <v>29.44</v>
      </c>
      <c r="F141" s="30">
        <v>29.619499999999999</v>
      </c>
      <c r="G141" s="30">
        <v>28.32</v>
      </c>
      <c r="H141" s="30">
        <v>28.55</v>
      </c>
      <c r="I141" s="30">
        <v>1.2564671271994801</v>
      </c>
      <c r="J141" s="30">
        <v>29.847472725865</v>
      </c>
      <c r="K141" s="30">
        <v>29.300189125567002</v>
      </c>
      <c r="L141" s="30">
        <v>31.2794013815985</v>
      </c>
      <c r="M141" s="30">
        <v>27.330598618401599</v>
      </c>
      <c r="N141" s="31">
        <v>-47.052222355817896</v>
      </c>
      <c r="O141" s="31">
        <v>45.493885451179501</v>
      </c>
      <c r="P141" s="31">
        <v>0.16419020588184</v>
      </c>
      <c r="Q141" s="27">
        <v>-1</v>
      </c>
      <c r="R141" s="27">
        <v>0</v>
      </c>
      <c r="S141" s="27">
        <v>0</v>
      </c>
      <c r="T141" s="43">
        <v>-3.0889341479972798E-2</v>
      </c>
      <c r="U141" s="43">
        <v>-5.6821935910142E-2</v>
      </c>
      <c r="V141" s="43">
        <v>-3.6774628879892003E-2</v>
      </c>
      <c r="W141" s="44">
        <v>1</v>
      </c>
      <c r="X141" s="27">
        <v>0</v>
      </c>
      <c r="Y141" s="30">
        <v>31.961092052846698</v>
      </c>
      <c r="Z141" s="30">
        <v>33.182184105693501</v>
      </c>
      <c r="AA141" s="30">
        <v>34.403276158540201</v>
      </c>
      <c r="AB141" s="30">
        <v>31.662199999999999</v>
      </c>
      <c r="AC141" s="30">
        <v>33.814</v>
      </c>
      <c r="AD141" s="30">
        <v>36.887999999999998</v>
      </c>
      <c r="AE141" s="30">
        <v>28.297815894306499</v>
      </c>
      <c r="AF141" s="30">
        <v>26.953686187570302</v>
      </c>
      <c r="AG141" s="32">
        <v>-8.8330685006472991E-3</v>
      </c>
      <c r="AH141" s="32">
        <v>0.20501842937093601</v>
      </c>
      <c r="AI141" s="27" t="s">
        <v>50</v>
      </c>
      <c r="AJ141" s="27" t="s">
        <v>50</v>
      </c>
      <c r="AK141" s="27" t="s">
        <v>50</v>
      </c>
      <c r="AL141" s="27" t="s">
        <v>50</v>
      </c>
      <c r="AM141" s="27" t="s">
        <v>50</v>
      </c>
      <c r="AN141" s="30">
        <v>28.297815894306499</v>
      </c>
      <c r="AO141" s="30">
        <v>31.662199999999999</v>
      </c>
      <c r="AP141" s="30">
        <v>34.403276158540201</v>
      </c>
      <c r="AQ141" s="30">
        <v>36.887999999999998</v>
      </c>
    </row>
    <row r="142" spans="1:43" x14ac:dyDescent="0.2">
      <c r="A142" s="27" t="s">
        <v>57</v>
      </c>
      <c r="B142" s="28">
        <v>45187</v>
      </c>
      <c r="C142" s="47">
        <v>0</v>
      </c>
      <c r="D142" s="29">
        <v>21861346</v>
      </c>
      <c r="E142" s="30">
        <v>136.61000000000001</v>
      </c>
      <c r="F142" s="30">
        <v>139.16</v>
      </c>
      <c r="G142" s="30">
        <v>136.61000000000001</v>
      </c>
      <c r="H142" s="30">
        <v>138.21</v>
      </c>
      <c r="I142" s="30">
        <v>2.6453038165760301</v>
      </c>
      <c r="J142" s="30">
        <v>138.28382174467399</v>
      </c>
      <c r="K142" s="30">
        <v>134.94040116546</v>
      </c>
      <c r="L142" s="30">
        <v>140.17591144972801</v>
      </c>
      <c r="M142" s="30">
        <v>131.224088550272</v>
      </c>
      <c r="N142" s="31">
        <v>99.691382037916895</v>
      </c>
      <c r="O142" s="31">
        <v>64.683148865943906</v>
      </c>
      <c r="P142" s="31">
        <v>5.1170772601584202E-2</v>
      </c>
      <c r="Q142" s="27">
        <v>1</v>
      </c>
      <c r="R142" s="27">
        <v>0</v>
      </c>
      <c r="S142" s="27">
        <v>1</v>
      </c>
      <c r="T142" s="43">
        <v>5.8951965065502402E-3</v>
      </c>
      <c r="U142" s="43">
        <v>1.0972130787799E-2</v>
      </c>
      <c r="V142" s="43">
        <v>9.4215600350571194E-3</v>
      </c>
      <c r="W142" s="44">
        <v>1</v>
      </c>
      <c r="X142" s="27">
        <v>0</v>
      </c>
      <c r="Y142" s="30">
        <v>139.28820207838999</v>
      </c>
      <c r="Z142" s="30">
        <v>142.40640415678001</v>
      </c>
      <c r="AA142" s="30">
        <v>145.52460623517001</v>
      </c>
      <c r="AB142" s="30">
        <v>140.2551</v>
      </c>
      <c r="AC142" s="30">
        <v>149.78700000000001</v>
      </c>
      <c r="AD142" s="30">
        <v>163.404</v>
      </c>
      <c r="AE142" s="30">
        <v>129.93359584321999</v>
      </c>
      <c r="AF142" s="30">
        <v>132.09473024122099</v>
      </c>
      <c r="AG142" s="32">
        <v>-5.9882817138992302E-2</v>
      </c>
      <c r="AH142" s="32">
        <v>5.29238567047981E-2</v>
      </c>
      <c r="AI142" s="27" t="s">
        <v>50</v>
      </c>
      <c r="AJ142" s="27" t="s">
        <v>50</v>
      </c>
      <c r="AK142" s="27" t="s">
        <v>58</v>
      </c>
      <c r="AL142" s="27" t="s">
        <v>50</v>
      </c>
      <c r="AM142" s="27" t="s">
        <v>50</v>
      </c>
      <c r="AN142" s="30">
        <v>134.58770056741099</v>
      </c>
      <c r="AO142" s="30">
        <v>139.28820207838999</v>
      </c>
      <c r="AP142" s="30">
        <v>145.52460623517001</v>
      </c>
      <c r="AQ142" s="30">
        <v>163.404</v>
      </c>
    </row>
    <row r="143" spans="1:43" x14ac:dyDescent="0.2">
      <c r="A143" s="27" t="s">
        <v>57</v>
      </c>
      <c r="B143" s="28">
        <v>45188</v>
      </c>
      <c r="C143" s="47">
        <v>0</v>
      </c>
      <c r="D143" s="29">
        <v>20353653</v>
      </c>
      <c r="E143" s="30">
        <v>137.41999999999999</v>
      </c>
      <c r="F143" s="30">
        <v>138.41</v>
      </c>
      <c r="G143" s="30">
        <v>136.62</v>
      </c>
      <c r="H143" s="30">
        <v>138.04</v>
      </c>
      <c r="I143" s="30">
        <v>2.5842106868206001</v>
      </c>
      <c r="J143" s="30">
        <v>138.586763245642</v>
      </c>
      <c r="K143" s="30">
        <v>135.21842423217399</v>
      </c>
      <c r="L143" s="30">
        <v>140.70263206046201</v>
      </c>
      <c r="M143" s="30">
        <v>131.40736793953801</v>
      </c>
      <c r="N143" s="31">
        <v>93.303796635449601</v>
      </c>
      <c r="O143" s="31">
        <v>63.986954827304402</v>
      </c>
      <c r="P143" s="31">
        <v>2.5680911992377101E-2</v>
      </c>
      <c r="Q143" s="27">
        <v>1</v>
      </c>
      <c r="R143" s="27">
        <v>0</v>
      </c>
      <c r="S143" s="27">
        <v>0</v>
      </c>
      <c r="T143" s="43">
        <v>-1.2300123001231201E-3</v>
      </c>
      <c r="U143" s="43">
        <v>-4.34467776973224E-4</v>
      </c>
      <c r="V143" s="43">
        <v>1.9949756169646699E-2</v>
      </c>
      <c r="W143" s="44">
        <v>1</v>
      </c>
      <c r="X143" s="27">
        <v>0</v>
      </c>
      <c r="Y143" s="30">
        <v>139.28820207838999</v>
      </c>
      <c r="Z143" s="30">
        <v>142.40640415678001</v>
      </c>
      <c r="AA143" s="30">
        <v>145.52460623517001</v>
      </c>
      <c r="AB143" s="30">
        <v>140.2551</v>
      </c>
      <c r="AC143" s="30">
        <v>149.78700000000001</v>
      </c>
      <c r="AD143" s="30">
        <v>163.404</v>
      </c>
      <c r="AE143" s="30">
        <v>129.93359584321999</v>
      </c>
      <c r="AF143" s="30">
        <v>132.919392366848</v>
      </c>
      <c r="AG143" s="32">
        <v>-5.8725037357143697E-2</v>
      </c>
      <c r="AH143" s="32">
        <v>5.4220560961823802E-2</v>
      </c>
      <c r="AI143" s="27" t="s">
        <v>50</v>
      </c>
      <c r="AJ143" s="27" t="s">
        <v>50</v>
      </c>
      <c r="AK143" s="27" t="s">
        <v>50</v>
      </c>
      <c r="AL143" s="27" t="s">
        <v>50</v>
      </c>
      <c r="AM143" s="27" t="s">
        <v>50</v>
      </c>
      <c r="AN143" s="30">
        <v>134.58770056741099</v>
      </c>
      <c r="AO143" s="30">
        <v>139.28820207838999</v>
      </c>
      <c r="AP143" s="30">
        <v>145.52460623517001</v>
      </c>
      <c r="AQ143" s="30">
        <v>163.404</v>
      </c>
    </row>
    <row r="144" spans="1:43" x14ac:dyDescent="0.2">
      <c r="A144" s="27" t="s">
        <v>57</v>
      </c>
      <c r="B144" s="28">
        <v>45189</v>
      </c>
      <c r="C144" s="47">
        <v>0</v>
      </c>
      <c r="D144" s="29">
        <v>29927475</v>
      </c>
      <c r="E144" s="30">
        <v>138.08000000000001</v>
      </c>
      <c r="F144" s="30">
        <v>138.08000000000001</v>
      </c>
      <c r="G144" s="30">
        <v>133.62</v>
      </c>
      <c r="H144" s="30">
        <v>133.74</v>
      </c>
      <c r="I144" s="30">
        <v>2.7181956377619798</v>
      </c>
      <c r="J144" s="30">
        <v>137.29007901916199</v>
      </c>
      <c r="K144" s="30">
        <v>135.03264359750801</v>
      </c>
      <c r="L144" s="30">
        <v>141.104586913286</v>
      </c>
      <c r="M144" s="30">
        <v>131.00541308671399</v>
      </c>
      <c r="N144" s="31">
        <v>-45.2763374225337</v>
      </c>
      <c r="O144" s="31">
        <v>49.480082755188697</v>
      </c>
      <c r="P144" s="31">
        <v>-0.20903022424421899</v>
      </c>
      <c r="Q144" s="27">
        <v>-1</v>
      </c>
      <c r="R144" s="27">
        <v>0</v>
      </c>
      <c r="S144" s="27">
        <v>0</v>
      </c>
      <c r="T144" s="43">
        <v>-3.1150391190959002E-2</v>
      </c>
      <c r="U144" s="43">
        <v>-2.6637554585152799E-2</v>
      </c>
      <c r="V144" s="43">
        <v>-2.1724818959842001E-2</v>
      </c>
      <c r="W144" s="44">
        <v>1</v>
      </c>
      <c r="X144" s="27">
        <v>0</v>
      </c>
      <c r="Y144" s="30">
        <v>139.28820207838999</v>
      </c>
      <c r="Z144" s="30">
        <v>142.40640415678001</v>
      </c>
      <c r="AA144" s="30">
        <v>145.52460623517001</v>
      </c>
      <c r="AB144" s="30">
        <v>140.2551</v>
      </c>
      <c r="AC144" s="30">
        <v>149.78700000000001</v>
      </c>
      <c r="AD144" s="30">
        <v>163.404</v>
      </c>
      <c r="AE144" s="30">
        <v>129.93359584321999</v>
      </c>
      <c r="AF144" s="30">
        <v>132.871578626359</v>
      </c>
      <c r="AG144" s="32">
        <v>-2.8461224441305E-2</v>
      </c>
      <c r="AH144" s="32">
        <v>8.8115793593316505E-2</v>
      </c>
      <c r="AI144" s="27" t="s">
        <v>50</v>
      </c>
      <c r="AJ144" s="27" t="s">
        <v>50</v>
      </c>
      <c r="AK144" s="27" t="s">
        <v>50</v>
      </c>
      <c r="AL144" s="27" t="s">
        <v>50</v>
      </c>
      <c r="AM144" s="27" t="s">
        <v>50</v>
      </c>
      <c r="AN144" s="30">
        <v>134.58770056741099</v>
      </c>
      <c r="AO144" s="30">
        <v>139.28820207838999</v>
      </c>
      <c r="AP144" s="30">
        <v>145.52460623517001</v>
      </c>
      <c r="AQ144" s="30">
        <v>163.404</v>
      </c>
    </row>
    <row r="145" spans="1:43" x14ac:dyDescent="0.2">
      <c r="A145" s="27" t="s">
        <v>57</v>
      </c>
      <c r="B145" s="28">
        <v>45190</v>
      </c>
      <c r="C145" s="47">
        <v>0</v>
      </c>
      <c r="D145" s="29">
        <v>31503910</v>
      </c>
      <c r="E145" s="30">
        <v>131.44</v>
      </c>
      <c r="F145" s="30">
        <v>132.22999999999999</v>
      </c>
      <c r="G145" s="30">
        <v>130.07</v>
      </c>
      <c r="H145" s="30">
        <v>130.44</v>
      </c>
      <c r="I145" s="30">
        <v>2.7861816636361301</v>
      </c>
      <c r="J145" s="30">
        <v>134.778246470223</v>
      </c>
      <c r="K145" s="30">
        <v>134.45578961417101</v>
      </c>
      <c r="L145" s="30">
        <v>138.42854499090799</v>
      </c>
      <c r="M145" s="30">
        <v>130.801455009092</v>
      </c>
      <c r="N145" s="31">
        <v>-144.16642882059699</v>
      </c>
      <c r="O145" s="31">
        <v>41.671811584446701</v>
      </c>
      <c r="P145" s="31">
        <v>-0.51593822523289701</v>
      </c>
      <c r="Q145" s="27">
        <v>-1</v>
      </c>
      <c r="R145" s="27">
        <v>1</v>
      </c>
      <c r="S145" s="27">
        <v>0</v>
      </c>
      <c r="T145" s="43">
        <v>-2.4674742036787899E-2</v>
      </c>
      <c r="U145" s="43">
        <v>-5.6218797482092499E-2</v>
      </c>
      <c r="V145" s="43">
        <v>-5.5467052860246203E-2</v>
      </c>
      <c r="W145" s="44">
        <v>1</v>
      </c>
      <c r="X145" s="27">
        <v>0</v>
      </c>
      <c r="Y145" s="30">
        <v>139.28820207838999</v>
      </c>
      <c r="Z145" s="30">
        <v>142.40640415678001</v>
      </c>
      <c r="AA145" s="30">
        <v>145.52460623517001</v>
      </c>
      <c r="AB145" s="30">
        <v>140.2551</v>
      </c>
      <c r="AC145" s="30">
        <v>149.78700000000001</v>
      </c>
      <c r="AD145" s="30">
        <v>163.404</v>
      </c>
      <c r="AE145" s="30">
        <v>129.93359584321999</v>
      </c>
      <c r="AF145" s="30">
        <v>128.30360872447599</v>
      </c>
      <c r="AG145" s="32">
        <v>-3.8822765775844898E-3</v>
      </c>
      <c r="AH145" s="32">
        <v>0.11564402204209</v>
      </c>
      <c r="AI145" s="27" t="s">
        <v>50</v>
      </c>
      <c r="AJ145" s="27" t="s">
        <v>50</v>
      </c>
      <c r="AK145" s="27" t="s">
        <v>69</v>
      </c>
      <c r="AL145" s="27" t="s">
        <v>50</v>
      </c>
      <c r="AM145" s="27" t="s">
        <v>50</v>
      </c>
      <c r="AN145" s="30">
        <v>131.531800378274</v>
      </c>
      <c r="AO145" s="30">
        <v>139.28820207838999</v>
      </c>
      <c r="AP145" s="30">
        <v>145.52460623517001</v>
      </c>
      <c r="AQ145" s="30">
        <v>163.404</v>
      </c>
    </row>
    <row r="146" spans="1:43" x14ac:dyDescent="0.2">
      <c r="A146" s="27" t="s">
        <v>57</v>
      </c>
      <c r="B146" s="28">
        <v>45191</v>
      </c>
      <c r="C146" s="47">
        <v>0</v>
      </c>
      <c r="D146" s="29">
        <v>26397337</v>
      </c>
      <c r="E146" s="30">
        <v>130.76</v>
      </c>
      <c r="F146" s="30">
        <v>132.02500000000001</v>
      </c>
      <c r="G146" s="30">
        <v>129.6</v>
      </c>
      <c r="H146" s="30">
        <v>130.25</v>
      </c>
      <c r="I146" s="30">
        <v>2.7603829733763998</v>
      </c>
      <c r="J146" s="30">
        <v>132.591292566546</v>
      </c>
      <c r="K146" s="30">
        <v>134.01806346162101</v>
      </c>
      <c r="L146" s="30">
        <v>137.88114892012899</v>
      </c>
      <c r="M146" s="30">
        <v>130.878851079871</v>
      </c>
      <c r="N146" s="31">
        <v>-153.16293775492699</v>
      </c>
      <c r="O146" s="31">
        <v>41.268015227298498</v>
      </c>
      <c r="P146" s="31">
        <v>-0.70502158732093001</v>
      </c>
      <c r="Q146" s="27">
        <v>-1</v>
      </c>
      <c r="R146" s="27">
        <v>1</v>
      </c>
      <c r="S146" s="27">
        <v>0</v>
      </c>
      <c r="T146" s="43">
        <v>-1.45660840233056E-3</v>
      </c>
      <c r="U146" s="43">
        <v>-5.6432917994784101E-2</v>
      </c>
      <c r="V146" s="43">
        <v>-5.2037845705967999E-2</v>
      </c>
      <c r="W146" s="44">
        <v>1</v>
      </c>
      <c r="X146" s="27">
        <v>0</v>
      </c>
      <c r="Y146" s="30">
        <v>139.28820207838999</v>
      </c>
      <c r="Z146" s="30">
        <v>142.40640415678001</v>
      </c>
      <c r="AA146" s="30">
        <v>145.52460623517001</v>
      </c>
      <c r="AB146" s="30">
        <v>140.2551</v>
      </c>
      <c r="AC146" s="30">
        <v>149.78700000000001</v>
      </c>
      <c r="AD146" s="30">
        <v>163.404</v>
      </c>
      <c r="AE146" s="30">
        <v>129.93359584321999</v>
      </c>
      <c r="AF146" s="30">
        <v>124.867636672728</v>
      </c>
      <c r="AG146" s="32">
        <v>-2.4292065779664002E-3</v>
      </c>
      <c r="AH146" s="32">
        <v>0.11727144902242</v>
      </c>
      <c r="AI146" s="27" t="s">
        <v>50</v>
      </c>
      <c r="AJ146" s="27" t="s">
        <v>50</v>
      </c>
      <c r="AK146" s="27" t="s">
        <v>69</v>
      </c>
      <c r="AL146" s="27" t="s">
        <v>50</v>
      </c>
      <c r="AM146" s="27" t="s">
        <v>50</v>
      </c>
      <c r="AN146" s="30">
        <v>129.93359584321999</v>
      </c>
      <c r="AO146" s="30">
        <v>139.28820207838999</v>
      </c>
      <c r="AP146" s="30">
        <v>145.52460623517001</v>
      </c>
      <c r="AQ146" s="30">
        <v>163.404</v>
      </c>
    </row>
    <row r="147" spans="1:43" x14ac:dyDescent="0.2">
      <c r="A147" s="27" t="s">
        <v>57</v>
      </c>
      <c r="B147" s="28">
        <v>45194</v>
      </c>
      <c r="C147" s="47">
        <v>0</v>
      </c>
      <c r="D147" s="29">
        <v>20094643</v>
      </c>
      <c r="E147" s="30">
        <v>129.83000000000001</v>
      </c>
      <c r="F147" s="30">
        <v>131.16999999999999</v>
      </c>
      <c r="G147" s="30">
        <v>128.96</v>
      </c>
      <c r="H147" s="30">
        <v>131.11000000000001</v>
      </c>
      <c r="I147" s="30">
        <v>2.7210699038495201</v>
      </c>
      <c r="J147" s="30">
        <v>131.104693918083</v>
      </c>
      <c r="K147" s="30">
        <v>133.78705624586701</v>
      </c>
      <c r="L147" s="30">
        <v>137.12320971154901</v>
      </c>
      <c r="M147" s="30">
        <v>130.996790288451</v>
      </c>
      <c r="N147" s="31">
        <v>-132.583555086941</v>
      </c>
      <c r="O147" s="31">
        <v>43.917007714962097</v>
      </c>
      <c r="P147" s="31">
        <v>-0.75857940753811703</v>
      </c>
      <c r="Q147" s="27">
        <v>-1</v>
      </c>
      <c r="R147" s="27">
        <v>1</v>
      </c>
      <c r="S147" s="27">
        <v>0</v>
      </c>
      <c r="T147" s="43">
        <v>6.6026871401152704E-3</v>
      </c>
      <c r="U147" s="43">
        <v>-1.9665021683864199E-2</v>
      </c>
      <c r="V147" s="43">
        <v>-5.1371101946313502E-2</v>
      </c>
      <c r="W147" s="44">
        <v>1</v>
      </c>
      <c r="X147" s="27">
        <v>0</v>
      </c>
      <c r="Y147" s="30">
        <v>139.28820207838999</v>
      </c>
      <c r="Z147" s="30">
        <v>142.40640415678001</v>
      </c>
      <c r="AA147" s="30">
        <v>145.52460623517001</v>
      </c>
      <c r="AB147" s="30">
        <v>140.2551</v>
      </c>
      <c r="AC147" s="30">
        <v>149.78700000000001</v>
      </c>
      <c r="AD147" s="30">
        <v>163.404</v>
      </c>
      <c r="AE147" s="30">
        <v>129.93359584321999</v>
      </c>
      <c r="AF147" s="30">
        <v>124.729234053247</v>
      </c>
      <c r="AG147" s="32">
        <v>-8.9726501165443995E-3</v>
      </c>
      <c r="AH147" s="32">
        <v>0.10994284368217599</v>
      </c>
      <c r="AI147" s="27" t="s">
        <v>50</v>
      </c>
      <c r="AJ147" s="27" t="s">
        <v>50</v>
      </c>
      <c r="AK147" s="27" t="s">
        <v>69</v>
      </c>
      <c r="AL147" s="27" t="s">
        <v>50</v>
      </c>
      <c r="AM147" s="27" t="s">
        <v>50</v>
      </c>
      <c r="AN147" s="30">
        <v>129.93359584321999</v>
      </c>
      <c r="AO147" s="30">
        <v>139.28820207838999</v>
      </c>
      <c r="AP147" s="30">
        <v>145.52460623517001</v>
      </c>
      <c r="AQ147" s="30">
        <v>163.404</v>
      </c>
    </row>
    <row r="148" spans="1:43" x14ac:dyDescent="0.2">
      <c r="A148" s="27" t="s">
        <v>57</v>
      </c>
      <c r="B148" s="28">
        <v>45195</v>
      </c>
      <c r="C148" s="47">
        <v>0</v>
      </c>
      <c r="D148" s="29">
        <v>25718704</v>
      </c>
      <c r="E148" s="30">
        <v>129.77000000000001</v>
      </c>
      <c r="F148" s="30">
        <v>130.36449999999999</v>
      </c>
      <c r="G148" s="30">
        <v>127.22</v>
      </c>
      <c r="H148" s="30">
        <v>128.565</v>
      </c>
      <c r="I148" s="30">
        <v>2.80456491071741</v>
      </c>
      <c r="J148" s="30">
        <v>128.90474956934099</v>
      </c>
      <c r="K148" s="30">
        <v>133.27105043850801</v>
      </c>
      <c r="L148" s="30">
        <v>135.63369473215201</v>
      </c>
      <c r="M148" s="30">
        <v>130.74630526784799</v>
      </c>
      <c r="N148" s="31">
        <v>-197.88821079143301</v>
      </c>
      <c r="O148" s="31">
        <v>38.397692539866199</v>
      </c>
      <c r="P148" s="31">
        <v>-0.88516768783357203</v>
      </c>
      <c r="Q148" s="27">
        <v>-1</v>
      </c>
      <c r="R148" s="27">
        <v>1</v>
      </c>
      <c r="S148" s="27">
        <v>0</v>
      </c>
      <c r="T148" s="43">
        <v>-1.9411181450690401E-2</v>
      </c>
      <c r="U148" s="43">
        <v>-1.4374425022999101E-2</v>
      </c>
      <c r="V148" s="43">
        <v>-6.8639524775427396E-2</v>
      </c>
      <c r="W148" s="44">
        <v>1</v>
      </c>
      <c r="X148" s="27">
        <v>0</v>
      </c>
      <c r="Y148" s="30">
        <v>139.28820207838999</v>
      </c>
      <c r="Z148" s="30">
        <v>142.40640415678001</v>
      </c>
      <c r="AA148" s="30">
        <v>145.52460623517001</v>
      </c>
      <c r="AB148" s="30">
        <v>140.2551</v>
      </c>
      <c r="AC148" s="30">
        <v>149.78700000000001</v>
      </c>
      <c r="AD148" s="30">
        <v>163.404</v>
      </c>
      <c r="AE148" s="30">
        <v>129.93359584321999</v>
      </c>
      <c r="AF148" s="30">
        <v>125.66786019230101</v>
      </c>
      <c r="AG148" s="32">
        <v>1.06451665944843E-2</v>
      </c>
      <c r="AH148" s="32">
        <v>0.13191464422797899</v>
      </c>
      <c r="AI148" s="27" t="s">
        <v>50</v>
      </c>
      <c r="AJ148" s="27" t="s">
        <v>50</v>
      </c>
      <c r="AK148" s="27" t="s">
        <v>69</v>
      </c>
      <c r="AL148" s="27" t="s">
        <v>59</v>
      </c>
      <c r="AM148" s="27" t="s">
        <v>60</v>
      </c>
      <c r="AN148" s="30">
        <v>129.93359584321999</v>
      </c>
      <c r="AO148" s="30">
        <v>139.28820207838999</v>
      </c>
      <c r="AP148" s="30">
        <v>145.52460623517001</v>
      </c>
      <c r="AQ148" s="30">
        <v>163.404</v>
      </c>
    </row>
    <row r="149" spans="1:43" x14ac:dyDescent="0.2">
      <c r="A149" s="27" t="s">
        <v>57</v>
      </c>
      <c r="B149" s="28">
        <v>45196</v>
      </c>
      <c r="C149" s="47">
        <v>0</v>
      </c>
      <c r="D149" s="29">
        <v>22746452</v>
      </c>
      <c r="E149" s="30">
        <v>128.57</v>
      </c>
      <c r="F149" s="30">
        <v>130.89500000000001</v>
      </c>
      <c r="G149" s="30">
        <v>128.57</v>
      </c>
      <c r="H149" s="30">
        <v>130.54</v>
      </c>
      <c r="I149" s="30">
        <v>2.7706674170947401</v>
      </c>
      <c r="J149" s="30">
        <v>128.229340556734</v>
      </c>
      <c r="K149" s="30">
        <v>133.034192482517</v>
      </c>
      <c r="L149" s="30">
        <v>135.53200225128401</v>
      </c>
      <c r="M149" s="30">
        <v>130.84799774871601</v>
      </c>
      <c r="N149" s="31">
        <v>-116.258907322395</v>
      </c>
      <c r="O149" s="31">
        <v>44.252856591923802</v>
      </c>
      <c r="P149" s="31">
        <v>-0.83266709722171395</v>
      </c>
      <c r="Q149" s="27">
        <v>-1</v>
      </c>
      <c r="R149" s="27">
        <v>0</v>
      </c>
      <c r="S149" s="27">
        <v>0</v>
      </c>
      <c r="T149" s="43">
        <v>1.53618792050713E-2</v>
      </c>
      <c r="U149" s="43">
        <v>2.2264875239922598E-3</v>
      </c>
      <c r="V149" s="43">
        <v>-2.3927022581127701E-2</v>
      </c>
      <c r="W149" s="44">
        <v>1</v>
      </c>
      <c r="X149" s="27">
        <v>0</v>
      </c>
      <c r="Y149" s="30">
        <v>139.28820207838999</v>
      </c>
      <c r="Z149" s="30">
        <v>142.40640415678001</v>
      </c>
      <c r="AA149" s="30">
        <v>145.52460623517001</v>
      </c>
      <c r="AB149" s="30">
        <v>140.2551</v>
      </c>
      <c r="AC149" s="30">
        <v>149.78700000000001</v>
      </c>
      <c r="AD149" s="30">
        <v>163.404</v>
      </c>
      <c r="AE149" s="30">
        <v>129.93359584321999</v>
      </c>
      <c r="AF149" s="30">
        <v>122.95587017856499</v>
      </c>
      <c r="AG149" s="32">
        <v>-4.64535128527743E-3</v>
      </c>
      <c r="AH149" s="32">
        <v>0.114789384366249</v>
      </c>
      <c r="AI149" s="27" t="s">
        <v>50</v>
      </c>
      <c r="AJ149" s="27" t="s">
        <v>50</v>
      </c>
      <c r="AK149" s="27" t="s">
        <v>50</v>
      </c>
      <c r="AL149" s="27" t="s">
        <v>50</v>
      </c>
      <c r="AM149" s="27" t="s">
        <v>50</v>
      </c>
      <c r="AN149" s="30">
        <v>128.47590018913701</v>
      </c>
      <c r="AO149" s="30">
        <v>139.28820207838999</v>
      </c>
      <c r="AP149" s="30">
        <v>145.52460623517001</v>
      </c>
      <c r="AQ149" s="30">
        <v>163.404</v>
      </c>
    </row>
    <row r="150" spans="1:43" x14ac:dyDescent="0.2">
      <c r="A150" s="27" t="s">
        <v>57</v>
      </c>
      <c r="B150" s="28">
        <v>45197</v>
      </c>
      <c r="C150" s="47">
        <v>0</v>
      </c>
      <c r="D150" s="29">
        <v>22513132</v>
      </c>
      <c r="E150" s="30">
        <v>129.84</v>
      </c>
      <c r="F150" s="30">
        <v>133.30000000000001</v>
      </c>
      <c r="G150" s="30">
        <v>129.79</v>
      </c>
      <c r="H150" s="30">
        <v>132.31</v>
      </c>
      <c r="I150" s="30">
        <v>2.82347688730226</v>
      </c>
      <c r="J150" s="30">
        <v>129.011278637327</v>
      </c>
      <c r="K150" s="30">
        <v>132.97149414738499</v>
      </c>
      <c r="L150" s="30">
        <v>135.69043066190699</v>
      </c>
      <c r="M150" s="30">
        <v>130.68956933809301</v>
      </c>
      <c r="N150" s="31">
        <v>-59.909820303690502</v>
      </c>
      <c r="O150" s="31">
        <v>48.937089717314898</v>
      </c>
      <c r="P150" s="31">
        <v>-0.67778074700656599</v>
      </c>
      <c r="Q150" s="27">
        <v>1</v>
      </c>
      <c r="R150" s="27">
        <v>0</v>
      </c>
      <c r="S150" s="27">
        <v>0</v>
      </c>
      <c r="T150" s="43">
        <v>1.3559062356365901E-2</v>
      </c>
      <c r="U150" s="43">
        <v>9.1526199374570103E-3</v>
      </c>
      <c r="V150" s="43">
        <v>1.43360932229378E-2</v>
      </c>
      <c r="W150" s="44">
        <v>1</v>
      </c>
      <c r="X150" s="27">
        <v>0</v>
      </c>
      <c r="Y150" s="30">
        <v>139.28820207838999</v>
      </c>
      <c r="Z150" s="30">
        <v>142.40640415678001</v>
      </c>
      <c r="AA150" s="30">
        <v>145.52460623517001</v>
      </c>
      <c r="AB150" s="30">
        <v>140.2551</v>
      </c>
      <c r="AC150" s="30">
        <v>149.78700000000001</v>
      </c>
      <c r="AD150" s="30">
        <v>163.404</v>
      </c>
      <c r="AE150" s="30">
        <v>129.93359584321999</v>
      </c>
      <c r="AF150" s="30">
        <v>124.998665165811</v>
      </c>
      <c r="AG150" s="32">
        <v>-1.7960880937042699E-2</v>
      </c>
      <c r="AH150" s="32">
        <v>9.9876095799033698E-2</v>
      </c>
      <c r="AI150" s="27" t="s">
        <v>50</v>
      </c>
      <c r="AJ150" s="27" t="s">
        <v>50</v>
      </c>
      <c r="AK150" s="27" t="s">
        <v>50</v>
      </c>
      <c r="AL150" s="27" t="s">
        <v>50</v>
      </c>
      <c r="AM150" s="27" t="s">
        <v>50</v>
      </c>
      <c r="AN150" s="30">
        <v>129.93359584321999</v>
      </c>
      <c r="AO150" s="30">
        <v>139.28820207838999</v>
      </c>
      <c r="AP150" s="30">
        <v>145.52460623517001</v>
      </c>
      <c r="AQ150" s="30">
        <v>163.404</v>
      </c>
    </row>
    <row r="151" spans="1:43" x14ac:dyDescent="0.2">
      <c r="A151" s="27" t="s">
        <v>57</v>
      </c>
      <c r="B151" s="28">
        <v>45198</v>
      </c>
      <c r="C151" s="47">
        <v>0</v>
      </c>
      <c r="D151" s="29">
        <v>30859790</v>
      </c>
      <c r="E151" s="30">
        <v>133.28</v>
      </c>
      <c r="F151" s="30">
        <v>134.05000000000001</v>
      </c>
      <c r="G151" s="30">
        <v>130.36000000000001</v>
      </c>
      <c r="H151" s="30">
        <v>130.86000000000001</v>
      </c>
      <c r="I151" s="30">
        <v>2.8853713953521001</v>
      </c>
      <c r="J151" s="30">
        <v>129.44104615781299</v>
      </c>
      <c r="K151" s="30">
        <v>132.71289748867599</v>
      </c>
      <c r="L151" s="30">
        <v>135.87611418605599</v>
      </c>
      <c r="M151" s="30">
        <v>130.50388581394401</v>
      </c>
      <c r="N151" s="31">
        <v>-86.261320506554199</v>
      </c>
      <c r="O151" s="31">
        <v>45.559736338346198</v>
      </c>
      <c r="P151" s="31">
        <v>-0.62012837244885399</v>
      </c>
      <c r="Q151" s="27">
        <v>1</v>
      </c>
      <c r="R151" s="27">
        <v>0</v>
      </c>
      <c r="S151" s="27">
        <v>1</v>
      </c>
      <c r="T151" s="43">
        <v>-1.0959111178293301E-2</v>
      </c>
      <c r="U151" s="43">
        <v>1.7850892544627399E-2</v>
      </c>
      <c r="V151" s="43">
        <v>4.6833013435701601E-3</v>
      </c>
      <c r="W151" s="44">
        <v>1</v>
      </c>
      <c r="X151" s="27">
        <v>0</v>
      </c>
      <c r="Y151" s="30">
        <v>139.28820207838999</v>
      </c>
      <c r="Z151" s="30">
        <v>142.40640415678001</v>
      </c>
      <c r="AA151" s="30">
        <v>145.52460623517001</v>
      </c>
      <c r="AB151" s="30">
        <v>140.2551</v>
      </c>
      <c r="AC151" s="30">
        <v>149.78700000000001</v>
      </c>
      <c r="AD151" s="30">
        <v>163.404</v>
      </c>
      <c r="AE151" s="30">
        <v>129.93359584321999</v>
      </c>
      <c r="AF151" s="30">
        <v>126.66304622539499</v>
      </c>
      <c r="AG151" s="32">
        <v>-7.0793531772897498E-3</v>
      </c>
      <c r="AH151" s="32">
        <v>0.112063321375288</v>
      </c>
      <c r="AI151" s="27" t="s">
        <v>50</v>
      </c>
      <c r="AJ151" s="27" t="s">
        <v>50</v>
      </c>
      <c r="AK151" s="27" t="s">
        <v>58</v>
      </c>
      <c r="AL151" s="27" t="s">
        <v>59</v>
      </c>
      <c r="AM151" s="27" t="s">
        <v>60</v>
      </c>
      <c r="AN151" s="30">
        <v>131.531800378274</v>
      </c>
      <c r="AO151" s="30">
        <v>139.28820207838999</v>
      </c>
      <c r="AP151" s="30">
        <v>145.52460623517001</v>
      </c>
      <c r="AQ151" s="30">
        <v>163.404</v>
      </c>
    </row>
    <row r="152" spans="1:43" x14ac:dyDescent="0.2">
      <c r="A152" s="27" t="s">
        <v>57</v>
      </c>
      <c r="B152" s="28">
        <v>45201</v>
      </c>
      <c r="C152" s="47">
        <v>0</v>
      </c>
      <c r="D152" s="29">
        <v>22288038</v>
      </c>
      <c r="E152" s="30">
        <v>131.21</v>
      </c>
      <c r="F152" s="30">
        <v>134.41999999999999</v>
      </c>
      <c r="G152" s="30">
        <v>131.16999999999999</v>
      </c>
      <c r="H152" s="30">
        <v>134.16999999999999</v>
      </c>
      <c r="I152" s="30">
        <v>2.93355915282695</v>
      </c>
      <c r="J152" s="30">
        <v>130.935401401847</v>
      </c>
      <c r="K152" s="30">
        <v>132.84156449699501</v>
      </c>
      <c r="L152" s="30">
        <v>136.020677458481</v>
      </c>
      <c r="M152" s="30">
        <v>130.35932254151899</v>
      </c>
      <c r="N152" s="31">
        <v>-1.50214935199697</v>
      </c>
      <c r="O152" s="31">
        <v>53.456390229199101</v>
      </c>
      <c r="P152" s="31">
        <v>-0.39577243478895802</v>
      </c>
      <c r="Q152" s="27">
        <v>1</v>
      </c>
      <c r="R152" s="27">
        <v>0</v>
      </c>
      <c r="S152" s="27">
        <v>1</v>
      </c>
      <c r="T152" s="43">
        <v>2.5294207550053301E-2</v>
      </c>
      <c r="U152" s="43">
        <v>2.7807568561360501E-2</v>
      </c>
      <c r="V152" s="43">
        <v>2.3339180840515401E-2</v>
      </c>
      <c r="W152" s="44">
        <v>1</v>
      </c>
      <c r="X152" s="27">
        <v>0</v>
      </c>
      <c r="Y152" s="30">
        <v>139.28820207838999</v>
      </c>
      <c r="Z152" s="30">
        <v>142.40640415678001</v>
      </c>
      <c r="AA152" s="30">
        <v>145.52460623517001</v>
      </c>
      <c r="AB152" s="30">
        <v>140.2551</v>
      </c>
      <c r="AC152" s="30">
        <v>149.78700000000001</v>
      </c>
      <c r="AD152" s="30">
        <v>163.404</v>
      </c>
      <c r="AE152" s="30">
        <v>129.93359584321999</v>
      </c>
      <c r="AF152" s="30">
        <v>125.08925720929599</v>
      </c>
      <c r="AG152" s="32">
        <v>-3.1574898686592502E-2</v>
      </c>
      <c r="AH152" s="32">
        <v>8.4628502908028397E-2</v>
      </c>
      <c r="AI152" s="27" t="s">
        <v>50</v>
      </c>
      <c r="AJ152" s="27" t="s">
        <v>50</v>
      </c>
      <c r="AK152" s="27" t="s">
        <v>58</v>
      </c>
      <c r="AL152" s="27" t="s">
        <v>50</v>
      </c>
      <c r="AM152" s="27" t="s">
        <v>50</v>
      </c>
      <c r="AN152" s="30">
        <v>129.93359584321999</v>
      </c>
      <c r="AO152" s="30">
        <v>139.28820207838999</v>
      </c>
      <c r="AP152" s="30">
        <v>145.52460623517001</v>
      </c>
      <c r="AQ152" s="30">
        <v>163.404</v>
      </c>
    </row>
    <row r="153" spans="1:43" x14ac:dyDescent="0.2">
      <c r="A153" s="27" t="s">
        <v>57</v>
      </c>
      <c r="B153" s="28">
        <v>45202</v>
      </c>
      <c r="C153" s="47">
        <v>0</v>
      </c>
      <c r="D153" s="29">
        <v>22989401</v>
      </c>
      <c r="E153" s="30">
        <v>133.94</v>
      </c>
      <c r="F153" s="30">
        <v>134.26</v>
      </c>
      <c r="G153" s="30">
        <v>131.84</v>
      </c>
      <c r="H153" s="30">
        <v>132.43</v>
      </c>
      <c r="I153" s="30">
        <v>2.8968763561964499</v>
      </c>
      <c r="J153" s="30">
        <v>131.678510237875</v>
      </c>
      <c r="K153" s="30">
        <v>132.80446575665999</v>
      </c>
      <c r="L153" s="30">
        <v>135.910629068589</v>
      </c>
      <c r="M153" s="30">
        <v>130.46937093141099</v>
      </c>
      <c r="N153" s="31">
        <v>-41.345584346066197</v>
      </c>
      <c r="O153" s="31">
        <v>49.399861529458299</v>
      </c>
      <c r="P153" s="31">
        <v>-0.32096494587669899</v>
      </c>
      <c r="Q153" s="27">
        <v>1</v>
      </c>
      <c r="R153" s="27">
        <v>0</v>
      </c>
      <c r="S153" s="27">
        <v>1</v>
      </c>
      <c r="T153" s="43">
        <v>-1.29686218975925E-2</v>
      </c>
      <c r="U153" s="43">
        <v>9.0696092510017805E-4</v>
      </c>
      <c r="V153" s="43">
        <v>3.0062614241823299E-2</v>
      </c>
      <c r="W153" s="44">
        <v>1</v>
      </c>
      <c r="X153" s="27">
        <v>0</v>
      </c>
      <c r="Y153" s="30">
        <v>139.28820207838999</v>
      </c>
      <c r="Z153" s="30">
        <v>142.40640415678001</v>
      </c>
      <c r="AA153" s="30">
        <v>145.52460623517001</v>
      </c>
      <c r="AB153" s="30">
        <v>140.2551</v>
      </c>
      <c r="AC153" s="30">
        <v>149.78700000000001</v>
      </c>
      <c r="AD153" s="30">
        <v>163.404</v>
      </c>
      <c r="AE153" s="30">
        <v>129.93359584321999</v>
      </c>
      <c r="AF153" s="30">
        <v>128.30288169434601</v>
      </c>
      <c r="AG153" s="32">
        <v>-1.8850744973043301E-2</v>
      </c>
      <c r="AH153" s="32">
        <v>9.8879455071888098E-2</v>
      </c>
      <c r="AI153" s="27" t="s">
        <v>50</v>
      </c>
      <c r="AJ153" s="27" t="s">
        <v>50</v>
      </c>
      <c r="AK153" s="27" t="s">
        <v>58</v>
      </c>
      <c r="AL153" s="27" t="s">
        <v>50</v>
      </c>
      <c r="AM153" s="27" t="s">
        <v>50</v>
      </c>
      <c r="AN153" s="30">
        <v>131.531800378274</v>
      </c>
      <c r="AO153" s="30">
        <v>139.28820207838999</v>
      </c>
      <c r="AP153" s="30">
        <v>145.52460623517001</v>
      </c>
      <c r="AQ153" s="30">
        <v>163.404</v>
      </c>
    </row>
    <row r="154" spans="1:43" x14ac:dyDescent="0.2">
      <c r="A154" s="27" t="s">
        <v>57</v>
      </c>
      <c r="B154" s="28">
        <v>45203</v>
      </c>
      <c r="C154" s="47">
        <v>0</v>
      </c>
      <c r="D154" s="29">
        <v>26752295</v>
      </c>
      <c r="E154" s="30">
        <v>132.79</v>
      </c>
      <c r="F154" s="30">
        <v>135.57</v>
      </c>
      <c r="G154" s="30">
        <v>132.53</v>
      </c>
      <c r="H154" s="30">
        <v>135.24</v>
      </c>
      <c r="I154" s="30">
        <v>2.9142423307538401</v>
      </c>
      <c r="J154" s="30">
        <v>133.36014474007999</v>
      </c>
      <c r="K154" s="30">
        <v>133.063161749941</v>
      </c>
      <c r="L154" s="30">
        <v>135.96272699226199</v>
      </c>
      <c r="M154" s="30">
        <v>130.417273007738</v>
      </c>
      <c r="N154" s="31">
        <v>28.486502198845098</v>
      </c>
      <c r="O154" s="31">
        <v>55.299303929884601</v>
      </c>
      <c r="P154" s="31">
        <v>-0.124263656277072</v>
      </c>
      <c r="Q154" s="27">
        <v>1</v>
      </c>
      <c r="R154" s="27">
        <v>0</v>
      </c>
      <c r="S154" s="27">
        <v>1</v>
      </c>
      <c r="T154" s="43">
        <v>2.1218757079211701E-2</v>
      </c>
      <c r="U154" s="43">
        <v>3.3470884915176503E-2</v>
      </c>
      <c r="V154" s="43">
        <v>3.6004289872836E-2</v>
      </c>
      <c r="W154" s="44">
        <v>1</v>
      </c>
      <c r="X154" s="27">
        <v>0</v>
      </c>
      <c r="Y154" s="30">
        <v>139.28820207838999</v>
      </c>
      <c r="Z154" s="30">
        <v>142.40640415678001</v>
      </c>
      <c r="AA154" s="30">
        <v>145.52460623517001</v>
      </c>
      <c r="AB154" s="30">
        <v>140.2551</v>
      </c>
      <c r="AC154" s="30">
        <v>149.78700000000001</v>
      </c>
      <c r="AD154" s="30">
        <v>163.404</v>
      </c>
      <c r="AE154" s="30">
        <v>129.93359584321999</v>
      </c>
      <c r="AF154" s="30">
        <v>126.63624728760701</v>
      </c>
      <c r="AG154" s="32">
        <v>-3.92369428924884E-2</v>
      </c>
      <c r="AH154" s="32">
        <v>7.6047073611136801E-2</v>
      </c>
      <c r="AI154" s="27" t="s">
        <v>50</v>
      </c>
      <c r="AJ154" s="27" t="s">
        <v>50</v>
      </c>
      <c r="AK154" s="27" t="s">
        <v>58</v>
      </c>
      <c r="AL154" s="27" t="s">
        <v>50</v>
      </c>
      <c r="AM154" s="27" t="s">
        <v>50</v>
      </c>
      <c r="AN154" s="30">
        <v>131.531800378274</v>
      </c>
      <c r="AO154" s="30">
        <v>139.28820207838999</v>
      </c>
      <c r="AP154" s="30">
        <v>145.52460623517001</v>
      </c>
      <c r="AQ154" s="30">
        <v>163.404</v>
      </c>
    </row>
    <row r="155" spans="1:43" x14ac:dyDescent="0.2">
      <c r="A155" s="27" t="s">
        <v>57</v>
      </c>
      <c r="B155" s="28">
        <v>45204</v>
      </c>
      <c r="C155" s="47">
        <v>0</v>
      </c>
      <c r="D155" s="29">
        <v>19832615</v>
      </c>
      <c r="E155" s="30">
        <v>135.07</v>
      </c>
      <c r="F155" s="30">
        <v>135.49</v>
      </c>
      <c r="G155" s="30">
        <v>133.44999999999999</v>
      </c>
      <c r="H155" s="30">
        <v>135.07</v>
      </c>
      <c r="I155" s="30">
        <v>2.8517964499857098</v>
      </c>
      <c r="J155" s="30">
        <v>134.33375478733799</v>
      </c>
      <c r="K155" s="30">
        <v>133.228865782295</v>
      </c>
      <c r="L155" s="30">
        <v>135.77538934995701</v>
      </c>
      <c r="M155" s="30">
        <v>130.60461065004301</v>
      </c>
      <c r="N155" s="31">
        <v>24.551996613518899</v>
      </c>
      <c r="O155" s="31">
        <v>54.8824155761559</v>
      </c>
      <c r="P155" s="31">
        <v>-4.6587731422169099E-3</v>
      </c>
      <c r="Q155" s="27">
        <v>1</v>
      </c>
      <c r="R155" s="27">
        <v>0</v>
      </c>
      <c r="S155" s="27">
        <v>1</v>
      </c>
      <c r="T155" s="43">
        <v>-1.25702454895013E-3</v>
      </c>
      <c r="U155" s="43">
        <v>6.7079078780651804E-3</v>
      </c>
      <c r="V155" s="43">
        <v>2.08601012773032E-2</v>
      </c>
      <c r="W155" s="44">
        <v>1</v>
      </c>
      <c r="X155" s="27">
        <v>0</v>
      </c>
      <c r="Y155" s="30">
        <v>139.28820207838999</v>
      </c>
      <c r="Z155" s="30">
        <v>142.40640415678001</v>
      </c>
      <c r="AA155" s="30">
        <v>145.52460623517001</v>
      </c>
      <c r="AB155" s="30">
        <v>140.2551</v>
      </c>
      <c r="AC155" s="30">
        <v>149.78700000000001</v>
      </c>
      <c r="AD155" s="30">
        <v>163.404</v>
      </c>
      <c r="AE155" s="30">
        <v>129.93359584321999</v>
      </c>
      <c r="AF155" s="30">
        <v>129.41151533849199</v>
      </c>
      <c r="AG155" s="32">
        <v>-3.80277201212713E-2</v>
      </c>
      <c r="AH155" s="32">
        <v>7.7401393611980202E-2</v>
      </c>
      <c r="AI155" s="27" t="s">
        <v>50</v>
      </c>
      <c r="AJ155" s="27" t="s">
        <v>50</v>
      </c>
      <c r="AK155" s="27" t="s">
        <v>58</v>
      </c>
      <c r="AL155" s="27" t="s">
        <v>50</v>
      </c>
      <c r="AM155" s="27" t="s">
        <v>50</v>
      </c>
      <c r="AN155" s="30">
        <v>134.58770056741099</v>
      </c>
      <c r="AO155" s="30">
        <v>139.28820207838999</v>
      </c>
      <c r="AP155" s="30">
        <v>145.52460623517001</v>
      </c>
      <c r="AQ155" s="30">
        <v>163.404</v>
      </c>
    </row>
    <row r="156" spans="1:43" x14ac:dyDescent="0.2">
      <c r="A156" s="27" t="s">
        <v>57</v>
      </c>
      <c r="B156" s="28">
        <v>45205</v>
      </c>
      <c r="C156" s="47">
        <v>0</v>
      </c>
      <c r="D156" s="29">
        <v>27597598</v>
      </c>
      <c r="E156" s="30">
        <v>134.01</v>
      </c>
      <c r="F156" s="30">
        <v>138.155</v>
      </c>
      <c r="G156" s="30">
        <v>134.01</v>
      </c>
      <c r="H156" s="30">
        <v>137.58000000000001</v>
      </c>
      <c r="I156" s="30">
        <v>2.9441681321295898</v>
      </c>
      <c r="J156" s="30">
        <v>136.01398118963999</v>
      </c>
      <c r="K156" s="30">
        <v>133.726316073471</v>
      </c>
      <c r="L156" s="30">
        <v>136.052504396389</v>
      </c>
      <c r="M156" s="30">
        <v>129.577495603611</v>
      </c>
      <c r="N156" s="31">
        <v>84.297546059406201</v>
      </c>
      <c r="O156" s="31">
        <v>59.711756992539698</v>
      </c>
      <c r="P156" s="31">
        <v>0.18835606022850901</v>
      </c>
      <c r="Q156" s="27">
        <v>1</v>
      </c>
      <c r="R156" s="27">
        <v>0</v>
      </c>
      <c r="S156" s="27">
        <v>1</v>
      </c>
      <c r="T156" s="43">
        <v>1.8582956985267001E-2</v>
      </c>
      <c r="U156" s="43">
        <v>3.8888469380049903E-2</v>
      </c>
      <c r="V156" s="43">
        <v>5.1352590554791397E-2</v>
      </c>
      <c r="W156" s="44">
        <v>1</v>
      </c>
      <c r="X156" s="27">
        <v>0</v>
      </c>
      <c r="Y156" s="30">
        <v>140.52416813213</v>
      </c>
      <c r="Z156" s="30">
        <v>143.46833626425899</v>
      </c>
      <c r="AA156" s="30">
        <v>146.41250439638901</v>
      </c>
      <c r="AB156" s="30">
        <v>141.70740000000001</v>
      </c>
      <c r="AC156" s="30">
        <v>151.33799999999999</v>
      </c>
      <c r="AD156" s="30">
        <v>165.096</v>
      </c>
      <c r="AE156" s="30">
        <v>131.691663735741</v>
      </c>
      <c r="AF156" s="30">
        <v>129.36640710002899</v>
      </c>
      <c r="AG156" s="32">
        <v>-4.2799362292914499E-2</v>
      </c>
      <c r="AH156" s="32">
        <v>6.41990434393718E-2</v>
      </c>
      <c r="AI156" s="27" t="s">
        <v>61</v>
      </c>
      <c r="AJ156" s="27" t="s">
        <v>61</v>
      </c>
      <c r="AK156" s="27" t="s">
        <v>61</v>
      </c>
      <c r="AL156" s="27" t="s">
        <v>61</v>
      </c>
      <c r="AM156" s="27" t="s">
        <v>61</v>
      </c>
      <c r="AN156" s="30">
        <v>134.58770056741099</v>
      </c>
      <c r="AO156" s="30">
        <v>140.52416813213</v>
      </c>
      <c r="AP156" s="30">
        <v>146.41250439638901</v>
      </c>
      <c r="AQ156" s="30">
        <v>165.096</v>
      </c>
    </row>
    <row r="157" spans="1:43" x14ac:dyDescent="0.2">
      <c r="A157" s="27" t="s">
        <v>57</v>
      </c>
      <c r="B157" s="28">
        <v>45208</v>
      </c>
      <c r="C157" s="47">
        <v>0</v>
      </c>
      <c r="D157" s="29">
        <v>19278070</v>
      </c>
      <c r="E157" s="30">
        <v>136.94</v>
      </c>
      <c r="F157" s="30">
        <v>138.94</v>
      </c>
      <c r="G157" s="30">
        <v>135.61000000000001</v>
      </c>
      <c r="H157" s="30">
        <v>138.41999999999999</v>
      </c>
      <c r="I157" s="30">
        <v>2.9717275512631902</v>
      </c>
      <c r="J157" s="30">
        <v>137.525075518796</v>
      </c>
      <c r="K157" s="30">
        <v>134.102434770108</v>
      </c>
      <c r="L157" s="30">
        <v>136.13518265379</v>
      </c>
      <c r="M157" s="30">
        <v>130.02481734621</v>
      </c>
      <c r="N157" s="31">
        <v>100.398001017447</v>
      </c>
      <c r="O157" s="31">
        <v>61.208240040367798</v>
      </c>
      <c r="P157" s="31">
        <v>0.33627883533282799</v>
      </c>
      <c r="Q157" s="27">
        <v>1</v>
      </c>
      <c r="R157" s="27">
        <v>0</v>
      </c>
      <c r="S157" s="27">
        <v>1</v>
      </c>
      <c r="T157" s="43">
        <v>6.1055385957259397E-3</v>
      </c>
      <c r="U157" s="43">
        <v>2.35137533274178E-2</v>
      </c>
      <c r="V157" s="43">
        <v>3.1676231646418702E-2</v>
      </c>
      <c r="W157" s="44">
        <v>1</v>
      </c>
      <c r="X157" s="27">
        <v>0</v>
      </c>
      <c r="Y157" s="30">
        <v>141.39172755126299</v>
      </c>
      <c r="Z157" s="30">
        <v>144.36345510252599</v>
      </c>
      <c r="AA157" s="30">
        <v>147.33518265379001</v>
      </c>
      <c r="AB157" s="30">
        <v>142.57259999999999</v>
      </c>
      <c r="AC157" s="30">
        <v>152.262</v>
      </c>
      <c r="AD157" s="30">
        <v>166.10400000000001</v>
      </c>
      <c r="AE157" s="30">
        <v>132.47654489747401</v>
      </c>
      <c r="AF157" s="30">
        <v>131.691663735741</v>
      </c>
      <c r="AG157" s="32">
        <v>-4.2937834868706601E-2</v>
      </c>
      <c r="AH157" s="32">
        <v>6.4406752303060005E-2</v>
      </c>
      <c r="AI157" s="27" t="s">
        <v>61</v>
      </c>
      <c r="AJ157" s="27" t="s">
        <v>61</v>
      </c>
      <c r="AK157" s="27" t="s">
        <v>61</v>
      </c>
      <c r="AL157" s="27" t="s">
        <v>61</v>
      </c>
      <c r="AM157" s="27" t="s">
        <v>61</v>
      </c>
      <c r="AN157" s="30">
        <v>134.58770056741099</v>
      </c>
      <c r="AO157" s="30">
        <v>141.39172755126299</v>
      </c>
      <c r="AP157" s="30">
        <v>147.33518265379001</v>
      </c>
      <c r="AQ157" s="30">
        <v>166.10400000000001</v>
      </c>
    </row>
    <row r="158" spans="1:43" x14ac:dyDescent="0.2">
      <c r="A158" s="27" t="s">
        <v>57</v>
      </c>
      <c r="B158" s="28">
        <v>45209</v>
      </c>
      <c r="C158" s="47">
        <v>0</v>
      </c>
      <c r="D158" s="29">
        <v>27786613</v>
      </c>
      <c r="E158" s="30">
        <v>138.5</v>
      </c>
      <c r="F158" s="30">
        <v>139.72</v>
      </c>
      <c r="G158" s="30">
        <v>137.33000000000001</v>
      </c>
      <c r="H158" s="30">
        <v>138.06</v>
      </c>
      <c r="I158" s="30">
        <v>2.9301755833158198</v>
      </c>
      <c r="J158" s="30">
        <v>138.48778906083299</v>
      </c>
      <c r="K158" s="30">
        <v>134.55563918337401</v>
      </c>
      <c r="L158" s="30">
        <v>136.01052674994699</v>
      </c>
      <c r="M158" s="30">
        <v>130.92947325005301</v>
      </c>
      <c r="N158" s="31">
        <v>84.401837427602999</v>
      </c>
      <c r="O158" s="31">
        <v>60.176598065981104</v>
      </c>
      <c r="P158" s="31">
        <v>0.39044183662465498</v>
      </c>
      <c r="Q158" s="27">
        <v>1</v>
      </c>
      <c r="R158" s="27">
        <v>0</v>
      </c>
      <c r="S158" s="27">
        <v>1</v>
      </c>
      <c r="T158" s="43">
        <v>-2.6007802340701101E-3</v>
      </c>
      <c r="U158" s="43">
        <v>2.2136669874879802E-2</v>
      </c>
      <c r="V158" s="43">
        <v>4.2513025749452503E-2</v>
      </c>
      <c r="W158" s="44">
        <v>1</v>
      </c>
      <c r="X158" s="27">
        <v>0</v>
      </c>
      <c r="Y158" s="30">
        <v>141.39172755126299</v>
      </c>
      <c r="Z158" s="30">
        <v>144.36345510252599</v>
      </c>
      <c r="AA158" s="30">
        <v>147.33518265379001</v>
      </c>
      <c r="AB158" s="30">
        <v>142.57259999999999</v>
      </c>
      <c r="AC158" s="30">
        <v>152.262</v>
      </c>
      <c r="AD158" s="30">
        <v>166.10400000000001</v>
      </c>
      <c r="AE158" s="30">
        <v>132.47654489747401</v>
      </c>
      <c r="AF158" s="30">
        <v>132.47654489747401</v>
      </c>
      <c r="AG158" s="32">
        <v>-4.04422360026538E-2</v>
      </c>
      <c r="AH158" s="32">
        <v>6.7182258827970104E-2</v>
      </c>
      <c r="AI158" s="27" t="s">
        <v>50</v>
      </c>
      <c r="AJ158" s="27" t="s">
        <v>50</v>
      </c>
      <c r="AK158" s="27" t="s">
        <v>50</v>
      </c>
      <c r="AL158" s="27" t="s">
        <v>50</v>
      </c>
      <c r="AM158" s="27" t="s">
        <v>50</v>
      </c>
      <c r="AN158" s="30">
        <v>134.58770056741099</v>
      </c>
      <c r="AO158" s="30">
        <v>141.39172755126299</v>
      </c>
      <c r="AP158" s="30">
        <v>147.33518265379001</v>
      </c>
      <c r="AQ158" s="30">
        <v>166.10400000000001</v>
      </c>
    </row>
    <row r="159" spans="1:43" x14ac:dyDescent="0.2">
      <c r="A159" s="27" t="s">
        <v>57</v>
      </c>
      <c r="B159" s="28">
        <v>45210</v>
      </c>
      <c r="C159" s="47">
        <v>0</v>
      </c>
      <c r="D159" s="29">
        <v>25884303</v>
      </c>
      <c r="E159" s="30">
        <v>138.58000000000001</v>
      </c>
      <c r="F159" s="30">
        <v>141.11000000000001</v>
      </c>
      <c r="G159" s="30">
        <v>138.58000000000001</v>
      </c>
      <c r="H159" s="30">
        <v>140.55000000000001</v>
      </c>
      <c r="I159" s="30">
        <v>2.9387344702218301</v>
      </c>
      <c r="J159" s="30">
        <v>140.08364559522701</v>
      </c>
      <c r="K159" s="30">
        <v>135.18693009648399</v>
      </c>
      <c r="L159" s="30">
        <v>136.03620341066599</v>
      </c>
      <c r="M159" s="30">
        <v>132.29379658933499</v>
      </c>
      <c r="N159" s="31">
        <v>128.41271116108601</v>
      </c>
      <c r="O159" s="31">
        <v>64.618571935553206</v>
      </c>
      <c r="P159" s="31">
        <v>0.51651370323857404</v>
      </c>
      <c r="Q159" s="27">
        <v>1</v>
      </c>
      <c r="R159" s="27">
        <v>0</v>
      </c>
      <c r="S159" s="27">
        <v>1</v>
      </c>
      <c r="T159" s="43">
        <v>1.8035636679704498E-2</v>
      </c>
      <c r="U159" s="43">
        <v>2.15874400348888E-2</v>
      </c>
      <c r="V159" s="43">
        <v>3.9263531499556401E-2</v>
      </c>
      <c r="W159" s="44">
        <v>1</v>
      </c>
      <c r="X159" s="27">
        <v>0</v>
      </c>
      <c r="Y159" s="30">
        <v>143.488734470222</v>
      </c>
      <c r="Z159" s="30">
        <v>146.42746894044399</v>
      </c>
      <c r="AA159" s="30">
        <v>149.366203410666</v>
      </c>
      <c r="AB159" s="30">
        <v>144.76650000000001</v>
      </c>
      <c r="AC159" s="30">
        <v>154.60499999999999</v>
      </c>
      <c r="AD159" s="30">
        <v>168.66</v>
      </c>
      <c r="AE159" s="30">
        <v>134.67253105955601</v>
      </c>
      <c r="AF159" s="30">
        <v>132.199648833368</v>
      </c>
      <c r="AG159" s="32">
        <v>-4.18176374275607E-2</v>
      </c>
      <c r="AH159" s="32">
        <v>6.2726456141341203E-2</v>
      </c>
      <c r="AI159" s="27" t="s">
        <v>61</v>
      </c>
      <c r="AJ159" s="27" t="s">
        <v>61</v>
      </c>
      <c r="AK159" s="27" t="s">
        <v>61</v>
      </c>
      <c r="AL159" s="27" t="s">
        <v>61</v>
      </c>
      <c r="AM159" s="27" t="s">
        <v>61</v>
      </c>
      <c r="AN159" s="30">
        <v>134.67253105955601</v>
      </c>
      <c r="AO159" s="30">
        <v>143.488734470222</v>
      </c>
      <c r="AP159" s="30">
        <v>149.366203410666</v>
      </c>
      <c r="AQ159" s="30">
        <v>168.66</v>
      </c>
    </row>
    <row r="160" spans="1:43" x14ac:dyDescent="0.2">
      <c r="A160" s="27" t="s">
        <v>57</v>
      </c>
      <c r="B160" s="28">
        <v>45211</v>
      </c>
      <c r="C160" s="47">
        <v>0</v>
      </c>
      <c r="D160" s="29">
        <v>24765537</v>
      </c>
      <c r="E160" s="30">
        <v>141.05000000000001</v>
      </c>
      <c r="F160" s="30">
        <v>141.22</v>
      </c>
      <c r="G160" s="30">
        <v>138.26</v>
      </c>
      <c r="H160" s="30">
        <v>138.97</v>
      </c>
      <c r="I160" s="30">
        <v>2.9402534366345598</v>
      </c>
      <c r="J160" s="30">
        <v>140.57480094155</v>
      </c>
      <c r="K160" s="30">
        <v>135.56465919596101</v>
      </c>
      <c r="L160" s="30">
        <v>136.04076030990399</v>
      </c>
      <c r="M160" s="30">
        <v>132.39923969009601</v>
      </c>
      <c r="N160" s="31">
        <v>92.351155115512896</v>
      </c>
      <c r="O160" s="31">
        <v>60.042049715197599</v>
      </c>
      <c r="P160" s="31">
        <v>0.488068299654074</v>
      </c>
      <c r="Q160" s="27">
        <v>1</v>
      </c>
      <c r="R160" s="27">
        <v>0</v>
      </c>
      <c r="S160" s="27">
        <v>1</v>
      </c>
      <c r="T160" s="43">
        <v>-1.1241551049448699E-2</v>
      </c>
      <c r="U160" s="43">
        <v>3.9734142464962503E-3</v>
      </c>
      <c r="V160" s="43">
        <v>2.8873917228104E-2</v>
      </c>
      <c r="W160" s="44">
        <v>1</v>
      </c>
      <c r="X160" s="27">
        <v>0</v>
      </c>
      <c r="Y160" s="30">
        <v>143.488734470222</v>
      </c>
      <c r="Z160" s="30">
        <v>146.42746894044399</v>
      </c>
      <c r="AA160" s="30">
        <v>149.366203410666</v>
      </c>
      <c r="AB160" s="30">
        <v>144.76650000000001</v>
      </c>
      <c r="AC160" s="30">
        <v>154.60499999999999</v>
      </c>
      <c r="AD160" s="30">
        <v>168.66</v>
      </c>
      <c r="AE160" s="30">
        <v>134.67253105955601</v>
      </c>
      <c r="AF160" s="30">
        <v>134.67253105955601</v>
      </c>
      <c r="AG160" s="32">
        <v>-3.0923716920512701E-2</v>
      </c>
      <c r="AH160" s="32">
        <v>7.4808976114740702E-2</v>
      </c>
      <c r="AI160" s="27" t="s">
        <v>50</v>
      </c>
      <c r="AJ160" s="27" t="s">
        <v>50</v>
      </c>
      <c r="AK160" s="27" t="s">
        <v>50</v>
      </c>
      <c r="AL160" s="27" t="s">
        <v>50</v>
      </c>
      <c r="AM160" s="27" t="s">
        <v>50</v>
      </c>
      <c r="AN160" s="30">
        <v>134.67253105955601</v>
      </c>
      <c r="AO160" s="30">
        <v>143.488734470222</v>
      </c>
      <c r="AP160" s="30">
        <v>149.366203410666</v>
      </c>
      <c r="AQ160" s="30">
        <v>168.66</v>
      </c>
    </row>
    <row r="161" spans="1:43" x14ac:dyDescent="0.2">
      <c r="A161" s="27" t="s">
        <v>57</v>
      </c>
      <c r="B161" s="28">
        <v>45212</v>
      </c>
      <c r="C161" s="47">
        <v>1</v>
      </c>
      <c r="D161" s="29">
        <v>23391310</v>
      </c>
      <c r="E161" s="30">
        <v>139.25</v>
      </c>
      <c r="F161" s="30">
        <v>140</v>
      </c>
      <c r="G161" s="30">
        <v>136.62</v>
      </c>
      <c r="H161" s="30">
        <v>137.36000000000001</v>
      </c>
      <c r="I161" s="30">
        <v>2.97166390544638</v>
      </c>
      <c r="J161" s="30">
        <v>140.17847349763201</v>
      </c>
      <c r="K161" s="30">
        <v>135.73922838573901</v>
      </c>
      <c r="L161" s="30">
        <v>136.13499171633899</v>
      </c>
      <c r="M161" s="30">
        <v>132.30500828366101</v>
      </c>
      <c r="N161" s="31">
        <v>58.423819714144201</v>
      </c>
      <c r="O161" s="31">
        <v>55.712115097561401</v>
      </c>
      <c r="P161" s="31">
        <v>0.36275135143084802</v>
      </c>
      <c r="Q161" s="27">
        <v>-1</v>
      </c>
      <c r="R161" s="27">
        <v>0</v>
      </c>
      <c r="S161" s="27">
        <v>0</v>
      </c>
      <c r="T161" s="43">
        <v>-1.15852342232135E-2</v>
      </c>
      <c r="U161" s="43">
        <v>-5.0702593075473597E-3</v>
      </c>
      <c r="V161" s="43">
        <v>-1.59906963221398E-3</v>
      </c>
      <c r="W161" s="44">
        <v>1</v>
      </c>
      <c r="X161" s="27">
        <v>0</v>
      </c>
      <c r="Y161" s="30">
        <v>143.488734470222</v>
      </c>
      <c r="Z161" s="30">
        <v>146.42746894044399</v>
      </c>
      <c r="AA161" s="30">
        <v>149.366203410666</v>
      </c>
      <c r="AB161" s="30">
        <v>144.76650000000001</v>
      </c>
      <c r="AC161" s="30">
        <v>154.60499999999999</v>
      </c>
      <c r="AD161" s="30">
        <v>168.66</v>
      </c>
      <c r="AE161" s="30">
        <v>134.67253105955601</v>
      </c>
      <c r="AF161" s="30">
        <v>133.08949312673101</v>
      </c>
      <c r="AG161" s="32">
        <v>-1.9565149537300999E-2</v>
      </c>
      <c r="AH161" s="32">
        <v>8.7406839040954504E-2</v>
      </c>
      <c r="AI161" s="27" t="s">
        <v>50</v>
      </c>
      <c r="AJ161" s="27" t="s">
        <v>50</v>
      </c>
      <c r="AK161" s="27" t="s">
        <v>50</v>
      </c>
      <c r="AL161" s="27" t="s">
        <v>50</v>
      </c>
      <c r="AM161" s="27" t="s">
        <v>50</v>
      </c>
      <c r="AN161" s="30">
        <v>134.67253105955601</v>
      </c>
      <c r="AO161" s="30">
        <v>143.488734470222</v>
      </c>
      <c r="AP161" s="30">
        <v>149.366203410666</v>
      </c>
      <c r="AQ161" s="30">
        <v>168.66</v>
      </c>
    </row>
    <row r="162" spans="1:43" x14ac:dyDescent="0.2">
      <c r="A162" s="27" t="s">
        <v>74</v>
      </c>
      <c r="B162" s="28">
        <v>45187</v>
      </c>
      <c r="C162" s="47">
        <v>0</v>
      </c>
      <c r="D162" s="29">
        <v>644755</v>
      </c>
      <c r="E162" s="30">
        <v>357.39</v>
      </c>
      <c r="F162" s="30">
        <v>361.23</v>
      </c>
      <c r="G162" s="30">
        <v>354.76</v>
      </c>
      <c r="H162" s="30">
        <v>356.54</v>
      </c>
      <c r="I162" s="30">
        <v>14.302550612904099</v>
      </c>
      <c r="J162" s="30">
        <v>361.45587201735498</v>
      </c>
      <c r="K162" s="30">
        <v>377.50797211542999</v>
      </c>
      <c r="L162" s="30">
        <v>396.90765183871201</v>
      </c>
      <c r="M162" s="30">
        <v>371.09234816128799</v>
      </c>
      <c r="N162" s="31">
        <v>-103.623451780526</v>
      </c>
      <c r="O162" s="31">
        <v>40.923905048154197</v>
      </c>
      <c r="P162" s="31">
        <v>-0.39477910786537501</v>
      </c>
      <c r="Q162" s="27">
        <v>-1</v>
      </c>
      <c r="R162" s="27">
        <v>1</v>
      </c>
      <c r="S162" s="27">
        <v>0</v>
      </c>
      <c r="T162" s="43">
        <v>-1.5436445475381699E-2</v>
      </c>
      <c r="U162" s="43">
        <v>-3.9855657887649998E-2</v>
      </c>
      <c r="V162" s="43">
        <v>-9.5718778533022103E-2</v>
      </c>
      <c r="W162" s="44">
        <v>1</v>
      </c>
      <c r="X162" s="27">
        <v>0</v>
      </c>
      <c r="Y162" s="30">
        <v>410.54122891416802</v>
      </c>
      <c r="Z162" s="30">
        <v>426.952457828337</v>
      </c>
      <c r="AA162" s="30">
        <v>443.36368674250502</v>
      </c>
      <c r="AB162" s="30">
        <v>405.95389999999998</v>
      </c>
      <c r="AC162" s="30">
        <v>433.54300000000001</v>
      </c>
      <c r="AD162" s="30">
        <v>472.95600000000002</v>
      </c>
      <c r="AE162" s="30">
        <v>361.30754217166299</v>
      </c>
      <c r="AF162" s="30">
        <v>332.45835252605298</v>
      </c>
      <c r="AG162" s="32">
        <v>1.3371689492520201E-2</v>
      </c>
      <c r="AH162" s="32">
        <v>0.24351738021682101</v>
      </c>
      <c r="AI162" s="27" t="s">
        <v>50</v>
      </c>
      <c r="AJ162" s="27" t="s">
        <v>90</v>
      </c>
      <c r="AK162" s="27" t="s">
        <v>69</v>
      </c>
      <c r="AL162" s="27" t="s">
        <v>59</v>
      </c>
      <c r="AM162" s="27" t="s">
        <v>60</v>
      </c>
      <c r="AN162" s="30">
        <v>361.30754217166299</v>
      </c>
      <c r="AO162" s="30">
        <v>405.95389999999998</v>
      </c>
      <c r="AP162" s="30">
        <v>443.36368674250502</v>
      </c>
      <c r="AQ162" s="30">
        <v>472.95600000000002</v>
      </c>
    </row>
    <row r="163" spans="1:43" x14ac:dyDescent="0.2">
      <c r="A163" s="27" t="s">
        <v>74</v>
      </c>
      <c r="B163" s="28">
        <v>45188</v>
      </c>
      <c r="C163" s="47">
        <v>0</v>
      </c>
      <c r="D163" s="29">
        <v>601002</v>
      </c>
      <c r="E163" s="30">
        <v>357.17</v>
      </c>
      <c r="F163" s="30">
        <v>359.51</v>
      </c>
      <c r="G163" s="30">
        <v>350.02</v>
      </c>
      <c r="H163" s="30">
        <v>355.61</v>
      </c>
      <c r="I163" s="30">
        <v>13.9587969976966</v>
      </c>
      <c r="J163" s="30">
        <v>355.15389528692702</v>
      </c>
      <c r="K163" s="30">
        <v>376.233075705972</v>
      </c>
      <c r="L163" s="30">
        <v>391.89639099308999</v>
      </c>
      <c r="M163" s="30">
        <v>372.12360900690999</v>
      </c>
      <c r="N163" s="31">
        <v>-107.366283449609</v>
      </c>
      <c r="O163" s="31">
        <v>40.538106976309301</v>
      </c>
      <c r="P163" s="31">
        <v>-0.53457673917093695</v>
      </c>
      <c r="Q163" s="27">
        <v>-1</v>
      </c>
      <c r="R163" s="27">
        <v>1</v>
      </c>
      <c r="S163" s="27">
        <v>0</v>
      </c>
      <c r="T163" s="43">
        <v>-2.60840298423741E-3</v>
      </c>
      <c r="U163" s="43">
        <v>-2.8175557498906899E-2</v>
      </c>
      <c r="V163" s="43">
        <v>-5.0618042021517998E-2</v>
      </c>
      <c r="W163" s="44">
        <v>0</v>
      </c>
      <c r="X163" s="27">
        <v>0</v>
      </c>
      <c r="Y163" s="30">
        <v>369.56879699769701</v>
      </c>
      <c r="Z163" s="30">
        <v>383.52759399539298</v>
      </c>
      <c r="AA163" s="30">
        <v>397.48639099309003</v>
      </c>
      <c r="AB163" s="30">
        <v>366.2783</v>
      </c>
      <c r="AC163" s="30">
        <v>391.17099999999999</v>
      </c>
      <c r="AD163" s="30">
        <v>426.73200000000003</v>
      </c>
      <c r="AE163" s="30">
        <v>327.69240600460699</v>
      </c>
      <c r="AF163" s="30">
        <v>327.93489877419199</v>
      </c>
      <c r="AG163" s="32">
        <v>-7.8506211848354199E-2</v>
      </c>
      <c r="AH163" s="32">
        <v>0.117759317772531</v>
      </c>
      <c r="AI163" s="27" t="s">
        <v>50</v>
      </c>
      <c r="AJ163" s="27" t="s">
        <v>50</v>
      </c>
      <c r="AK163" s="27" t="s">
        <v>50</v>
      </c>
      <c r="AL163" s="27" t="s">
        <v>50</v>
      </c>
      <c r="AM163" s="27" t="s">
        <v>50</v>
      </c>
      <c r="AN163" s="30">
        <v>327.93489877419199</v>
      </c>
      <c r="AO163" s="30">
        <v>366.2783</v>
      </c>
      <c r="AP163" s="30">
        <v>397.48639099309003</v>
      </c>
      <c r="AQ163" s="30">
        <v>426.73200000000003</v>
      </c>
    </row>
    <row r="164" spans="1:43" x14ac:dyDescent="0.2">
      <c r="A164" s="27" t="s">
        <v>74</v>
      </c>
      <c r="B164" s="28">
        <v>45189</v>
      </c>
      <c r="C164" s="47">
        <v>0</v>
      </c>
      <c r="D164" s="29">
        <v>572761</v>
      </c>
      <c r="E164" s="30">
        <v>356</v>
      </c>
      <c r="F164" s="30">
        <v>361.36</v>
      </c>
      <c r="G164" s="30">
        <v>351.34</v>
      </c>
      <c r="H164" s="30">
        <v>351.66</v>
      </c>
      <c r="I164" s="30">
        <v>13.677454355004</v>
      </c>
      <c r="J164" s="30">
        <v>350.64682341657601</v>
      </c>
      <c r="K164" s="30">
        <v>374.76508172935002</v>
      </c>
      <c r="L164" s="30">
        <v>391.052363065012</v>
      </c>
      <c r="M164" s="30">
        <v>372.96763693498798</v>
      </c>
      <c r="N164" s="31">
        <v>-124.14389192134701</v>
      </c>
      <c r="O164" s="31">
        <v>38.862350600783799</v>
      </c>
      <c r="P164" s="31">
        <v>-0.65948697986783</v>
      </c>
      <c r="Q164" s="27">
        <v>-1</v>
      </c>
      <c r="R164" s="27">
        <v>1</v>
      </c>
      <c r="S164" s="27">
        <v>0</v>
      </c>
      <c r="T164" s="43">
        <v>-1.1107674137397701E-2</v>
      </c>
      <c r="U164" s="43">
        <v>-2.8912269074641599E-2</v>
      </c>
      <c r="V164" s="43">
        <v>-5.2997253191145399E-2</v>
      </c>
      <c r="W164" s="44">
        <v>0</v>
      </c>
      <c r="X164" s="27">
        <v>0</v>
      </c>
      <c r="Y164" s="30">
        <v>365.33745435500401</v>
      </c>
      <c r="Z164" s="30">
        <v>379.014908710008</v>
      </c>
      <c r="AA164" s="30">
        <v>392.69236306501199</v>
      </c>
      <c r="AB164" s="30">
        <v>362.20979999999997</v>
      </c>
      <c r="AC164" s="30">
        <v>386.82600000000002</v>
      </c>
      <c r="AD164" s="30">
        <v>421.99200000000002</v>
      </c>
      <c r="AE164" s="30">
        <v>324.30509128999199</v>
      </c>
      <c r="AF164" s="30">
        <v>327.69240600460699</v>
      </c>
      <c r="AG164" s="32">
        <v>-7.7787944918409901E-2</v>
      </c>
      <c r="AH164" s="32">
        <v>0.116681917377615</v>
      </c>
      <c r="AI164" s="27" t="s">
        <v>50</v>
      </c>
      <c r="AJ164" s="27" t="s">
        <v>50</v>
      </c>
      <c r="AK164" s="27" t="s">
        <v>50</v>
      </c>
      <c r="AL164" s="27" t="s">
        <v>50</v>
      </c>
      <c r="AM164" s="27" t="s">
        <v>50</v>
      </c>
      <c r="AN164" s="30">
        <v>327.69240600460699</v>
      </c>
      <c r="AO164" s="30">
        <v>362.20979999999997</v>
      </c>
      <c r="AP164" s="30">
        <v>392.69236306501199</v>
      </c>
      <c r="AQ164" s="30">
        <v>421.99200000000002</v>
      </c>
    </row>
    <row r="165" spans="1:43" x14ac:dyDescent="0.2">
      <c r="A165" s="27" t="s">
        <v>74</v>
      </c>
      <c r="B165" s="28">
        <v>45190</v>
      </c>
      <c r="C165" s="47">
        <v>0</v>
      </c>
      <c r="D165" s="29">
        <v>1860133</v>
      </c>
      <c r="E165" s="30">
        <v>342.9</v>
      </c>
      <c r="F165" s="30">
        <v>347.98</v>
      </c>
      <c r="G165" s="30">
        <v>331.95010000000002</v>
      </c>
      <c r="H165" s="30">
        <v>333.62</v>
      </c>
      <c r="I165" s="30">
        <v>14.108343329646599</v>
      </c>
      <c r="J165" s="30">
        <v>341.18558279538098</v>
      </c>
      <c r="K165" s="30">
        <v>367.346884196632</v>
      </c>
      <c r="L165" s="30">
        <v>374.27512998894002</v>
      </c>
      <c r="M165" s="30">
        <v>371.67497001106</v>
      </c>
      <c r="N165" s="31">
        <v>-192.24197768167099</v>
      </c>
      <c r="O165" s="31">
        <v>32.296047673978897</v>
      </c>
      <c r="P165" s="31">
        <v>-1.0158553168433799</v>
      </c>
      <c r="Q165" s="27">
        <v>-1</v>
      </c>
      <c r="R165" s="27">
        <v>1</v>
      </c>
      <c r="S165" s="27">
        <v>0</v>
      </c>
      <c r="T165" s="43">
        <v>-5.1299550702382998E-2</v>
      </c>
      <c r="U165" s="43">
        <v>-6.4284512256689297E-2</v>
      </c>
      <c r="V165" s="43">
        <v>-8.82706602536074E-2</v>
      </c>
      <c r="W165" s="44">
        <v>0</v>
      </c>
      <c r="X165" s="27">
        <v>0</v>
      </c>
      <c r="Y165" s="30">
        <v>347.72834332964698</v>
      </c>
      <c r="Z165" s="30">
        <v>361.83668665929298</v>
      </c>
      <c r="AA165" s="30">
        <v>375.94502998894001</v>
      </c>
      <c r="AB165" s="30">
        <v>343.62860000000001</v>
      </c>
      <c r="AC165" s="30">
        <v>366.98200000000003</v>
      </c>
      <c r="AD165" s="30">
        <v>400.34399999999999</v>
      </c>
      <c r="AE165" s="30">
        <v>305.40331334070697</v>
      </c>
      <c r="AF165" s="30">
        <v>324.30509128999199</v>
      </c>
      <c r="AG165" s="32">
        <v>-8.4577323479686897E-2</v>
      </c>
      <c r="AH165" s="32">
        <v>0.12686598521952999</v>
      </c>
      <c r="AI165" s="27" t="s">
        <v>50</v>
      </c>
      <c r="AJ165" s="27" t="s">
        <v>50</v>
      </c>
      <c r="AK165" s="27" t="s">
        <v>50</v>
      </c>
      <c r="AL165" s="27" t="s">
        <v>50</v>
      </c>
      <c r="AM165" s="27" t="s">
        <v>50</v>
      </c>
      <c r="AN165" s="30">
        <v>324.30509128999199</v>
      </c>
      <c r="AO165" s="30">
        <v>343.62860000000001</v>
      </c>
      <c r="AP165" s="30">
        <v>375.94502998894001</v>
      </c>
      <c r="AQ165" s="30">
        <v>400.34399999999999</v>
      </c>
    </row>
    <row r="166" spans="1:43" x14ac:dyDescent="0.2">
      <c r="A166" s="27" t="s">
        <v>74</v>
      </c>
      <c r="B166" s="28">
        <v>45191</v>
      </c>
      <c r="C166" s="47">
        <v>0</v>
      </c>
      <c r="D166" s="29">
        <v>1257486</v>
      </c>
      <c r="E166" s="30">
        <v>338.21</v>
      </c>
      <c r="F166" s="30">
        <v>339.54</v>
      </c>
      <c r="G166" s="30">
        <v>331</v>
      </c>
      <c r="H166" s="30">
        <v>335.76</v>
      </c>
      <c r="I166" s="30">
        <v>13.7106045203861</v>
      </c>
      <c r="J166" s="30">
        <v>335.06002228712998</v>
      </c>
      <c r="K166" s="30">
        <v>363.49630124327803</v>
      </c>
      <c r="L166" s="30">
        <v>372.13181356115803</v>
      </c>
      <c r="M166" s="30">
        <v>357.51318643884201</v>
      </c>
      <c r="N166" s="31">
        <v>-158.30269496317399</v>
      </c>
      <c r="O166" s="31">
        <v>33.7265654229302</v>
      </c>
      <c r="P166" s="31">
        <v>-1.1461295129436699</v>
      </c>
      <c r="Q166" s="27">
        <v>-1</v>
      </c>
      <c r="R166" s="27">
        <v>1</v>
      </c>
      <c r="S166" s="27">
        <v>0</v>
      </c>
      <c r="T166" s="43">
        <v>6.4144835441519903E-3</v>
      </c>
      <c r="U166" s="43">
        <v>-5.5819577627175897E-2</v>
      </c>
      <c r="V166" s="43">
        <v>-7.2819153342722195E-2</v>
      </c>
      <c r="W166" s="44">
        <v>0</v>
      </c>
      <c r="X166" s="27">
        <v>0</v>
      </c>
      <c r="Y166" s="30">
        <v>349.47060452038602</v>
      </c>
      <c r="Z166" s="30">
        <v>363.18120904077199</v>
      </c>
      <c r="AA166" s="30">
        <v>376.89181356115802</v>
      </c>
      <c r="AB166" s="30">
        <v>345.83280000000002</v>
      </c>
      <c r="AC166" s="30">
        <v>369.33600000000001</v>
      </c>
      <c r="AD166" s="30">
        <v>402.91199999999998</v>
      </c>
      <c r="AE166" s="30">
        <v>308.33879095922799</v>
      </c>
      <c r="AF166" s="30">
        <v>305.40331334070697</v>
      </c>
      <c r="AG166" s="32">
        <v>-8.1669076247236794E-2</v>
      </c>
      <c r="AH166" s="32">
        <v>0.122503614370855</v>
      </c>
      <c r="AI166" s="27" t="s">
        <v>50</v>
      </c>
      <c r="AJ166" s="27" t="s">
        <v>50</v>
      </c>
      <c r="AK166" s="27" t="s">
        <v>50</v>
      </c>
      <c r="AL166" s="27" t="s">
        <v>50</v>
      </c>
      <c r="AM166" s="27" t="s">
        <v>50</v>
      </c>
      <c r="AN166" s="30">
        <v>305.40331334070697</v>
      </c>
      <c r="AO166" s="30">
        <v>345.83280000000002</v>
      </c>
      <c r="AP166" s="30">
        <v>376.89181356115802</v>
      </c>
      <c r="AQ166" s="30">
        <v>402.91199999999998</v>
      </c>
    </row>
    <row r="167" spans="1:43" x14ac:dyDescent="0.2">
      <c r="A167" s="27" t="s">
        <v>74</v>
      </c>
      <c r="B167" s="28">
        <v>45194</v>
      </c>
      <c r="C167" s="47">
        <v>0</v>
      </c>
      <c r="D167" s="29">
        <v>760015</v>
      </c>
      <c r="E167" s="30">
        <v>331.31</v>
      </c>
      <c r="F167" s="30">
        <v>338</v>
      </c>
      <c r="G167" s="30">
        <v>329.51</v>
      </c>
      <c r="H167" s="30">
        <v>333.31</v>
      </c>
      <c r="I167" s="30">
        <v>13.337704197501401</v>
      </c>
      <c r="J167" s="30">
        <v>330.01001823492402</v>
      </c>
      <c r="K167" s="30">
        <v>361.16024046676699</v>
      </c>
      <c r="L167" s="30">
        <v>369.52311259250399</v>
      </c>
      <c r="M167" s="30">
        <v>355.736887407496</v>
      </c>
      <c r="N167" s="31">
        <v>-146.27767388944901</v>
      </c>
      <c r="O167" s="31">
        <v>32.870277932937299</v>
      </c>
      <c r="P167" s="31">
        <v>-1.2053339069926201</v>
      </c>
      <c r="Q167" s="27">
        <v>-1</v>
      </c>
      <c r="R167" s="27">
        <v>1</v>
      </c>
      <c r="S167" s="27">
        <v>0</v>
      </c>
      <c r="T167" s="43">
        <v>-7.2968787228972704E-3</v>
      </c>
      <c r="U167" s="43">
        <v>-5.21810840015925E-2</v>
      </c>
      <c r="V167" s="43">
        <v>-6.5153979918101804E-2</v>
      </c>
      <c r="W167" s="44">
        <v>0</v>
      </c>
      <c r="X167" s="27">
        <v>0</v>
      </c>
      <c r="Y167" s="30">
        <v>346.64770419750101</v>
      </c>
      <c r="Z167" s="30">
        <v>359.98540839500299</v>
      </c>
      <c r="AA167" s="30">
        <v>373.323112592504</v>
      </c>
      <c r="AB167" s="30">
        <v>343.30930000000001</v>
      </c>
      <c r="AC167" s="30">
        <v>366.64100000000002</v>
      </c>
      <c r="AD167" s="30">
        <v>399.97199999999998</v>
      </c>
      <c r="AE167" s="30">
        <v>306.63459160499701</v>
      </c>
      <c r="AF167" s="30">
        <v>308.33879095922799</v>
      </c>
      <c r="AG167" s="32">
        <v>-8.0031827412927206E-2</v>
      </c>
      <c r="AH167" s="32">
        <v>0.120047741119391</v>
      </c>
      <c r="AI167" s="27" t="s">
        <v>50</v>
      </c>
      <c r="AJ167" s="27" t="s">
        <v>50</v>
      </c>
      <c r="AK167" s="27" t="s">
        <v>50</v>
      </c>
      <c r="AL167" s="27" t="s">
        <v>50</v>
      </c>
      <c r="AM167" s="27" t="s">
        <v>50</v>
      </c>
      <c r="AN167" s="30">
        <v>308.33879095922799</v>
      </c>
      <c r="AO167" s="30">
        <v>343.30930000000001</v>
      </c>
      <c r="AP167" s="30">
        <v>373.323112592504</v>
      </c>
      <c r="AQ167" s="30">
        <v>399.97199999999998</v>
      </c>
    </row>
    <row r="168" spans="1:43" x14ac:dyDescent="0.2">
      <c r="A168" s="27" t="s">
        <v>74</v>
      </c>
      <c r="B168" s="28">
        <v>45195</v>
      </c>
      <c r="C168" s="47">
        <v>0</v>
      </c>
      <c r="D168" s="29">
        <v>1404240</v>
      </c>
      <c r="E168" s="30">
        <v>329.58</v>
      </c>
      <c r="F168" s="30">
        <v>334.18</v>
      </c>
      <c r="G168" s="30">
        <v>324.11</v>
      </c>
      <c r="H168" s="30">
        <v>325.3</v>
      </c>
      <c r="I168" s="30">
        <v>13.1042967548227</v>
      </c>
      <c r="J168" s="30">
        <v>323.55819673766501</v>
      </c>
      <c r="K168" s="30">
        <v>356.15156476251298</v>
      </c>
      <c r="L168" s="30">
        <v>363.42289026446798</v>
      </c>
      <c r="M168" s="30">
        <v>355.73710973553199</v>
      </c>
      <c r="N168" s="31">
        <v>-157.87319614811099</v>
      </c>
      <c r="O168" s="31">
        <v>30.173049079678801</v>
      </c>
      <c r="P168" s="31">
        <v>-1.3155752910153</v>
      </c>
      <c r="Q168" s="27">
        <v>-1</v>
      </c>
      <c r="R168" s="27">
        <v>1</v>
      </c>
      <c r="S168" s="27">
        <v>0</v>
      </c>
      <c r="T168" s="43">
        <v>-2.4031682217755201E-2</v>
      </c>
      <c r="U168" s="43">
        <v>-2.4938552844553701E-2</v>
      </c>
      <c r="V168" s="43">
        <v>-8.5233823570765699E-2</v>
      </c>
      <c r="W168" s="44">
        <v>0</v>
      </c>
      <c r="X168" s="27">
        <v>0</v>
      </c>
      <c r="Y168" s="30">
        <v>338.40429675482301</v>
      </c>
      <c r="Z168" s="30">
        <v>351.50859350964498</v>
      </c>
      <c r="AA168" s="30">
        <v>364.61289026446798</v>
      </c>
      <c r="AB168" s="30">
        <v>335.05900000000003</v>
      </c>
      <c r="AC168" s="30">
        <v>357.83</v>
      </c>
      <c r="AD168" s="30">
        <v>390.36</v>
      </c>
      <c r="AE168" s="30">
        <v>299.09140649035498</v>
      </c>
      <c r="AF168" s="30">
        <v>306.63459160499701</v>
      </c>
      <c r="AG168" s="32">
        <v>-8.0567456223933104E-2</v>
      </c>
      <c r="AH168" s="32">
        <v>0.1208511843359</v>
      </c>
      <c r="AI168" s="27" t="s">
        <v>50</v>
      </c>
      <c r="AJ168" s="27" t="s">
        <v>50</v>
      </c>
      <c r="AK168" s="27" t="s">
        <v>50</v>
      </c>
      <c r="AL168" s="27" t="s">
        <v>50</v>
      </c>
      <c r="AM168" s="27" t="s">
        <v>50</v>
      </c>
      <c r="AN168" s="30">
        <v>306.63459160499701</v>
      </c>
      <c r="AO168" s="30">
        <v>335.05900000000003</v>
      </c>
      <c r="AP168" s="30">
        <v>364.61289026446798</v>
      </c>
      <c r="AQ168" s="30">
        <v>390.36</v>
      </c>
    </row>
    <row r="169" spans="1:43" x14ac:dyDescent="0.2">
      <c r="A169" s="27" t="s">
        <v>74</v>
      </c>
      <c r="B169" s="28">
        <v>45196</v>
      </c>
      <c r="C169" s="47">
        <v>0</v>
      </c>
      <c r="D169" s="29">
        <v>934674</v>
      </c>
      <c r="E169" s="30">
        <v>326.27</v>
      </c>
      <c r="F169" s="30">
        <v>332.84</v>
      </c>
      <c r="G169" s="30">
        <v>324.69</v>
      </c>
      <c r="H169" s="30">
        <v>328.16</v>
      </c>
      <c r="I169" s="30">
        <v>12.750418415192501</v>
      </c>
      <c r="J169" s="30">
        <v>319.76307005809002</v>
      </c>
      <c r="K169" s="30">
        <v>353.568083939129</v>
      </c>
      <c r="L169" s="30">
        <v>362.36125524557798</v>
      </c>
      <c r="M169" s="30">
        <v>356.79874475442199</v>
      </c>
      <c r="N169" s="31">
        <v>-124.491660229754</v>
      </c>
      <c r="O169" s="31">
        <v>32.308867849591401</v>
      </c>
      <c r="P169" s="31">
        <v>-1.25274653967386</v>
      </c>
      <c r="Q169" s="27">
        <v>-1</v>
      </c>
      <c r="R169" s="27">
        <v>1</v>
      </c>
      <c r="S169" s="27">
        <v>0</v>
      </c>
      <c r="T169" s="43">
        <v>8.7918844143867608E-3</v>
      </c>
      <c r="U169" s="43">
        <v>-2.2635215630212001E-2</v>
      </c>
      <c r="V169" s="43">
        <v>-6.6825911391685103E-2</v>
      </c>
      <c r="W169" s="44">
        <v>0</v>
      </c>
      <c r="X169" s="27">
        <v>0</v>
      </c>
      <c r="Y169" s="30">
        <v>340.91041841519302</v>
      </c>
      <c r="Z169" s="30">
        <v>353.66083683038499</v>
      </c>
      <c r="AA169" s="30">
        <v>366.41125524557799</v>
      </c>
      <c r="AB169" s="30">
        <v>338.00479999999999</v>
      </c>
      <c r="AC169" s="30">
        <v>360.976</v>
      </c>
      <c r="AD169" s="30">
        <v>393.79199999999997</v>
      </c>
      <c r="AE169" s="30">
        <v>302.659163169615</v>
      </c>
      <c r="AF169" s="30">
        <v>299.09140649035498</v>
      </c>
      <c r="AG169" s="32">
        <v>-7.7708547142811502E-2</v>
      </c>
      <c r="AH169" s="32">
        <v>0.116562820714217</v>
      </c>
      <c r="AI169" s="27" t="s">
        <v>50</v>
      </c>
      <c r="AJ169" s="27" t="s">
        <v>50</v>
      </c>
      <c r="AK169" s="27" t="s">
        <v>50</v>
      </c>
      <c r="AL169" s="27" t="s">
        <v>50</v>
      </c>
      <c r="AM169" s="27" t="s">
        <v>50</v>
      </c>
      <c r="AN169" s="30">
        <v>299.09140649035498</v>
      </c>
      <c r="AO169" s="30">
        <v>338.00479999999999</v>
      </c>
      <c r="AP169" s="30">
        <v>366.41125524557799</v>
      </c>
      <c r="AQ169" s="30">
        <v>393.79199999999997</v>
      </c>
    </row>
    <row r="170" spans="1:43" x14ac:dyDescent="0.2">
      <c r="A170" s="27" t="s">
        <v>74</v>
      </c>
      <c r="B170" s="28">
        <v>45197</v>
      </c>
      <c r="C170" s="47">
        <v>0</v>
      </c>
      <c r="D170" s="29">
        <v>1405824</v>
      </c>
      <c r="E170" s="30">
        <v>324.69</v>
      </c>
      <c r="F170" s="30">
        <v>343.53500000000003</v>
      </c>
      <c r="G170" s="30">
        <v>323.01</v>
      </c>
      <c r="H170" s="30">
        <v>343.11</v>
      </c>
      <c r="I170" s="30">
        <v>13.3057456712502</v>
      </c>
      <c r="J170" s="30">
        <v>324.09342095661901</v>
      </c>
      <c r="K170" s="30">
        <v>352.20026647366097</v>
      </c>
      <c r="L170" s="30">
        <v>362.92723701375098</v>
      </c>
      <c r="M170" s="30">
        <v>355.13276298624902</v>
      </c>
      <c r="N170" s="31">
        <v>-64.531914875286702</v>
      </c>
      <c r="O170" s="31">
        <v>42.252291020668999</v>
      </c>
      <c r="P170" s="31">
        <v>-0.85605273609781296</v>
      </c>
      <c r="Q170" s="27">
        <v>1</v>
      </c>
      <c r="R170" s="27">
        <v>0</v>
      </c>
      <c r="S170" s="27">
        <v>0</v>
      </c>
      <c r="T170" s="43">
        <v>4.5557045343734698E-2</v>
      </c>
      <c r="U170" s="43">
        <v>2.9402058144070101E-2</v>
      </c>
      <c r="V170" s="43">
        <v>2.8445536838319099E-2</v>
      </c>
      <c r="W170" s="44">
        <v>0</v>
      </c>
      <c r="X170" s="27">
        <v>0</v>
      </c>
      <c r="Y170" s="30">
        <v>356.41574567125002</v>
      </c>
      <c r="Z170" s="30">
        <v>369.72149134249997</v>
      </c>
      <c r="AA170" s="30">
        <v>383.02723701375101</v>
      </c>
      <c r="AB170" s="30">
        <v>353.4033</v>
      </c>
      <c r="AC170" s="30">
        <v>377.42099999999999</v>
      </c>
      <c r="AD170" s="30">
        <v>411.73200000000003</v>
      </c>
      <c r="AE170" s="30">
        <v>316.4985086575</v>
      </c>
      <c r="AF170" s="30">
        <v>302.659163169615</v>
      </c>
      <c r="AG170" s="32">
        <v>-7.75596495074478E-2</v>
      </c>
      <c r="AH170" s="32">
        <v>0.116339474261172</v>
      </c>
      <c r="AI170" s="27" t="s">
        <v>50</v>
      </c>
      <c r="AJ170" s="27" t="s">
        <v>50</v>
      </c>
      <c r="AK170" s="27" t="s">
        <v>50</v>
      </c>
      <c r="AL170" s="27" t="s">
        <v>50</v>
      </c>
      <c r="AM170" s="27" t="s">
        <v>50</v>
      </c>
      <c r="AN170" s="30">
        <v>302.659163169615</v>
      </c>
      <c r="AO170" s="30">
        <v>353.4033</v>
      </c>
      <c r="AP170" s="30">
        <v>383.02723701375101</v>
      </c>
      <c r="AQ170" s="30">
        <v>411.73200000000003</v>
      </c>
    </row>
    <row r="171" spans="1:43" x14ac:dyDescent="0.2">
      <c r="A171" s="27" t="s">
        <v>74</v>
      </c>
      <c r="B171" s="28">
        <v>45198</v>
      </c>
      <c r="C171" s="47">
        <v>0</v>
      </c>
      <c r="D171" s="29">
        <v>1559268</v>
      </c>
      <c r="E171" s="30">
        <v>353.05</v>
      </c>
      <c r="F171" s="30">
        <v>360.88</v>
      </c>
      <c r="G171" s="30">
        <v>345.42</v>
      </c>
      <c r="H171" s="30">
        <v>345.86</v>
      </c>
      <c r="I171" s="30">
        <v>13.624620980446601</v>
      </c>
      <c r="J171" s="30">
        <v>330.08188987359699</v>
      </c>
      <c r="K171" s="30">
        <v>351.30153623507198</v>
      </c>
      <c r="L171" s="30">
        <v>363.88386294134</v>
      </c>
      <c r="M171" s="30">
        <v>348.08603705866</v>
      </c>
      <c r="N171" s="31">
        <v>-49.393599540961603</v>
      </c>
      <c r="O171" s="31">
        <v>43.885184550212301</v>
      </c>
      <c r="P171" s="31">
        <v>-0.49022956333045598</v>
      </c>
      <c r="Q171" s="27">
        <v>1</v>
      </c>
      <c r="R171" s="27">
        <v>0</v>
      </c>
      <c r="S171" s="27">
        <v>0</v>
      </c>
      <c r="T171" s="43">
        <v>8.0149223281163508E-3</v>
      </c>
      <c r="U171" s="43">
        <v>6.3203197048878001E-2</v>
      </c>
      <c r="V171" s="43">
        <v>3.00810102454135E-2</v>
      </c>
      <c r="W171" s="44">
        <v>0</v>
      </c>
      <c r="X171" s="27">
        <v>0</v>
      </c>
      <c r="Y171" s="30">
        <v>359.484620980447</v>
      </c>
      <c r="Z171" s="30">
        <v>373.10924196089297</v>
      </c>
      <c r="AA171" s="30">
        <v>386.73386294134002</v>
      </c>
      <c r="AB171" s="30">
        <v>356.23579999999998</v>
      </c>
      <c r="AC171" s="30">
        <v>380.44600000000003</v>
      </c>
      <c r="AD171" s="30">
        <v>415.03199999999998</v>
      </c>
      <c r="AE171" s="30">
        <v>318.610758039107</v>
      </c>
      <c r="AF171" s="30">
        <v>316.4985086575</v>
      </c>
      <c r="AG171" s="32">
        <v>-7.8786913667071204E-2</v>
      </c>
      <c r="AH171" s="32">
        <v>0.11818037050060699</v>
      </c>
      <c r="AI171" s="27" t="s">
        <v>50</v>
      </c>
      <c r="AJ171" s="27" t="s">
        <v>50</v>
      </c>
      <c r="AK171" s="27" t="s">
        <v>50</v>
      </c>
      <c r="AL171" s="27" t="s">
        <v>50</v>
      </c>
      <c r="AM171" s="27" t="s">
        <v>50</v>
      </c>
      <c r="AN171" s="30">
        <v>316.4985086575</v>
      </c>
      <c r="AO171" s="30">
        <v>356.23579999999998</v>
      </c>
      <c r="AP171" s="30">
        <v>386.73386294134002</v>
      </c>
      <c r="AQ171" s="30">
        <v>415.03199999999998</v>
      </c>
    </row>
    <row r="172" spans="1:43" x14ac:dyDescent="0.2">
      <c r="A172" s="27" t="s">
        <v>74</v>
      </c>
      <c r="B172" s="28">
        <v>45201</v>
      </c>
      <c r="C172" s="47">
        <v>0</v>
      </c>
      <c r="D172" s="29">
        <v>1140948</v>
      </c>
      <c r="E172" s="30">
        <v>342.39</v>
      </c>
      <c r="F172" s="30">
        <v>351.815</v>
      </c>
      <c r="G172" s="30">
        <v>341.15</v>
      </c>
      <c r="H172" s="30">
        <v>349.07499999999999</v>
      </c>
      <c r="I172" s="30">
        <v>13.413219481843299</v>
      </c>
      <c r="J172" s="30">
        <v>336.17881898748902</v>
      </c>
      <c r="K172" s="30">
        <v>351.08056507088901</v>
      </c>
      <c r="L172" s="30">
        <v>363.24965844552997</v>
      </c>
      <c r="M172" s="30">
        <v>338.52534155447</v>
      </c>
      <c r="N172" s="31">
        <v>-32.8414074408986</v>
      </c>
      <c r="O172" s="31">
        <v>45.814225131475702</v>
      </c>
      <c r="P172" s="31">
        <v>-0.15297962863399001</v>
      </c>
      <c r="Q172" s="27">
        <v>1</v>
      </c>
      <c r="R172" s="27">
        <v>0</v>
      </c>
      <c r="S172" s="27">
        <v>1</v>
      </c>
      <c r="T172" s="43">
        <v>9.2956687677093995E-3</v>
      </c>
      <c r="U172" s="43">
        <v>6.3734154071184698E-2</v>
      </c>
      <c r="V172" s="43">
        <v>4.7298310881761702E-2</v>
      </c>
      <c r="W172" s="44">
        <v>0</v>
      </c>
      <c r="X172" s="27">
        <v>0</v>
      </c>
      <c r="Y172" s="30">
        <v>362.48821948184298</v>
      </c>
      <c r="Z172" s="30">
        <v>375.90143896368699</v>
      </c>
      <c r="AA172" s="30">
        <v>389.31465844552997</v>
      </c>
      <c r="AB172" s="30">
        <v>359.54725000000002</v>
      </c>
      <c r="AC172" s="30">
        <v>383.98250000000002</v>
      </c>
      <c r="AD172" s="30">
        <v>418.89</v>
      </c>
      <c r="AE172" s="30">
        <v>322.24856103631299</v>
      </c>
      <c r="AF172" s="30">
        <v>318.610758039107</v>
      </c>
      <c r="AG172" s="32">
        <v>-7.6850072229998095E-2</v>
      </c>
      <c r="AH172" s="32">
        <v>0.115275108344997</v>
      </c>
      <c r="AI172" s="27" t="s">
        <v>50</v>
      </c>
      <c r="AJ172" s="27" t="s">
        <v>50</v>
      </c>
      <c r="AK172" s="27" t="s">
        <v>50</v>
      </c>
      <c r="AL172" s="27" t="s">
        <v>50</v>
      </c>
      <c r="AM172" s="27" t="s">
        <v>50</v>
      </c>
      <c r="AN172" s="30">
        <v>318.610758039107</v>
      </c>
      <c r="AO172" s="30">
        <v>359.54725000000002</v>
      </c>
      <c r="AP172" s="30">
        <v>389.31465844552997</v>
      </c>
      <c r="AQ172" s="30">
        <v>418.89</v>
      </c>
    </row>
    <row r="173" spans="1:43" x14ac:dyDescent="0.2">
      <c r="A173" s="27" t="s">
        <v>74</v>
      </c>
      <c r="B173" s="28">
        <v>45202</v>
      </c>
      <c r="C173" s="47">
        <v>0</v>
      </c>
      <c r="D173" s="29">
        <v>944400</v>
      </c>
      <c r="E173" s="30">
        <v>341.02</v>
      </c>
      <c r="F173" s="30">
        <v>345</v>
      </c>
      <c r="G173" s="30">
        <v>328.96</v>
      </c>
      <c r="H173" s="30">
        <v>331.61</v>
      </c>
      <c r="I173" s="30">
        <v>13.891918090283101</v>
      </c>
      <c r="J173" s="30">
        <v>335.76721553521799</v>
      </c>
      <c r="K173" s="30">
        <v>349.52749146663001</v>
      </c>
      <c r="L173" s="30">
        <v>364.68575427084897</v>
      </c>
      <c r="M173" s="30">
        <v>330.62424572915103</v>
      </c>
      <c r="N173" s="31">
        <v>-90.7303109176558</v>
      </c>
      <c r="O173" s="31">
        <v>38.143202342991898</v>
      </c>
      <c r="P173" s="31">
        <v>-0.231998302317449</v>
      </c>
      <c r="Q173" s="27">
        <v>-1</v>
      </c>
      <c r="R173" s="27">
        <v>0</v>
      </c>
      <c r="S173" s="27">
        <v>0</v>
      </c>
      <c r="T173" s="43">
        <v>-5.0032228031225298E-2</v>
      </c>
      <c r="U173" s="43">
        <v>-3.3516947917577401E-2</v>
      </c>
      <c r="V173" s="43">
        <v>1.9397479249923199E-2</v>
      </c>
      <c r="W173" s="44">
        <v>0</v>
      </c>
      <c r="X173" s="27">
        <v>0</v>
      </c>
      <c r="Y173" s="30">
        <v>345.50191809028303</v>
      </c>
      <c r="Z173" s="30">
        <v>359.39383618056598</v>
      </c>
      <c r="AA173" s="30">
        <v>373.285754270849</v>
      </c>
      <c r="AB173" s="30">
        <v>341.55829999999997</v>
      </c>
      <c r="AC173" s="30">
        <v>364.77100000000002</v>
      </c>
      <c r="AD173" s="30">
        <v>397.93200000000002</v>
      </c>
      <c r="AE173" s="30">
        <v>303.82616381943399</v>
      </c>
      <c r="AF173" s="30">
        <v>322.24856103631299</v>
      </c>
      <c r="AG173" s="32">
        <v>-8.3784675313067006E-2</v>
      </c>
      <c r="AH173" s="32">
        <v>0.12567701296959999</v>
      </c>
      <c r="AI173" s="27" t="s">
        <v>50</v>
      </c>
      <c r="AJ173" s="27" t="s">
        <v>50</v>
      </c>
      <c r="AK173" s="27" t="s">
        <v>50</v>
      </c>
      <c r="AL173" s="27" t="s">
        <v>50</v>
      </c>
      <c r="AM173" s="27" t="s">
        <v>50</v>
      </c>
      <c r="AN173" s="30">
        <v>322.24856103631299</v>
      </c>
      <c r="AO173" s="30">
        <v>341.55829999999997</v>
      </c>
      <c r="AP173" s="30">
        <v>373.285754270849</v>
      </c>
      <c r="AQ173" s="30">
        <v>397.93200000000002</v>
      </c>
    </row>
    <row r="174" spans="1:43" x14ac:dyDescent="0.2">
      <c r="A174" s="27" t="s">
        <v>74</v>
      </c>
      <c r="B174" s="28">
        <v>45203</v>
      </c>
      <c r="C174" s="47">
        <v>0</v>
      </c>
      <c r="D174" s="29">
        <v>956075</v>
      </c>
      <c r="E174" s="30">
        <v>337.05</v>
      </c>
      <c r="F174" s="30">
        <v>338.2</v>
      </c>
      <c r="G174" s="30">
        <v>331.77390000000003</v>
      </c>
      <c r="H174" s="30">
        <v>335.95</v>
      </c>
      <c r="I174" s="30">
        <v>13.370352512405701</v>
      </c>
      <c r="J174" s="30">
        <v>337.476812710633</v>
      </c>
      <c r="K174" s="30">
        <v>348.46547451114498</v>
      </c>
      <c r="L174" s="30">
        <v>363.12105753721698</v>
      </c>
      <c r="M174" s="30">
        <v>322.20884246278302</v>
      </c>
      <c r="N174" s="31">
        <v>-67.272071432252503</v>
      </c>
      <c r="O174" s="31">
        <v>40.796033177331601</v>
      </c>
      <c r="P174" s="31">
        <v>-0.167031750458317</v>
      </c>
      <c r="Q174" s="27">
        <v>-1</v>
      </c>
      <c r="R174" s="27">
        <v>0</v>
      </c>
      <c r="S174" s="27">
        <v>0</v>
      </c>
      <c r="T174" s="43">
        <v>1.30876632188413E-2</v>
      </c>
      <c r="U174" s="43">
        <v>-2.86532122824265E-2</v>
      </c>
      <c r="V174" s="43">
        <v>2.3738420282788799E-2</v>
      </c>
      <c r="W174" s="44">
        <v>0</v>
      </c>
      <c r="X174" s="27">
        <v>0</v>
      </c>
      <c r="Y174" s="30">
        <v>349.32035251240598</v>
      </c>
      <c r="Z174" s="30">
        <v>362.690705024811</v>
      </c>
      <c r="AA174" s="30">
        <v>376.06105753721698</v>
      </c>
      <c r="AB174" s="30">
        <v>346.02850000000001</v>
      </c>
      <c r="AC174" s="30">
        <v>369.54500000000002</v>
      </c>
      <c r="AD174" s="30">
        <v>403.14</v>
      </c>
      <c r="AE174" s="30">
        <v>309.20929497518898</v>
      </c>
      <c r="AF174" s="30">
        <v>303.82616381943399</v>
      </c>
      <c r="AG174" s="32">
        <v>-7.9597276454268201E-2</v>
      </c>
      <c r="AH174" s="32">
        <v>0.119395914681402</v>
      </c>
      <c r="AI174" s="27" t="s">
        <v>50</v>
      </c>
      <c r="AJ174" s="27" t="s">
        <v>50</v>
      </c>
      <c r="AK174" s="27" t="s">
        <v>50</v>
      </c>
      <c r="AL174" s="27" t="s">
        <v>50</v>
      </c>
      <c r="AM174" s="27" t="s">
        <v>50</v>
      </c>
      <c r="AN174" s="30">
        <v>303.82616381943399</v>
      </c>
      <c r="AO174" s="30">
        <v>346.02850000000001</v>
      </c>
      <c r="AP174" s="30">
        <v>376.06105753721698</v>
      </c>
      <c r="AQ174" s="30">
        <v>403.14</v>
      </c>
    </row>
    <row r="175" spans="1:43" x14ac:dyDescent="0.2">
      <c r="A175" s="27" t="s">
        <v>74</v>
      </c>
      <c r="B175" s="28">
        <v>45204</v>
      </c>
      <c r="C175" s="47">
        <v>0</v>
      </c>
      <c r="D175" s="29">
        <v>798606</v>
      </c>
      <c r="E175" s="30">
        <v>335.11</v>
      </c>
      <c r="F175" s="30">
        <v>338.24</v>
      </c>
      <c r="G175" s="30">
        <v>328.27</v>
      </c>
      <c r="H175" s="30">
        <v>336.78</v>
      </c>
      <c r="I175" s="30">
        <v>13.127470190091</v>
      </c>
      <c r="J175" s="30">
        <v>337.55830130869998</v>
      </c>
      <c r="K175" s="30">
        <v>347.62938079989902</v>
      </c>
      <c r="L175" s="30">
        <v>362.392410570273</v>
      </c>
      <c r="M175" s="30">
        <v>321.977589429727</v>
      </c>
      <c r="N175" s="31">
        <v>-58.2545044141524</v>
      </c>
      <c r="O175" s="31">
        <v>41.314387603416101</v>
      </c>
      <c r="P175" s="31">
        <v>-7.8716926902679105E-2</v>
      </c>
      <c r="Q175" s="27">
        <v>-1</v>
      </c>
      <c r="R175" s="27">
        <v>1</v>
      </c>
      <c r="S175" s="27">
        <v>0</v>
      </c>
      <c r="T175" s="43">
        <v>2.4706057449024699E-3</v>
      </c>
      <c r="U175" s="43">
        <v>-3.5221657236983499E-2</v>
      </c>
      <c r="V175" s="43">
        <v>-1.8448893940718799E-2</v>
      </c>
      <c r="W175" s="44">
        <v>0</v>
      </c>
      <c r="X175" s="27">
        <v>0</v>
      </c>
      <c r="Y175" s="30">
        <v>349.90747019009098</v>
      </c>
      <c r="Z175" s="30">
        <v>363.03494038018198</v>
      </c>
      <c r="AA175" s="30">
        <v>376.16241057027298</v>
      </c>
      <c r="AB175" s="30">
        <v>346.88339999999999</v>
      </c>
      <c r="AC175" s="30">
        <v>370.45800000000003</v>
      </c>
      <c r="AD175" s="30">
        <v>404.13600000000002</v>
      </c>
      <c r="AE175" s="30">
        <v>310.52505961981802</v>
      </c>
      <c r="AF175" s="30">
        <v>309.20929497518898</v>
      </c>
      <c r="AG175" s="32">
        <v>-7.7958727894120797E-2</v>
      </c>
      <c r="AH175" s="32">
        <v>0.11693809184118099</v>
      </c>
      <c r="AI175" s="27" t="s">
        <v>50</v>
      </c>
      <c r="AJ175" s="27" t="s">
        <v>50</v>
      </c>
      <c r="AK175" s="27" t="s">
        <v>50</v>
      </c>
      <c r="AL175" s="27" t="s">
        <v>50</v>
      </c>
      <c r="AM175" s="27" t="s">
        <v>50</v>
      </c>
      <c r="AN175" s="30">
        <v>309.20929497518898</v>
      </c>
      <c r="AO175" s="30">
        <v>346.88339999999999</v>
      </c>
      <c r="AP175" s="30">
        <v>376.16241057027298</v>
      </c>
      <c r="AQ175" s="30">
        <v>404.13600000000002</v>
      </c>
    </row>
    <row r="176" spans="1:43" x14ac:dyDescent="0.2">
      <c r="A176" s="27" t="s">
        <v>74</v>
      </c>
      <c r="B176" s="28">
        <v>45205</v>
      </c>
      <c r="C176" s="47">
        <v>0</v>
      </c>
      <c r="D176" s="29">
        <v>1290629</v>
      </c>
      <c r="E176" s="30">
        <v>328.36</v>
      </c>
      <c r="F176" s="30">
        <v>354.34500000000003</v>
      </c>
      <c r="G176" s="30">
        <v>328.26</v>
      </c>
      <c r="H176" s="30">
        <v>353.62</v>
      </c>
      <c r="I176" s="30">
        <v>14.0530080336559</v>
      </c>
      <c r="J176" s="30">
        <v>342.13951925257197</v>
      </c>
      <c r="K176" s="30">
        <v>348.32003632183103</v>
      </c>
      <c r="L176" s="30">
        <v>365.16902410096799</v>
      </c>
      <c r="M176" s="30">
        <v>319.20097589903202</v>
      </c>
      <c r="N176" s="31">
        <v>20.590276379431099</v>
      </c>
      <c r="O176" s="31">
        <v>50.738351685462398</v>
      </c>
      <c r="P176" s="31">
        <v>0.31789120544084698</v>
      </c>
      <c r="Q176" s="27">
        <v>1</v>
      </c>
      <c r="R176" s="27">
        <v>0</v>
      </c>
      <c r="S176" s="27">
        <v>0</v>
      </c>
      <c r="T176" s="43">
        <v>5.0002969297464298E-2</v>
      </c>
      <c r="U176" s="43">
        <v>6.6373149181267105E-2</v>
      </c>
      <c r="V176" s="43">
        <v>2.2436824148499401E-2</v>
      </c>
      <c r="W176" s="44">
        <v>0</v>
      </c>
      <c r="X176" s="27">
        <v>0</v>
      </c>
      <c r="Y176" s="30">
        <v>367.673008033656</v>
      </c>
      <c r="Z176" s="30">
        <v>381.726016067312</v>
      </c>
      <c r="AA176" s="30">
        <v>395.779024100968</v>
      </c>
      <c r="AB176" s="30">
        <v>364.22859999999997</v>
      </c>
      <c r="AC176" s="30">
        <v>388.98200000000003</v>
      </c>
      <c r="AD176" s="30">
        <v>424.34399999999999</v>
      </c>
      <c r="AE176" s="30">
        <v>325.51398393268801</v>
      </c>
      <c r="AF176" s="30">
        <v>310.52505961981802</v>
      </c>
      <c r="AG176" s="32">
        <v>-7.9480844034024903E-2</v>
      </c>
      <c r="AH176" s="32">
        <v>0.119221266051037</v>
      </c>
      <c r="AI176" s="27" t="s">
        <v>50</v>
      </c>
      <c r="AJ176" s="27" t="s">
        <v>50</v>
      </c>
      <c r="AK176" s="27" t="s">
        <v>50</v>
      </c>
      <c r="AL176" s="27" t="s">
        <v>50</v>
      </c>
      <c r="AM176" s="27" t="s">
        <v>50</v>
      </c>
      <c r="AN176" s="30">
        <v>310.52505961981802</v>
      </c>
      <c r="AO176" s="30">
        <v>364.22859999999997</v>
      </c>
      <c r="AP176" s="30">
        <v>395.779024100968</v>
      </c>
      <c r="AQ176" s="30">
        <v>424.34399999999999</v>
      </c>
    </row>
    <row r="177" spans="1:43" x14ac:dyDescent="0.2">
      <c r="A177" s="27" t="s">
        <v>74</v>
      </c>
      <c r="B177" s="28">
        <v>45208</v>
      </c>
      <c r="C177" s="47">
        <v>0</v>
      </c>
      <c r="D177" s="29">
        <v>992268</v>
      </c>
      <c r="E177" s="30">
        <v>347.5</v>
      </c>
      <c r="F177" s="30">
        <v>362.11989999999997</v>
      </c>
      <c r="G177" s="30">
        <v>346.63</v>
      </c>
      <c r="H177" s="30">
        <v>358.31</v>
      </c>
      <c r="I177" s="30">
        <v>14.1556431741091</v>
      </c>
      <c r="J177" s="30">
        <v>347.05097029755899</v>
      </c>
      <c r="K177" s="30">
        <v>349.18752387483403</v>
      </c>
      <c r="L177" s="30">
        <v>365.476929522327</v>
      </c>
      <c r="M177" s="30">
        <v>319.65297047767302</v>
      </c>
      <c r="N177" s="31">
        <v>58.283697330685598</v>
      </c>
      <c r="O177" s="31">
        <v>53.001939544074702</v>
      </c>
      <c r="P177" s="31">
        <v>0.66002866802268401</v>
      </c>
      <c r="Q177" s="27">
        <v>1</v>
      </c>
      <c r="R177" s="27">
        <v>0</v>
      </c>
      <c r="S177" s="27">
        <v>0</v>
      </c>
      <c r="T177" s="43">
        <v>1.32628245008766E-2</v>
      </c>
      <c r="U177" s="43">
        <v>6.6557523440988295E-2</v>
      </c>
      <c r="V177" s="43">
        <v>2.6455632743679802E-2</v>
      </c>
      <c r="W177" s="44">
        <v>0</v>
      </c>
      <c r="X177" s="27">
        <v>0</v>
      </c>
      <c r="Y177" s="30">
        <v>372.465643174109</v>
      </c>
      <c r="Z177" s="30">
        <v>386.62128634821801</v>
      </c>
      <c r="AA177" s="30">
        <v>400.77692952232701</v>
      </c>
      <c r="AB177" s="30">
        <v>369.05930000000001</v>
      </c>
      <c r="AC177" s="30">
        <v>394.14100000000002</v>
      </c>
      <c r="AD177" s="30">
        <v>429.97199999999998</v>
      </c>
      <c r="AE177" s="30">
        <v>329.998713651782</v>
      </c>
      <c r="AF177" s="30">
        <v>325.51398393268801</v>
      </c>
      <c r="AG177" s="32">
        <v>-7.9013386029466601E-2</v>
      </c>
      <c r="AH177" s="32">
        <v>0.11852007904420001</v>
      </c>
      <c r="AI177" s="27" t="s">
        <v>50</v>
      </c>
      <c r="AJ177" s="27" t="s">
        <v>50</v>
      </c>
      <c r="AK177" s="27" t="s">
        <v>50</v>
      </c>
      <c r="AL177" s="27" t="s">
        <v>50</v>
      </c>
      <c r="AM177" s="27" t="s">
        <v>50</v>
      </c>
      <c r="AN177" s="30">
        <v>325.51398393268801</v>
      </c>
      <c r="AO177" s="30">
        <v>369.05930000000001</v>
      </c>
      <c r="AP177" s="30">
        <v>400.77692952232701</v>
      </c>
      <c r="AQ177" s="30">
        <v>429.97199999999998</v>
      </c>
    </row>
    <row r="178" spans="1:43" x14ac:dyDescent="0.2">
      <c r="A178" s="27" t="s">
        <v>74</v>
      </c>
      <c r="B178" s="28">
        <v>45209</v>
      </c>
      <c r="C178" s="47">
        <v>0</v>
      </c>
      <c r="D178" s="29">
        <v>1050535</v>
      </c>
      <c r="E178" s="30">
        <v>355.96</v>
      </c>
      <c r="F178" s="30">
        <v>368.62099999999998</v>
      </c>
      <c r="G178" s="30">
        <v>354.00009999999997</v>
      </c>
      <c r="H178" s="30">
        <v>358.47</v>
      </c>
      <c r="I178" s="30">
        <v>14.1888758045299</v>
      </c>
      <c r="J178" s="30">
        <v>352.42306660709397</v>
      </c>
      <c r="K178" s="30">
        <v>350.06816743575399</v>
      </c>
      <c r="L178" s="30">
        <v>365.57662741359002</v>
      </c>
      <c r="M178" s="30">
        <v>326.05437258641001</v>
      </c>
      <c r="N178" s="31">
        <v>67.824396658304906</v>
      </c>
      <c r="O178" s="31">
        <v>53.081147284394604</v>
      </c>
      <c r="P178" s="31">
        <v>0.86458274536674795</v>
      </c>
      <c r="Q178" s="27">
        <v>1</v>
      </c>
      <c r="R178" s="27">
        <v>0</v>
      </c>
      <c r="S178" s="27">
        <v>1</v>
      </c>
      <c r="T178" s="43">
        <v>4.4654070497620799E-4</v>
      </c>
      <c r="U178" s="43">
        <v>6.44040619989312E-2</v>
      </c>
      <c r="V178" s="43">
        <v>8.0998763607852603E-2</v>
      </c>
      <c r="W178" s="44">
        <v>0</v>
      </c>
      <c r="X178" s="27">
        <v>0</v>
      </c>
      <c r="Y178" s="30">
        <v>372.65887580453</v>
      </c>
      <c r="Z178" s="30">
        <v>386.84775160906003</v>
      </c>
      <c r="AA178" s="30">
        <v>401.03662741359</v>
      </c>
      <c r="AB178" s="30">
        <v>369.22410000000002</v>
      </c>
      <c r="AC178" s="30">
        <v>394.31700000000001</v>
      </c>
      <c r="AD178" s="30">
        <v>430.16399999999999</v>
      </c>
      <c r="AE178" s="30">
        <v>330.09224839093997</v>
      </c>
      <c r="AF178" s="30">
        <v>329.998713651782</v>
      </c>
      <c r="AG178" s="32">
        <v>-7.9163532817417698E-2</v>
      </c>
      <c r="AH178" s="32">
        <v>0.118745299226127</v>
      </c>
      <c r="AI178" s="27" t="s">
        <v>50</v>
      </c>
      <c r="AJ178" s="27" t="s">
        <v>50</v>
      </c>
      <c r="AK178" s="27" t="s">
        <v>50</v>
      </c>
      <c r="AL178" s="27" t="s">
        <v>50</v>
      </c>
      <c r="AM178" s="27" t="s">
        <v>50</v>
      </c>
      <c r="AN178" s="30">
        <v>329.998713651782</v>
      </c>
      <c r="AO178" s="30">
        <v>369.22410000000002</v>
      </c>
      <c r="AP178" s="30">
        <v>401.03662741359</v>
      </c>
      <c r="AQ178" s="30">
        <v>430.16399999999999</v>
      </c>
    </row>
    <row r="179" spans="1:43" x14ac:dyDescent="0.2">
      <c r="A179" s="27" t="s">
        <v>74</v>
      </c>
      <c r="B179" s="28">
        <v>45210</v>
      </c>
      <c r="C179" s="47">
        <v>0</v>
      </c>
      <c r="D179" s="29">
        <v>886545</v>
      </c>
      <c r="E179" s="30">
        <v>365.93</v>
      </c>
      <c r="F179" s="30">
        <v>371.94</v>
      </c>
      <c r="G179" s="30">
        <v>362.5</v>
      </c>
      <c r="H179" s="30">
        <v>365.22</v>
      </c>
      <c r="I179" s="30">
        <v>14.1375275327777</v>
      </c>
      <c r="J179" s="30">
        <v>360.46614540580401</v>
      </c>
      <c r="K179" s="30">
        <v>351.2865494765</v>
      </c>
      <c r="L179" s="30">
        <v>365.42258259833301</v>
      </c>
      <c r="M179" s="30">
        <v>329.52741740166698</v>
      </c>
      <c r="N179" s="31">
        <v>111.079797735162</v>
      </c>
      <c r="O179" s="31">
        <v>56.418187564801201</v>
      </c>
      <c r="P179" s="31">
        <v>1.0903867775068801</v>
      </c>
      <c r="Q179" s="27">
        <v>1</v>
      </c>
      <c r="R179" s="27">
        <v>0</v>
      </c>
      <c r="S179" s="27">
        <v>1</v>
      </c>
      <c r="T179" s="43">
        <v>1.8830027617373801E-2</v>
      </c>
      <c r="U179" s="43">
        <v>3.2803574458458301E-2</v>
      </c>
      <c r="V179" s="43">
        <v>8.7126060425658694E-2</v>
      </c>
      <c r="W179" s="44">
        <v>0</v>
      </c>
      <c r="X179" s="27">
        <v>0</v>
      </c>
      <c r="Y179" s="30">
        <v>379.35752753277802</v>
      </c>
      <c r="Z179" s="30">
        <v>393.49505506555602</v>
      </c>
      <c r="AA179" s="30">
        <v>407.63258259833299</v>
      </c>
      <c r="AB179" s="30">
        <v>376.17660000000001</v>
      </c>
      <c r="AC179" s="30">
        <v>401.74200000000002</v>
      </c>
      <c r="AD179" s="30">
        <v>438.26400000000001</v>
      </c>
      <c r="AE179" s="30">
        <v>336.944944934445</v>
      </c>
      <c r="AF179" s="30">
        <v>330.09224839093997</v>
      </c>
      <c r="AG179" s="32">
        <v>-7.74192406373021E-2</v>
      </c>
      <c r="AH179" s="32">
        <v>0.116128860955953</v>
      </c>
      <c r="AI179" s="27" t="s">
        <v>50</v>
      </c>
      <c r="AJ179" s="27" t="s">
        <v>50</v>
      </c>
      <c r="AK179" s="27" t="s">
        <v>50</v>
      </c>
      <c r="AL179" s="27" t="s">
        <v>50</v>
      </c>
      <c r="AM179" s="27" t="s">
        <v>50</v>
      </c>
      <c r="AN179" s="30">
        <v>330.09224839093997</v>
      </c>
      <c r="AO179" s="30">
        <v>376.17660000000001</v>
      </c>
      <c r="AP179" s="30">
        <v>407.63258259833299</v>
      </c>
      <c r="AQ179" s="30">
        <v>438.26400000000001</v>
      </c>
    </row>
    <row r="180" spans="1:43" x14ac:dyDescent="0.2">
      <c r="A180" s="27" t="s">
        <v>74</v>
      </c>
      <c r="B180" s="28">
        <v>45211</v>
      </c>
      <c r="C180" s="47">
        <v>0</v>
      </c>
      <c r="D180" s="29">
        <v>986608</v>
      </c>
      <c r="E180" s="30">
        <v>367.52</v>
      </c>
      <c r="F180" s="30">
        <v>374.67</v>
      </c>
      <c r="G180" s="30">
        <v>362</v>
      </c>
      <c r="H180" s="30">
        <v>364.35</v>
      </c>
      <c r="I180" s="30">
        <v>14.0327041375793</v>
      </c>
      <c r="J180" s="30">
        <v>366.26048260474897</v>
      </c>
      <c r="K180" s="30">
        <v>352.50177182143</v>
      </c>
      <c r="L180" s="30">
        <v>365.10811241273802</v>
      </c>
      <c r="M180" s="30">
        <v>332.57188758726198</v>
      </c>
      <c r="N180" s="31">
        <v>107.173631895946</v>
      </c>
      <c r="O180" s="31">
        <v>55.866660360998502</v>
      </c>
      <c r="P180" s="31">
        <v>1.1755889697235899</v>
      </c>
      <c r="Q180" s="27">
        <v>1</v>
      </c>
      <c r="R180" s="27">
        <v>0</v>
      </c>
      <c r="S180" s="27">
        <v>1</v>
      </c>
      <c r="T180" s="43">
        <v>-2.3821258419582801E-3</v>
      </c>
      <c r="U180" s="43">
        <v>1.6856911612849301E-2</v>
      </c>
      <c r="V180" s="43">
        <v>8.1863531088544605E-2</v>
      </c>
      <c r="W180" s="44">
        <v>0</v>
      </c>
      <c r="X180" s="27">
        <v>0</v>
      </c>
      <c r="Y180" s="30">
        <v>378.38270413757903</v>
      </c>
      <c r="Z180" s="30">
        <v>392.415408275159</v>
      </c>
      <c r="AA180" s="30">
        <v>406.448112412738</v>
      </c>
      <c r="AB180" s="30">
        <v>375.28050000000002</v>
      </c>
      <c r="AC180" s="30">
        <v>400.78500000000003</v>
      </c>
      <c r="AD180" s="30">
        <v>437.22</v>
      </c>
      <c r="AE180" s="30">
        <v>336.28459172484099</v>
      </c>
      <c r="AF180" s="30">
        <v>336.944944934445</v>
      </c>
      <c r="AG180" s="32">
        <v>-7.7028703925233005E-2</v>
      </c>
      <c r="AH180" s="32">
        <v>0.11554305588784999</v>
      </c>
      <c r="AI180" s="27" t="s">
        <v>50</v>
      </c>
      <c r="AJ180" s="27" t="s">
        <v>50</v>
      </c>
      <c r="AK180" s="27" t="s">
        <v>50</v>
      </c>
      <c r="AL180" s="27" t="s">
        <v>50</v>
      </c>
      <c r="AM180" s="27" t="s">
        <v>50</v>
      </c>
      <c r="AN180" s="30">
        <v>336.944944934445</v>
      </c>
      <c r="AO180" s="30">
        <v>375.28050000000002</v>
      </c>
      <c r="AP180" s="30">
        <v>406.448112412738</v>
      </c>
      <c r="AQ180" s="30">
        <v>437.22</v>
      </c>
    </row>
    <row r="181" spans="1:43" x14ac:dyDescent="0.2">
      <c r="A181" s="27" t="s">
        <v>74</v>
      </c>
      <c r="B181" s="28">
        <v>45212</v>
      </c>
      <c r="C181" s="47">
        <v>1</v>
      </c>
      <c r="D181" s="29">
        <v>908834</v>
      </c>
      <c r="E181" s="30">
        <v>365.47</v>
      </c>
      <c r="F181" s="30">
        <v>366.33179999999999</v>
      </c>
      <c r="G181" s="30">
        <v>349.89499999999998</v>
      </c>
      <c r="H181" s="30">
        <v>350.68</v>
      </c>
      <c r="I181" s="30">
        <v>14.2044252706094</v>
      </c>
      <c r="J181" s="30">
        <v>364.42403122206701</v>
      </c>
      <c r="K181" s="30">
        <v>352.33546206103</v>
      </c>
      <c r="L181" s="30">
        <v>365.62327581182802</v>
      </c>
      <c r="M181" s="30">
        <v>332.05672418817198</v>
      </c>
      <c r="N181" s="31">
        <v>31.2687212552236</v>
      </c>
      <c r="O181" s="31">
        <v>47.937031038315197</v>
      </c>
      <c r="P181" s="31">
        <v>0.934863772042827</v>
      </c>
      <c r="Q181" s="27">
        <v>-1</v>
      </c>
      <c r="R181" s="27">
        <v>0</v>
      </c>
      <c r="S181" s="27">
        <v>0</v>
      </c>
      <c r="T181" s="43">
        <v>-3.7518869219157397E-2</v>
      </c>
      <c r="U181" s="43">
        <v>-2.173124668731E-2</v>
      </c>
      <c r="V181" s="43">
        <v>-8.3140093886092392E-3</v>
      </c>
      <c r="W181" s="44">
        <v>0</v>
      </c>
      <c r="X181" s="27">
        <v>0</v>
      </c>
      <c r="Y181" s="30">
        <v>364.88442527060897</v>
      </c>
      <c r="Z181" s="30">
        <v>379.08885054121902</v>
      </c>
      <c r="AA181" s="30">
        <v>393.29327581182798</v>
      </c>
      <c r="AB181" s="30">
        <v>361.2004</v>
      </c>
      <c r="AC181" s="30">
        <v>385.74799999999999</v>
      </c>
      <c r="AD181" s="30">
        <v>420.81599999999997</v>
      </c>
      <c r="AE181" s="30">
        <v>322.271149458781</v>
      </c>
      <c r="AF181" s="30">
        <v>336.28459172484099</v>
      </c>
      <c r="AG181" s="32">
        <v>-8.1010752085145202E-2</v>
      </c>
      <c r="AH181" s="32">
        <v>0.121516128127718</v>
      </c>
      <c r="AI181" s="27" t="s">
        <v>50</v>
      </c>
      <c r="AJ181" s="27" t="s">
        <v>50</v>
      </c>
      <c r="AK181" s="27" t="s">
        <v>50</v>
      </c>
      <c r="AL181" s="27" t="s">
        <v>50</v>
      </c>
      <c r="AM181" s="27" t="s">
        <v>50</v>
      </c>
      <c r="AN181" s="30">
        <v>336.28459172484099</v>
      </c>
      <c r="AO181" s="30">
        <v>361.2004</v>
      </c>
      <c r="AP181" s="30">
        <v>393.29327581182798</v>
      </c>
      <c r="AQ181" s="30">
        <v>420.81599999999997</v>
      </c>
    </row>
    <row r="182" spans="1:43" x14ac:dyDescent="0.2">
      <c r="A182" s="27" t="s">
        <v>62</v>
      </c>
      <c r="B182" s="28">
        <v>45187</v>
      </c>
      <c r="C182" s="47">
        <v>0</v>
      </c>
      <c r="D182" s="29">
        <v>14234158</v>
      </c>
      <c r="E182" s="30">
        <v>298.19</v>
      </c>
      <c r="F182" s="30">
        <v>303.60000000000002</v>
      </c>
      <c r="G182" s="30">
        <v>297.8</v>
      </c>
      <c r="H182" s="30">
        <v>302.55</v>
      </c>
      <c r="I182" s="30">
        <v>8.7997816139506</v>
      </c>
      <c r="J182" s="30">
        <v>306.486786524031</v>
      </c>
      <c r="K182" s="30">
        <v>300.10146357986901</v>
      </c>
      <c r="L182" s="30">
        <v>314.57934484185199</v>
      </c>
      <c r="M182" s="30">
        <v>286.47065515814802</v>
      </c>
      <c r="N182" s="31">
        <v>66.651042887274798</v>
      </c>
      <c r="O182" s="31">
        <v>52.2862892064664</v>
      </c>
      <c r="P182" s="31">
        <v>0.32783472096770799</v>
      </c>
      <c r="Q182" s="27">
        <v>-1</v>
      </c>
      <c r="R182" s="27">
        <v>0</v>
      </c>
      <c r="S182" s="27">
        <v>0</v>
      </c>
      <c r="T182" s="43">
        <v>7.4589590756218901E-3</v>
      </c>
      <c r="U182" s="43">
        <v>-8.2278895954893804E-3</v>
      </c>
      <c r="V182" s="43">
        <v>-1.6289504486929399E-2</v>
      </c>
      <c r="W182" s="44">
        <v>0</v>
      </c>
      <c r="X182" s="27">
        <v>0</v>
      </c>
      <c r="Y182" s="30">
        <v>311.349781613951</v>
      </c>
      <c r="Z182" s="30">
        <v>320.14956322790101</v>
      </c>
      <c r="AA182" s="30">
        <v>328.949344841852</v>
      </c>
      <c r="AB182" s="30">
        <v>311.62650000000002</v>
      </c>
      <c r="AC182" s="30">
        <v>332.80500000000001</v>
      </c>
      <c r="AD182" s="30">
        <v>363.06</v>
      </c>
      <c r="AE182" s="30">
        <v>284.95043677209901</v>
      </c>
      <c r="AF182" s="30">
        <v>282.24893190841402</v>
      </c>
      <c r="AG182" s="32">
        <v>-5.8170759305573201E-2</v>
      </c>
      <c r="AH182" s="32">
        <v>8.7256138958359999E-2</v>
      </c>
      <c r="AI182" s="27" t="s">
        <v>50</v>
      </c>
      <c r="AJ182" s="27" t="s">
        <v>50</v>
      </c>
      <c r="AK182" s="27" t="s">
        <v>50</v>
      </c>
      <c r="AL182" s="27" t="s">
        <v>50</v>
      </c>
      <c r="AM182" s="27" t="s">
        <v>50</v>
      </c>
      <c r="AN182" s="30">
        <v>282.24893190841402</v>
      </c>
      <c r="AO182" s="30">
        <v>311.349781613951</v>
      </c>
      <c r="AP182" s="30">
        <v>328.949344841852</v>
      </c>
      <c r="AQ182" s="30">
        <v>363.06</v>
      </c>
    </row>
    <row r="183" spans="1:43" x14ac:dyDescent="0.2">
      <c r="A183" s="27" t="s">
        <v>62</v>
      </c>
      <c r="B183" s="28">
        <v>45188</v>
      </c>
      <c r="C183" s="47">
        <v>0</v>
      </c>
      <c r="D183" s="29">
        <v>15931618</v>
      </c>
      <c r="E183" s="30">
        <v>302.48</v>
      </c>
      <c r="F183" s="30">
        <v>306.17</v>
      </c>
      <c r="G183" s="30">
        <v>299.81</v>
      </c>
      <c r="H183" s="30">
        <v>305.07</v>
      </c>
      <c r="I183" s="30">
        <v>8.6255114986684092</v>
      </c>
      <c r="J183" s="30">
        <v>306.31282533784298</v>
      </c>
      <c r="K183" s="30">
        <v>300.516854800266</v>
      </c>
      <c r="L183" s="30">
        <v>318.09653449600501</v>
      </c>
      <c r="M183" s="30">
        <v>286.99346550399503</v>
      </c>
      <c r="N183" s="31">
        <v>90.645404479881293</v>
      </c>
      <c r="O183" s="31">
        <v>54.191136211259597</v>
      </c>
      <c r="P183" s="31">
        <v>0.30239450290334402</v>
      </c>
      <c r="Q183" s="27">
        <v>1</v>
      </c>
      <c r="R183" s="27">
        <v>1</v>
      </c>
      <c r="S183" s="27">
        <v>0</v>
      </c>
      <c r="T183" s="43">
        <v>8.3292017848288907E-3</v>
      </c>
      <c r="U183" s="43">
        <v>-2.13332477864751E-2</v>
      </c>
      <c r="V183" s="43">
        <v>1.130411721806E-2</v>
      </c>
      <c r="W183" s="44">
        <v>0</v>
      </c>
      <c r="X183" s="27">
        <v>0</v>
      </c>
      <c r="Y183" s="30">
        <v>313.695511498668</v>
      </c>
      <c r="Z183" s="30">
        <v>322.32102299733702</v>
      </c>
      <c r="AA183" s="30">
        <v>330.94653449600497</v>
      </c>
      <c r="AB183" s="30">
        <v>314.22210000000001</v>
      </c>
      <c r="AC183" s="30">
        <v>335.577</v>
      </c>
      <c r="AD183" s="30">
        <v>366.084</v>
      </c>
      <c r="AE183" s="30">
        <v>287.81897700266302</v>
      </c>
      <c r="AF183" s="30">
        <v>284.95043677209901</v>
      </c>
      <c r="AG183" s="32">
        <v>-5.6547752965997303E-2</v>
      </c>
      <c r="AH183" s="32">
        <v>8.4821629448996197E-2</v>
      </c>
      <c r="AI183" s="27" t="s">
        <v>50</v>
      </c>
      <c r="AJ183" s="27" t="s">
        <v>50</v>
      </c>
      <c r="AK183" s="27" t="s">
        <v>50</v>
      </c>
      <c r="AL183" s="27" t="s">
        <v>50</v>
      </c>
      <c r="AM183" s="27" t="s">
        <v>50</v>
      </c>
      <c r="AN183" s="30">
        <v>284.95043677209901</v>
      </c>
      <c r="AO183" s="30">
        <v>313.695511498668</v>
      </c>
      <c r="AP183" s="30">
        <v>330.94653449600497</v>
      </c>
      <c r="AQ183" s="30">
        <v>366.084</v>
      </c>
    </row>
    <row r="184" spans="1:43" x14ac:dyDescent="0.2">
      <c r="A184" s="27" t="s">
        <v>62</v>
      </c>
      <c r="B184" s="28">
        <v>45189</v>
      </c>
      <c r="C184" s="47">
        <v>0</v>
      </c>
      <c r="D184" s="29">
        <v>19379515</v>
      </c>
      <c r="E184" s="30">
        <v>305.05</v>
      </c>
      <c r="F184" s="30">
        <v>308.06</v>
      </c>
      <c r="G184" s="30">
        <v>299.43</v>
      </c>
      <c r="H184" s="30">
        <v>299.67</v>
      </c>
      <c r="I184" s="30">
        <v>8.6258321059063796</v>
      </c>
      <c r="J184" s="30">
        <v>304.43412982187198</v>
      </c>
      <c r="K184" s="30">
        <v>300.432485373063</v>
      </c>
      <c r="L184" s="30">
        <v>318.09749631771899</v>
      </c>
      <c r="M184" s="30">
        <v>286.99250368228098</v>
      </c>
      <c r="N184" s="31">
        <v>15.3974859950662</v>
      </c>
      <c r="O184" s="31">
        <v>49.619735872861</v>
      </c>
      <c r="P184" s="31">
        <v>0.15346260668314299</v>
      </c>
      <c r="Q184" s="27">
        <v>-1</v>
      </c>
      <c r="R184" s="27">
        <v>1</v>
      </c>
      <c r="S184" s="27">
        <v>0</v>
      </c>
      <c r="T184" s="43">
        <v>-1.7700855541351101E-2</v>
      </c>
      <c r="U184" s="43">
        <v>-2.1311311644633402E-3</v>
      </c>
      <c r="V184" s="43">
        <v>-1.76686553464892E-2</v>
      </c>
      <c r="W184" s="44">
        <v>0</v>
      </c>
      <c r="X184" s="27">
        <v>0</v>
      </c>
      <c r="Y184" s="30">
        <v>308.29583210590602</v>
      </c>
      <c r="Z184" s="30">
        <v>316.92166421181298</v>
      </c>
      <c r="AA184" s="30">
        <v>325.54749631771898</v>
      </c>
      <c r="AB184" s="30">
        <v>308.6601</v>
      </c>
      <c r="AC184" s="30">
        <v>329.637</v>
      </c>
      <c r="AD184" s="30">
        <v>359.60399999999998</v>
      </c>
      <c r="AE184" s="30">
        <v>282.41833578818699</v>
      </c>
      <c r="AF184" s="30">
        <v>287.81897700266302</v>
      </c>
      <c r="AG184" s="32">
        <v>-5.7568873133155798E-2</v>
      </c>
      <c r="AH184" s="32">
        <v>8.6353309699733496E-2</v>
      </c>
      <c r="AI184" s="27" t="s">
        <v>50</v>
      </c>
      <c r="AJ184" s="27" t="s">
        <v>50</v>
      </c>
      <c r="AK184" s="27" t="s">
        <v>50</v>
      </c>
      <c r="AL184" s="27" t="s">
        <v>50</v>
      </c>
      <c r="AM184" s="27" t="s">
        <v>50</v>
      </c>
      <c r="AN184" s="30">
        <v>287.81897700266302</v>
      </c>
      <c r="AO184" s="30">
        <v>308.29583210590602</v>
      </c>
      <c r="AP184" s="30">
        <v>325.54749631771898</v>
      </c>
      <c r="AQ184" s="30">
        <v>359.60399999999998</v>
      </c>
    </row>
    <row r="185" spans="1:43" x14ac:dyDescent="0.2">
      <c r="A185" s="27" t="s">
        <v>62</v>
      </c>
      <c r="B185" s="28">
        <v>45190</v>
      </c>
      <c r="C185" s="47">
        <v>0</v>
      </c>
      <c r="D185" s="29">
        <v>21319582</v>
      </c>
      <c r="E185" s="30">
        <v>295.7</v>
      </c>
      <c r="F185" s="30">
        <v>300.25659999999999</v>
      </c>
      <c r="G185" s="30">
        <v>293.27</v>
      </c>
      <c r="H185" s="30">
        <v>295.73</v>
      </c>
      <c r="I185" s="30">
        <v>8.5087440983416407</v>
      </c>
      <c r="J185" s="30">
        <v>300.54974258153197</v>
      </c>
      <c r="K185" s="30">
        <v>299.88191180098897</v>
      </c>
      <c r="L185" s="30">
        <v>317.74623229502498</v>
      </c>
      <c r="M185" s="30">
        <v>287.34376770497499</v>
      </c>
      <c r="N185" s="31">
        <v>-42.015116245652997</v>
      </c>
      <c r="O185" s="31">
        <v>46.535200639487996</v>
      </c>
      <c r="P185" s="31">
        <v>-3.4691116263373199E-2</v>
      </c>
      <c r="Q185" s="27">
        <v>-1</v>
      </c>
      <c r="R185" s="27">
        <v>1</v>
      </c>
      <c r="S185" s="27">
        <v>0</v>
      </c>
      <c r="T185" s="43">
        <v>-1.3147795908833E-2</v>
      </c>
      <c r="U185" s="43">
        <v>-2.2541728639894201E-2</v>
      </c>
      <c r="V185" s="43">
        <v>-5.1296034903118203E-2</v>
      </c>
      <c r="W185" s="44">
        <v>0</v>
      </c>
      <c r="X185" s="27">
        <v>0</v>
      </c>
      <c r="Y185" s="30">
        <v>304.23874409834201</v>
      </c>
      <c r="Z185" s="30">
        <v>312.74748819668298</v>
      </c>
      <c r="AA185" s="30">
        <v>321.25623229502497</v>
      </c>
      <c r="AB185" s="30">
        <v>304.6019</v>
      </c>
      <c r="AC185" s="30">
        <v>325.303</v>
      </c>
      <c r="AD185" s="30">
        <v>354.87599999999998</v>
      </c>
      <c r="AE185" s="30">
        <v>278.712511803317</v>
      </c>
      <c r="AF185" s="30">
        <v>282.41833578818699</v>
      </c>
      <c r="AG185" s="32">
        <v>-5.7544003640764597E-2</v>
      </c>
      <c r="AH185" s="32">
        <v>8.6316005461146803E-2</v>
      </c>
      <c r="AI185" s="27" t="s">
        <v>50</v>
      </c>
      <c r="AJ185" s="27" t="s">
        <v>50</v>
      </c>
      <c r="AK185" s="27" t="s">
        <v>50</v>
      </c>
      <c r="AL185" s="27" t="s">
        <v>50</v>
      </c>
      <c r="AM185" s="27" t="s">
        <v>50</v>
      </c>
      <c r="AN185" s="30">
        <v>282.41833578818699</v>
      </c>
      <c r="AO185" s="30">
        <v>304.23874409834201</v>
      </c>
      <c r="AP185" s="30">
        <v>321.25623229502497</v>
      </c>
      <c r="AQ185" s="30">
        <v>354.87599999999998</v>
      </c>
    </row>
    <row r="186" spans="1:43" x14ac:dyDescent="0.2">
      <c r="A186" s="27" t="s">
        <v>62</v>
      </c>
      <c r="B186" s="28">
        <v>45191</v>
      </c>
      <c r="C186" s="47">
        <v>0</v>
      </c>
      <c r="D186" s="29">
        <v>25369592</v>
      </c>
      <c r="E186" s="30">
        <v>299.3</v>
      </c>
      <c r="F186" s="30">
        <v>305.38</v>
      </c>
      <c r="G186" s="30">
        <v>298.27</v>
      </c>
      <c r="H186" s="30">
        <v>299.08</v>
      </c>
      <c r="I186" s="30">
        <v>8.5902623770315305</v>
      </c>
      <c r="J186" s="30">
        <v>299.02160756670798</v>
      </c>
      <c r="K186" s="30">
        <v>299.77477480253901</v>
      </c>
      <c r="L186" s="30">
        <v>317.99078713109498</v>
      </c>
      <c r="M186" s="30">
        <v>287.099212868905</v>
      </c>
      <c r="N186" s="31">
        <v>-3.1501531668958802</v>
      </c>
      <c r="O186" s="31">
        <v>49.4145488153438</v>
      </c>
      <c r="P186" s="31">
        <v>-8.2972834119842201E-2</v>
      </c>
      <c r="Q186" s="27">
        <v>1</v>
      </c>
      <c r="R186" s="27">
        <v>1</v>
      </c>
      <c r="S186" s="27">
        <v>0</v>
      </c>
      <c r="T186" s="43">
        <v>1.1327900449734399E-2</v>
      </c>
      <c r="U186" s="43">
        <v>-1.96348379060544E-2</v>
      </c>
      <c r="V186" s="43">
        <v>-4.0957677067031302E-3</v>
      </c>
      <c r="W186" s="44">
        <v>0</v>
      </c>
      <c r="X186" s="27">
        <v>0</v>
      </c>
      <c r="Y186" s="30">
        <v>307.67026237703197</v>
      </c>
      <c r="Z186" s="30">
        <v>316.260524754063</v>
      </c>
      <c r="AA186" s="30">
        <v>324.85078713109499</v>
      </c>
      <c r="AB186" s="30">
        <v>308.05239999999998</v>
      </c>
      <c r="AC186" s="30">
        <v>328.988</v>
      </c>
      <c r="AD186" s="30">
        <v>358.89600000000002</v>
      </c>
      <c r="AE186" s="30">
        <v>281.89947524593703</v>
      </c>
      <c r="AF186" s="30">
        <v>278.712511803317</v>
      </c>
      <c r="AG186" s="32">
        <v>-5.7444579223161298E-2</v>
      </c>
      <c r="AH186" s="32">
        <v>8.61668688347417E-2</v>
      </c>
      <c r="AI186" s="27" t="s">
        <v>50</v>
      </c>
      <c r="AJ186" s="27" t="s">
        <v>50</v>
      </c>
      <c r="AK186" s="27" t="s">
        <v>50</v>
      </c>
      <c r="AL186" s="27" t="s">
        <v>50</v>
      </c>
      <c r="AM186" s="27" t="s">
        <v>50</v>
      </c>
      <c r="AN186" s="30">
        <v>278.712511803317</v>
      </c>
      <c r="AO186" s="30">
        <v>307.67026237703197</v>
      </c>
      <c r="AP186" s="30">
        <v>324.85078713109499</v>
      </c>
      <c r="AQ186" s="30">
        <v>358.89600000000002</v>
      </c>
    </row>
    <row r="187" spans="1:43" x14ac:dyDescent="0.2">
      <c r="A187" s="27" t="s">
        <v>62</v>
      </c>
      <c r="B187" s="28">
        <v>45194</v>
      </c>
      <c r="C187" s="47">
        <v>0</v>
      </c>
      <c r="D187" s="29">
        <v>18987014</v>
      </c>
      <c r="E187" s="30">
        <v>295.64</v>
      </c>
      <c r="F187" s="30">
        <v>300.95</v>
      </c>
      <c r="G187" s="30">
        <v>293.7</v>
      </c>
      <c r="H187" s="30">
        <v>300.83</v>
      </c>
      <c r="I187" s="30">
        <v>8.4945293501007004</v>
      </c>
      <c r="J187" s="30">
        <v>299.241315281852</v>
      </c>
      <c r="K187" s="30">
        <v>299.88056649779099</v>
      </c>
      <c r="L187" s="30">
        <v>317.70358805030202</v>
      </c>
      <c r="M187" s="30">
        <v>287.38641194969802</v>
      </c>
      <c r="N187" s="31">
        <v>15.2895470013787</v>
      </c>
      <c r="O187" s="31">
        <v>50.902083930235897</v>
      </c>
      <c r="P187" s="31">
        <v>-7.4678252064347694E-2</v>
      </c>
      <c r="Q187" s="27">
        <v>-1</v>
      </c>
      <c r="R187" s="27">
        <v>0</v>
      </c>
      <c r="S187" s="27">
        <v>0</v>
      </c>
      <c r="T187" s="43">
        <v>5.8512772502340498E-3</v>
      </c>
      <c r="U187" s="43">
        <v>3.8709246838187598E-3</v>
      </c>
      <c r="V187" s="43">
        <v>-5.6850107420261999E-3</v>
      </c>
      <c r="W187" s="44">
        <v>0</v>
      </c>
      <c r="X187" s="27">
        <v>0</v>
      </c>
      <c r="Y187" s="30">
        <v>309.32452935010099</v>
      </c>
      <c r="Z187" s="30">
        <v>317.81905870020103</v>
      </c>
      <c r="AA187" s="30">
        <v>326.31358805030197</v>
      </c>
      <c r="AB187" s="30">
        <v>309.85489999999999</v>
      </c>
      <c r="AC187" s="30">
        <v>330.91300000000001</v>
      </c>
      <c r="AD187" s="30">
        <v>360.99599999999998</v>
      </c>
      <c r="AE187" s="30">
        <v>283.840941299799</v>
      </c>
      <c r="AF187" s="30">
        <v>281.89947524593703</v>
      </c>
      <c r="AG187" s="32">
        <v>-5.6473951069379302E-2</v>
      </c>
      <c r="AH187" s="32">
        <v>8.4710926604069106E-2</v>
      </c>
      <c r="AI187" s="27" t="s">
        <v>50</v>
      </c>
      <c r="AJ187" s="27" t="s">
        <v>50</v>
      </c>
      <c r="AK187" s="27" t="s">
        <v>50</v>
      </c>
      <c r="AL187" s="27" t="s">
        <v>50</v>
      </c>
      <c r="AM187" s="27" t="s">
        <v>50</v>
      </c>
      <c r="AN187" s="30">
        <v>281.89947524593703</v>
      </c>
      <c r="AO187" s="30">
        <v>309.32452935010099</v>
      </c>
      <c r="AP187" s="30">
        <v>326.31358805030197</v>
      </c>
      <c r="AQ187" s="30">
        <v>360.99599999999998</v>
      </c>
    </row>
    <row r="188" spans="1:43" x14ac:dyDescent="0.2">
      <c r="A188" s="27" t="s">
        <v>62</v>
      </c>
      <c r="B188" s="28">
        <v>45195</v>
      </c>
      <c r="C188" s="47">
        <v>0</v>
      </c>
      <c r="D188" s="29">
        <v>19417161</v>
      </c>
      <c r="E188" s="30">
        <v>297.66000000000003</v>
      </c>
      <c r="F188" s="30">
        <v>300.29989999999998</v>
      </c>
      <c r="G188" s="30">
        <v>296.01010000000002</v>
      </c>
      <c r="H188" s="30">
        <v>298.95999999999998</v>
      </c>
      <c r="I188" s="30">
        <v>8.2320558250935107</v>
      </c>
      <c r="J188" s="30">
        <v>298.30834886696903</v>
      </c>
      <c r="K188" s="30">
        <v>299.78905287695602</v>
      </c>
      <c r="L188" s="30">
        <v>316.91616747528099</v>
      </c>
      <c r="M188" s="30">
        <v>288.17383252472001</v>
      </c>
      <c r="N188" s="31">
        <v>-32.363706414949</v>
      </c>
      <c r="O188" s="31">
        <v>49.235941639238703</v>
      </c>
      <c r="P188" s="31">
        <v>-0.10807604510966901</v>
      </c>
      <c r="Q188" s="27">
        <v>-1</v>
      </c>
      <c r="R188" s="27">
        <v>0</v>
      </c>
      <c r="S188" s="27">
        <v>0</v>
      </c>
      <c r="T188" s="43">
        <v>-6.2161353588405599E-3</v>
      </c>
      <c r="U188" s="43">
        <v>1.09221249112365E-2</v>
      </c>
      <c r="V188" s="43">
        <v>-2.0028190251417801E-2</v>
      </c>
      <c r="W188" s="44">
        <v>0</v>
      </c>
      <c r="X188" s="27">
        <v>0</v>
      </c>
      <c r="Y188" s="30">
        <v>307.19205582509301</v>
      </c>
      <c r="Z188" s="30">
        <v>315.424111650187</v>
      </c>
      <c r="AA188" s="30">
        <v>323.65616747527997</v>
      </c>
      <c r="AB188" s="30">
        <v>307.92880000000002</v>
      </c>
      <c r="AC188" s="30">
        <v>328.85599999999999</v>
      </c>
      <c r="AD188" s="30">
        <v>358.75200000000001</v>
      </c>
      <c r="AE188" s="30">
        <v>282.49588834981301</v>
      </c>
      <c r="AF188" s="30">
        <v>283.840941299799</v>
      </c>
      <c r="AG188" s="32">
        <v>-5.5071285958613297E-2</v>
      </c>
      <c r="AH188" s="32">
        <v>8.2606928937919794E-2</v>
      </c>
      <c r="AI188" s="27" t="s">
        <v>50</v>
      </c>
      <c r="AJ188" s="27" t="s">
        <v>50</v>
      </c>
      <c r="AK188" s="27" t="s">
        <v>50</v>
      </c>
      <c r="AL188" s="27" t="s">
        <v>50</v>
      </c>
      <c r="AM188" s="27" t="s">
        <v>50</v>
      </c>
      <c r="AN188" s="30">
        <v>283.840941299799</v>
      </c>
      <c r="AO188" s="30">
        <v>307.19205582509301</v>
      </c>
      <c r="AP188" s="30">
        <v>323.65616747527997</v>
      </c>
      <c r="AQ188" s="30">
        <v>358.75200000000001</v>
      </c>
    </row>
    <row r="189" spans="1:43" x14ac:dyDescent="0.2">
      <c r="A189" s="27" t="s">
        <v>62</v>
      </c>
      <c r="B189" s="28">
        <v>45196</v>
      </c>
      <c r="C189" s="47">
        <v>0</v>
      </c>
      <c r="D189" s="29">
        <v>36429835</v>
      </c>
      <c r="E189" s="30">
        <v>300.45</v>
      </c>
      <c r="F189" s="30">
        <v>301.29969999999997</v>
      </c>
      <c r="G189" s="30">
        <v>286.79000000000002</v>
      </c>
      <c r="H189" s="30">
        <v>297.74</v>
      </c>
      <c r="I189" s="30">
        <v>8.6804589804439694</v>
      </c>
      <c r="J189" s="30">
        <v>297.36319452752002</v>
      </c>
      <c r="K189" s="30">
        <v>299.44748735036899</v>
      </c>
      <c r="L189" s="30">
        <v>312.831376941332</v>
      </c>
      <c r="M189" s="30">
        <v>286.82862305866797</v>
      </c>
      <c r="N189" s="31">
        <v>-58.046648630476497</v>
      </c>
      <c r="O189" s="31">
        <v>48.129095803294099</v>
      </c>
      <c r="P189" s="31">
        <v>-0.15184888089601201</v>
      </c>
      <c r="Q189" s="27">
        <v>-1</v>
      </c>
      <c r="R189" s="27">
        <v>0</v>
      </c>
      <c r="S189" s="27">
        <v>0</v>
      </c>
      <c r="T189" s="43">
        <v>-4.08081348675398E-3</v>
      </c>
      <c r="U189" s="43">
        <v>-4.4804065801791297E-3</v>
      </c>
      <c r="V189" s="43">
        <v>-6.4404177929055497E-3</v>
      </c>
      <c r="W189" s="44">
        <v>0</v>
      </c>
      <c r="X189" s="27">
        <v>0</v>
      </c>
      <c r="Y189" s="30">
        <v>306.42045898044398</v>
      </c>
      <c r="Z189" s="30">
        <v>315.10091796088801</v>
      </c>
      <c r="AA189" s="30">
        <v>323.78137694133198</v>
      </c>
      <c r="AB189" s="30">
        <v>306.67219999999998</v>
      </c>
      <c r="AC189" s="30">
        <v>327.51400000000001</v>
      </c>
      <c r="AD189" s="30">
        <v>357.28800000000001</v>
      </c>
      <c r="AE189" s="30">
        <v>280.37908203911201</v>
      </c>
      <c r="AF189" s="30">
        <v>282.49588834981301</v>
      </c>
      <c r="AG189" s="32">
        <v>-5.8308987576032603E-2</v>
      </c>
      <c r="AH189" s="32">
        <v>8.7463481364048898E-2</v>
      </c>
      <c r="AI189" s="27" t="s">
        <v>50</v>
      </c>
      <c r="AJ189" s="27" t="s">
        <v>50</v>
      </c>
      <c r="AK189" s="27" t="s">
        <v>50</v>
      </c>
      <c r="AL189" s="27" t="s">
        <v>50</v>
      </c>
      <c r="AM189" s="27" t="s">
        <v>50</v>
      </c>
      <c r="AN189" s="30">
        <v>282.49588834981301</v>
      </c>
      <c r="AO189" s="30">
        <v>306.42045898044398</v>
      </c>
      <c r="AP189" s="30">
        <v>323.78137694133198</v>
      </c>
      <c r="AQ189" s="30">
        <v>357.28800000000001</v>
      </c>
    </row>
    <row r="190" spans="1:43" x14ac:dyDescent="0.2">
      <c r="A190" s="27" t="s">
        <v>62</v>
      </c>
      <c r="B190" s="28">
        <v>45197</v>
      </c>
      <c r="C190" s="47">
        <v>0</v>
      </c>
      <c r="D190" s="29">
        <v>22167075</v>
      </c>
      <c r="E190" s="30">
        <v>298.935</v>
      </c>
      <c r="F190" s="30">
        <v>306.32990000000001</v>
      </c>
      <c r="G190" s="30">
        <v>296.7</v>
      </c>
      <c r="H190" s="30">
        <v>303.95999999999998</v>
      </c>
      <c r="I190" s="30">
        <v>8.7482761961265396</v>
      </c>
      <c r="J190" s="30">
        <v>299.70079552251701</v>
      </c>
      <c r="K190" s="30">
        <v>299.89935843514201</v>
      </c>
      <c r="L190" s="30">
        <v>313.03482858837998</v>
      </c>
      <c r="M190" s="30">
        <v>286.62517141161999</v>
      </c>
      <c r="N190" s="31">
        <v>65.200586432093999</v>
      </c>
      <c r="O190" s="31">
        <v>53.8280870846867</v>
      </c>
      <c r="P190" s="31">
        <v>-4.1275192904724797E-2</v>
      </c>
      <c r="Q190" s="27">
        <v>1</v>
      </c>
      <c r="R190" s="27">
        <v>0</v>
      </c>
      <c r="S190" s="27">
        <v>0</v>
      </c>
      <c r="T190" s="43">
        <v>2.08907100154496E-2</v>
      </c>
      <c r="U190" s="43">
        <v>1.0404547418808001E-2</v>
      </c>
      <c r="V190" s="43">
        <v>2.7829439015317901E-2</v>
      </c>
      <c r="W190" s="44">
        <v>0</v>
      </c>
      <c r="X190" s="27">
        <v>0</v>
      </c>
      <c r="Y190" s="30">
        <v>312.70827619612697</v>
      </c>
      <c r="Z190" s="30">
        <v>321.456552392253</v>
      </c>
      <c r="AA190" s="30">
        <v>330.20482858838</v>
      </c>
      <c r="AB190" s="30">
        <v>313.0788</v>
      </c>
      <c r="AC190" s="30">
        <v>334.35599999999999</v>
      </c>
      <c r="AD190" s="30">
        <v>364.75200000000001</v>
      </c>
      <c r="AE190" s="30">
        <v>286.46344760774701</v>
      </c>
      <c r="AF190" s="30">
        <v>280.37908203911201</v>
      </c>
      <c r="AG190" s="32">
        <v>-5.75620226090705E-2</v>
      </c>
      <c r="AH190" s="32">
        <v>8.6343033913605802E-2</v>
      </c>
      <c r="AI190" s="27" t="s">
        <v>50</v>
      </c>
      <c r="AJ190" s="27" t="s">
        <v>50</v>
      </c>
      <c r="AK190" s="27" t="s">
        <v>50</v>
      </c>
      <c r="AL190" s="27" t="s">
        <v>50</v>
      </c>
      <c r="AM190" s="27" t="s">
        <v>50</v>
      </c>
      <c r="AN190" s="30">
        <v>280.37908203911201</v>
      </c>
      <c r="AO190" s="30">
        <v>312.70827619612697</v>
      </c>
      <c r="AP190" s="30">
        <v>330.20482858838</v>
      </c>
      <c r="AQ190" s="30">
        <v>364.75200000000001</v>
      </c>
    </row>
    <row r="191" spans="1:43" x14ac:dyDescent="0.2">
      <c r="A191" s="27" t="s">
        <v>62</v>
      </c>
      <c r="B191" s="28">
        <v>45198</v>
      </c>
      <c r="C191" s="47">
        <v>0</v>
      </c>
      <c r="D191" s="29">
        <v>25373695</v>
      </c>
      <c r="E191" s="30">
        <v>307.38</v>
      </c>
      <c r="F191" s="30">
        <v>310.64</v>
      </c>
      <c r="G191" s="30">
        <v>299.36</v>
      </c>
      <c r="H191" s="30">
        <v>300.20999999999998</v>
      </c>
      <c r="I191" s="30">
        <v>8.9291136106889297</v>
      </c>
      <c r="J191" s="30">
        <v>300.303378154786</v>
      </c>
      <c r="K191" s="30">
        <v>299.93541420360202</v>
      </c>
      <c r="L191" s="30">
        <v>313.57734083206702</v>
      </c>
      <c r="M191" s="30">
        <v>286.082659167933</v>
      </c>
      <c r="N191" s="31">
        <v>-20.358201262722801</v>
      </c>
      <c r="O191" s="31">
        <v>50.243958449278999</v>
      </c>
      <c r="P191" s="31">
        <v>-5.1629750481041702E-2</v>
      </c>
      <c r="Q191" s="27">
        <v>1</v>
      </c>
      <c r="R191" s="27">
        <v>0</v>
      </c>
      <c r="S191" s="27">
        <v>0</v>
      </c>
      <c r="T191" s="43">
        <v>-1.2337149624950699E-2</v>
      </c>
      <c r="U191" s="43">
        <v>4.1811613593791801E-3</v>
      </c>
      <c r="V191" s="43">
        <v>3.7782533101511102E-3</v>
      </c>
      <c r="W191" s="44">
        <v>0</v>
      </c>
      <c r="X191" s="27">
        <v>0</v>
      </c>
      <c r="Y191" s="30">
        <v>309.13911361068898</v>
      </c>
      <c r="Z191" s="30">
        <v>318.06822722137798</v>
      </c>
      <c r="AA191" s="30">
        <v>326.99734083206698</v>
      </c>
      <c r="AB191" s="30">
        <v>309.21629999999999</v>
      </c>
      <c r="AC191" s="30">
        <v>330.23099999999999</v>
      </c>
      <c r="AD191" s="30">
        <v>360.25200000000001</v>
      </c>
      <c r="AE191" s="30">
        <v>282.35177277862198</v>
      </c>
      <c r="AF191" s="30">
        <v>286.46344760774701</v>
      </c>
      <c r="AG191" s="32">
        <v>-5.9485784022443901E-2</v>
      </c>
      <c r="AH191" s="32">
        <v>8.9228676033665702E-2</v>
      </c>
      <c r="AI191" s="27" t="s">
        <v>50</v>
      </c>
      <c r="AJ191" s="27" t="s">
        <v>50</v>
      </c>
      <c r="AK191" s="27" t="s">
        <v>50</v>
      </c>
      <c r="AL191" s="27" t="s">
        <v>50</v>
      </c>
      <c r="AM191" s="27" t="s">
        <v>50</v>
      </c>
      <c r="AN191" s="30">
        <v>286.46344760774701</v>
      </c>
      <c r="AO191" s="30">
        <v>309.13911361068898</v>
      </c>
      <c r="AP191" s="30">
        <v>326.99734083206698</v>
      </c>
      <c r="AQ191" s="30">
        <v>360.25200000000001</v>
      </c>
    </row>
    <row r="192" spans="1:43" x14ac:dyDescent="0.2">
      <c r="A192" s="27" t="s">
        <v>62</v>
      </c>
      <c r="B192" s="28">
        <v>45201</v>
      </c>
      <c r="C192" s="47">
        <v>0</v>
      </c>
      <c r="D192" s="29">
        <v>16265571</v>
      </c>
      <c r="E192" s="30">
        <v>302.74</v>
      </c>
      <c r="F192" s="30">
        <v>307.18</v>
      </c>
      <c r="G192" s="30">
        <v>301.63</v>
      </c>
      <c r="H192" s="30">
        <v>306.82</v>
      </c>
      <c r="I192" s="30">
        <v>8.7891769242111497</v>
      </c>
      <c r="J192" s="30">
        <v>302.73640030846201</v>
      </c>
      <c r="K192" s="30">
        <v>300.44294404915303</v>
      </c>
      <c r="L192" s="30">
        <v>313.15753077263298</v>
      </c>
      <c r="M192" s="30">
        <v>286.50246922736699</v>
      </c>
      <c r="N192" s="31">
        <v>110.4041437524</v>
      </c>
      <c r="O192" s="31">
        <v>55.827177499541797</v>
      </c>
      <c r="P192" s="31">
        <v>8.2786619692240895E-2</v>
      </c>
      <c r="Q192" s="27">
        <v>1</v>
      </c>
      <c r="R192" s="27">
        <v>0</v>
      </c>
      <c r="S192" s="27">
        <v>1</v>
      </c>
      <c r="T192" s="43">
        <v>2.20179207887812E-2</v>
      </c>
      <c r="U192" s="43">
        <v>3.0496406260495702E-2</v>
      </c>
      <c r="V192" s="43">
        <v>1.9911577967622902E-2</v>
      </c>
      <c r="W192" s="44">
        <v>0</v>
      </c>
      <c r="X192" s="27">
        <v>0</v>
      </c>
      <c r="Y192" s="30">
        <v>315.609176924211</v>
      </c>
      <c r="Z192" s="30">
        <v>324.398353848422</v>
      </c>
      <c r="AA192" s="30">
        <v>333.18753077263301</v>
      </c>
      <c r="AB192" s="30">
        <v>316.02460000000002</v>
      </c>
      <c r="AC192" s="30">
        <v>337.50200000000001</v>
      </c>
      <c r="AD192" s="30">
        <v>368.18400000000003</v>
      </c>
      <c r="AE192" s="30">
        <v>289.24164615157798</v>
      </c>
      <c r="AF192" s="30">
        <v>282.35177277862198</v>
      </c>
      <c r="AG192" s="32">
        <v>-5.7292073034425101E-2</v>
      </c>
      <c r="AH192" s="32">
        <v>8.5938109551637706E-2</v>
      </c>
      <c r="AI192" s="27" t="s">
        <v>50</v>
      </c>
      <c r="AJ192" s="27" t="s">
        <v>50</v>
      </c>
      <c r="AK192" s="27" t="s">
        <v>50</v>
      </c>
      <c r="AL192" s="27" t="s">
        <v>50</v>
      </c>
      <c r="AM192" s="27" t="s">
        <v>50</v>
      </c>
      <c r="AN192" s="30">
        <v>282.35177277862198</v>
      </c>
      <c r="AO192" s="30">
        <v>315.609176924211</v>
      </c>
      <c r="AP192" s="30">
        <v>333.18753077263301</v>
      </c>
      <c r="AQ192" s="30">
        <v>368.18400000000003</v>
      </c>
    </row>
    <row r="193" spans="1:43" x14ac:dyDescent="0.2">
      <c r="A193" s="27" t="s">
        <v>62</v>
      </c>
      <c r="B193" s="28">
        <v>45202</v>
      </c>
      <c r="C193" s="47">
        <v>0</v>
      </c>
      <c r="D193" s="29">
        <v>17362250</v>
      </c>
      <c r="E193" s="30">
        <v>304.26</v>
      </c>
      <c r="F193" s="30">
        <v>306.77</v>
      </c>
      <c r="G193" s="30">
        <v>299.64</v>
      </c>
      <c r="H193" s="30">
        <v>300.94</v>
      </c>
      <c r="I193" s="30">
        <v>8.6742357153389307</v>
      </c>
      <c r="J193" s="30">
        <v>302.59978207056002</v>
      </c>
      <c r="K193" s="30">
        <v>300.48180548721899</v>
      </c>
      <c r="L193" s="30">
        <v>312.81270714601698</v>
      </c>
      <c r="M193" s="30">
        <v>286.84729285398299</v>
      </c>
      <c r="N193" s="31">
        <v>-15.924252205723199</v>
      </c>
      <c r="O193" s="31">
        <v>50.408388854243199</v>
      </c>
      <c r="P193" s="31">
        <v>3.5805398417803301E-2</v>
      </c>
      <c r="Q193" s="27">
        <v>-1</v>
      </c>
      <c r="R193" s="27">
        <v>0</v>
      </c>
      <c r="S193" s="27">
        <v>0</v>
      </c>
      <c r="T193" s="43">
        <v>-1.9164330878039201E-2</v>
      </c>
      <c r="U193" s="43">
        <v>-9.9355178312935302E-3</v>
      </c>
      <c r="V193" s="43">
        <v>6.6229595932566802E-3</v>
      </c>
      <c r="W193" s="44">
        <v>0</v>
      </c>
      <c r="X193" s="27">
        <v>0</v>
      </c>
      <c r="Y193" s="30">
        <v>309.61423571533902</v>
      </c>
      <c r="Z193" s="30">
        <v>318.28847143067799</v>
      </c>
      <c r="AA193" s="30">
        <v>326.96270714601701</v>
      </c>
      <c r="AB193" s="30">
        <v>309.96820000000002</v>
      </c>
      <c r="AC193" s="30">
        <v>331.03399999999999</v>
      </c>
      <c r="AD193" s="30">
        <v>361.12799999999999</v>
      </c>
      <c r="AE193" s="30">
        <v>283.59152856932201</v>
      </c>
      <c r="AF193" s="30">
        <v>289.24164615157798</v>
      </c>
      <c r="AG193" s="32">
        <v>-5.7647608927619699E-2</v>
      </c>
      <c r="AH193" s="32">
        <v>8.6471413391429497E-2</v>
      </c>
      <c r="AI193" s="27" t="s">
        <v>50</v>
      </c>
      <c r="AJ193" s="27" t="s">
        <v>50</v>
      </c>
      <c r="AK193" s="27" t="s">
        <v>50</v>
      </c>
      <c r="AL193" s="27" t="s">
        <v>50</v>
      </c>
      <c r="AM193" s="27" t="s">
        <v>50</v>
      </c>
      <c r="AN193" s="30">
        <v>289.24164615157798</v>
      </c>
      <c r="AO193" s="30">
        <v>309.61423571533902</v>
      </c>
      <c r="AP193" s="30">
        <v>326.96270714601701</v>
      </c>
      <c r="AQ193" s="30">
        <v>361.12799999999999</v>
      </c>
    </row>
    <row r="194" spans="1:43" x14ac:dyDescent="0.2">
      <c r="A194" s="27" t="s">
        <v>62</v>
      </c>
      <c r="B194" s="28">
        <v>45203</v>
      </c>
      <c r="C194" s="47">
        <v>0</v>
      </c>
      <c r="D194" s="29">
        <v>16880484</v>
      </c>
      <c r="E194" s="30">
        <v>298.72500000000002</v>
      </c>
      <c r="F194" s="30">
        <v>306.89999999999998</v>
      </c>
      <c r="G194" s="30">
        <v>298.5</v>
      </c>
      <c r="H194" s="30">
        <v>305.58</v>
      </c>
      <c r="I194" s="30">
        <v>8.6546474499575794</v>
      </c>
      <c r="J194" s="30">
        <v>304.45618533045803</v>
      </c>
      <c r="K194" s="30">
        <v>300.87374931151498</v>
      </c>
      <c r="L194" s="30">
        <v>312.753942349873</v>
      </c>
      <c r="M194" s="30">
        <v>286.03605765012702</v>
      </c>
      <c r="N194" s="31">
        <v>73.843710030120704</v>
      </c>
      <c r="O194" s="31">
        <v>54.1873087301853</v>
      </c>
      <c r="P194" s="31">
        <v>0.100405588777081</v>
      </c>
      <c r="Q194" s="27">
        <v>-1</v>
      </c>
      <c r="R194" s="27">
        <v>0</v>
      </c>
      <c r="S194" s="27">
        <v>0</v>
      </c>
      <c r="T194" s="43">
        <v>1.54183558184355E-2</v>
      </c>
      <c r="U194" s="43">
        <v>1.7887478764864601E-2</v>
      </c>
      <c r="V194" s="43">
        <v>2.6331698797608601E-2</v>
      </c>
      <c r="W194" s="44">
        <v>0</v>
      </c>
      <c r="X194" s="27">
        <v>0</v>
      </c>
      <c r="Y194" s="30">
        <v>314.234647449958</v>
      </c>
      <c r="Z194" s="30">
        <v>322.889294899915</v>
      </c>
      <c r="AA194" s="30">
        <v>331.54394234987302</v>
      </c>
      <c r="AB194" s="30">
        <v>314.74740000000003</v>
      </c>
      <c r="AC194" s="30">
        <v>336.13799999999998</v>
      </c>
      <c r="AD194" s="30">
        <v>366.69600000000003</v>
      </c>
      <c r="AE194" s="30">
        <v>288.27070510008502</v>
      </c>
      <c r="AF194" s="30">
        <v>283.59152856932201</v>
      </c>
      <c r="AG194" s="32">
        <v>-5.66440699650341E-2</v>
      </c>
      <c r="AH194" s="32">
        <v>8.4966104947551399E-2</v>
      </c>
      <c r="AI194" s="27" t="s">
        <v>50</v>
      </c>
      <c r="AJ194" s="27" t="s">
        <v>50</v>
      </c>
      <c r="AK194" s="27" t="s">
        <v>50</v>
      </c>
      <c r="AL194" s="27" t="s">
        <v>50</v>
      </c>
      <c r="AM194" s="27" t="s">
        <v>50</v>
      </c>
      <c r="AN194" s="30">
        <v>283.59152856932201</v>
      </c>
      <c r="AO194" s="30">
        <v>314.234647449958</v>
      </c>
      <c r="AP194" s="30">
        <v>331.54394234987302</v>
      </c>
      <c r="AQ194" s="30">
        <v>366.69600000000003</v>
      </c>
    </row>
    <row r="195" spans="1:43" x14ac:dyDescent="0.2">
      <c r="A195" s="27" t="s">
        <v>62</v>
      </c>
      <c r="B195" s="28">
        <v>45204</v>
      </c>
      <c r="C195" s="47">
        <v>0</v>
      </c>
      <c r="D195" s="29">
        <v>19129957</v>
      </c>
      <c r="E195" s="30">
        <v>304.625</v>
      </c>
      <c r="F195" s="30">
        <v>306.20800000000003</v>
      </c>
      <c r="G195" s="30">
        <v>299.5</v>
      </c>
      <c r="H195" s="30">
        <v>304.79000000000002</v>
      </c>
      <c r="I195" s="30">
        <v>8.5156012035320394</v>
      </c>
      <c r="J195" s="30">
        <v>305.23324254310199</v>
      </c>
      <c r="K195" s="30">
        <v>301.218384510259</v>
      </c>
      <c r="L195" s="30">
        <v>312.33680361059601</v>
      </c>
      <c r="M195" s="30">
        <v>285.093196389404</v>
      </c>
      <c r="N195" s="31">
        <v>51.177431237090701</v>
      </c>
      <c r="O195" s="31">
        <v>53.4406451773566</v>
      </c>
      <c r="P195" s="31">
        <v>0.116297194730932</v>
      </c>
      <c r="Q195" s="27">
        <v>1</v>
      </c>
      <c r="R195" s="27">
        <v>0</v>
      </c>
      <c r="S195" s="27">
        <v>0</v>
      </c>
      <c r="T195" s="43">
        <v>-2.5852477256363801E-3</v>
      </c>
      <c r="U195" s="43">
        <v>-6.6162570888467897E-3</v>
      </c>
      <c r="V195" s="43">
        <v>2.7306224503225499E-3</v>
      </c>
      <c r="W195" s="44">
        <v>0</v>
      </c>
      <c r="X195" s="27">
        <v>0</v>
      </c>
      <c r="Y195" s="30">
        <v>313.30560120353198</v>
      </c>
      <c r="Z195" s="30">
        <v>321.82120240706399</v>
      </c>
      <c r="AA195" s="30">
        <v>330.33680361059601</v>
      </c>
      <c r="AB195" s="30">
        <v>313.93369999999999</v>
      </c>
      <c r="AC195" s="30">
        <v>335.26900000000001</v>
      </c>
      <c r="AD195" s="30">
        <v>365.74799999999999</v>
      </c>
      <c r="AE195" s="30">
        <v>287.75879759293599</v>
      </c>
      <c r="AF195" s="30">
        <v>288.27070510008502</v>
      </c>
      <c r="AG195" s="32">
        <v>-5.5878481600656497E-2</v>
      </c>
      <c r="AH195" s="32">
        <v>8.3817722400984604E-2</v>
      </c>
      <c r="AI195" s="27" t="s">
        <v>50</v>
      </c>
      <c r="AJ195" s="27" t="s">
        <v>50</v>
      </c>
      <c r="AK195" s="27" t="s">
        <v>50</v>
      </c>
      <c r="AL195" s="27" t="s">
        <v>50</v>
      </c>
      <c r="AM195" s="27" t="s">
        <v>50</v>
      </c>
      <c r="AN195" s="30">
        <v>288.27070510008502</v>
      </c>
      <c r="AO195" s="30">
        <v>313.30560120353198</v>
      </c>
      <c r="AP195" s="30">
        <v>330.33680361059601</v>
      </c>
      <c r="AQ195" s="30">
        <v>365.74799999999999</v>
      </c>
    </row>
    <row r="196" spans="1:43" x14ac:dyDescent="0.2">
      <c r="A196" s="27" t="s">
        <v>62</v>
      </c>
      <c r="B196" s="28">
        <v>45205</v>
      </c>
      <c r="C196" s="47">
        <v>0</v>
      </c>
      <c r="D196" s="29">
        <v>21803856</v>
      </c>
      <c r="E196" s="30">
        <v>301.44</v>
      </c>
      <c r="F196" s="30">
        <v>316.31</v>
      </c>
      <c r="G196" s="30">
        <v>300.91480000000001</v>
      </c>
      <c r="H196" s="30">
        <v>315.43</v>
      </c>
      <c r="I196" s="30">
        <v>9.0070011175654603</v>
      </c>
      <c r="J196" s="30">
        <v>309.51356208072002</v>
      </c>
      <c r="K196" s="30">
        <v>302.66760587940303</v>
      </c>
      <c r="L196" s="30">
        <v>313.81100335269599</v>
      </c>
      <c r="M196" s="30">
        <v>289.28899664730397</v>
      </c>
      <c r="N196" s="31">
        <v>218.65723939990599</v>
      </c>
      <c r="O196" s="31">
        <v>61.196021046456302</v>
      </c>
      <c r="P196" s="31">
        <v>0.341035795001005</v>
      </c>
      <c r="Q196" s="27">
        <v>1</v>
      </c>
      <c r="R196" s="27">
        <v>0</v>
      </c>
      <c r="S196" s="27">
        <v>0</v>
      </c>
      <c r="T196" s="43">
        <v>3.4909281800584002E-2</v>
      </c>
      <c r="U196" s="43">
        <v>4.81491327174852E-2</v>
      </c>
      <c r="V196" s="43">
        <v>5.0697844841944097E-2</v>
      </c>
      <c r="W196" s="44">
        <v>0</v>
      </c>
      <c r="X196" s="27">
        <v>0</v>
      </c>
      <c r="Y196" s="30">
        <v>324.43700111756499</v>
      </c>
      <c r="Z196" s="30">
        <v>333.44400223513099</v>
      </c>
      <c r="AA196" s="30">
        <v>342.45100335269598</v>
      </c>
      <c r="AB196" s="30">
        <v>324.8929</v>
      </c>
      <c r="AC196" s="30">
        <v>346.97300000000001</v>
      </c>
      <c r="AD196" s="30">
        <v>378.51600000000002</v>
      </c>
      <c r="AE196" s="30">
        <v>297.41599776486902</v>
      </c>
      <c r="AF196" s="30">
        <v>287.75879759293599</v>
      </c>
      <c r="AG196" s="32">
        <v>-5.7109349887870302E-2</v>
      </c>
      <c r="AH196" s="32">
        <v>8.5664024831805394E-2</v>
      </c>
      <c r="AI196" s="27" t="s">
        <v>50</v>
      </c>
      <c r="AJ196" s="27" t="s">
        <v>50</v>
      </c>
      <c r="AK196" s="27" t="s">
        <v>50</v>
      </c>
      <c r="AL196" s="27" t="s">
        <v>50</v>
      </c>
      <c r="AM196" s="27" t="s">
        <v>50</v>
      </c>
      <c r="AN196" s="30">
        <v>287.75879759293599</v>
      </c>
      <c r="AO196" s="30">
        <v>324.43700111756499</v>
      </c>
      <c r="AP196" s="30">
        <v>342.45100335269598</v>
      </c>
      <c r="AQ196" s="30">
        <v>378.51600000000002</v>
      </c>
    </row>
    <row r="197" spans="1:43" x14ac:dyDescent="0.2">
      <c r="A197" s="27" t="s">
        <v>62</v>
      </c>
      <c r="B197" s="28">
        <v>45208</v>
      </c>
      <c r="C197" s="47">
        <v>0</v>
      </c>
      <c r="D197" s="29">
        <v>22503662</v>
      </c>
      <c r="E197" s="30">
        <v>312.5</v>
      </c>
      <c r="F197" s="30">
        <v>320.33</v>
      </c>
      <c r="G197" s="30">
        <v>311.82</v>
      </c>
      <c r="H197" s="30">
        <v>318.36</v>
      </c>
      <c r="I197" s="30">
        <v>8.97150103773936</v>
      </c>
      <c r="J197" s="30">
        <v>313.82109624786199</v>
      </c>
      <c r="K197" s="30">
        <v>304.29246471854702</v>
      </c>
      <c r="L197" s="30">
        <v>313.70450311321798</v>
      </c>
      <c r="M197" s="30">
        <v>293.41549688678202</v>
      </c>
      <c r="N197" s="31">
        <v>225.46221950083199</v>
      </c>
      <c r="O197" s="31">
        <v>63.022618016101497</v>
      </c>
      <c r="P197" s="31">
        <v>0.51999854494088804</v>
      </c>
      <c r="Q197" s="27">
        <v>1</v>
      </c>
      <c r="R197" s="27">
        <v>0</v>
      </c>
      <c r="S197" s="27">
        <v>0</v>
      </c>
      <c r="T197" s="43">
        <v>9.2889072060362305E-3</v>
      </c>
      <c r="U197" s="43">
        <v>4.1822108776752499E-2</v>
      </c>
      <c r="V197" s="43">
        <v>3.76116289681247E-2</v>
      </c>
      <c r="W197" s="44">
        <v>0</v>
      </c>
      <c r="X197" s="27">
        <v>0</v>
      </c>
      <c r="Y197" s="30">
        <v>327.33150103773897</v>
      </c>
      <c r="Z197" s="30">
        <v>336.30300207547901</v>
      </c>
      <c r="AA197" s="30">
        <v>345.27450311321797</v>
      </c>
      <c r="AB197" s="30">
        <v>327.91079999999999</v>
      </c>
      <c r="AC197" s="30">
        <v>350.19600000000003</v>
      </c>
      <c r="AD197" s="30">
        <v>382.03199999999998</v>
      </c>
      <c r="AE197" s="30">
        <v>300.41699792452101</v>
      </c>
      <c r="AF197" s="30">
        <v>297.41599776486902</v>
      </c>
      <c r="AG197" s="32">
        <v>-5.6360730228291002E-2</v>
      </c>
      <c r="AH197" s="32">
        <v>8.4541095342436506E-2</v>
      </c>
      <c r="AI197" s="27" t="s">
        <v>50</v>
      </c>
      <c r="AJ197" s="27" t="s">
        <v>50</v>
      </c>
      <c r="AK197" s="27" t="s">
        <v>50</v>
      </c>
      <c r="AL197" s="27" t="s">
        <v>50</v>
      </c>
      <c r="AM197" s="27" t="s">
        <v>50</v>
      </c>
      <c r="AN197" s="30">
        <v>297.41599776486902</v>
      </c>
      <c r="AO197" s="30">
        <v>327.33150103773897</v>
      </c>
      <c r="AP197" s="30">
        <v>345.27450311321797</v>
      </c>
      <c r="AQ197" s="30">
        <v>382.03199999999998</v>
      </c>
    </row>
    <row r="198" spans="1:43" x14ac:dyDescent="0.2">
      <c r="A198" s="27" t="s">
        <v>62</v>
      </c>
      <c r="B198" s="28">
        <v>45209</v>
      </c>
      <c r="C198" s="47">
        <v>0</v>
      </c>
      <c r="D198" s="29">
        <v>19037973</v>
      </c>
      <c r="E198" s="30">
        <v>319.12</v>
      </c>
      <c r="F198" s="30">
        <v>324.66000000000003</v>
      </c>
      <c r="G198" s="30">
        <v>318.16000000000003</v>
      </c>
      <c r="H198" s="30">
        <v>321.83999999999997</v>
      </c>
      <c r="I198" s="30">
        <v>8.7949652493293993</v>
      </c>
      <c r="J198" s="30">
        <v>318.544533293705</v>
      </c>
      <c r="K198" s="30">
        <v>305.83227938733</v>
      </c>
      <c r="L198" s="30">
        <v>313.17489574798799</v>
      </c>
      <c r="M198" s="30">
        <v>298.275104252012</v>
      </c>
      <c r="N198" s="31">
        <v>219.00052805914399</v>
      </c>
      <c r="O198" s="31">
        <v>65.122560379638102</v>
      </c>
      <c r="P198" s="31">
        <v>0.67031515397296104</v>
      </c>
      <c r="Q198" s="27">
        <v>1</v>
      </c>
      <c r="R198" s="27">
        <v>0</v>
      </c>
      <c r="S198" s="27">
        <v>1</v>
      </c>
      <c r="T198" s="43">
        <v>1.09310214851111E-2</v>
      </c>
      <c r="U198" s="43">
        <v>5.5940155516913101E-2</v>
      </c>
      <c r="V198" s="43">
        <v>6.9449059613211905E-2</v>
      </c>
      <c r="W198" s="44">
        <v>0</v>
      </c>
      <c r="X198" s="27">
        <v>0</v>
      </c>
      <c r="Y198" s="30">
        <v>330.63496524932901</v>
      </c>
      <c r="Z198" s="30">
        <v>339.42993049865902</v>
      </c>
      <c r="AA198" s="30">
        <v>348.224895747988</v>
      </c>
      <c r="AB198" s="30">
        <v>331.49520000000001</v>
      </c>
      <c r="AC198" s="30">
        <v>354.024</v>
      </c>
      <c r="AD198" s="30">
        <v>386.20800000000003</v>
      </c>
      <c r="AE198" s="30">
        <v>304.25006950134099</v>
      </c>
      <c r="AF198" s="30">
        <v>300.41699792452101</v>
      </c>
      <c r="AG198" s="32">
        <v>-5.46542707514878E-2</v>
      </c>
      <c r="AH198" s="32">
        <v>8.1981406127231496E-2</v>
      </c>
      <c r="AI198" s="27" t="s">
        <v>50</v>
      </c>
      <c r="AJ198" s="27" t="s">
        <v>50</v>
      </c>
      <c r="AK198" s="27" t="s">
        <v>50</v>
      </c>
      <c r="AL198" s="27" t="s">
        <v>50</v>
      </c>
      <c r="AM198" s="27" t="s">
        <v>50</v>
      </c>
      <c r="AN198" s="30">
        <v>300.41699792452101</v>
      </c>
      <c r="AO198" s="30">
        <v>330.63496524932901</v>
      </c>
      <c r="AP198" s="30">
        <v>348.224895747988</v>
      </c>
      <c r="AQ198" s="30">
        <v>386.20800000000003</v>
      </c>
    </row>
    <row r="199" spans="1:43" x14ac:dyDescent="0.2">
      <c r="A199" s="27" t="s">
        <v>62</v>
      </c>
      <c r="B199" s="28">
        <v>45210</v>
      </c>
      <c r="C199" s="47">
        <v>0</v>
      </c>
      <c r="D199" s="29">
        <v>22036297</v>
      </c>
      <c r="E199" s="30">
        <v>323.005</v>
      </c>
      <c r="F199" s="30">
        <v>328.83499999999998</v>
      </c>
      <c r="G199" s="30">
        <v>322.95</v>
      </c>
      <c r="H199" s="30">
        <v>327.82</v>
      </c>
      <c r="I199" s="30">
        <v>8.6663963029487299</v>
      </c>
      <c r="J199" s="30">
        <v>324.69643633121302</v>
      </c>
      <c r="K199" s="30">
        <v>308.224291533479</v>
      </c>
      <c r="L199" s="30">
        <v>312.78918890884597</v>
      </c>
      <c r="M199" s="30">
        <v>302.83581109115403</v>
      </c>
      <c r="N199" s="31">
        <v>219.165156439561</v>
      </c>
      <c r="O199" s="31">
        <v>68.439390443445603</v>
      </c>
      <c r="P199" s="31">
        <v>0.84348289783469099</v>
      </c>
      <c r="Q199" s="27">
        <v>1</v>
      </c>
      <c r="R199" s="27">
        <v>0</v>
      </c>
      <c r="S199" s="27">
        <v>1</v>
      </c>
      <c r="T199" s="43">
        <v>1.8580661198110901E-2</v>
      </c>
      <c r="U199" s="43">
        <v>3.9279713407094997E-2</v>
      </c>
      <c r="V199" s="43">
        <v>7.2779632174880607E-2</v>
      </c>
      <c r="W199" s="44">
        <v>0</v>
      </c>
      <c r="X199" s="27">
        <v>0</v>
      </c>
      <c r="Y199" s="30">
        <v>336.486396302949</v>
      </c>
      <c r="Z199" s="30">
        <v>345.15279260589699</v>
      </c>
      <c r="AA199" s="30">
        <v>353.819188908846</v>
      </c>
      <c r="AB199" s="30">
        <v>337.65460000000002</v>
      </c>
      <c r="AC199" s="30">
        <v>360.60199999999998</v>
      </c>
      <c r="AD199" s="30">
        <v>393.38400000000001</v>
      </c>
      <c r="AE199" s="30">
        <v>310.487207394103</v>
      </c>
      <c r="AF199" s="30">
        <v>304.25006950134099</v>
      </c>
      <c r="AG199" s="32">
        <v>-5.2872895509418101E-2</v>
      </c>
      <c r="AH199" s="32">
        <v>7.9309343264127197E-2</v>
      </c>
      <c r="AI199" s="27" t="s">
        <v>50</v>
      </c>
      <c r="AJ199" s="27" t="s">
        <v>50</v>
      </c>
      <c r="AK199" s="27" t="s">
        <v>50</v>
      </c>
      <c r="AL199" s="27" t="s">
        <v>50</v>
      </c>
      <c r="AM199" s="27" t="s">
        <v>50</v>
      </c>
      <c r="AN199" s="30">
        <v>304.25006950134099</v>
      </c>
      <c r="AO199" s="30">
        <v>336.486396302949</v>
      </c>
      <c r="AP199" s="30">
        <v>353.819188908846</v>
      </c>
      <c r="AQ199" s="30">
        <v>393.38400000000001</v>
      </c>
    </row>
    <row r="200" spans="1:43" x14ac:dyDescent="0.2">
      <c r="A200" s="27" t="s">
        <v>62</v>
      </c>
      <c r="B200" s="28">
        <v>45211</v>
      </c>
      <c r="C200" s="47">
        <v>0</v>
      </c>
      <c r="D200" s="29">
        <v>20530518</v>
      </c>
      <c r="E200" s="30">
        <v>328</v>
      </c>
      <c r="F200" s="30">
        <v>330.54</v>
      </c>
      <c r="G200" s="30">
        <v>322.69</v>
      </c>
      <c r="H200" s="30">
        <v>324.16000000000003</v>
      </c>
      <c r="I200" s="30">
        <v>8.6080822813095406</v>
      </c>
      <c r="J200" s="30">
        <v>328.04890245281098</v>
      </c>
      <c r="K200" s="30">
        <v>309.85260831627897</v>
      </c>
      <c r="L200" s="30">
        <v>312.61424684392898</v>
      </c>
      <c r="M200" s="30">
        <v>304.715753156071</v>
      </c>
      <c r="N200" s="31">
        <v>156.05608921276701</v>
      </c>
      <c r="O200" s="31">
        <v>64.402508979393701</v>
      </c>
      <c r="P200" s="31">
        <v>0.82160603590576597</v>
      </c>
      <c r="Q200" s="27">
        <v>1</v>
      </c>
      <c r="R200" s="27">
        <v>0</v>
      </c>
      <c r="S200" s="27">
        <v>1</v>
      </c>
      <c r="T200" s="43">
        <v>-1.1164663534866601E-2</v>
      </c>
      <c r="U200" s="43">
        <v>1.8218369141852001E-2</v>
      </c>
      <c r="V200" s="43">
        <v>6.3551953804258696E-2</v>
      </c>
      <c r="W200" s="44">
        <v>0</v>
      </c>
      <c r="X200" s="27">
        <v>0</v>
      </c>
      <c r="Y200" s="30">
        <v>332.76808228131</v>
      </c>
      <c r="Z200" s="30">
        <v>341.37616456261901</v>
      </c>
      <c r="AA200" s="30">
        <v>349.98424684392899</v>
      </c>
      <c r="AB200" s="30">
        <v>333.88479999999998</v>
      </c>
      <c r="AC200" s="30">
        <v>356.57600000000002</v>
      </c>
      <c r="AD200" s="30">
        <v>388.99200000000002</v>
      </c>
      <c r="AE200" s="30">
        <v>306.94383543738098</v>
      </c>
      <c r="AF200" s="30">
        <v>310.487207394103</v>
      </c>
      <c r="AG200" s="32">
        <v>-5.3110083176885203E-2</v>
      </c>
      <c r="AH200" s="32">
        <v>7.9665124765327694E-2</v>
      </c>
      <c r="AI200" s="27" t="s">
        <v>50</v>
      </c>
      <c r="AJ200" s="27" t="s">
        <v>50</v>
      </c>
      <c r="AK200" s="27" t="s">
        <v>50</v>
      </c>
      <c r="AL200" s="27" t="s">
        <v>50</v>
      </c>
      <c r="AM200" s="27" t="s">
        <v>50</v>
      </c>
      <c r="AN200" s="30">
        <v>310.487207394103</v>
      </c>
      <c r="AO200" s="30">
        <v>332.76808228131</v>
      </c>
      <c r="AP200" s="30">
        <v>349.98424684392899</v>
      </c>
      <c r="AQ200" s="30">
        <v>388.99200000000002</v>
      </c>
    </row>
    <row r="201" spans="1:43" x14ac:dyDescent="0.2">
      <c r="A201" s="27" t="s">
        <v>62</v>
      </c>
      <c r="B201" s="28">
        <v>45212</v>
      </c>
      <c r="C201" s="47">
        <v>1</v>
      </c>
      <c r="D201" s="29">
        <v>21157291</v>
      </c>
      <c r="E201" s="30">
        <v>323.79000000000002</v>
      </c>
      <c r="F201" s="30">
        <v>325.05020000000002</v>
      </c>
      <c r="G201" s="30">
        <v>312.37</v>
      </c>
      <c r="H201" s="30">
        <v>314.69</v>
      </c>
      <c r="I201" s="30">
        <v>8.8989478326445699</v>
      </c>
      <c r="J201" s="30">
        <v>326.45273837048097</v>
      </c>
      <c r="K201" s="30">
        <v>310.37290325545302</v>
      </c>
      <c r="L201" s="30">
        <v>313.48684349793399</v>
      </c>
      <c r="M201" s="30">
        <v>303.84315650206599</v>
      </c>
      <c r="N201" s="31">
        <v>63.084949787638699</v>
      </c>
      <c r="O201" s="31">
        <v>55.311557690439102</v>
      </c>
      <c r="P201" s="31">
        <v>0.56070539320568002</v>
      </c>
      <c r="Q201" s="27">
        <v>-1</v>
      </c>
      <c r="R201" s="27">
        <v>0</v>
      </c>
      <c r="S201" s="27">
        <v>0</v>
      </c>
      <c r="T201" s="43">
        <v>-2.9213968410661501E-2</v>
      </c>
      <c r="U201" s="43">
        <v>-2.2216007954262901E-2</v>
      </c>
      <c r="V201" s="43">
        <v>-2.34600386773614E-3</v>
      </c>
      <c r="W201" s="44">
        <v>0</v>
      </c>
      <c r="X201" s="27">
        <v>0</v>
      </c>
      <c r="Y201" s="30">
        <v>323.58894783264498</v>
      </c>
      <c r="Z201" s="30">
        <v>332.48789566528899</v>
      </c>
      <c r="AA201" s="30">
        <v>341.38684349793402</v>
      </c>
      <c r="AB201" s="30">
        <v>324.13069999999999</v>
      </c>
      <c r="AC201" s="30">
        <v>346.15899999999999</v>
      </c>
      <c r="AD201" s="30">
        <v>377.62799999999999</v>
      </c>
      <c r="AE201" s="30">
        <v>296.89210433471101</v>
      </c>
      <c r="AF201" s="30">
        <v>306.94383543738098</v>
      </c>
      <c r="AG201" s="32">
        <v>-5.6556915266736001E-2</v>
      </c>
      <c r="AH201" s="32">
        <v>8.4835372900103997E-2</v>
      </c>
      <c r="AI201" s="27" t="s">
        <v>50</v>
      </c>
      <c r="AJ201" s="27" t="s">
        <v>50</v>
      </c>
      <c r="AK201" s="27" t="s">
        <v>50</v>
      </c>
      <c r="AL201" s="27" t="s">
        <v>50</v>
      </c>
      <c r="AM201" s="27" t="s">
        <v>50</v>
      </c>
      <c r="AN201" s="30">
        <v>306.94383543738098</v>
      </c>
      <c r="AO201" s="30">
        <v>323.58894783264498</v>
      </c>
      <c r="AP201" s="30">
        <v>341.38684349793402</v>
      </c>
      <c r="AQ201" s="30">
        <v>377.62799999999999</v>
      </c>
    </row>
    <row r="202" spans="1:43" x14ac:dyDescent="0.2">
      <c r="A202" s="27" t="s">
        <v>75</v>
      </c>
      <c r="B202" s="28">
        <v>45187</v>
      </c>
      <c r="C202" s="47">
        <v>0</v>
      </c>
      <c r="D202" s="29">
        <v>16834208</v>
      </c>
      <c r="E202" s="30">
        <v>327.8</v>
      </c>
      <c r="F202" s="30">
        <v>330.4</v>
      </c>
      <c r="G202" s="30">
        <v>326.36</v>
      </c>
      <c r="H202" s="30">
        <v>329.06</v>
      </c>
      <c r="I202" s="30">
        <v>5.9471206752485397</v>
      </c>
      <c r="J202" s="30">
        <v>333.79646659822703</v>
      </c>
      <c r="K202" s="30">
        <v>330.73622654368302</v>
      </c>
      <c r="L202" s="30">
        <v>339.72136202574598</v>
      </c>
      <c r="M202" s="30">
        <v>323.01863797425398</v>
      </c>
      <c r="N202" s="31">
        <v>-3.8208754370584002</v>
      </c>
      <c r="O202" s="31">
        <v>48.686443051461701</v>
      </c>
      <c r="P202" s="31">
        <v>0.12780024271653401</v>
      </c>
      <c r="Q202" s="27">
        <v>-1</v>
      </c>
      <c r="R202" s="27">
        <v>0</v>
      </c>
      <c r="S202" s="27">
        <v>0</v>
      </c>
      <c r="T202" s="43">
        <v>-3.5128096420568898E-3</v>
      </c>
      <c r="U202" s="43">
        <v>-2.0829613759447699E-2</v>
      </c>
      <c r="V202" s="43">
        <v>-2.6276853879386899E-2</v>
      </c>
      <c r="W202" s="44">
        <v>1</v>
      </c>
      <c r="X202" s="27">
        <v>0</v>
      </c>
      <c r="Y202" s="30">
        <v>366.71223217673901</v>
      </c>
      <c r="Z202" s="30">
        <v>374.695811058348</v>
      </c>
      <c r="AA202" s="30">
        <v>382.67938993995801</v>
      </c>
      <c r="AB202" s="30">
        <v>369.49051289398301</v>
      </c>
      <c r="AC202" s="30">
        <v>394.60151862464198</v>
      </c>
      <c r="AD202" s="30">
        <v>430.47438395415497</v>
      </c>
      <c r="AE202" s="30">
        <v>342.76149553190999</v>
      </c>
      <c r="AF202" s="30">
        <v>318.03235546869502</v>
      </c>
      <c r="AG202" s="32">
        <v>4.1638289466691701E-2</v>
      </c>
      <c r="AH202" s="32">
        <v>0.16294715231252099</v>
      </c>
      <c r="AI202" s="27" t="s">
        <v>50</v>
      </c>
      <c r="AJ202" s="27" t="s">
        <v>50</v>
      </c>
      <c r="AK202" s="27" t="s">
        <v>64</v>
      </c>
      <c r="AL202" s="27" t="s">
        <v>65</v>
      </c>
      <c r="AM202" s="27" t="s">
        <v>66</v>
      </c>
      <c r="AN202" s="30">
        <v>318.03235546869502</v>
      </c>
      <c r="AO202" s="30">
        <v>366.71223217673901</v>
      </c>
      <c r="AP202" s="30">
        <v>382.67938993995801</v>
      </c>
      <c r="AQ202" s="30">
        <v>430.47438395415497</v>
      </c>
    </row>
    <row r="203" spans="1:43" x14ac:dyDescent="0.2">
      <c r="A203" s="27" t="s">
        <v>75</v>
      </c>
      <c r="B203" s="28">
        <v>45188</v>
      </c>
      <c r="C203" s="47">
        <v>0</v>
      </c>
      <c r="D203" s="29">
        <v>16514487</v>
      </c>
      <c r="E203" s="30">
        <v>326.17</v>
      </c>
      <c r="F203" s="30">
        <v>329.39</v>
      </c>
      <c r="G203" s="30">
        <v>324.51</v>
      </c>
      <c r="H203" s="30">
        <v>328.65</v>
      </c>
      <c r="I203" s="30">
        <v>5.8708977698736504</v>
      </c>
      <c r="J203" s="30">
        <v>331.73256358036798</v>
      </c>
      <c r="K203" s="30">
        <v>330.56174025359297</v>
      </c>
      <c r="L203" s="30">
        <v>342.12269330962101</v>
      </c>
      <c r="M203" s="30">
        <v>323.24730669037899</v>
      </c>
      <c r="N203" s="31">
        <v>-17.0612181398619</v>
      </c>
      <c r="O203" s="31">
        <v>48.249003149591999</v>
      </c>
      <c r="P203" s="31">
        <v>1.6890847570810399E-2</v>
      </c>
      <c r="Q203" s="27">
        <v>-1</v>
      </c>
      <c r="R203" s="27">
        <v>1</v>
      </c>
      <c r="S203" s="27">
        <v>0</v>
      </c>
      <c r="T203" s="43">
        <v>-1.2459733787152001E-3</v>
      </c>
      <c r="U203" s="43">
        <v>-2.96722763507529E-2</v>
      </c>
      <c r="V203" s="43">
        <v>-9.4041052536395792E-3</v>
      </c>
      <c r="W203" s="44">
        <v>1</v>
      </c>
      <c r="X203" s="27">
        <v>0</v>
      </c>
      <c r="Y203" s="30">
        <v>366.71223217673901</v>
      </c>
      <c r="Z203" s="30">
        <v>374.695811058348</v>
      </c>
      <c r="AA203" s="30">
        <v>382.67938993995801</v>
      </c>
      <c r="AB203" s="30">
        <v>369.49051289398301</v>
      </c>
      <c r="AC203" s="30">
        <v>394.60151862464198</v>
      </c>
      <c r="AD203" s="30">
        <v>430.47438395415497</v>
      </c>
      <c r="AE203" s="30">
        <v>342.76149553190999</v>
      </c>
      <c r="AF203" s="30">
        <v>317.165758649503</v>
      </c>
      <c r="AG203" s="32">
        <v>4.29377621539924E-2</v>
      </c>
      <c r="AH203" s="32">
        <v>0.164397961174374</v>
      </c>
      <c r="AI203" s="27" t="s">
        <v>50</v>
      </c>
      <c r="AJ203" s="27" t="s">
        <v>50</v>
      </c>
      <c r="AK203" s="27" t="s">
        <v>69</v>
      </c>
      <c r="AL203" s="27" t="s">
        <v>65</v>
      </c>
      <c r="AM203" s="27" t="s">
        <v>66</v>
      </c>
      <c r="AN203" s="30">
        <v>317.165758649503</v>
      </c>
      <c r="AO203" s="30">
        <v>366.71223217673901</v>
      </c>
      <c r="AP203" s="30">
        <v>382.67938993995801</v>
      </c>
      <c r="AQ203" s="30">
        <v>430.47438395415497</v>
      </c>
    </row>
    <row r="204" spans="1:43" x14ac:dyDescent="0.2">
      <c r="A204" s="27" t="s">
        <v>75</v>
      </c>
      <c r="B204" s="28">
        <v>45189</v>
      </c>
      <c r="C204" s="47">
        <v>0</v>
      </c>
      <c r="D204" s="29">
        <v>21436525</v>
      </c>
      <c r="E204" s="30">
        <v>329.51</v>
      </c>
      <c r="F204" s="30">
        <v>329.59</v>
      </c>
      <c r="G204" s="30">
        <v>320.51</v>
      </c>
      <c r="H204" s="30">
        <v>320.77</v>
      </c>
      <c r="I204" s="30">
        <v>6.1001193577398096</v>
      </c>
      <c r="J204" s="30">
        <v>327.34937020211902</v>
      </c>
      <c r="K204" s="30">
        <v>329.51929546407399</v>
      </c>
      <c r="L204" s="30">
        <v>338.81035807321899</v>
      </c>
      <c r="M204" s="30">
        <v>322.55964192678101</v>
      </c>
      <c r="N204" s="31">
        <v>-148.87801156951301</v>
      </c>
      <c r="O204" s="31">
        <v>40.683237296128503</v>
      </c>
      <c r="P204" s="31">
        <v>-0.20869826142862399</v>
      </c>
      <c r="Q204" s="27">
        <v>-1</v>
      </c>
      <c r="R204" s="27">
        <v>1</v>
      </c>
      <c r="S204" s="27">
        <v>0</v>
      </c>
      <c r="T204" s="43">
        <v>-2.3976875095085899E-2</v>
      </c>
      <c r="U204" s="43">
        <v>-2.8617285446066398E-2</v>
      </c>
      <c r="V204" s="43">
        <v>-4.5497827768850897E-2</v>
      </c>
      <c r="W204" s="44">
        <v>1</v>
      </c>
      <c r="X204" s="27">
        <v>0</v>
      </c>
      <c r="Y204" s="30">
        <v>366.71223217673901</v>
      </c>
      <c r="Z204" s="30">
        <v>374.695811058348</v>
      </c>
      <c r="AA204" s="30">
        <v>382.67938993995801</v>
      </c>
      <c r="AB204" s="30">
        <v>369.49051289398301</v>
      </c>
      <c r="AC204" s="30">
        <v>394.60151862464198</v>
      </c>
      <c r="AD204" s="30">
        <v>430.47438395415497</v>
      </c>
      <c r="AE204" s="30">
        <v>342.76149553190999</v>
      </c>
      <c r="AF204" s="30">
        <v>316.90820446025299</v>
      </c>
      <c r="AG204" s="32">
        <v>6.8558454755462198E-2</v>
      </c>
      <c r="AH204" s="32">
        <v>0.19300243146166501</v>
      </c>
      <c r="AI204" s="27" t="s">
        <v>50</v>
      </c>
      <c r="AJ204" s="27" t="s">
        <v>50</v>
      </c>
      <c r="AK204" s="27" t="s">
        <v>69</v>
      </c>
      <c r="AL204" s="27" t="s">
        <v>65</v>
      </c>
      <c r="AM204" s="27" t="s">
        <v>66</v>
      </c>
      <c r="AN204" s="30">
        <v>316.90820446025299</v>
      </c>
      <c r="AO204" s="30">
        <v>366.71223217673901</v>
      </c>
      <c r="AP204" s="30">
        <v>382.67938993995801</v>
      </c>
      <c r="AQ204" s="30">
        <v>430.47438395415497</v>
      </c>
    </row>
    <row r="205" spans="1:43" x14ac:dyDescent="0.2">
      <c r="A205" s="27" t="s">
        <v>75</v>
      </c>
      <c r="B205" s="28">
        <v>45190</v>
      </c>
      <c r="C205" s="47">
        <v>0</v>
      </c>
      <c r="D205" s="29">
        <v>35560362</v>
      </c>
      <c r="E205" s="30">
        <v>319.26</v>
      </c>
      <c r="F205" s="30">
        <v>325.34989999999999</v>
      </c>
      <c r="G205" s="30">
        <v>315</v>
      </c>
      <c r="H205" s="30">
        <v>319.52999999999997</v>
      </c>
      <c r="I205" s="30">
        <v>6.4036751179012503</v>
      </c>
      <c r="J205" s="30">
        <v>322.68221198355201</v>
      </c>
      <c r="K205" s="30">
        <v>327.89381256531902</v>
      </c>
      <c r="L205" s="30">
        <v>334.21102535370397</v>
      </c>
      <c r="M205" s="30">
        <v>321.64897464629598</v>
      </c>
      <c r="N205" s="31">
        <v>-150.68674990434701</v>
      </c>
      <c r="O205" s="31">
        <v>39.630135721245502</v>
      </c>
      <c r="P205" s="31">
        <v>-0.366347855466923</v>
      </c>
      <c r="Q205" s="27">
        <v>-1</v>
      </c>
      <c r="R205" s="27">
        <v>1</v>
      </c>
      <c r="S205" s="27">
        <v>0</v>
      </c>
      <c r="T205" s="43">
        <v>-3.8656981637934002E-3</v>
      </c>
      <c r="U205" s="43">
        <v>-2.89612836564761E-2</v>
      </c>
      <c r="V205" s="43">
        <v>-5.6598759964570498E-2</v>
      </c>
      <c r="W205" s="44">
        <v>1</v>
      </c>
      <c r="X205" s="27">
        <v>0</v>
      </c>
      <c r="Y205" s="30">
        <v>366.71223217673901</v>
      </c>
      <c r="Z205" s="30">
        <v>374.695811058348</v>
      </c>
      <c r="AA205" s="30">
        <v>382.67938993995801</v>
      </c>
      <c r="AB205" s="30">
        <v>369.49051289398301</v>
      </c>
      <c r="AC205" s="30">
        <v>394.60151862464198</v>
      </c>
      <c r="AD205" s="30">
        <v>430.47438395415497</v>
      </c>
      <c r="AE205" s="30">
        <v>342.76149553190999</v>
      </c>
      <c r="AF205" s="30">
        <v>308.56976128451998</v>
      </c>
      <c r="AG205" s="32">
        <v>7.2705209313396593E-2</v>
      </c>
      <c r="AH205" s="32">
        <v>0.19763211573235101</v>
      </c>
      <c r="AI205" s="27" t="s">
        <v>50</v>
      </c>
      <c r="AJ205" s="27" t="s">
        <v>50</v>
      </c>
      <c r="AK205" s="27" t="s">
        <v>69</v>
      </c>
      <c r="AL205" s="27" t="s">
        <v>65</v>
      </c>
      <c r="AM205" s="27" t="s">
        <v>66</v>
      </c>
      <c r="AN205" s="30">
        <v>308.56976128451998</v>
      </c>
      <c r="AO205" s="30">
        <v>366.71223217673901</v>
      </c>
      <c r="AP205" s="30">
        <v>382.67938993995801</v>
      </c>
      <c r="AQ205" s="30">
        <v>430.47438395415497</v>
      </c>
    </row>
    <row r="206" spans="1:43" x14ac:dyDescent="0.2">
      <c r="A206" s="27" t="s">
        <v>75</v>
      </c>
      <c r="B206" s="28">
        <v>45191</v>
      </c>
      <c r="C206" s="47">
        <v>0</v>
      </c>
      <c r="D206" s="29">
        <v>21447887</v>
      </c>
      <c r="E206" s="30">
        <v>321.32</v>
      </c>
      <c r="F206" s="30">
        <v>321.45</v>
      </c>
      <c r="G206" s="30">
        <v>316.14999999999998</v>
      </c>
      <c r="H206" s="30">
        <v>317.01</v>
      </c>
      <c r="I206" s="30">
        <v>6.3248411809083098</v>
      </c>
      <c r="J206" s="30">
        <v>318.47817344108802</v>
      </c>
      <c r="K206" s="30">
        <v>326.834832176958</v>
      </c>
      <c r="L206" s="30">
        <v>333.97452354272502</v>
      </c>
      <c r="M206" s="30">
        <v>321.88547645727499</v>
      </c>
      <c r="N206" s="31">
        <v>-181.929625425653</v>
      </c>
      <c r="O206" s="31">
        <v>37.505366757259701</v>
      </c>
      <c r="P206" s="31">
        <v>-0.49745807672622999</v>
      </c>
      <c r="Q206" s="27">
        <v>-1</v>
      </c>
      <c r="R206" s="27">
        <v>1</v>
      </c>
      <c r="S206" s="27">
        <v>0</v>
      </c>
      <c r="T206" s="43">
        <v>-7.8865834193971793E-3</v>
      </c>
      <c r="U206" s="43">
        <v>-3.54176175262437E-2</v>
      </c>
      <c r="V206" s="43">
        <v>-4.0003633941009101E-2</v>
      </c>
      <c r="W206" s="44">
        <v>1</v>
      </c>
      <c r="X206" s="27">
        <v>0</v>
      </c>
      <c r="Y206" s="30">
        <v>366.71223217673901</v>
      </c>
      <c r="Z206" s="30">
        <v>374.695811058348</v>
      </c>
      <c r="AA206" s="30">
        <v>382.67938993995801</v>
      </c>
      <c r="AB206" s="30">
        <v>369.49051289398301</v>
      </c>
      <c r="AC206" s="30">
        <v>394.60151862464198</v>
      </c>
      <c r="AD206" s="30">
        <v>430.47438395415497</v>
      </c>
      <c r="AE206" s="30">
        <v>342.76149553190999</v>
      </c>
      <c r="AF206" s="30">
        <v>306.722649764197</v>
      </c>
      <c r="AG206" s="32">
        <v>8.1232439140435903E-2</v>
      </c>
      <c r="AH206" s="32">
        <v>0.207152424024347</v>
      </c>
      <c r="AI206" s="27" t="s">
        <v>50</v>
      </c>
      <c r="AJ206" s="27" t="s">
        <v>90</v>
      </c>
      <c r="AK206" s="27" t="s">
        <v>69</v>
      </c>
      <c r="AL206" s="27" t="s">
        <v>65</v>
      </c>
      <c r="AM206" s="27" t="s">
        <v>66</v>
      </c>
      <c r="AN206" s="30">
        <v>306.722649764197</v>
      </c>
      <c r="AO206" s="30">
        <v>366.71223217673901</v>
      </c>
      <c r="AP206" s="30">
        <v>382.67938993995801</v>
      </c>
      <c r="AQ206" s="30">
        <v>430.47438395415497</v>
      </c>
    </row>
    <row r="207" spans="1:43" x14ac:dyDescent="0.2">
      <c r="A207" s="27" t="s">
        <v>75</v>
      </c>
      <c r="B207" s="28">
        <v>45194</v>
      </c>
      <c r="C207" s="47">
        <v>0</v>
      </c>
      <c r="D207" s="29">
        <v>17835964</v>
      </c>
      <c r="E207" s="30">
        <v>316.58999999999997</v>
      </c>
      <c r="F207" s="30">
        <v>317.67</v>
      </c>
      <c r="G207" s="30">
        <v>315</v>
      </c>
      <c r="H207" s="30">
        <v>317.54000000000002</v>
      </c>
      <c r="I207" s="30">
        <v>6.0637810965577197</v>
      </c>
      <c r="J207" s="30">
        <v>316.107596451799</v>
      </c>
      <c r="K207" s="30">
        <v>326.08700792460297</v>
      </c>
      <c r="L207" s="30">
        <v>333.191343289673</v>
      </c>
      <c r="M207" s="30">
        <v>322.66865671032701</v>
      </c>
      <c r="N207" s="31">
        <v>-159.81140004131001</v>
      </c>
      <c r="O207" s="31">
        <v>38.2551690644448</v>
      </c>
      <c r="P207" s="31">
        <v>-0.54451942810075504</v>
      </c>
      <c r="Q207" s="27">
        <v>-1</v>
      </c>
      <c r="R207" s="27">
        <v>1</v>
      </c>
      <c r="S207" s="27">
        <v>0</v>
      </c>
      <c r="T207" s="43">
        <v>1.67187154979348E-3</v>
      </c>
      <c r="U207" s="43">
        <v>-1.0069520216977801E-2</v>
      </c>
      <c r="V207" s="43">
        <v>-3.50088129824348E-2</v>
      </c>
      <c r="W207" s="44">
        <v>0</v>
      </c>
      <c r="X207" s="27">
        <v>0</v>
      </c>
      <c r="Y207" s="30">
        <v>323.60378109655801</v>
      </c>
      <c r="Z207" s="30">
        <v>329.66756219311497</v>
      </c>
      <c r="AA207" s="30">
        <v>335.73134328967302</v>
      </c>
      <c r="AB207" s="30">
        <v>327.06619999999998</v>
      </c>
      <c r="AC207" s="30">
        <v>349.29399999999998</v>
      </c>
      <c r="AD207" s="30">
        <v>381.048</v>
      </c>
      <c r="AE207" s="30">
        <v>305.41243780688501</v>
      </c>
      <c r="AF207" s="30">
        <v>304.36031763818301</v>
      </c>
      <c r="AG207" s="32">
        <v>-3.8192234657414503E-2</v>
      </c>
      <c r="AH207" s="32">
        <v>5.7288351986121998E-2</v>
      </c>
      <c r="AI207" s="27" t="s">
        <v>50</v>
      </c>
      <c r="AJ207" s="27" t="s">
        <v>50</v>
      </c>
      <c r="AK207" s="27" t="s">
        <v>50</v>
      </c>
      <c r="AL207" s="27" t="s">
        <v>50</v>
      </c>
      <c r="AM207" s="27" t="s">
        <v>50</v>
      </c>
      <c r="AN207" s="30">
        <v>304.36031763818301</v>
      </c>
      <c r="AO207" s="30">
        <v>323.60378109655801</v>
      </c>
      <c r="AP207" s="30">
        <v>335.73134328967302</v>
      </c>
      <c r="AQ207" s="30">
        <v>381.048</v>
      </c>
    </row>
    <row r="208" spans="1:43" x14ac:dyDescent="0.2">
      <c r="A208" s="27" t="s">
        <v>75</v>
      </c>
      <c r="B208" s="28">
        <v>45195</v>
      </c>
      <c r="C208" s="47">
        <v>0</v>
      </c>
      <c r="D208" s="29">
        <v>26297573</v>
      </c>
      <c r="E208" s="30">
        <v>315.13</v>
      </c>
      <c r="F208" s="30">
        <v>315.88</v>
      </c>
      <c r="G208" s="30">
        <v>310.02</v>
      </c>
      <c r="H208" s="30">
        <v>312.14</v>
      </c>
      <c r="I208" s="30">
        <v>6.1677967325178802</v>
      </c>
      <c r="J208" s="30">
        <v>312.34712436965401</v>
      </c>
      <c r="K208" s="30">
        <v>324.49523971052002</v>
      </c>
      <c r="L208" s="30">
        <v>328.52339019755402</v>
      </c>
      <c r="M208" s="30">
        <v>322.35660980244597</v>
      </c>
      <c r="N208" s="31">
        <v>-196.812426383982</v>
      </c>
      <c r="O208" s="31">
        <v>33.804899922416901</v>
      </c>
      <c r="P208" s="31">
        <v>-0.65179587963333796</v>
      </c>
      <c r="Q208" s="27">
        <v>-1</v>
      </c>
      <c r="R208" s="27">
        <v>1</v>
      </c>
      <c r="S208" s="27">
        <v>0</v>
      </c>
      <c r="T208" s="43">
        <v>-1.70057315613782E-2</v>
      </c>
      <c r="U208" s="43">
        <v>-2.31277188370419E-2</v>
      </c>
      <c r="V208" s="43">
        <v>-5.0235813175110298E-2</v>
      </c>
      <c r="W208" s="44">
        <v>0</v>
      </c>
      <c r="X208" s="27">
        <v>0</v>
      </c>
      <c r="Y208" s="30">
        <v>318.307796732518</v>
      </c>
      <c r="Z208" s="30">
        <v>324.47559346503601</v>
      </c>
      <c r="AA208" s="30">
        <v>330.64339019755403</v>
      </c>
      <c r="AB208" s="30">
        <v>321.50420000000003</v>
      </c>
      <c r="AC208" s="30">
        <v>343.35399999999998</v>
      </c>
      <c r="AD208" s="30">
        <v>374.56799999999998</v>
      </c>
      <c r="AE208" s="30">
        <v>299.80440653496402</v>
      </c>
      <c r="AF208" s="30">
        <v>305.41243780688501</v>
      </c>
      <c r="AG208" s="32">
        <v>-3.95194254662515E-2</v>
      </c>
      <c r="AH208" s="32">
        <v>5.9279138199377301E-2</v>
      </c>
      <c r="AI208" s="27" t="s">
        <v>50</v>
      </c>
      <c r="AJ208" s="27" t="s">
        <v>50</v>
      </c>
      <c r="AK208" s="27" t="s">
        <v>50</v>
      </c>
      <c r="AL208" s="27" t="s">
        <v>50</v>
      </c>
      <c r="AM208" s="27" t="s">
        <v>50</v>
      </c>
      <c r="AN208" s="30">
        <v>305.41243780688501</v>
      </c>
      <c r="AO208" s="30">
        <v>318.307796732518</v>
      </c>
      <c r="AP208" s="30">
        <v>330.64339019755403</v>
      </c>
      <c r="AQ208" s="30">
        <v>374.56799999999998</v>
      </c>
    </row>
    <row r="209" spans="1:43" x14ac:dyDescent="0.2">
      <c r="A209" s="27" t="s">
        <v>75</v>
      </c>
      <c r="B209" s="28">
        <v>45196</v>
      </c>
      <c r="C209" s="47">
        <v>0</v>
      </c>
      <c r="D209" s="29">
        <v>19410082</v>
      </c>
      <c r="E209" s="30">
        <v>312.3</v>
      </c>
      <c r="F209" s="30">
        <v>314.29899999999998</v>
      </c>
      <c r="G209" s="30">
        <v>309.69</v>
      </c>
      <c r="H209" s="30">
        <v>312.79000000000002</v>
      </c>
      <c r="I209" s="30">
        <v>6.0564541087665997</v>
      </c>
      <c r="J209" s="30">
        <v>310.260374484262</v>
      </c>
      <c r="K209" s="30">
        <v>323.52132065592099</v>
      </c>
      <c r="L209" s="30">
        <v>327.85936232630002</v>
      </c>
      <c r="M209" s="30">
        <v>322.6906376737</v>
      </c>
      <c r="N209" s="31">
        <v>-150.72732900030999</v>
      </c>
      <c r="O209" s="31">
        <v>34.788290441871602</v>
      </c>
      <c r="P209" s="31">
        <v>-0.67110229474042404</v>
      </c>
      <c r="Q209" s="27">
        <v>-1</v>
      </c>
      <c r="R209" s="27">
        <v>1</v>
      </c>
      <c r="S209" s="27">
        <v>0</v>
      </c>
      <c r="T209" s="43">
        <v>2.0823989235600501E-3</v>
      </c>
      <c r="U209" s="43">
        <v>-1.3311882905901899E-2</v>
      </c>
      <c r="V209" s="43">
        <v>-2.4877638183121699E-2</v>
      </c>
      <c r="W209" s="44">
        <v>0</v>
      </c>
      <c r="X209" s="27">
        <v>0</v>
      </c>
      <c r="Y209" s="30">
        <v>318.84645410876698</v>
      </c>
      <c r="Z209" s="30">
        <v>324.90290821753302</v>
      </c>
      <c r="AA209" s="30">
        <v>330.95936232629998</v>
      </c>
      <c r="AB209" s="30">
        <v>322.1737</v>
      </c>
      <c r="AC209" s="30">
        <v>344.06900000000002</v>
      </c>
      <c r="AD209" s="30">
        <v>375.34800000000001</v>
      </c>
      <c r="AE209" s="30">
        <v>300.67709178246702</v>
      </c>
      <c r="AF209" s="30">
        <v>299.80440653496402</v>
      </c>
      <c r="AG209" s="32">
        <v>-3.8725369153531898E-2</v>
      </c>
      <c r="AH209" s="32">
        <v>5.8088053730297601E-2</v>
      </c>
      <c r="AI209" s="27" t="s">
        <v>50</v>
      </c>
      <c r="AJ209" s="27" t="s">
        <v>50</v>
      </c>
      <c r="AK209" s="27" t="s">
        <v>50</v>
      </c>
      <c r="AL209" s="27" t="s">
        <v>50</v>
      </c>
      <c r="AM209" s="27" t="s">
        <v>50</v>
      </c>
      <c r="AN209" s="30">
        <v>299.80440653496402</v>
      </c>
      <c r="AO209" s="30">
        <v>318.84645410876698</v>
      </c>
      <c r="AP209" s="30">
        <v>330.95936232629998</v>
      </c>
      <c r="AQ209" s="30">
        <v>375.34800000000001</v>
      </c>
    </row>
    <row r="210" spans="1:43" x14ac:dyDescent="0.2">
      <c r="A210" s="27" t="s">
        <v>75</v>
      </c>
      <c r="B210" s="28">
        <v>45197</v>
      </c>
      <c r="C210" s="47">
        <v>0</v>
      </c>
      <c r="D210" s="29">
        <v>19683564</v>
      </c>
      <c r="E210" s="30">
        <v>310.99</v>
      </c>
      <c r="F210" s="30">
        <v>315.48</v>
      </c>
      <c r="G210" s="30">
        <v>309.45</v>
      </c>
      <c r="H210" s="30">
        <v>313.64</v>
      </c>
      <c r="I210" s="30">
        <v>6.0545645295689896</v>
      </c>
      <c r="J210" s="30">
        <v>309.691215487124</v>
      </c>
      <c r="K210" s="30">
        <v>322.68548379978103</v>
      </c>
      <c r="L210" s="30">
        <v>327.61369358870701</v>
      </c>
      <c r="M210" s="30">
        <v>322.69630641129299</v>
      </c>
      <c r="N210" s="31">
        <v>-118.61836178486401</v>
      </c>
      <c r="O210" s="31">
        <v>36.124651190630097</v>
      </c>
      <c r="P210" s="31">
        <v>-0.62829042445224204</v>
      </c>
      <c r="Q210" s="27">
        <v>-1</v>
      </c>
      <c r="R210" s="27">
        <v>1</v>
      </c>
      <c r="S210" s="27">
        <v>0</v>
      </c>
      <c r="T210" s="43">
        <v>2.71747818024862E-3</v>
      </c>
      <c r="U210" s="43">
        <v>-1.2281917238773201E-2</v>
      </c>
      <c r="V210" s="43">
        <v>-1.84333239445435E-2</v>
      </c>
      <c r="W210" s="44">
        <v>0</v>
      </c>
      <c r="X210" s="27">
        <v>0</v>
      </c>
      <c r="Y210" s="30">
        <v>319.69456452956899</v>
      </c>
      <c r="Z210" s="30">
        <v>325.749129059138</v>
      </c>
      <c r="AA210" s="30">
        <v>331.80369358870701</v>
      </c>
      <c r="AB210" s="30">
        <v>323.04919999999998</v>
      </c>
      <c r="AC210" s="30">
        <v>345.00400000000002</v>
      </c>
      <c r="AD210" s="30">
        <v>376.36799999999999</v>
      </c>
      <c r="AE210" s="30">
        <v>301.53087094086197</v>
      </c>
      <c r="AF210" s="30">
        <v>300.67709178246702</v>
      </c>
      <c r="AG210" s="32">
        <v>-3.86083696567339E-2</v>
      </c>
      <c r="AH210" s="32">
        <v>5.7912554485100597E-2</v>
      </c>
      <c r="AI210" s="27" t="s">
        <v>50</v>
      </c>
      <c r="AJ210" s="27" t="s">
        <v>50</v>
      </c>
      <c r="AK210" s="27" t="s">
        <v>50</v>
      </c>
      <c r="AL210" s="27" t="s">
        <v>50</v>
      </c>
      <c r="AM210" s="27" t="s">
        <v>50</v>
      </c>
      <c r="AN210" s="30">
        <v>300.67709178246702</v>
      </c>
      <c r="AO210" s="30">
        <v>319.69456452956899</v>
      </c>
      <c r="AP210" s="30">
        <v>331.80369358870701</v>
      </c>
      <c r="AQ210" s="30">
        <v>376.36799999999999</v>
      </c>
    </row>
    <row r="211" spans="1:43" x14ac:dyDescent="0.2">
      <c r="A211" s="27" t="s">
        <v>75</v>
      </c>
      <c r="B211" s="28">
        <v>45198</v>
      </c>
      <c r="C211" s="47">
        <v>0</v>
      </c>
      <c r="D211" s="29">
        <v>24147298</v>
      </c>
      <c r="E211" s="30">
        <v>317.75</v>
      </c>
      <c r="F211" s="30">
        <v>319.47000000000003</v>
      </c>
      <c r="G211" s="30">
        <v>314.98</v>
      </c>
      <c r="H211" s="30">
        <v>315.75</v>
      </c>
      <c r="I211" s="30">
        <v>6.0385242060283497</v>
      </c>
      <c r="J211" s="30">
        <v>310.33463085310098</v>
      </c>
      <c r="K211" s="30">
        <v>321.92135202737802</v>
      </c>
      <c r="L211" s="30">
        <v>327.56557261808501</v>
      </c>
      <c r="M211" s="30">
        <v>322.74442738191499</v>
      </c>
      <c r="N211" s="31">
        <v>-86.670203538556393</v>
      </c>
      <c r="O211" s="31">
        <v>39.442193530623904</v>
      </c>
      <c r="P211" s="31">
        <v>-0.52182810294474702</v>
      </c>
      <c r="Q211" s="27">
        <v>1</v>
      </c>
      <c r="R211" s="27">
        <v>0</v>
      </c>
      <c r="S211" s="27">
        <v>0</v>
      </c>
      <c r="T211" s="43">
        <v>6.7274582323683602E-3</v>
      </c>
      <c r="U211" s="43">
        <v>1.15653232523868E-2</v>
      </c>
      <c r="V211" s="43">
        <v>-3.97463802403707E-3</v>
      </c>
      <c r="W211" s="44">
        <v>0</v>
      </c>
      <c r="X211" s="27">
        <v>0</v>
      </c>
      <c r="Y211" s="30">
        <v>321.788524206028</v>
      </c>
      <c r="Z211" s="30">
        <v>327.82704841205702</v>
      </c>
      <c r="AA211" s="30">
        <v>333.86557261808503</v>
      </c>
      <c r="AB211" s="30">
        <v>325.22250000000003</v>
      </c>
      <c r="AC211" s="30">
        <v>347.32499999999999</v>
      </c>
      <c r="AD211" s="30">
        <v>378.9</v>
      </c>
      <c r="AE211" s="30">
        <v>303.67295158794298</v>
      </c>
      <c r="AF211" s="30">
        <v>301.53087094086197</v>
      </c>
      <c r="AG211" s="32">
        <v>-3.8248767734146302E-2</v>
      </c>
      <c r="AH211" s="32">
        <v>5.7373151601219599E-2</v>
      </c>
      <c r="AI211" s="27" t="s">
        <v>50</v>
      </c>
      <c r="AJ211" s="27" t="s">
        <v>50</v>
      </c>
      <c r="AK211" s="27" t="s">
        <v>50</v>
      </c>
      <c r="AL211" s="27" t="s">
        <v>50</v>
      </c>
      <c r="AM211" s="27" t="s">
        <v>50</v>
      </c>
      <c r="AN211" s="30">
        <v>301.53087094086197</v>
      </c>
      <c r="AO211" s="30">
        <v>321.788524206028</v>
      </c>
      <c r="AP211" s="30">
        <v>333.86557261808503</v>
      </c>
      <c r="AQ211" s="30">
        <v>378.9</v>
      </c>
    </row>
    <row r="212" spans="1:43" x14ac:dyDescent="0.2">
      <c r="A212" s="27" t="s">
        <v>75</v>
      </c>
      <c r="B212" s="28">
        <v>45201</v>
      </c>
      <c r="C212" s="47">
        <v>0</v>
      </c>
      <c r="D212" s="29">
        <v>20570006</v>
      </c>
      <c r="E212" s="30">
        <v>316.27999999999997</v>
      </c>
      <c r="F212" s="30">
        <v>321.88799999999998</v>
      </c>
      <c r="G212" s="30">
        <v>315.18</v>
      </c>
      <c r="H212" s="30">
        <v>321.8</v>
      </c>
      <c r="I212" s="30">
        <v>6.08634390559775</v>
      </c>
      <c r="J212" s="30">
        <v>313.24197069799197</v>
      </c>
      <c r="K212" s="30">
        <v>321.91015341832002</v>
      </c>
      <c r="L212" s="30">
        <v>327.70903171679299</v>
      </c>
      <c r="M212" s="30">
        <v>322.60096828320701</v>
      </c>
      <c r="N212" s="31">
        <v>-32.361814884443298</v>
      </c>
      <c r="O212" s="31">
        <v>47.811934060837302</v>
      </c>
      <c r="P212" s="31">
        <v>-0.30084261149578201</v>
      </c>
      <c r="Q212" s="27">
        <v>1</v>
      </c>
      <c r="R212" s="27">
        <v>0</v>
      </c>
      <c r="S212" s="27">
        <v>0</v>
      </c>
      <c r="T212" s="43">
        <v>1.9160728424386399E-2</v>
      </c>
      <c r="U212" s="43">
        <v>2.8805268710636499E-2</v>
      </c>
      <c r="V212" s="43">
        <v>1.34156326761982E-2</v>
      </c>
      <c r="W212" s="44">
        <v>0</v>
      </c>
      <c r="X212" s="27">
        <v>0</v>
      </c>
      <c r="Y212" s="30">
        <v>327.88634390559798</v>
      </c>
      <c r="Z212" s="30">
        <v>333.97268781119499</v>
      </c>
      <c r="AA212" s="30">
        <v>340.05903171679302</v>
      </c>
      <c r="AB212" s="30">
        <v>331.45400000000001</v>
      </c>
      <c r="AC212" s="30">
        <v>353.98</v>
      </c>
      <c r="AD212" s="30">
        <v>386.16</v>
      </c>
      <c r="AE212" s="30">
        <v>309.62731218880498</v>
      </c>
      <c r="AF212" s="30">
        <v>303.67295158794298</v>
      </c>
      <c r="AG212" s="32">
        <v>-3.7826873247966103E-2</v>
      </c>
      <c r="AH212" s="32">
        <v>5.67403098719493E-2</v>
      </c>
      <c r="AI212" s="27" t="s">
        <v>50</v>
      </c>
      <c r="AJ212" s="27" t="s">
        <v>50</v>
      </c>
      <c r="AK212" s="27" t="s">
        <v>50</v>
      </c>
      <c r="AL212" s="27" t="s">
        <v>50</v>
      </c>
      <c r="AM212" s="27" t="s">
        <v>50</v>
      </c>
      <c r="AN212" s="30">
        <v>303.67295158794298</v>
      </c>
      <c r="AO212" s="30">
        <v>327.88634390559798</v>
      </c>
      <c r="AP212" s="30">
        <v>340.05903171679302</v>
      </c>
      <c r="AQ212" s="30">
        <v>386.16</v>
      </c>
    </row>
    <row r="213" spans="1:43" x14ac:dyDescent="0.2">
      <c r="A213" s="27" t="s">
        <v>75</v>
      </c>
      <c r="B213" s="28">
        <v>45202</v>
      </c>
      <c r="C213" s="47">
        <v>0</v>
      </c>
      <c r="D213" s="29">
        <v>21033492</v>
      </c>
      <c r="E213" s="30">
        <v>320.83</v>
      </c>
      <c r="F213" s="30">
        <v>321.39</v>
      </c>
      <c r="G213" s="30">
        <v>311.21499999999997</v>
      </c>
      <c r="H213" s="30">
        <v>313.39</v>
      </c>
      <c r="I213" s="30">
        <v>6.4076764837693503</v>
      </c>
      <c r="J213" s="30">
        <v>313.00524875290199</v>
      </c>
      <c r="K213" s="30">
        <v>321.12215583936597</v>
      </c>
      <c r="L213" s="30">
        <v>328.67302945130803</v>
      </c>
      <c r="M213" s="30">
        <v>321.63697054869198</v>
      </c>
      <c r="N213" s="31">
        <v>-91.265899454876603</v>
      </c>
      <c r="O213" s="31">
        <v>39.6153849734267</v>
      </c>
      <c r="P213" s="31">
        <v>-0.30720379482283799</v>
      </c>
      <c r="Q213" s="27">
        <v>-1</v>
      </c>
      <c r="R213" s="27">
        <v>0</v>
      </c>
      <c r="S213" s="27">
        <v>0</v>
      </c>
      <c r="T213" s="43">
        <v>-2.6134244872591701E-2</v>
      </c>
      <c r="U213" s="43">
        <v>-7.9709220762657804E-4</v>
      </c>
      <c r="V213" s="43">
        <v>4.00461331453835E-3</v>
      </c>
      <c r="W213" s="44">
        <v>0</v>
      </c>
      <c r="X213" s="27">
        <v>0</v>
      </c>
      <c r="Y213" s="30">
        <v>319.79767648376901</v>
      </c>
      <c r="Z213" s="30">
        <v>326.205352967539</v>
      </c>
      <c r="AA213" s="30">
        <v>332.61302945130802</v>
      </c>
      <c r="AB213" s="30">
        <v>322.79169999999999</v>
      </c>
      <c r="AC213" s="30">
        <v>344.72899999999998</v>
      </c>
      <c r="AD213" s="30">
        <v>376.06799999999998</v>
      </c>
      <c r="AE213" s="30">
        <v>300.57464703246097</v>
      </c>
      <c r="AF213" s="30">
        <v>309.62731218880498</v>
      </c>
      <c r="AG213" s="32">
        <v>-4.0892667179995103E-2</v>
      </c>
      <c r="AH213" s="32">
        <v>6.1339000769992803E-2</v>
      </c>
      <c r="AI213" s="27" t="s">
        <v>50</v>
      </c>
      <c r="AJ213" s="27" t="s">
        <v>50</v>
      </c>
      <c r="AK213" s="27" t="s">
        <v>50</v>
      </c>
      <c r="AL213" s="27" t="s">
        <v>50</v>
      </c>
      <c r="AM213" s="27" t="s">
        <v>50</v>
      </c>
      <c r="AN213" s="30">
        <v>309.62731218880498</v>
      </c>
      <c r="AO213" s="30">
        <v>319.79767648376901</v>
      </c>
      <c r="AP213" s="30">
        <v>332.61302945130802</v>
      </c>
      <c r="AQ213" s="30">
        <v>376.06799999999998</v>
      </c>
    </row>
    <row r="214" spans="1:43" x14ac:dyDescent="0.2">
      <c r="A214" s="27" t="s">
        <v>75</v>
      </c>
      <c r="B214" s="28">
        <v>45203</v>
      </c>
      <c r="C214" s="47">
        <v>0</v>
      </c>
      <c r="D214" s="29">
        <v>20720144</v>
      </c>
      <c r="E214" s="30">
        <v>314.02999999999997</v>
      </c>
      <c r="F214" s="30">
        <v>320.04000000000002</v>
      </c>
      <c r="G214" s="30">
        <v>314</v>
      </c>
      <c r="H214" s="30">
        <v>318.95499999999998</v>
      </c>
      <c r="I214" s="30">
        <v>6.4249853063572502</v>
      </c>
      <c r="J214" s="30">
        <v>315.26702170691999</v>
      </c>
      <c r="K214" s="30">
        <v>320.92408561899299</v>
      </c>
      <c r="L214" s="30">
        <v>328.72495591907199</v>
      </c>
      <c r="M214" s="30">
        <v>318.12254408092798</v>
      </c>
      <c r="N214" s="31">
        <v>-41.671188504300801</v>
      </c>
      <c r="O214" s="31">
        <v>46.189207518928001</v>
      </c>
      <c r="P214" s="31">
        <v>-0.17635292359059701</v>
      </c>
      <c r="Q214" s="27">
        <v>-1</v>
      </c>
      <c r="R214" s="27">
        <v>0</v>
      </c>
      <c r="S214" s="27">
        <v>0</v>
      </c>
      <c r="T214" s="43">
        <v>1.7757426848335901E-2</v>
      </c>
      <c r="U214" s="43">
        <v>1.01504354711005E-2</v>
      </c>
      <c r="V214" s="43">
        <v>1.9709709389686299E-2</v>
      </c>
      <c r="W214" s="44">
        <v>0</v>
      </c>
      <c r="X214" s="27">
        <v>0</v>
      </c>
      <c r="Y214" s="30">
        <v>325.37998530635701</v>
      </c>
      <c r="Z214" s="30">
        <v>331.80497061271399</v>
      </c>
      <c r="AA214" s="30">
        <v>338.22995591907198</v>
      </c>
      <c r="AB214" s="30">
        <v>328.52364999999998</v>
      </c>
      <c r="AC214" s="30">
        <v>350.85050000000001</v>
      </c>
      <c r="AD214" s="30">
        <v>382.74599999999998</v>
      </c>
      <c r="AE214" s="30">
        <v>306.10502938728501</v>
      </c>
      <c r="AF214" s="30">
        <v>300.57464703246097</v>
      </c>
      <c r="AG214" s="32">
        <v>-4.0287722759368899E-2</v>
      </c>
      <c r="AH214" s="32">
        <v>6.0431584139053397E-2</v>
      </c>
      <c r="AI214" s="27" t="s">
        <v>50</v>
      </c>
      <c r="AJ214" s="27" t="s">
        <v>50</v>
      </c>
      <c r="AK214" s="27" t="s">
        <v>50</v>
      </c>
      <c r="AL214" s="27" t="s">
        <v>50</v>
      </c>
      <c r="AM214" s="27" t="s">
        <v>50</v>
      </c>
      <c r="AN214" s="30">
        <v>300.57464703246097</v>
      </c>
      <c r="AO214" s="30">
        <v>325.37998530635701</v>
      </c>
      <c r="AP214" s="30">
        <v>338.22995591907198</v>
      </c>
      <c r="AQ214" s="30">
        <v>382.74599999999998</v>
      </c>
    </row>
    <row r="215" spans="1:43" x14ac:dyDescent="0.2">
      <c r="A215" s="27" t="s">
        <v>75</v>
      </c>
      <c r="B215" s="28">
        <v>45204</v>
      </c>
      <c r="C215" s="47">
        <v>0</v>
      </c>
      <c r="D215" s="29">
        <v>16965629</v>
      </c>
      <c r="E215" s="30">
        <v>319.08999999999997</v>
      </c>
      <c r="F215" s="30">
        <v>319.98</v>
      </c>
      <c r="G215" s="30">
        <v>314.89999999999998</v>
      </c>
      <c r="H215" s="30">
        <v>319.36</v>
      </c>
      <c r="I215" s="30">
        <v>6.3289149273317404</v>
      </c>
      <c r="J215" s="30">
        <v>317.128472305662</v>
      </c>
      <c r="K215" s="30">
        <v>320.79657859217002</v>
      </c>
      <c r="L215" s="30">
        <v>328.436744781995</v>
      </c>
      <c r="M215" s="30">
        <v>311.41325521800502</v>
      </c>
      <c r="N215" s="31">
        <v>-34.690197469551997</v>
      </c>
      <c r="O215" s="31">
        <v>46.644453151413302</v>
      </c>
      <c r="P215" s="31">
        <v>-6.8758064827127194E-2</v>
      </c>
      <c r="Q215" s="27">
        <v>1</v>
      </c>
      <c r="R215" s="27">
        <v>0</v>
      </c>
      <c r="S215" s="27">
        <v>0</v>
      </c>
      <c r="T215" s="43">
        <v>1.2697715978744E-3</v>
      </c>
      <c r="U215" s="43">
        <v>-7.5823492852703503E-3</v>
      </c>
      <c r="V215" s="43">
        <v>1.8237469710496199E-2</v>
      </c>
      <c r="W215" s="44">
        <v>0</v>
      </c>
      <c r="X215" s="27">
        <v>0</v>
      </c>
      <c r="Y215" s="30">
        <v>325.68891492733201</v>
      </c>
      <c r="Z215" s="30">
        <v>332.01782985466298</v>
      </c>
      <c r="AA215" s="30">
        <v>338.34674478199503</v>
      </c>
      <c r="AB215" s="30">
        <v>328.94080000000002</v>
      </c>
      <c r="AC215" s="30">
        <v>351.29599999999999</v>
      </c>
      <c r="AD215" s="30">
        <v>383.23200000000003</v>
      </c>
      <c r="AE215" s="30">
        <v>306.70217014533699</v>
      </c>
      <c r="AF215" s="30">
        <v>306.10502938728501</v>
      </c>
      <c r="AG215" s="32">
        <v>-3.9634988272368103E-2</v>
      </c>
      <c r="AH215" s="32">
        <v>5.9452482408552103E-2</v>
      </c>
      <c r="AI215" s="27" t="s">
        <v>50</v>
      </c>
      <c r="AJ215" s="27" t="s">
        <v>50</v>
      </c>
      <c r="AK215" s="27" t="s">
        <v>50</v>
      </c>
      <c r="AL215" s="27" t="s">
        <v>50</v>
      </c>
      <c r="AM215" s="27" t="s">
        <v>50</v>
      </c>
      <c r="AN215" s="30">
        <v>306.10502938728501</v>
      </c>
      <c r="AO215" s="30">
        <v>325.68891492733201</v>
      </c>
      <c r="AP215" s="30">
        <v>338.34674478199503</v>
      </c>
      <c r="AQ215" s="30">
        <v>383.23200000000003</v>
      </c>
    </row>
    <row r="216" spans="1:43" x14ac:dyDescent="0.2">
      <c r="A216" s="27" t="s">
        <v>75</v>
      </c>
      <c r="B216" s="28">
        <v>45205</v>
      </c>
      <c r="C216" s="47">
        <v>0</v>
      </c>
      <c r="D216" s="29">
        <v>25673630</v>
      </c>
      <c r="E216" s="30">
        <v>316.55</v>
      </c>
      <c r="F216" s="30">
        <v>329.19</v>
      </c>
      <c r="G216" s="30">
        <v>316.3</v>
      </c>
      <c r="H216" s="30">
        <v>327.26</v>
      </c>
      <c r="I216" s="30">
        <v>6.7975638610937503</v>
      </c>
      <c r="J216" s="30">
        <v>321.25511370463198</v>
      </c>
      <c r="K216" s="30">
        <v>321.57806835245498</v>
      </c>
      <c r="L216" s="30">
        <v>329.84269158328101</v>
      </c>
      <c r="M216" s="30">
        <v>309.19730841671901</v>
      </c>
      <c r="N216" s="31">
        <v>36.963930448125701</v>
      </c>
      <c r="O216" s="31">
        <v>54.695848499154401</v>
      </c>
      <c r="P216" s="31">
        <v>0.16831344713431601</v>
      </c>
      <c r="Q216" s="27">
        <v>1</v>
      </c>
      <c r="R216" s="27">
        <v>0</v>
      </c>
      <c r="S216" s="27">
        <v>0</v>
      </c>
      <c r="T216" s="43">
        <v>2.4736973947895698E-2</v>
      </c>
      <c r="U216" s="43">
        <v>4.4257953348862497E-2</v>
      </c>
      <c r="V216" s="43">
        <v>3.6452889944576398E-2</v>
      </c>
      <c r="W216" s="44">
        <v>0</v>
      </c>
      <c r="X216" s="27">
        <v>0</v>
      </c>
      <c r="Y216" s="30">
        <v>334.05756386109402</v>
      </c>
      <c r="Z216" s="30">
        <v>340.85512772218698</v>
      </c>
      <c r="AA216" s="30">
        <v>347.65269158328101</v>
      </c>
      <c r="AB216" s="30">
        <v>337.07780000000002</v>
      </c>
      <c r="AC216" s="30">
        <v>359.98599999999999</v>
      </c>
      <c r="AD216" s="30">
        <v>392.71199999999999</v>
      </c>
      <c r="AE216" s="30">
        <v>313.66487227781198</v>
      </c>
      <c r="AF216" s="30">
        <v>306.70217014533699</v>
      </c>
      <c r="AG216" s="32">
        <v>-4.1542283573267398E-2</v>
      </c>
      <c r="AH216" s="32">
        <v>6.2313425359901101E-2</v>
      </c>
      <c r="AI216" s="27" t="s">
        <v>50</v>
      </c>
      <c r="AJ216" s="27" t="s">
        <v>50</v>
      </c>
      <c r="AK216" s="27" t="s">
        <v>50</v>
      </c>
      <c r="AL216" s="27" t="s">
        <v>50</v>
      </c>
      <c r="AM216" s="27" t="s">
        <v>50</v>
      </c>
      <c r="AN216" s="30">
        <v>306.70217014533699</v>
      </c>
      <c r="AO216" s="30">
        <v>334.05756386109402</v>
      </c>
      <c r="AP216" s="30">
        <v>347.65269158328101</v>
      </c>
      <c r="AQ216" s="30">
        <v>392.71199999999999</v>
      </c>
    </row>
    <row r="217" spans="1:43" x14ac:dyDescent="0.2">
      <c r="A217" s="27" t="s">
        <v>75</v>
      </c>
      <c r="B217" s="28">
        <v>45208</v>
      </c>
      <c r="C217" s="47">
        <v>0</v>
      </c>
      <c r="D217" s="29">
        <v>19891180</v>
      </c>
      <c r="E217" s="30">
        <v>324.75</v>
      </c>
      <c r="F217" s="30">
        <v>330.3</v>
      </c>
      <c r="G217" s="30">
        <v>323.18</v>
      </c>
      <c r="H217" s="30">
        <v>329.82</v>
      </c>
      <c r="I217" s="30">
        <v>6.8205950138727696</v>
      </c>
      <c r="J217" s="30">
        <v>324.82054757651701</v>
      </c>
      <c r="K217" s="30">
        <v>322.34274841827101</v>
      </c>
      <c r="L217" s="30">
        <v>329.91178504161797</v>
      </c>
      <c r="M217" s="30">
        <v>309.83821495838203</v>
      </c>
      <c r="N217" s="31">
        <v>67.848655767743196</v>
      </c>
      <c r="O217" s="31">
        <v>56.962259140084399</v>
      </c>
      <c r="P217" s="31">
        <v>0.36658954891495699</v>
      </c>
      <c r="Q217" s="27">
        <v>1</v>
      </c>
      <c r="R217" s="27">
        <v>0</v>
      </c>
      <c r="S217" s="27">
        <v>0</v>
      </c>
      <c r="T217" s="43">
        <v>7.8225264315834597E-3</v>
      </c>
      <c r="U217" s="43">
        <v>3.4064366446677499E-2</v>
      </c>
      <c r="V217" s="43">
        <v>2.4922311995027899E-2</v>
      </c>
      <c r="W217" s="44">
        <v>0</v>
      </c>
      <c r="X217" s="27">
        <v>0</v>
      </c>
      <c r="Y217" s="30">
        <v>336.640595013873</v>
      </c>
      <c r="Z217" s="30">
        <v>343.461190027746</v>
      </c>
      <c r="AA217" s="30">
        <v>350.28178504161798</v>
      </c>
      <c r="AB217" s="30">
        <v>339.71460000000002</v>
      </c>
      <c r="AC217" s="30">
        <v>362.80200000000002</v>
      </c>
      <c r="AD217" s="30">
        <v>395.78399999999999</v>
      </c>
      <c r="AE217" s="30">
        <v>316.17880997225399</v>
      </c>
      <c r="AF217" s="30">
        <v>313.66487227781198</v>
      </c>
      <c r="AG217" s="32">
        <v>-4.13594992048558E-2</v>
      </c>
      <c r="AH217" s="32">
        <v>6.2039248807283801E-2</v>
      </c>
      <c r="AI217" s="27" t="s">
        <v>50</v>
      </c>
      <c r="AJ217" s="27" t="s">
        <v>50</v>
      </c>
      <c r="AK217" s="27" t="s">
        <v>50</v>
      </c>
      <c r="AL217" s="27" t="s">
        <v>50</v>
      </c>
      <c r="AM217" s="27" t="s">
        <v>50</v>
      </c>
      <c r="AN217" s="30">
        <v>313.66487227781198</v>
      </c>
      <c r="AO217" s="30">
        <v>336.640595013873</v>
      </c>
      <c r="AP217" s="30">
        <v>350.28178504161798</v>
      </c>
      <c r="AQ217" s="30">
        <v>395.78399999999999</v>
      </c>
    </row>
    <row r="218" spans="1:43" x14ac:dyDescent="0.2">
      <c r="A218" s="27" t="s">
        <v>75</v>
      </c>
      <c r="B218" s="28">
        <v>45209</v>
      </c>
      <c r="C218" s="47">
        <v>0</v>
      </c>
      <c r="D218" s="29">
        <v>20557094</v>
      </c>
      <c r="E218" s="30">
        <v>330.96</v>
      </c>
      <c r="F218" s="30">
        <v>331.1</v>
      </c>
      <c r="G218" s="30">
        <v>327.67</v>
      </c>
      <c r="H218" s="30">
        <v>328.39</v>
      </c>
      <c r="I218" s="30">
        <v>6.5784096557389997</v>
      </c>
      <c r="J218" s="30">
        <v>327.43226619896899</v>
      </c>
      <c r="K218" s="30">
        <v>322.93854356189598</v>
      </c>
      <c r="L218" s="30">
        <v>329.18522896721697</v>
      </c>
      <c r="M218" s="30">
        <v>311.36477103278298</v>
      </c>
      <c r="N218" s="31">
        <v>57.482872841289399</v>
      </c>
      <c r="O218" s="31">
        <v>55.298112238269802</v>
      </c>
      <c r="P218" s="31">
        <v>0.45006209743592501</v>
      </c>
      <c r="Q218" s="27">
        <v>1</v>
      </c>
      <c r="R218" s="27">
        <v>0</v>
      </c>
      <c r="S218" s="27">
        <v>1</v>
      </c>
      <c r="T218" s="43">
        <v>-4.3356982596568002E-3</v>
      </c>
      <c r="U218" s="43">
        <v>2.8275300601202299E-2</v>
      </c>
      <c r="V218" s="43">
        <v>4.7863684227320603E-2</v>
      </c>
      <c r="W218" s="44">
        <v>0</v>
      </c>
      <c r="X218" s="27">
        <v>0</v>
      </c>
      <c r="Y218" s="30">
        <v>334.96840965573898</v>
      </c>
      <c r="Z218" s="30">
        <v>341.54681931147798</v>
      </c>
      <c r="AA218" s="30">
        <v>348.12522896721703</v>
      </c>
      <c r="AB218" s="30">
        <v>338.24169999999998</v>
      </c>
      <c r="AC218" s="30">
        <v>361.22899999999998</v>
      </c>
      <c r="AD218" s="30">
        <v>394.06799999999998</v>
      </c>
      <c r="AE218" s="30">
        <v>315.233180688522</v>
      </c>
      <c r="AF218" s="30">
        <v>316.17880997225399</v>
      </c>
      <c r="AG218" s="32">
        <v>-4.0064616192569798E-2</v>
      </c>
      <c r="AH218" s="32">
        <v>6.0096924288854797E-2</v>
      </c>
      <c r="AI218" s="27" t="s">
        <v>50</v>
      </c>
      <c r="AJ218" s="27" t="s">
        <v>50</v>
      </c>
      <c r="AK218" s="27" t="s">
        <v>50</v>
      </c>
      <c r="AL218" s="27" t="s">
        <v>50</v>
      </c>
      <c r="AM218" s="27" t="s">
        <v>50</v>
      </c>
      <c r="AN218" s="30">
        <v>316.17880997225399</v>
      </c>
      <c r="AO218" s="30">
        <v>334.96840965573898</v>
      </c>
      <c r="AP218" s="30">
        <v>348.12522896721703</v>
      </c>
      <c r="AQ218" s="30">
        <v>394.06799999999998</v>
      </c>
    </row>
    <row r="219" spans="1:43" x14ac:dyDescent="0.2">
      <c r="A219" s="27" t="s">
        <v>75</v>
      </c>
      <c r="B219" s="28">
        <v>45210</v>
      </c>
      <c r="C219" s="47">
        <v>0</v>
      </c>
      <c r="D219" s="29">
        <v>20063246</v>
      </c>
      <c r="E219" s="30">
        <v>331.21</v>
      </c>
      <c r="F219" s="30">
        <v>332.82</v>
      </c>
      <c r="G219" s="30">
        <v>329.14</v>
      </c>
      <c r="H219" s="30">
        <v>332.42</v>
      </c>
      <c r="I219" s="30">
        <v>6.4249518231862197</v>
      </c>
      <c r="J219" s="30">
        <v>331.29321779915603</v>
      </c>
      <c r="K219" s="30">
        <v>323.847401619511</v>
      </c>
      <c r="L219" s="30">
        <v>328.72485546955897</v>
      </c>
      <c r="M219" s="30">
        <v>313.54514453044101</v>
      </c>
      <c r="N219" s="31">
        <v>102.172897433554</v>
      </c>
      <c r="O219" s="31">
        <v>58.938848905047003</v>
      </c>
      <c r="P219" s="31">
        <v>0.56408241579000895</v>
      </c>
      <c r="Q219" s="27">
        <v>1</v>
      </c>
      <c r="R219" s="27">
        <v>0</v>
      </c>
      <c r="S219" s="27">
        <v>1</v>
      </c>
      <c r="T219" s="43">
        <v>1.2271993666067901E-2</v>
      </c>
      <c r="U219" s="43">
        <v>1.5767279838660501E-2</v>
      </c>
      <c r="V219" s="43">
        <v>4.2215986581179303E-2</v>
      </c>
      <c r="W219" s="44">
        <v>1</v>
      </c>
      <c r="X219" s="27">
        <v>1</v>
      </c>
      <c r="Y219" s="30">
        <v>338.84495182318602</v>
      </c>
      <c r="Z219" s="30">
        <v>345.26990364637197</v>
      </c>
      <c r="AA219" s="30">
        <v>351.694855469559</v>
      </c>
      <c r="AB219" s="30">
        <v>342.39260000000002</v>
      </c>
      <c r="AC219" s="30">
        <v>365.66199999999998</v>
      </c>
      <c r="AD219" s="30">
        <v>398.904</v>
      </c>
      <c r="AE219" s="30">
        <v>319.570096353628</v>
      </c>
      <c r="AF219" s="30">
        <v>315.233180688522</v>
      </c>
      <c r="AG219" s="32">
        <v>-3.8655627358078398E-2</v>
      </c>
      <c r="AH219" s="32">
        <v>5.7983441037117597E-2</v>
      </c>
      <c r="AI219" s="27" t="s">
        <v>61</v>
      </c>
      <c r="AJ219" s="27" t="s">
        <v>61</v>
      </c>
      <c r="AK219" s="27" t="s">
        <v>61</v>
      </c>
      <c r="AL219" s="27" t="s">
        <v>61</v>
      </c>
      <c r="AM219" s="27" t="s">
        <v>61</v>
      </c>
      <c r="AN219" s="30">
        <v>319.570096353628</v>
      </c>
      <c r="AO219" s="30">
        <v>338.84495182318602</v>
      </c>
      <c r="AP219" s="30">
        <v>351.694855469559</v>
      </c>
      <c r="AQ219" s="30">
        <v>398.904</v>
      </c>
    </row>
    <row r="220" spans="1:43" x14ac:dyDescent="0.2">
      <c r="A220" s="27" t="s">
        <v>75</v>
      </c>
      <c r="B220" s="28">
        <v>45211</v>
      </c>
      <c r="C220" s="47">
        <v>0</v>
      </c>
      <c r="D220" s="29">
        <v>19313098</v>
      </c>
      <c r="E220" s="30">
        <v>330.565</v>
      </c>
      <c r="F220" s="30">
        <v>333.62990000000002</v>
      </c>
      <c r="G220" s="30">
        <v>328.72</v>
      </c>
      <c r="H220" s="30">
        <v>331.16</v>
      </c>
      <c r="I220" s="30">
        <v>6.3167338358157696</v>
      </c>
      <c r="J220" s="30">
        <v>333.45126910840099</v>
      </c>
      <c r="K220" s="30">
        <v>324.52334893736298</v>
      </c>
      <c r="L220" s="30">
        <v>328.40020150744698</v>
      </c>
      <c r="M220" s="30">
        <v>314.67969849255297</v>
      </c>
      <c r="N220" s="31">
        <v>100.10417007537301</v>
      </c>
      <c r="O220" s="31">
        <v>57.365713921505503</v>
      </c>
      <c r="P220" s="31">
        <v>0.58550169835607802</v>
      </c>
      <c r="Q220" s="27">
        <v>1</v>
      </c>
      <c r="R220" s="27">
        <v>0</v>
      </c>
      <c r="S220" s="27">
        <v>1</v>
      </c>
      <c r="T220" s="43">
        <v>-3.7903856566993302E-3</v>
      </c>
      <c r="U220" s="43">
        <v>4.0628221454127502E-3</v>
      </c>
      <c r="V220" s="43">
        <v>3.6948897795591198E-2</v>
      </c>
      <c r="W220" s="44">
        <v>1</v>
      </c>
      <c r="X220" s="27">
        <v>0</v>
      </c>
      <c r="Y220" s="30">
        <v>338.84495182318602</v>
      </c>
      <c r="Z220" s="30">
        <v>345.26990364637197</v>
      </c>
      <c r="AA220" s="30">
        <v>351.694855469559</v>
      </c>
      <c r="AB220" s="30">
        <v>342.39260000000002</v>
      </c>
      <c r="AC220" s="30">
        <v>365.66199999999998</v>
      </c>
      <c r="AD220" s="30">
        <v>398.904</v>
      </c>
      <c r="AE220" s="30">
        <v>319.570096353628</v>
      </c>
      <c r="AF220" s="30">
        <v>319.570096353628</v>
      </c>
      <c r="AG220" s="32">
        <v>-3.4997897229050702E-2</v>
      </c>
      <c r="AH220" s="32">
        <v>6.2008864203281298E-2</v>
      </c>
      <c r="AI220" s="27" t="s">
        <v>50</v>
      </c>
      <c r="AJ220" s="27" t="s">
        <v>50</v>
      </c>
      <c r="AK220" s="27" t="s">
        <v>50</v>
      </c>
      <c r="AL220" s="27" t="s">
        <v>50</v>
      </c>
      <c r="AM220" s="27" t="s">
        <v>50</v>
      </c>
      <c r="AN220" s="30">
        <v>319.570096353628</v>
      </c>
      <c r="AO220" s="30">
        <v>338.84495182318602</v>
      </c>
      <c r="AP220" s="30">
        <v>351.694855469559</v>
      </c>
      <c r="AQ220" s="30">
        <v>398.904</v>
      </c>
    </row>
    <row r="221" spans="1:43" x14ac:dyDescent="0.2">
      <c r="A221" s="27" t="s">
        <v>75</v>
      </c>
      <c r="B221" s="28">
        <v>45212</v>
      </c>
      <c r="C221" s="47">
        <v>1</v>
      </c>
      <c r="D221" s="29">
        <v>21058082</v>
      </c>
      <c r="E221" s="30">
        <v>332.5</v>
      </c>
      <c r="F221" s="30">
        <v>333.83</v>
      </c>
      <c r="G221" s="30">
        <v>326.36</v>
      </c>
      <c r="H221" s="30">
        <v>327.73</v>
      </c>
      <c r="I221" s="30">
        <v>6.3991099904003601</v>
      </c>
      <c r="J221" s="30">
        <v>333.21467472505498</v>
      </c>
      <c r="K221" s="30">
        <v>324.851390540848</v>
      </c>
      <c r="L221" s="30">
        <v>328.64732997120097</v>
      </c>
      <c r="M221" s="30">
        <v>314.632670028799</v>
      </c>
      <c r="N221" s="31">
        <v>65.653092714343401</v>
      </c>
      <c r="O221" s="31">
        <v>53.202714157834997</v>
      </c>
      <c r="P221" s="31">
        <v>0.50424408982163704</v>
      </c>
      <c r="Q221" s="27">
        <v>1</v>
      </c>
      <c r="R221" s="27">
        <v>0</v>
      </c>
      <c r="S221" s="27">
        <v>0</v>
      </c>
      <c r="T221" s="43">
        <v>-1.03575311027902E-2</v>
      </c>
      <c r="U221" s="43">
        <v>-2.0098054142938799E-3</v>
      </c>
      <c r="V221" s="43">
        <v>1.4361669620486101E-3</v>
      </c>
      <c r="W221" s="44">
        <v>1</v>
      </c>
      <c r="X221" s="27">
        <v>0</v>
      </c>
      <c r="Y221" s="30">
        <v>338.84495182318602</v>
      </c>
      <c r="Z221" s="30">
        <v>345.26990364637197</v>
      </c>
      <c r="AA221" s="30">
        <v>351.694855469559</v>
      </c>
      <c r="AB221" s="30">
        <v>342.39260000000002</v>
      </c>
      <c r="AC221" s="30">
        <v>365.66199999999998</v>
      </c>
      <c r="AD221" s="30">
        <v>398.904</v>
      </c>
      <c r="AE221" s="30">
        <v>319.570096353628</v>
      </c>
      <c r="AF221" s="30">
        <v>318.52653232836798</v>
      </c>
      <c r="AG221" s="32">
        <v>-2.4898250530535501E-2</v>
      </c>
      <c r="AH221" s="32">
        <v>7.3123777101756507E-2</v>
      </c>
      <c r="AI221" s="27" t="s">
        <v>50</v>
      </c>
      <c r="AJ221" s="27" t="s">
        <v>50</v>
      </c>
      <c r="AK221" s="27" t="s">
        <v>50</v>
      </c>
      <c r="AL221" s="27" t="s">
        <v>50</v>
      </c>
      <c r="AM221" s="27" t="s">
        <v>50</v>
      </c>
      <c r="AN221" s="30">
        <v>319.570096353628</v>
      </c>
      <c r="AO221" s="30">
        <v>338.84495182318602</v>
      </c>
      <c r="AP221" s="30">
        <v>351.694855469559</v>
      </c>
      <c r="AQ221" s="30">
        <v>398.904</v>
      </c>
    </row>
    <row r="222" spans="1:43" x14ac:dyDescent="0.2">
      <c r="A222" s="27" t="s">
        <v>76</v>
      </c>
      <c r="B222" s="28">
        <v>45187</v>
      </c>
      <c r="C222" s="47">
        <v>0</v>
      </c>
      <c r="D222" s="29">
        <v>4704706</v>
      </c>
      <c r="E222" s="30">
        <v>395.5</v>
      </c>
      <c r="F222" s="30">
        <v>399.46499999999997</v>
      </c>
      <c r="G222" s="30">
        <v>392.6</v>
      </c>
      <c r="H222" s="30">
        <v>394.4</v>
      </c>
      <c r="I222" s="30">
        <v>11.977728948609499</v>
      </c>
      <c r="J222" s="30">
        <v>395.84923081269301</v>
      </c>
      <c r="K222" s="30">
        <v>416.13730536211102</v>
      </c>
      <c r="L222" s="30">
        <v>428.53318684582899</v>
      </c>
      <c r="M222" s="30">
        <v>417.51681315417102</v>
      </c>
      <c r="N222" s="31">
        <v>-129.89663042019299</v>
      </c>
      <c r="O222" s="31">
        <v>34.063608703970097</v>
      </c>
      <c r="P222" s="31">
        <v>-1.1141867765159501</v>
      </c>
      <c r="Q222" s="27">
        <v>-1</v>
      </c>
      <c r="R222" s="27">
        <v>1</v>
      </c>
      <c r="S222" s="27">
        <v>0</v>
      </c>
      <c r="T222" s="43">
        <v>-6.3989519826674604E-3</v>
      </c>
      <c r="U222" s="43">
        <v>-4.3275761692218202E-2</v>
      </c>
      <c r="V222" s="43">
        <v>-0.1144242859709</v>
      </c>
      <c r="W222" s="44">
        <v>0</v>
      </c>
      <c r="X222" s="27">
        <v>0</v>
      </c>
      <c r="Y222" s="30">
        <v>406.37772894861001</v>
      </c>
      <c r="Z222" s="30">
        <v>418.35545789721903</v>
      </c>
      <c r="AA222" s="30">
        <v>430.333186845829</v>
      </c>
      <c r="AB222" s="30">
        <v>406.23200000000003</v>
      </c>
      <c r="AC222" s="30">
        <v>433.84</v>
      </c>
      <c r="AD222" s="30">
        <v>473.28</v>
      </c>
      <c r="AE222" s="30">
        <v>370.44454210278099</v>
      </c>
      <c r="AF222" s="30">
        <v>372.19796841837899</v>
      </c>
      <c r="AG222" s="32">
        <v>-6.07389906116102E-2</v>
      </c>
      <c r="AH222" s="32">
        <v>9.1108485917415202E-2</v>
      </c>
      <c r="AI222" s="27" t="s">
        <v>50</v>
      </c>
      <c r="AJ222" s="27" t="s">
        <v>90</v>
      </c>
      <c r="AK222" s="27" t="s">
        <v>90</v>
      </c>
      <c r="AL222" s="27" t="s">
        <v>90</v>
      </c>
      <c r="AM222" s="27" t="s">
        <v>90</v>
      </c>
      <c r="AN222" s="30">
        <v>372.19796841837899</v>
      </c>
      <c r="AO222" s="30">
        <v>406.23200000000003</v>
      </c>
      <c r="AP222" s="30">
        <v>430.333186845829</v>
      </c>
      <c r="AQ222" s="30">
        <v>473.28</v>
      </c>
    </row>
    <row r="223" spans="1:43" x14ac:dyDescent="0.2">
      <c r="A223" s="27" t="s">
        <v>76</v>
      </c>
      <c r="B223" s="28">
        <v>45188</v>
      </c>
      <c r="C223" s="47">
        <v>0</v>
      </c>
      <c r="D223" s="29">
        <v>4080054</v>
      </c>
      <c r="E223" s="30">
        <v>392.84</v>
      </c>
      <c r="F223" s="30">
        <v>398.23</v>
      </c>
      <c r="G223" s="30">
        <v>390.245</v>
      </c>
      <c r="H223" s="30">
        <v>396.2</v>
      </c>
      <c r="I223" s="30">
        <v>11.6925340237088</v>
      </c>
      <c r="J223" s="30">
        <v>387.94482521038498</v>
      </c>
      <c r="K223" s="30">
        <v>414.68420942837201</v>
      </c>
      <c r="L223" s="30">
        <v>425.32260207112699</v>
      </c>
      <c r="M223" s="30">
        <v>418.372397928873</v>
      </c>
      <c r="N223" s="31">
        <v>-114.654456850619</v>
      </c>
      <c r="O223" s="31">
        <v>35.3301835918055</v>
      </c>
      <c r="P223" s="31">
        <v>-1.1650517069505799</v>
      </c>
      <c r="Q223" s="27">
        <v>-1</v>
      </c>
      <c r="R223" s="27">
        <v>1</v>
      </c>
      <c r="S223" s="27">
        <v>0</v>
      </c>
      <c r="T223" s="43">
        <v>4.5638945233265997E-3</v>
      </c>
      <c r="U223" s="43">
        <v>-1.07118779495119E-2</v>
      </c>
      <c r="V223" s="43">
        <v>-8.85458602682372E-2</v>
      </c>
      <c r="W223" s="44">
        <v>0</v>
      </c>
      <c r="X223" s="27">
        <v>0</v>
      </c>
      <c r="Y223" s="30">
        <v>407.892534023709</v>
      </c>
      <c r="Z223" s="30">
        <v>419.58506804741802</v>
      </c>
      <c r="AA223" s="30">
        <v>431.27760207112698</v>
      </c>
      <c r="AB223" s="30">
        <v>408.08600000000001</v>
      </c>
      <c r="AC223" s="30">
        <v>435.82</v>
      </c>
      <c r="AD223" s="30">
        <v>475.44</v>
      </c>
      <c r="AE223" s="30">
        <v>372.81493195258201</v>
      </c>
      <c r="AF223" s="30">
        <v>370.44454210278099</v>
      </c>
      <c r="AG223" s="32">
        <v>-5.9023392345829602E-2</v>
      </c>
      <c r="AH223" s="32">
        <v>8.8535088518744406E-2</v>
      </c>
      <c r="AI223" s="27" t="s">
        <v>50</v>
      </c>
      <c r="AJ223" s="27" t="s">
        <v>50</v>
      </c>
      <c r="AK223" s="27" t="s">
        <v>50</v>
      </c>
      <c r="AL223" s="27" t="s">
        <v>50</v>
      </c>
      <c r="AM223" s="27" t="s">
        <v>50</v>
      </c>
      <c r="AN223" s="30">
        <v>370.44454210278099</v>
      </c>
      <c r="AO223" s="30">
        <v>407.892534023709</v>
      </c>
      <c r="AP223" s="30">
        <v>431.27760207112698</v>
      </c>
      <c r="AQ223" s="30">
        <v>475.44</v>
      </c>
    </row>
    <row r="224" spans="1:43" x14ac:dyDescent="0.2">
      <c r="A224" s="27" t="s">
        <v>76</v>
      </c>
      <c r="B224" s="28">
        <v>45189</v>
      </c>
      <c r="C224" s="47">
        <v>0</v>
      </c>
      <c r="D224" s="29">
        <v>3866619</v>
      </c>
      <c r="E224" s="30">
        <v>397.05</v>
      </c>
      <c r="F224" s="30">
        <v>397.98500000000001</v>
      </c>
      <c r="G224" s="30">
        <v>386.12</v>
      </c>
      <c r="H224" s="30">
        <v>386.3</v>
      </c>
      <c r="I224" s="30">
        <v>11.704853022015399</v>
      </c>
      <c r="J224" s="30">
        <v>380.88849335395201</v>
      </c>
      <c r="K224" s="30">
        <v>412.72384690214801</v>
      </c>
      <c r="L224" s="30">
        <v>421.23455906604602</v>
      </c>
      <c r="M224" s="30">
        <v>418.33544093395398</v>
      </c>
      <c r="N224" s="31">
        <v>-137.358650099606</v>
      </c>
      <c r="O224" s="31">
        <v>31.721067398264299</v>
      </c>
      <c r="P224" s="31">
        <v>-1.2887185944905</v>
      </c>
      <c r="Q224" s="27">
        <v>-1</v>
      </c>
      <c r="R224" s="27">
        <v>1</v>
      </c>
      <c r="S224" s="27">
        <v>0</v>
      </c>
      <c r="T224" s="43">
        <v>-2.4987380111054999E-2</v>
      </c>
      <c r="U224" s="43">
        <v>-2.6805058699047701E-2</v>
      </c>
      <c r="V224" s="43">
        <v>-6.2924509994178104E-2</v>
      </c>
      <c r="W224" s="44">
        <v>0</v>
      </c>
      <c r="X224" s="27">
        <v>0</v>
      </c>
      <c r="Y224" s="30">
        <v>398.00485302201503</v>
      </c>
      <c r="Z224" s="30">
        <v>409.70970604403101</v>
      </c>
      <c r="AA224" s="30">
        <v>421.41455906604602</v>
      </c>
      <c r="AB224" s="30">
        <v>397.88900000000001</v>
      </c>
      <c r="AC224" s="30">
        <v>424.93</v>
      </c>
      <c r="AD224" s="30">
        <v>463.56</v>
      </c>
      <c r="AE224" s="30">
        <v>362.89029395596901</v>
      </c>
      <c r="AF224" s="30">
        <v>372.81493195258201</v>
      </c>
      <c r="AG224" s="32">
        <v>-6.0599808553017602E-2</v>
      </c>
      <c r="AH224" s="32">
        <v>9.0899712829526497E-2</v>
      </c>
      <c r="AI224" s="27" t="s">
        <v>50</v>
      </c>
      <c r="AJ224" s="27" t="s">
        <v>50</v>
      </c>
      <c r="AK224" s="27" t="s">
        <v>50</v>
      </c>
      <c r="AL224" s="27" t="s">
        <v>50</v>
      </c>
      <c r="AM224" s="27" t="s">
        <v>50</v>
      </c>
      <c r="AN224" s="30">
        <v>372.81493195258201</v>
      </c>
      <c r="AO224" s="30">
        <v>397.88900000000001</v>
      </c>
      <c r="AP224" s="30">
        <v>421.41455906604602</v>
      </c>
      <c r="AQ224" s="30">
        <v>463.56</v>
      </c>
    </row>
    <row r="225" spans="1:43" x14ac:dyDescent="0.2">
      <c r="A225" s="27" t="s">
        <v>76</v>
      </c>
      <c r="B225" s="28">
        <v>45190</v>
      </c>
      <c r="C225" s="47">
        <v>0</v>
      </c>
      <c r="D225" s="29">
        <v>5556388</v>
      </c>
      <c r="E225" s="30">
        <v>386.5</v>
      </c>
      <c r="F225" s="30">
        <v>395.8999</v>
      </c>
      <c r="G225" s="30">
        <v>383.42</v>
      </c>
      <c r="H225" s="30">
        <v>384.15</v>
      </c>
      <c r="I225" s="30">
        <v>11.7602135204428</v>
      </c>
      <c r="J225" s="30">
        <v>377.44240365323299</v>
      </c>
      <c r="K225" s="30">
        <v>410.01537145624798</v>
      </c>
      <c r="L225" s="30">
        <v>418.70064056132799</v>
      </c>
      <c r="M225" s="30">
        <v>418.16935943867202</v>
      </c>
      <c r="N225" s="31">
        <v>-125.333195489047</v>
      </c>
      <c r="O225" s="31">
        <v>30.9808883540382</v>
      </c>
      <c r="P225" s="31">
        <v>-1.3308656390387701</v>
      </c>
      <c r="Q225" s="27">
        <v>-1</v>
      </c>
      <c r="R225" s="27">
        <v>1</v>
      </c>
      <c r="S225" s="27">
        <v>0</v>
      </c>
      <c r="T225" s="43">
        <v>-5.5656225731297799E-3</v>
      </c>
      <c r="U225" s="43">
        <v>-2.59888438133874E-2</v>
      </c>
      <c r="V225" s="43">
        <v>-4.0800019975530101E-2</v>
      </c>
      <c r="W225" s="44">
        <v>0</v>
      </c>
      <c r="X225" s="27">
        <v>0</v>
      </c>
      <c r="Y225" s="30">
        <v>395.91021352044299</v>
      </c>
      <c r="Z225" s="30">
        <v>407.67042704088601</v>
      </c>
      <c r="AA225" s="30">
        <v>419.430640561328</v>
      </c>
      <c r="AB225" s="30">
        <v>395.67450000000002</v>
      </c>
      <c r="AC225" s="30">
        <v>422.565</v>
      </c>
      <c r="AD225" s="30">
        <v>460.98</v>
      </c>
      <c r="AE225" s="30">
        <v>360.629572959114</v>
      </c>
      <c r="AF225" s="30">
        <v>362.89029395596901</v>
      </c>
      <c r="AG225" s="32">
        <v>-6.1227195212509897E-2</v>
      </c>
      <c r="AH225" s="32">
        <v>9.1840792818764797E-2</v>
      </c>
      <c r="AI225" s="27" t="s">
        <v>50</v>
      </c>
      <c r="AJ225" s="27" t="s">
        <v>50</v>
      </c>
      <c r="AK225" s="27" t="s">
        <v>50</v>
      </c>
      <c r="AL225" s="27" t="s">
        <v>50</v>
      </c>
      <c r="AM225" s="27" t="s">
        <v>50</v>
      </c>
      <c r="AN225" s="30">
        <v>362.89029395596901</v>
      </c>
      <c r="AO225" s="30">
        <v>395.67450000000002</v>
      </c>
      <c r="AP225" s="30">
        <v>419.430640561328</v>
      </c>
      <c r="AQ225" s="30">
        <v>460.98</v>
      </c>
    </row>
    <row r="226" spans="1:43" x14ac:dyDescent="0.2">
      <c r="A226" s="27" t="s">
        <v>76</v>
      </c>
      <c r="B226" s="28">
        <v>45191</v>
      </c>
      <c r="C226" s="47">
        <v>0</v>
      </c>
      <c r="D226" s="29">
        <v>3699796</v>
      </c>
      <c r="E226" s="30">
        <v>385</v>
      </c>
      <c r="F226" s="30">
        <v>386.88</v>
      </c>
      <c r="G226" s="30">
        <v>378.36</v>
      </c>
      <c r="H226" s="30">
        <v>379.81</v>
      </c>
      <c r="I226" s="30">
        <v>11.5287696975541</v>
      </c>
      <c r="J226" s="30">
        <v>374.435602989009</v>
      </c>
      <c r="K226" s="30">
        <v>408.14075482790298</v>
      </c>
      <c r="L226" s="30">
        <v>412.94630909266198</v>
      </c>
      <c r="M226" s="30">
        <v>418.86369090733803</v>
      </c>
      <c r="N226" s="31">
        <v>-126.733167483839</v>
      </c>
      <c r="O226" s="31">
        <v>29.485239621954602</v>
      </c>
      <c r="P226" s="31">
        <v>-1.35127820436028</v>
      </c>
      <c r="Q226" s="27">
        <v>-1</v>
      </c>
      <c r="R226" s="27">
        <v>1</v>
      </c>
      <c r="S226" s="27">
        <v>0</v>
      </c>
      <c r="T226" s="43">
        <v>-1.12976701809188E-2</v>
      </c>
      <c r="U226" s="43">
        <v>-4.1367995961635498E-2</v>
      </c>
      <c r="V226" s="43">
        <v>-4.3155136796493201E-2</v>
      </c>
      <c r="W226" s="44">
        <v>0</v>
      </c>
      <c r="X226" s="27">
        <v>0</v>
      </c>
      <c r="Y226" s="30">
        <v>391.33876969755403</v>
      </c>
      <c r="Z226" s="30">
        <v>402.867539395108</v>
      </c>
      <c r="AA226" s="30">
        <v>414.39630909266202</v>
      </c>
      <c r="AB226" s="30">
        <v>391.20429999999999</v>
      </c>
      <c r="AC226" s="30">
        <v>417.791</v>
      </c>
      <c r="AD226" s="30">
        <v>455.77199999999999</v>
      </c>
      <c r="AE226" s="30">
        <v>356.75246060489201</v>
      </c>
      <c r="AF226" s="30">
        <v>360.629572959114</v>
      </c>
      <c r="AG226" s="32">
        <v>-6.0708089294932002E-2</v>
      </c>
      <c r="AH226" s="32">
        <v>9.1062133942397996E-2</v>
      </c>
      <c r="AI226" s="27" t="s">
        <v>50</v>
      </c>
      <c r="AJ226" s="27" t="s">
        <v>50</v>
      </c>
      <c r="AK226" s="27" t="s">
        <v>50</v>
      </c>
      <c r="AL226" s="27" t="s">
        <v>50</v>
      </c>
      <c r="AM226" s="27" t="s">
        <v>50</v>
      </c>
      <c r="AN226" s="30">
        <v>360.629572959114</v>
      </c>
      <c r="AO226" s="30">
        <v>391.20429999999999</v>
      </c>
      <c r="AP226" s="30">
        <v>414.39630909266202</v>
      </c>
      <c r="AQ226" s="30">
        <v>455.77199999999999</v>
      </c>
    </row>
    <row r="227" spans="1:43" x14ac:dyDescent="0.2">
      <c r="A227" s="27" t="s">
        <v>76</v>
      </c>
      <c r="B227" s="28">
        <v>45194</v>
      </c>
      <c r="C227" s="47">
        <v>0</v>
      </c>
      <c r="D227" s="29">
        <v>3757278</v>
      </c>
      <c r="E227" s="30">
        <v>382.9</v>
      </c>
      <c r="F227" s="30">
        <v>386.62</v>
      </c>
      <c r="G227" s="30">
        <v>380.81</v>
      </c>
      <c r="H227" s="30">
        <v>384.8</v>
      </c>
      <c r="I227" s="30">
        <v>11.1917147191573</v>
      </c>
      <c r="J227" s="30">
        <v>374.34367517282499</v>
      </c>
      <c r="K227" s="30">
        <v>406.690191316067</v>
      </c>
      <c r="L227" s="30">
        <v>411.935144157472</v>
      </c>
      <c r="M227" s="30">
        <v>417.814855842528</v>
      </c>
      <c r="N227" s="31">
        <v>-98.024098113749503</v>
      </c>
      <c r="O227" s="31">
        <v>33.462618349616399</v>
      </c>
      <c r="P227" s="31">
        <v>-1.20620114687917</v>
      </c>
      <c r="Q227" s="27">
        <v>-1</v>
      </c>
      <c r="R227" s="27">
        <v>1</v>
      </c>
      <c r="S227" s="27">
        <v>0</v>
      </c>
      <c r="T227" s="43">
        <v>1.31381480213791E-2</v>
      </c>
      <c r="U227" s="43">
        <v>-3.8829924928811799E-3</v>
      </c>
      <c r="V227" s="43">
        <v>-2.4340770791074998E-2</v>
      </c>
      <c r="W227" s="44">
        <v>0</v>
      </c>
      <c r="X227" s="27">
        <v>0</v>
      </c>
      <c r="Y227" s="30">
        <v>395.99171471915702</v>
      </c>
      <c r="Z227" s="30">
        <v>407.18342943831499</v>
      </c>
      <c r="AA227" s="30">
        <v>418.37514415747199</v>
      </c>
      <c r="AB227" s="30">
        <v>396.34399999999999</v>
      </c>
      <c r="AC227" s="30">
        <v>423.28</v>
      </c>
      <c r="AD227" s="30">
        <v>461.76</v>
      </c>
      <c r="AE227" s="30">
        <v>362.41657056168498</v>
      </c>
      <c r="AF227" s="30">
        <v>356.75246060489201</v>
      </c>
      <c r="AG227" s="32">
        <v>-5.8168995421815702E-2</v>
      </c>
      <c r="AH227" s="32">
        <v>8.7253493132723597E-2</v>
      </c>
      <c r="AI227" s="27" t="s">
        <v>50</v>
      </c>
      <c r="AJ227" s="27" t="s">
        <v>50</v>
      </c>
      <c r="AK227" s="27" t="s">
        <v>50</v>
      </c>
      <c r="AL227" s="27" t="s">
        <v>50</v>
      </c>
      <c r="AM227" s="27" t="s">
        <v>50</v>
      </c>
      <c r="AN227" s="30">
        <v>356.75246060489201</v>
      </c>
      <c r="AO227" s="30">
        <v>395.99171471915702</v>
      </c>
      <c r="AP227" s="30">
        <v>418.37514415747199</v>
      </c>
      <c r="AQ227" s="30">
        <v>461.76</v>
      </c>
    </row>
    <row r="228" spans="1:43" x14ac:dyDescent="0.2">
      <c r="A228" s="27" t="s">
        <v>76</v>
      </c>
      <c r="B228" s="28">
        <v>45195</v>
      </c>
      <c r="C228" s="47">
        <v>0</v>
      </c>
      <c r="D228" s="29">
        <v>4089392</v>
      </c>
      <c r="E228" s="30">
        <v>382.88</v>
      </c>
      <c r="F228" s="30">
        <v>384.56</v>
      </c>
      <c r="G228" s="30">
        <v>377.35500000000002</v>
      </c>
      <c r="H228" s="30">
        <v>379.25</v>
      </c>
      <c r="I228" s="30">
        <v>10.924092239217501</v>
      </c>
      <c r="J228" s="30">
        <v>372.31755241412998</v>
      </c>
      <c r="K228" s="30">
        <v>404.86329241573299</v>
      </c>
      <c r="L228" s="30">
        <v>410.12727671765299</v>
      </c>
      <c r="M228" s="30">
        <v>417.11772328234701</v>
      </c>
      <c r="N228" s="31">
        <v>-100.292657398035</v>
      </c>
      <c r="O228" s="31">
        <v>31.3449332428434</v>
      </c>
      <c r="P228" s="31">
        <v>-1.1285363174932199</v>
      </c>
      <c r="Q228" s="27">
        <v>-1</v>
      </c>
      <c r="R228" s="27">
        <v>1</v>
      </c>
      <c r="S228" s="27">
        <v>0</v>
      </c>
      <c r="T228" s="43">
        <v>-1.4423076923077E-2</v>
      </c>
      <c r="U228" s="43">
        <v>-1.2755434075231E-2</v>
      </c>
      <c r="V228" s="43">
        <v>-4.2781423523473E-2</v>
      </c>
      <c r="W228" s="44">
        <v>0</v>
      </c>
      <c r="X228" s="27">
        <v>0</v>
      </c>
      <c r="Y228" s="30">
        <v>390.174092239218</v>
      </c>
      <c r="Z228" s="30">
        <v>401.09818447843497</v>
      </c>
      <c r="AA228" s="30">
        <v>412.02227671765303</v>
      </c>
      <c r="AB228" s="30">
        <v>390.6275</v>
      </c>
      <c r="AC228" s="30">
        <v>417.17500000000001</v>
      </c>
      <c r="AD228" s="30">
        <v>455.1</v>
      </c>
      <c r="AE228" s="30">
        <v>357.40181552156503</v>
      </c>
      <c r="AF228" s="30">
        <v>362.41657056168498</v>
      </c>
      <c r="AG228" s="32">
        <v>-5.7608924135623199E-2</v>
      </c>
      <c r="AH228" s="32">
        <v>8.6413386203434694E-2</v>
      </c>
      <c r="AI228" s="27" t="s">
        <v>50</v>
      </c>
      <c r="AJ228" s="27" t="s">
        <v>50</v>
      </c>
      <c r="AK228" s="27" t="s">
        <v>50</v>
      </c>
      <c r="AL228" s="27" t="s">
        <v>50</v>
      </c>
      <c r="AM228" s="27" t="s">
        <v>50</v>
      </c>
      <c r="AN228" s="30">
        <v>362.41657056168498</v>
      </c>
      <c r="AO228" s="30">
        <v>390.174092239218</v>
      </c>
      <c r="AP228" s="30">
        <v>412.02227671765303</v>
      </c>
      <c r="AQ228" s="30">
        <v>455.1</v>
      </c>
    </row>
    <row r="229" spans="1:43" x14ac:dyDescent="0.2">
      <c r="A229" s="27" t="s">
        <v>76</v>
      </c>
      <c r="B229" s="28">
        <v>45196</v>
      </c>
      <c r="C229" s="47">
        <v>0</v>
      </c>
      <c r="D229" s="29">
        <v>3843521</v>
      </c>
      <c r="E229" s="30">
        <v>382.4</v>
      </c>
      <c r="F229" s="30">
        <v>384.22300000000001</v>
      </c>
      <c r="G229" s="30">
        <v>376.25</v>
      </c>
      <c r="H229" s="30">
        <v>377.59</v>
      </c>
      <c r="I229" s="30">
        <v>10.7132999364163</v>
      </c>
      <c r="J229" s="30">
        <v>370.79254288428803</v>
      </c>
      <c r="K229" s="30">
        <v>402.90113363301799</v>
      </c>
      <c r="L229" s="30">
        <v>408.38989980924902</v>
      </c>
      <c r="M229" s="30">
        <v>417.75010019075103</v>
      </c>
      <c r="N229" s="31">
        <v>-94.053334872082303</v>
      </c>
      <c r="O229" s="31">
        <v>30.718745268352901</v>
      </c>
      <c r="P229" s="31">
        <v>-1.03328386772278</v>
      </c>
      <c r="Q229" s="27">
        <v>-1</v>
      </c>
      <c r="R229" s="27">
        <v>1</v>
      </c>
      <c r="S229" s="27">
        <v>0</v>
      </c>
      <c r="T229" s="43">
        <v>-4.3770599868161496E-3</v>
      </c>
      <c r="U229" s="43">
        <v>-5.8450277770464897E-3</v>
      </c>
      <c r="V229" s="43">
        <v>-2.2547243075330101E-2</v>
      </c>
      <c r="W229" s="44">
        <v>0</v>
      </c>
      <c r="X229" s="27">
        <v>0</v>
      </c>
      <c r="Y229" s="30">
        <v>388.30329993641601</v>
      </c>
      <c r="Z229" s="30">
        <v>399.01659987283301</v>
      </c>
      <c r="AA229" s="30">
        <v>409.72989980924899</v>
      </c>
      <c r="AB229" s="30">
        <v>388.91770000000002</v>
      </c>
      <c r="AC229" s="30">
        <v>415.34899999999999</v>
      </c>
      <c r="AD229" s="30">
        <v>453.108</v>
      </c>
      <c r="AE229" s="30">
        <v>356.16340012716699</v>
      </c>
      <c r="AF229" s="30">
        <v>357.40181552156503</v>
      </c>
      <c r="AG229" s="32">
        <v>-5.6745676190663397E-2</v>
      </c>
      <c r="AH229" s="32">
        <v>8.5118514285994998E-2</v>
      </c>
      <c r="AI229" s="27" t="s">
        <v>50</v>
      </c>
      <c r="AJ229" s="27" t="s">
        <v>50</v>
      </c>
      <c r="AK229" s="27" t="s">
        <v>50</v>
      </c>
      <c r="AL229" s="27" t="s">
        <v>50</v>
      </c>
      <c r="AM229" s="27" t="s">
        <v>50</v>
      </c>
      <c r="AN229" s="30">
        <v>357.40181552156503</v>
      </c>
      <c r="AO229" s="30">
        <v>388.30329993641601</v>
      </c>
      <c r="AP229" s="30">
        <v>409.72989980924899</v>
      </c>
      <c r="AQ229" s="30">
        <v>453.108</v>
      </c>
    </row>
    <row r="230" spans="1:43" x14ac:dyDescent="0.2">
      <c r="A230" s="27" t="s">
        <v>76</v>
      </c>
      <c r="B230" s="28">
        <v>45197</v>
      </c>
      <c r="C230" s="47">
        <v>0</v>
      </c>
      <c r="D230" s="29">
        <v>4369906</v>
      </c>
      <c r="E230" s="30">
        <v>375.6</v>
      </c>
      <c r="F230" s="30">
        <v>378.96</v>
      </c>
      <c r="G230" s="30">
        <v>371.1</v>
      </c>
      <c r="H230" s="30">
        <v>376.36</v>
      </c>
      <c r="I230" s="30">
        <v>10.5094927981008</v>
      </c>
      <c r="J230" s="30">
        <v>370.19298963259899</v>
      </c>
      <c r="K230" s="30">
        <v>400.437849683487</v>
      </c>
      <c r="L230" s="30">
        <v>402.62847839430299</v>
      </c>
      <c r="M230" s="30">
        <v>418.36152160569702</v>
      </c>
      <c r="N230" s="31">
        <v>-88.243902948955906</v>
      </c>
      <c r="O230" s="31">
        <v>30.2367375300249</v>
      </c>
      <c r="P230" s="31">
        <v>-0.92258808925437397</v>
      </c>
      <c r="Q230" s="27">
        <v>-1</v>
      </c>
      <c r="R230" s="27">
        <v>1</v>
      </c>
      <c r="S230" s="27">
        <v>0</v>
      </c>
      <c r="T230" s="43">
        <v>-3.25750152281565E-3</v>
      </c>
      <c r="U230" s="43">
        <v>-2.19334719334719E-2</v>
      </c>
      <c r="V230" s="43">
        <v>-2.0278537029806001E-2</v>
      </c>
      <c r="W230" s="44">
        <v>0</v>
      </c>
      <c r="X230" s="27">
        <v>0</v>
      </c>
      <c r="Y230" s="30">
        <v>386.86949279810102</v>
      </c>
      <c r="Z230" s="30">
        <v>397.37898559620203</v>
      </c>
      <c r="AA230" s="30">
        <v>407.88847839430298</v>
      </c>
      <c r="AB230" s="30">
        <v>387.6508</v>
      </c>
      <c r="AC230" s="30">
        <v>413.99599999999998</v>
      </c>
      <c r="AD230" s="30">
        <v>451.63200000000001</v>
      </c>
      <c r="AE230" s="30">
        <v>355.341014403798</v>
      </c>
      <c r="AF230" s="30">
        <v>356.16340012716699</v>
      </c>
      <c r="AG230" s="32">
        <v>-5.5848085865133602E-2</v>
      </c>
      <c r="AH230" s="32">
        <v>8.3772128797700393E-2</v>
      </c>
      <c r="AI230" s="27" t="s">
        <v>50</v>
      </c>
      <c r="AJ230" s="27" t="s">
        <v>50</v>
      </c>
      <c r="AK230" s="27" t="s">
        <v>50</v>
      </c>
      <c r="AL230" s="27" t="s">
        <v>50</v>
      </c>
      <c r="AM230" s="27" t="s">
        <v>50</v>
      </c>
      <c r="AN230" s="30">
        <v>356.16340012716699</v>
      </c>
      <c r="AO230" s="30">
        <v>386.86949279810102</v>
      </c>
      <c r="AP230" s="30">
        <v>407.88847839430298</v>
      </c>
      <c r="AQ230" s="30">
        <v>451.63200000000001</v>
      </c>
    </row>
    <row r="231" spans="1:43" x14ac:dyDescent="0.2">
      <c r="A231" s="27" t="s">
        <v>76</v>
      </c>
      <c r="B231" s="28">
        <v>45198</v>
      </c>
      <c r="C231" s="47">
        <v>0</v>
      </c>
      <c r="D231" s="29">
        <v>4205298</v>
      </c>
      <c r="E231" s="30">
        <v>380</v>
      </c>
      <c r="F231" s="30">
        <v>382.58</v>
      </c>
      <c r="G231" s="30">
        <v>375.35</v>
      </c>
      <c r="H231" s="30">
        <v>377.6</v>
      </c>
      <c r="I231" s="30">
        <v>10.2752433125222</v>
      </c>
      <c r="J231" s="30">
        <v>370.743355153945</v>
      </c>
      <c r="K231" s="30">
        <v>398.16056186321401</v>
      </c>
      <c r="L231" s="30">
        <v>401.92572993756698</v>
      </c>
      <c r="M231" s="30">
        <v>414.614170062433</v>
      </c>
      <c r="N231" s="31">
        <v>-78.018484831781194</v>
      </c>
      <c r="O231" s="31">
        <v>31.405274660079002</v>
      </c>
      <c r="P231" s="31">
        <v>-0.76531951281456501</v>
      </c>
      <c r="Q231" s="27">
        <v>1</v>
      </c>
      <c r="R231" s="27">
        <v>1</v>
      </c>
      <c r="S231" s="27">
        <v>0</v>
      </c>
      <c r="T231" s="43">
        <v>3.29471782336064E-3</v>
      </c>
      <c r="U231" s="43">
        <v>-4.3506921555701399E-3</v>
      </c>
      <c r="V231" s="43">
        <v>-5.8186988230956999E-3</v>
      </c>
      <c r="W231" s="44">
        <v>0</v>
      </c>
      <c r="X231" s="27">
        <v>0</v>
      </c>
      <c r="Y231" s="30">
        <v>387.875243312522</v>
      </c>
      <c r="Z231" s="30">
        <v>398.15048662504398</v>
      </c>
      <c r="AA231" s="30">
        <v>408.42572993756698</v>
      </c>
      <c r="AB231" s="30">
        <v>388.928</v>
      </c>
      <c r="AC231" s="30">
        <v>415.36</v>
      </c>
      <c r="AD231" s="30">
        <v>453.12</v>
      </c>
      <c r="AE231" s="30">
        <v>357.04951337495601</v>
      </c>
      <c r="AF231" s="30">
        <v>355.341014403798</v>
      </c>
      <c r="AG231" s="32">
        <v>-5.4423958223104897E-2</v>
      </c>
      <c r="AH231" s="32">
        <v>8.1635937334657196E-2</v>
      </c>
      <c r="AI231" s="27" t="s">
        <v>50</v>
      </c>
      <c r="AJ231" s="27" t="s">
        <v>50</v>
      </c>
      <c r="AK231" s="27" t="s">
        <v>50</v>
      </c>
      <c r="AL231" s="27" t="s">
        <v>50</v>
      </c>
      <c r="AM231" s="27" t="s">
        <v>50</v>
      </c>
      <c r="AN231" s="30">
        <v>355.341014403798</v>
      </c>
      <c r="AO231" s="30">
        <v>387.875243312522</v>
      </c>
      <c r="AP231" s="30">
        <v>408.42572993756698</v>
      </c>
      <c r="AQ231" s="30">
        <v>453.12</v>
      </c>
    </row>
    <row r="232" spans="1:43" x14ac:dyDescent="0.2">
      <c r="A232" s="27" t="s">
        <v>76</v>
      </c>
      <c r="B232" s="28">
        <v>45201</v>
      </c>
      <c r="C232" s="47">
        <v>0</v>
      </c>
      <c r="D232" s="29">
        <v>3102101</v>
      </c>
      <c r="E232" s="30">
        <v>377.48</v>
      </c>
      <c r="F232" s="30">
        <v>384.80799999999999</v>
      </c>
      <c r="G232" s="30">
        <v>376.8</v>
      </c>
      <c r="H232" s="30">
        <v>380.33</v>
      </c>
      <c r="I232" s="30">
        <v>10.113297361627801</v>
      </c>
      <c r="J232" s="30">
        <v>372.12729058050002</v>
      </c>
      <c r="K232" s="30">
        <v>396.79719675307001</v>
      </c>
      <c r="L232" s="30">
        <v>401.43989208488301</v>
      </c>
      <c r="M232" s="30">
        <v>408.06010791511699</v>
      </c>
      <c r="N232" s="31">
        <v>-66.085056527084902</v>
      </c>
      <c r="O232" s="31">
        <v>34.025377243248002</v>
      </c>
      <c r="P232" s="31">
        <v>-0.56001591774259896</v>
      </c>
      <c r="Q232" s="27">
        <v>1</v>
      </c>
      <c r="R232" s="27">
        <v>0</v>
      </c>
      <c r="S232" s="27">
        <v>0</v>
      </c>
      <c r="T232" s="43">
        <v>7.2298728813558304E-3</v>
      </c>
      <c r="U232" s="43">
        <v>7.2565481077359302E-3</v>
      </c>
      <c r="V232" s="43">
        <v>-1.16164241164242E-2</v>
      </c>
      <c r="W232" s="44">
        <v>0</v>
      </c>
      <c r="X232" s="27">
        <v>0</v>
      </c>
      <c r="Y232" s="30">
        <v>390.44329736162803</v>
      </c>
      <c r="Z232" s="30">
        <v>400.55659472325601</v>
      </c>
      <c r="AA232" s="30">
        <v>410.66989208488297</v>
      </c>
      <c r="AB232" s="30">
        <v>391.73989999999998</v>
      </c>
      <c r="AC232" s="30">
        <v>418.363</v>
      </c>
      <c r="AD232" s="30">
        <v>456.39600000000002</v>
      </c>
      <c r="AE232" s="30">
        <v>360.10340527674401</v>
      </c>
      <c r="AF232" s="30">
        <v>357.04951337495601</v>
      </c>
      <c r="AG232" s="32">
        <v>-5.3181696745603899E-2</v>
      </c>
      <c r="AH232" s="32">
        <v>7.9772545118405799E-2</v>
      </c>
      <c r="AI232" s="27" t="s">
        <v>50</v>
      </c>
      <c r="AJ232" s="27" t="s">
        <v>50</v>
      </c>
      <c r="AK232" s="27" t="s">
        <v>50</v>
      </c>
      <c r="AL232" s="27" t="s">
        <v>50</v>
      </c>
      <c r="AM232" s="27" t="s">
        <v>50</v>
      </c>
      <c r="AN232" s="30">
        <v>357.04951337495601</v>
      </c>
      <c r="AO232" s="30">
        <v>390.44329736162803</v>
      </c>
      <c r="AP232" s="30">
        <v>410.66989208488297</v>
      </c>
      <c r="AQ232" s="30">
        <v>456.39600000000002</v>
      </c>
    </row>
    <row r="233" spans="1:43" x14ac:dyDescent="0.2">
      <c r="A233" s="27" t="s">
        <v>76</v>
      </c>
      <c r="B233" s="28">
        <v>45202</v>
      </c>
      <c r="C233" s="47">
        <v>0</v>
      </c>
      <c r="D233" s="29">
        <v>8878134</v>
      </c>
      <c r="E233" s="30">
        <v>377.11</v>
      </c>
      <c r="F233" s="30">
        <v>394.9</v>
      </c>
      <c r="G233" s="30">
        <v>372.8492</v>
      </c>
      <c r="H233" s="30">
        <v>376.75</v>
      </c>
      <c r="I233" s="30">
        <v>10.965976121511501</v>
      </c>
      <c r="J233" s="30">
        <v>372.00869229313702</v>
      </c>
      <c r="K233" s="30">
        <v>392.874167295603</v>
      </c>
      <c r="L233" s="30">
        <v>403.997928364534</v>
      </c>
      <c r="M233" s="30">
        <v>378.492071635466</v>
      </c>
      <c r="N233" s="31">
        <v>-72.886199973880807</v>
      </c>
      <c r="O233" s="31">
        <v>32.283896855406098</v>
      </c>
      <c r="P233" s="31">
        <v>-0.43699983570261203</v>
      </c>
      <c r="Q233" s="27">
        <v>1</v>
      </c>
      <c r="R233" s="27">
        <v>0</v>
      </c>
      <c r="S233" s="27">
        <v>0</v>
      </c>
      <c r="T233" s="43">
        <v>-9.41287828990609E-3</v>
      </c>
      <c r="U233" s="43">
        <v>1.0362418960569301E-3</v>
      </c>
      <c r="V233" s="43">
        <v>-6.59195781147001E-3</v>
      </c>
      <c r="W233" s="44">
        <v>0</v>
      </c>
      <c r="X233" s="27">
        <v>0</v>
      </c>
      <c r="Y233" s="30">
        <v>387.71597612151101</v>
      </c>
      <c r="Z233" s="30">
        <v>398.68195224302298</v>
      </c>
      <c r="AA233" s="30">
        <v>409.64792836453398</v>
      </c>
      <c r="AB233" s="30">
        <v>388.05250000000001</v>
      </c>
      <c r="AC233" s="30">
        <v>414.42500000000001</v>
      </c>
      <c r="AD233" s="30">
        <v>452.1</v>
      </c>
      <c r="AE233" s="30">
        <v>354.81804775697702</v>
      </c>
      <c r="AF233" s="30">
        <v>360.10340527674401</v>
      </c>
      <c r="AG233" s="32">
        <v>-5.8213542781746501E-2</v>
      </c>
      <c r="AH233" s="32">
        <v>8.7320314172619595E-2</v>
      </c>
      <c r="AI233" s="27" t="s">
        <v>50</v>
      </c>
      <c r="AJ233" s="27" t="s">
        <v>50</v>
      </c>
      <c r="AK233" s="27" t="s">
        <v>50</v>
      </c>
      <c r="AL233" s="27" t="s">
        <v>50</v>
      </c>
      <c r="AM233" s="27" t="s">
        <v>50</v>
      </c>
      <c r="AN233" s="30">
        <v>360.10340527674401</v>
      </c>
      <c r="AO233" s="30">
        <v>387.71597612151101</v>
      </c>
      <c r="AP233" s="30">
        <v>409.64792836453398</v>
      </c>
      <c r="AQ233" s="30">
        <v>452.1</v>
      </c>
    </row>
    <row r="234" spans="1:43" x14ac:dyDescent="0.2">
      <c r="A234" s="27" t="s">
        <v>76</v>
      </c>
      <c r="B234" s="28">
        <v>45203</v>
      </c>
      <c r="C234" s="47">
        <v>0</v>
      </c>
      <c r="D234" s="29">
        <v>4303658</v>
      </c>
      <c r="E234" s="30">
        <v>376.5</v>
      </c>
      <c r="F234" s="30">
        <v>380.22</v>
      </c>
      <c r="G234" s="30">
        <v>373.58</v>
      </c>
      <c r="H234" s="30">
        <v>376.9</v>
      </c>
      <c r="I234" s="30">
        <v>10.6569778271178</v>
      </c>
      <c r="J234" s="30">
        <v>372.62165733074801</v>
      </c>
      <c r="K234" s="30">
        <v>391.37331270611099</v>
      </c>
      <c r="L234" s="30">
        <v>403.07093348135299</v>
      </c>
      <c r="M234" s="30">
        <v>372.72876651864698</v>
      </c>
      <c r="N234" s="31">
        <v>-69.800058152462697</v>
      </c>
      <c r="O234" s="31">
        <v>32.439923470759403</v>
      </c>
      <c r="P234" s="31">
        <v>-0.30995099836907503</v>
      </c>
      <c r="Q234" s="27">
        <v>-1</v>
      </c>
      <c r="R234" s="27">
        <v>0</v>
      </c>
      <c r="S234" s="27">
        <v>0</v>
      </c>
      <c r="T234" s="43">
        <v>3.9814200398135998E-4</v>
      </c>
      <c r="U234" s="43">
        <v>-1.85381355932215E-3</v>
      </c>
      <c r="V234" s="43">
        <v>-1.82737890304298E-3</v>
      </c>
      <c r="W234" s="44">
        <v>0</v>
      </c>
      <c r="X234" s="27">
        <v>0</v>
      </c>
      <c r="Y234" s="30">
        <v>387.55697782711798</v>
      </c>
      <c r="Z234" s="30">
        <v>398.21395565423597</v>
      </c>
      <c r="AA234" s="30">
        <v>408.87093348135301</v>
      </c>
      <c r="AB234" s="30">
        <v>388.20699999999999</v>
      </c>
      <c r="AC234" s="30">
        <v>414.59</v>
      </c>
      <c r="AD234" s="30">
        <v>452.28</v>
      </c>
      <c r="AE234" s="30">
        <v>355.58604434576398</v>
      </c>
      <c r="AF234" s="30">
        <v>354.81804775697702</v>
      </c>
      <c r="AG234" s="32">
        <v>-5.6550691573986699E-2</v>
      </c>
      <c r="AH234" s="32">
        <v>8.4826037360980197E-2</v>
      </c>
      <c r="AI234" s="27" t="s">
        <v>50</v>
      </c>
      <c r="AJ234" s="27" t="s">
        <v>50</v>
      </c>
      <c r="AK234" s="27" t="s">
        <v>50</v>
      </c>
      <c r="AL234" s="27" t="s">
        <v>50</v>
      </c>
      <c r="AM234" s="27" t="s">
        <v>50</v>
      </c>
      <c r="AN234" s="30">
        <v>354.81804775697702</v>
      </c>
      <c r="AO234" s="30">
        <v>387.55697782711798</v>
      </c>
      <c r="AP234" s="30">
        <v>408.87093348135301</v>
      </c>
      <c r="AQ234" s="30">
        <v>452.28</v>
      </c>
    </row>
    <row r="235" spans="1:43" x14ac:dyDescent="0.2">
      <c r="A235" s="27" t="s">
        <v>76</v>
      </c>
      <c r="B235" s="28">
        <v>45204</v>
      </c>
      <c r="C235" s="47">
        <v>0</v>
      </c>
      <c r="D235" s="29">
        <v>5034773</v>
      </c>
      <c r="E235" s="30">
        <v>378.01</v>
      </c>
      <c r="F235" s="30">
        <v>378.59989999999999</v>
      </c>
      <c r="G235" s="30">
        <v>367.24</v>
      </c>
      <c r="H235" s="30">
        <v>372.59</v>
      </c>
      <c r="I235" s="30">
        <v>10.707186553752299</v>
      </c>
      <c r="J235" s="30">
        <v>371.81862872515802</v>
      </c>
      <c r="K235" s="30">
        <v>389.28493680510701</v>
      </c>
      <c r="L235" s="30">
        <v>399.36155966125699</v>
      </c>
      <c r="M235" s="30">
        <v>367.34344033874299</v>
      </c>
      <c r="N235" s="31">
        <v>-81.694621168306199</v>
      </c>
      <c r="O235" s="31">
        <v>30.280951788868499</v>
      </c>
      <c r="P235" s="31">
        <v>-0.26006557835662403</v>
      </c>
      <c r="Q235" s="27">
        <v>-1</v>
      </c>
      <c r="R235" s="27">
        <v>0</v>
      </c>
      <c r="S235" s="27">
        <v>0</v>
      </c>
      <c r="T235" s="43">
        <v>-1.1435394003714501E-2</v>
      </c>
      <c r="U235" s="43">
        <v>-2.0350748034601601E-2</v>
      </c>
      <c r="V235" s="43">
        <v>-1.0017004995217399E-2</v>
      </c>
      <c r="W235" s="44">
        <v>0</v>
      </c>
      <c r="X235" s="27">
        <v>0</v>
      </c>
      <c r="Y235" s="30">
        <v>383.297186553752</v>
      </c>
      <c r="Z235" s="30">
        <v>394.00437310750402</v>
      </c>
      <c r="AA235" s="30">
        <v>404.71155966125701</v>
      </c>
      <c r="AB235" s="30">
        <v>383.76769999999999</v>
      </c>
      <c r="AC235" s="30">
        <v>409.84899999999999</v>
      </c>
      <c r="AD235" s="30">
        <v>447.108</v>
      </c>
      <c r="AE235" s="30">
        <v>351.17562689249502</v>
      </c>
      <c r="AF235" s="30">
        <v>355.58604434576398</v>
      </c>
      <c r="AG235" s="32">
        <v>-5.7474363529629098E-2</v>
      </c>
      <c r="AH235" s="32">
        <v>8.6211545294443595E-2</v>
      </c>
      <c r="AI235" s="27" t="s">
        <v>50</v>
      </c>
      <c r="AJ235" s="27" t="s">
        <v>50</v>
      </c>
      <c r="AK235" s="27" t="s">
        <v>50</v>
      </c>
      <c r="AL235" s="27" t="s">
        <v>50</v>
      </c>
      <c r="AM235" s="27" t="s">
        <v>50</v>
      </c>
      <c r="AN235" s="30">
        <v>355.58604434576398</v>
      </c>
      <c r="AO235" s="30">
        <v>383.297186553752</v>
      </c>
      <c r="AP235" s="30">
        <v>404.71155966125701</v>
      </c>
      <c r="AQ235" s="30">
        <v>447.108</v>
      </c>
    </row>
    <row r="236" spans="1:43" x14ac:dyDescent="0.2">
      <c r="A236" s="27" t="s">
        <v>76</v>
      </c>
      <c r="B236" s="28">
        <v>45205</v>
      </c>
      <c r="C236" s="47">
        <v>0</v>
      </c>
      <c r="D236" s="29">
        <v>4778118</v>
      </c>
      <c r="E236" s="30">
        <v>368.43</v>
      </c>
      <c r="F236" s="30">
        <v>382.52</v>
      </c>
      <c r="G236" s="30">
        <v>367.77</v>
      </c>
      <c r="H236" s="30">
        <v>381.51</v>
      </c>
      <c r="I236" s="30">
        <v>10.995958942769899</v>
      </c>
      <c r="J236" s="30">
        <v>374.40433259331098</v>
      </c>
      <c r="K236" s="30">
        <v>388.483646479703</v>
      </c>
      <c r="L236" s="30">
        <v>400.22787682831</v>
      </c>
      <c r="M236" s="30">
        <v>365.24212317169003</v>
      </c>
      <c r="N236" s="31">
        <v>-42.216855089717001</v>
      </c>
      <c r="O236" s="31">
        <v>39.2867619593802</v>
      </c>
      <c r="P236" s="31">
        <v>-4.0908879818163602E-2</v>
      </c>
      <c r="Q236" s="27">
        <v>-1</v>
      </c>
      <c r="R236" s="27">
        <v>0</v>
      </c>
      <c r="S236" s="27">
        <v>0</v>
      </c>
      <c r="T236" s="43">
        <v>2.3940524437048801E-2</v>
      </c>
      <c r="U236" s="43">
        <v>1.2634372926343699E-2</v>
      </c>
      <c r="V236" s="43">
        <v>1.03548728813558E-2</v>
      </c>
      <c r="W236" s="44">
        <v>0</v>
      </c>
      <c r="X236" s="27">
        <v>0</v>
      </c>
      <c r="Y236" s="30">
        <v>392.50595894277001</v>
      </c>
      <c r="Z236" s="30">
        <v>403.50191788554002</v>
      </c>
      <c r="AA236" s="30">
        <v>414.49787682830998</v>
      </c>
      <c r="AB236" s="30">
        <v>392.95530000000002</v>
      </c>
      <c r="AC236" s="30">
        <v>419.661</v>
      </c>
      <c r="AD236" s="30">
        <v>457.81200000000001</v>
      </c>
      <c r="AE236" s="30">
        <v>359.51808211446001</v>
      </c>
      <c r="AF236" s="30">
        <v>351.17562689249502</v>
      </c>
      <c r="AG236" s="32">
        <v>-5.7644407448140103E-2</v>
      </c>
      <c r="AH236" s="32">
        <v>8.6466611172209995E-2</v>
      </c>
      <c r="AI236" s="27" t="s">
        <v>50</v>
      </c>
      <c r="AJ236" s="27" t="s">
        <v>50</v>
      </c>
      <c r="AK236" s="27" t="s">
        <v>50</v>
      </c>
      <c r="AL236" s="27" t="s">
        <v>50</v>
      </c>
      <c r="AM236" s="27" t="s">
        <v>50</v>
      </c>
      <c r="AN236" s="30">
        <v>351.17562689249502</v>
      </c>
      <c r="AO236" s="30">
        <v>392.50595894277001</v>
      </c>
      <c r="AP236" s="30">
        <v>414.49787682830998</v>
      </c>
      <c r="AQ236" s="30">
        <v>457.81200000000001</v>
      </c>
    </row>
    <row r="237" spans="1:43" x14ac:dyDescent="0.2">
      <c r="A237" s="27" t="s">
        <v>76</v>
      </c>
      <c r="B237" s="28">
        <v>45208</v>
      </c>
      <c r="C237" s="47">
        <v>0</v>
      </c>
      <c r="D237" s="29">
        <v>3299802</v>
      </c>
      <c r="E237" s="30">
        <v>378.05</v>
      </c>
      <c r="F237" s="30">
        <v>387.17</v>
      </c>
      <c r="G237" s="30">
        <v>377.755</v>
      </c>
      <c r="H237" s="30">
        <v>385.95</v>
      </c>
      <c r="I237" s="30">
        <v>10.883033304000699</v>
      </c>
      <c r="J237" s="30">
        <v>377.77354484907198</v>
      </c>
      <c r="K237" s="30">
        <v>388.30151848029101</v>
      </c>
      <c r="L237" s="30">
        <v>399.889099912002</v>
      </c>
      <c r="M237" s="30">
        <v>365.33590008799803</v>
      </c>
      <c r="N237" s="31">
        <v>-11.0133173586485</v>
      </c>
      <c r="O237" s="31">
        <v>43.218469727799999</v>
      </c>
      <c r="P237" s="31">
        <v>0.19968423512844299</v>
      </c>
      <c r="Q237" s="27">
        <v>1</v>
      </c>
      <c r="R237" s="27">
        <v>0</v>
      </c>
      <c r="S237" s="27">
        <v>0</v>
      </c>
      <c r="T237" s="43">
        <v>1.16379649288354E-2</v>
      </c>
      <c r="U237" s="43">
        <v>2.4011674184133799E-2</v>
      </c>
      <c r="V237" s="43">
        <v>1.47766413377856E-2</v>
      </c>
      <c r="W237" s="44">
        <v>0</v>
      </c>
      <c r="X237" s="27">
        <v>0</v>
      </c>
      <c r="Y237" s="30">
        <v>396.83303330400099</v>
      </c>
      <c r="Z237" s="30">
        <v>407.71606660800097</v>
      </c>
      <c r="AA237" s="30">
        <v>418.59909991200198</v>
      </c>
      <c r="AB237" s="30">
        <v>397.52850000000001</v>
      </c>
      <c r="AC237" s="30">
        <v>424.54500000000002</v>
      </c>
      <c r="AD237" s="30">
        <v>463.14</v>
      </c>
      <c r="AE237" s="30">
        <v>364.18393339199901</v>
      </c>
      <c r="AF237" s="30">
        <v>359.51808211446001</v>
      </c>
      <c r="AG237" s="32">
        <v>-5.6396078787411097E-2</v>
      </c>
      <c r="AH237" s="32">
        <v>8.4594118181116701E-2</v>
      </c>
      <c r="AI237" s="27" t="s">
        <v>50</v>
      </c>
      <c r="AJ237" s="27" t="s">
        <v>50</v>
      </c>
      <c r="AK237" s="27" t="s">
        <v>50</v>
      </c>
      <c r="AL237" s="27" t="s">
        <v>50</v>
      </c>
      <c r="AM237" s="27" t="s">
        <v>50</v>
      </c>
      <c r="AN237" s="30">
        <v>359.51808211446001</v>
      </c>
      <c r="AO237" s="30">
        <v>396.83303330400099</v>
      </c>
      <c r="AP237" s="30">
        <v>418.59909991200198</v>
      </c>
      <c r="AQ237" s="30">
        <v>463.14</v>
      </c>
    </row>
    <row r="238" spans="1:43" x14ac:dyDescent="0.2">
      <c r="A238" s="27" t="s">
        <v>76</v>
      </c>
      <c r="B238" s="28">
        <v>45209</v>
      </c>
      <c r="C238" s="47">
        <v>0</v>
      </c>
      <c r="D238" s="29">
        <v>7288939</v>
      </c>
      <c r="E238" s="30">
        <v>385.58</v>
      </c>
      <c r="F238" s="30">
        <v>388.7</v>
      </c>
      <c r="G238" s="30">
        <v>372.25</v>
      </c>
      <c r="H238" s="30">
        <v>373.32</v>
      </c>
      <c r="I238" s="30">
        <v>11.2806737822863</v>
      </c>
      <c r="J238" s="30">
        <v>376.01471851287698</v>
      </c>
      <c r="K238" s="30">
        <v>386.07769112664602</v>
      </c>
      <c r="L238" s="30">
        <v>401.08202134685899</v>
      </c>
      <c r="M238" s="30">
        <v>362.05787865314102</v>
      </c>
      <c r="N238" s="31">
        <v>-94.7018983752059</v>
      </c>
      <c r="O238" s="31">
        <v>36.0640090385495</v>
      </c>
      <c r="P238" s="31">
        <v>0.156920451508235</v>
      </c>
      <c r="Q238" s="27">
        <v>1</v>
      </c>
      <c r="R238" s="27">
        <v>0</v>
      </c>
      <c r="S238" s="27">
        <v>1</v>
      </c>
      <c r="T238" s="43">
        <v>-3.2724446171783897E-2</v>
      </c>
      <c r="U238" s="43">
        <v>1.9592581658123402E-3</v>
      </c>
      <c r="V238" s="43">
        <v>-9.10418049104182E-3</v>
      </c>
      <c r="W238" s="44">
        <v>0</v>
      </c>
      <c r="X238" s="27">
        <v>0</v>
      </c>
      <c r="Y238" s="30">
        <v>384.60067378228598</v>
      </c>
      <c r="Z238" s="30">
        <v>395.88134756457299</v>
      </c>
      <c r="AA238" s="30">
        <v>407.16202134685898</v>
      </c>
      <c r="AB238" s="30">
        <v>384.51960000000003</v>
      </c>
      <c r="AC238" s="30">
        <v>410.65199999999999</v>
      </c>
      <c r="AD238" s="30">
        <v>447.98399999999998</v>
      </c>
      <c r="AE238" s="30">
        <v>350.758652435427</v>
      </c>
      <c r="AF238" s="30">
        <v>364.18393339199901</v>
      </c>
      <c r="AG238" s="32">
        <v>-6.0434339345796201E-2</v>
      </c>
      <c r="AH238" s="32">
        <v>9.0651509018694398E-2</v>
      </c>
      <c r="AI238" s="27" t="s">
        <v>50</v>
      </c>
      <c r="AJ238" s="27" t="s">
        <v>50</v>
      </c>
      <c r="AK238" s="27" t="s">
        <v>50</v>
      </c>
      <c r="AL238" s="27" t="s">
        <v>50</v>
      </c>
      <c r="AM238" s="27" t="s">
        <v>50</v>
      </c>
      <c r="AN238" s="30">
        <v>364.18393339199901</v>
      </c>
      <c r="AO238" s="30">
        <v>384.51960000000003</v>
      </c>
      <c r="AP238" s="30">
        <v>407.16202134685898</v>
      </c>
      <c r="AQ238" s="30">
        <v>447.98399999999998</v>
      </c>
    </row>
    <row r="239" spans="1:43" x14ac:dyDescent="0.2">
      <c r="A239" s="27" t="s">
        <v>76</v>
      </c>
      <c r="B239" s="28">
        <v>45210</v>
      </c>
      <c r="C239" s="47">
        <v>0</v>
      </c>
      <c r="D239" s="29">
        <v>9151395</v>
      </c>
      <c r="E239" s="30">
        <v>372.77499999999998</v>
      </c>
      <c r="F239" s="30">
        <v>377.81</v>
      </c>
      <c r="G239" s="30">
        <v>365.34</v>
      </c>
      <c r="H239" s="30">
        <v>365.93</v>
      </c>
      <c r="I239" s="30">
        <v>11.365625654980199</v>
      </c>
      <c r="J239" s="30">
        <v>372.20022423780898</v>
      </c>
      <c r="K239" s="30">
        <v>382.68911765655099</v>
      </c>
      <c r="L239" s="30">
        <v>399.43687696493998</v>
      </c>
      <c r="M239" s="30">
        <v>360.803123035059</v>
      </c>
      <c r="N239" s="31">
        <v>-155.65693603555101</v>
      </c>
      <c r="O239" s="31">
        <v>32.657452570287603</v>
      </c>
      <c r="P239" s="31">
        <v>2.3502266204715301E-2</v>
      </c>
      <c r="Q239" s="27">
        <v>-1</v>
      </c>
      <c r="R239" s="27">
        <v>0</v>
      </c>
      <c r="S239" s="27">
        <v>0</v>
      </c>
      <c r="T239" s="43">
        <v>-1.9795349833922601E-2</v>
      </c>
      <c r="U239" s="43">
        <v>-4.08377237818143E-2</v>
      </c>
      <c r="V239" s="43">
        <v>-2.91058636243035E-2</v>
      </c>
      <c r="W239" s="44">
        <v>0</v>
      </c>
      <c r="X239" s="27">
        <v>0</v>
      </c>
      <c r="Y239" s="30">
        <v>377.29562565497997</v>
      </c>
      <c r="Z239" s="30">
        <v>388.66125130995999</v>
      </c>
      <c r="AA239" s="30">
        <v>400.02687696494098</v>
      </c>
      <c r="AB239" s="30">
        <v>376.90789999999998</v>
      </c>
      <c r="AC239" s="30">
        <v>402.52300000000002</v>
      </c>
      <c r="AD239" s="30">
        <v>439.11599999999999</v>
      </c>
      <c r="AE239" s="30">
        <v>343.19874869004002</v>
      </c>
      <c r="AF239" s="30">
        <v>350.758652435427</v>
      </c>
      <c r="AG239" s="32">
        <v>-6.2119124723199297E-2</v>
      </c>
      <c r="AH239" s="32">
        <v>9.3178687084799094E-2</v>
      </c>
      <c r="AI239" s="27" t="s">
        <v>50</v>
      </c>
      <c r="AJ239" s="27" t="s">
        <v>50</v>
      </c>
      <c r="AK239" s="27" t="s">
        <v>50</v>
      </c>
      <c r="AL239" s="27" t="s">
        <v>50</v>
      </c>
      <c r="AM239" s="27" t="s">
        <v>50</v>
      </c>
      <c r="AN239" s="30">
        <v>350.758652435427</v>
      </c>
      <c r="AO239" s="30">
        <v>376.90789999999998</v>
      </c>
      <c r="AP239" s="30">
        <v>400.02687696494098</v>
      </c>
      <c r="AQ239" s="30">
        <v>439.11599999999999</v>
      </c>
    </row>
    <row r="240" spans="1:43" x14ac:dyDescent="0.2">
      <c r="A240" s="27" t="s">
        <v>76</v>
      </c>
      <c r="B240" s="28">
        <v>45211</v>
      </c>
      <c r="C240" s="47">
        <v>0</v>
      </c>
      <c r="D240" s="29">
        <v>7376086</v>
      </c>
      <c r="E240" s="30">
        <v>366.48</v>
      </c>
      <c r="F240" s="30">
        <v>368.83</v>
      </c>
      <c r="G240" s="30">
        <v>359.05</v>
      </c>
      <c r="H240" s="30">
        <v>361.2</v>
      </c>
      <c r="I240" s="30">
        <v>11.2523666796244</v>
      </c>
      <c r="J240" s="30">
        <v>367.737456194571</v>
      </c>
      <c r="K240" s="30">
        <v>379.92857669910899</v>
      </c>
      <c r="L240" s="30">
        <v>392.80710003887299</v>
      </c>
      <c r="M240" s="30">
        <v>361.142899961127</v>
      </c>
      <c r="N240" s="31">
        <v>-190.706131330294</v>
      </c>
      <c r="O240" s="31">
        <v>30.661128211288499</v>
      </c>
      <c r="P240" s="31">
        <v>-0.116979476551654</v>
      </c>
      <c r="Q240" s="27">
        <v>-1</v>
      </c>
      <c r="R240" s="27">
        <v>0</v>
      </c>
      <c r="S240" s="27">
        <v>0</v>
      </c>
      <c r="T240" s="43">
        <v>-1.29259694477086E-2</v>
      </c>
      <c r="U240" s="43">
        <v>-6.41274776525457E-2</v>
      </c>
      <c r="V240" s="43">
        <v>-3.0569795217262899E-2</v>
      </c>
      <c r="W240" s="44">
        <v>0</v>
      </c>
      <c r="X240" s="27">
        <v>0</v>
      </c>
      <c r="Y240" s="30">
        <v>372.45236667962399</v>
      </c>
      <c r="Z240" s="30">
        <v>383.70473335924902</v>
      </c>
      <c r="AA240" s="30">
        <v>394.95710003887302</v>
      </c>
      <c r="AB240" s="30">
        <v>372.036</v>
      </c>
      <c r="AC240" s="30">
        <v>397.32</v>
      </c>
      <c r="AD240" s="30">
        <v>433.44</v>
      </c>
      <c r="AE240" s="30">
        <v>338.69526664075102</v>
      </c>
      <c r="AF240" s="30">
        <v>343.19874869004002</v>
      </c>
      <c r="AG240" s="32">
        <v>-6.2305463342327998E-2</v>
      </c>
      <c r="AH240" s="32">
        <v>9.3458195013491993E-2</v>
      </c>
      <c r="AI240" s="27" t="s">
        <v>50</v>
      </c>
      <c r="AJ240" s="27" t="s">
        <v>50</v>
      </c>
      <c r="AK240" s="27" t="s">
        <v>50</v>
      </c>
      <c r="AL240" s="27" t="s">
        <v>50</v>
      </c>
      <c r="AM240" s="27" t="s">
        <v>50</v>
      </c>
      <c r="AN240" s="30">
        <v>343.19874869004002</v>
      </c>
      <c r="AO240" s="30">
        <v>372.036</v>
      </c>
      <c r="AP240" s="30">
        <v>394.95710003887302</v>
      </c>
      <c r="AQ240" s="30">
        <v>433.44</v>
      </c>
    </row>
    <row r="241" spans="1:43" x14ac:dyDescent="0.2">
      <c r="A241" s="27" t="s">
        <v>76</v>
      </c>
      <c r="B241" s="28">
        <v>45212</v>
      </c>
      <c r="C241" s="47">
        <v>1</v>
      </c>
      <c r="D241" s="29">
        <v>6295598</v>
      </c>
      <c r="E241" s="30">
        <v>355.31</v>
      </c>
      <c r="F241" s="30">
        <v>358.71</v>
      </c>
      <c r="G241" s="30">
        <v>352.05</v>
      </c>
      <c r="H241" s="30">
        <v>355.68</v>
      </c>
      <c r="I241" s="30">
        <v>11.1021976310798</v>
      </c>
      <c r="J241" s="30">
        <v>361.65973688646699</v>
      </c>
      <c r="K241" s="30">
        <v>377.36324528972602</v>
      </c>
      <c r="L241" s="30">
        <v>385.35659289324002</v>
      </c>
      <c r="M241" s="30">
        <v>361.59340710676003</v>
      </c>
      <c r="N241" s="31">
        <v>-217.620214247973</v>
      </c>
      <c r="O241" s="31">
        <v>28.473599350891401</v>
      </c>
      <c r="P241" s="31">
        <v>-0.26899726167507199</v>
      </c>
      <c r="Q241" s="27">
        <v>-1</v>
      </c>
      <c r="R241" s="27">
        <v>1</v>
      </c>
      <c r="S241" s="27">
        <v>0</v>
      </c>
      <c r="T241" s="43">
        <v>-1.5282392026578001E-2</v>
      </c>
      <c r="U241" s="43">
        <v>-4.7251687560269998E-2</v>
      </c>
      <c r="V241" s="43">
        <v>-6.7704647322481701E-2</v>
      </c>
      <c r="W241" s="44">
        <v>0</v>
      </c>
      <c r="X241" s="27">
        <v>0</v>
      </c>
      <c r="Y241" s="30">
        <v>366.78219763108001</v>
      </c>
      <c r="Z241" s="30">
        <v>377.88439526216001</v>
      </c>
      <c r="AA241" s="30">
        <v>388.98659289324002</v>
      </c>
      <c r="AB241" s="30">
        <v>366.35039999999998</v>
      </c>
      <c r="AC241" s="30">
        <v>391.24799999999999</v>
      </c>
      <c r="AD241" s="30">
        <v>426.81599999999997</v>
      </c>
      <c r="AE241" s="30">
        <v>333.47560473784</v>
      </c>
      <c r="AF241" s="30">
        <v>338.69526664075102</v>
      </c>
      <c r="AG241" s="32">
        <v>-6.2428011870669299E-2</v>
      </c>
      <c r="AH241" s="32">
        <v>9.3642017806003994E-2</v>
      </c>
      <c r="AI241" s="27" t="s">
        <v>50</v>
      </c>
      <c r="AJ241" s="27" t="s">
        <v>90</v>
      </c>
      <c r="AK241" s="27" t="s">
        <v>90</v>
      </c>
      <c r="AL241" s="27" t="s">
        <v>90</v>
      </c>
      <c r="AM241" s="27" t="s">
        <v>90</v>
      </c>
      <c r="AN241" s="30">
        <v>338.69526664075102</v>
      </c>
      <c r="AO241" s="30">
        <v>366.35039999999998</v>
      </c>
      <c r="AP241" s="30">
        <v>388.98659289324002</v>
      </c>
      <c r="AQ241" s="30">
        <v>426.81599999999997</v>
      </c>
    </row>
    <row r="242" spans="1:43" x14ac:dyDescent="0.2">
      <c r="A242" s="27" t="s">
        <v>63</v>
      </c>
      <c r="B242" s="28">
        <v>45187</v>
      </c>
      <c r="C242" s="47">
        <v>0</v>
      </c>
      <c r="D242" s="29">
        <v>50027079</v>
      </c>
      <c r="E242" s="30">
        <v>427.48</v>
      </c>
      <c r="F242" s="30">
        <v>442.42</v>
      </c>
      <c r="G242" s="30">
        <v>420</v>
      </c>
      <c r="H242" s="30">
        <v>439.66</v>
      </c>
      <c r="I242" s="30">
        <v>17.3919856106263</v>
      </c>
      <c r="J242" s="30">
        <v>438.99338092476398</v>
      </c>
      <c r="K242" s="30">
        <v>456.439697058852</v>
      </c>
      <c r="L242" s="30">
        <v>472.17595683187898</v>
      </c>
      <c r="M242" s="30">
        <v>447.05161078737098</v>
      </c>
      <c r="N242" s="31">
        <v>-129.71232496490401</v>
      </c>
      <c r="O242" s="31">
        <v>41.684083264654603</v>
      </c>
      <c r="P242" s="31">
        <v>-1.0537697098196599</v>
      </c>
      <c r="Q242" s="27">
        <v>-1</v>
      </c>
      <c r="R242" s="27">
        <v>0</v>
      </c>
      <c r="S242" s="27">
        <v>0</v>
      </c>
      <c r="T242" s="43">
        <v>1.50341685649208E-3</v>
      </c>
      <c r="U242" s="43">
        <v>-3.3395624931295997E-2</v>
      </c>
      <c r="V242" s="43">
        <v>-2.6827216786931601E-2</v>
      </c>
      <c r="W242" s="44">
        <v>1</v>
      </c>
      <c r="X242" s="27">
        <v>0</v>
      </c>
      <c r="Y242" s="30">
        <v>491.25012408252098</v>
      </c>
      <c r="Z242" s="30">
        <v>510.91033145411001</v>
      </c>
      <c r="AA242" s="30">
        <v>530.57053882569903</v>
      </c>
      <c r="AB242" s="30">
        <v>485.73761421225998</v>
      </c>
      <c r="AC242" s="30">
        <v>518.74890838202498</v>
      </c>
      <c r="AD242" s="30">
        <v>565.90790005311806</v>
      </c>
      <c r="AE242" s="30">
        <v>433.62063660170901</v>
      </c>
      <c r="AF242" s="30">
        <v>404.98956945403597</v>
      </c>
      <c r="AG242" s="32">
        <v>-1.3736440427356E-2</v>
      </c>
      <c r="AH242" s="32">
        <v>0.20677464137219501</v>
      </c>
      <c r="AI242" s="27" t="s">
        <v>50</v>
      </c>
      <c r="AJ242" s="27" t="s">
        <v>50</v>
      </c>
      <c r="AK242" s="27" t="s">
        <v>50</v>
      </c>
      <c r="AL242" s="27" t="s">
        <v>50</v>
      </c>
      <c r="AM242" s="27" t="s">
        <v>50</v>
      </c>
      <c r="AN242" s="30">
        <v>433.62063660170901</v>
      </c>
      <c r="AO242" s="30">
        <v>485.73761421225998</v>
      </c>
      <c r="AP242" s="30">
        <v>530.57053882569903</v>
      </c>
      <c r="AQ242" s="30">
        <v>565.90790005311806</v>
      </c>
    </row>
    <row r="243" spans="1:43" x14ac:dyDescent="0.2">
      <c r="A243" s="27" t="s">
        <v>63</v>
      </c>
      <c r="B243" s="28">
        <v>45188</v>
      </c>
      <c r="C243" s="47">
        <v>0</v>
      </c>
      <c r="D243" s="29">
        <v>37306424</v>
      </c>
      <c r="E243" s="30">
        <v>438.33</v>
      </c>
      <c r="F243" s="30">
        <v>439.66</v>
      </c>
      <c r="G243" s="30">
        <v>430.02</v>
      </c>
      <c r="H243" s="30">
        <v>435.2</v>
      </c>
      <c r="I243" s="30">
        <v>16.838272352724399</v>
      </c>
      <c r="J243" s="30">
        <v>435.56912984753399</v>
      </c>
      <c r="K243" s="30">
        <v>454.61719328193698</v>
      </c>
      <c r="L243" s="30">
        <v>470.51481705817298</v>
      </c>
      <c r="M243" s="30">
        <v>448.71275056107697</v>
      </c>
      <c r="N243" s="31">
        <v>-131.64283289007199</v>
      </c>
      <c r="O243" s="31">
        <v>39.886798093070901</v>
      </c>
      <c r="P243" s="31">
        <v>-1.10911542667234</v>
      </c>
      <c r="Q243" s="27">
        <v>-1</v>
      </c>
      <c r="R243" s="27">
        <v>1</v>
      </c>
      <c r="S243" s="27">
        <v>0</v>
      </c>
      <c r="T243" s="43">
        <v>-1.01442023381705E-2</v>
      </c>
      <c r="U243" s="43">
        <v>-4.5216208507930997E-2</v>
      </c>
      <c r="V243" s="43">
        <v>-3.0086917762424802E-2</v>
      </c>
      <c r="W243" s="44">
        <v>1</v>
      </c>
      <c r="X243" s="27">
        <v>0</v>
      </c>
      <c r="Y243" s="30">
        <v>491.25012408252098</v>
      </c>
      <c r="Z243" s="30">
        <v>510.91033145411001</v>
      </c>
      <c r="AA243" s="30">
        <v>530.57053882569903</v>
      </c>
      <c r="AB243" s="30">
        <v>485.73761421225998</v>
      </c>
      <c r="AC243" s="30">
        <v>518.74890838202498</v>
      </c>
      <c r="AD243" s="30">
        <v>565.90790005311806</v>
      </c>
      <c r="AE243" s="30">
        <v>433.62063660170901</v>
      </c>
      <c r="AF243" s="30">
        <v>404.87602877874798</v>
      </c>
      <c r="AG243" s="32">
        <v>-3.6290519262208699E-3</v>
      </c>
      <c r="AH243" s="32">
        <v>0.219141863110523</v>
      </c>
      <c r="AI243" s="27" t="s">
        <v>50</v>
      </c>
      <c r="AJ243" s="27" t="s">
        <v>50</v>
      </c>
      <c r="AK243" s="27" t="s">
        <v>69</v>
      </c>
      <c r="AL243" s="27" t="s">
        <v>50</v>
      </c>
      <c r="AM243" s="27" t="s">
        <v>50</v>
      </c>
      <c r="AN243" s="30">
        <v>433.62063660170901</v>
      </c>
      <c r="AO243" s="30">
        <v>485.73761421225998</v>
      </c>
      <c r="AP243" s="30">
        <v>530.57053882569903</v>
      </c>
      <c r="AQ243" s="30">
        <v>565.90790005311806</v>
      </c>
    </row>
    <row r="244" spans="1:43" x14ac:dyDescent="0.2">
      <c r="A244" s="27" t="s">
        <v>63</v>
      </c>
      <c r="B244" s="28">
        <v>45189</v>
      </c>
      <c r="C244" s="47">
        <v>0</v>
      </c>
      <c r="D244" s="29">
        <v>36710769</v>
      </c>
      <c r="E244" s="30">
        <v>436</v>
      </c>
      <c r="F244" s="30">
        <v>439.03</v>
      </c>
      <c r="G244" s="30">
        <v>422.23</v>
      </c>
      <c r="H244" s="30">
        <v>422.39</v>
      </c>
      <c r="I244" s="30">
        <v>16.835538613244101</v>
      </c>
      <c r="J244" s="30">
        <v>427.83019714798201</v>
      </c>
      <c r="K244" s="30">
        <v>451.83095778402998</v>
      </c>
      <c r="L244" s="30">
        <v>470.50661583973198</v>
      </c>
      <c r="M244" s="30">
        <v>447.45105971535099</v>
      </c>
      <c r="N244" s="31">
        <v>-164.630776460102</v>
      </c>
      <c r="O244" s="31">
        <v>35.193213829749197</v>
      </c>
      <c r="P244" s="31">
        <v>-1.27414328973393</v>
      </c>
      <c r="Q244" s="27">
        <v>-1</v>
      </c>
      <c r="R244" s="27">
        <v>1</v>
      </c>
      <c r="S244" s="27">
        <v>0</v>
      </c>
      <c r="T244" s="43">
        <v>-2.9434742647058799E-2</v>
      </c>
      <c r="U244" s="43">
        <v>-3.7835990888382701E-2</v>
      </c>
      <c r="V244" s="43">
        <v>-7.1364185995383203E-2</v>
      </c>
      <c r="W244" s="44">
        <v>1</v>
      </c>
      <c r="X244" s="27">
        <v>0</v>
      </c>
      <c r="Y244" s="30">
        <v>491.25012408252098</v>
      </c>
      <c r="Z244" s="30">
        <v>510.91033145411001</v>
      </c>
      <c r="AA244" s="30">
        <v>530.57053882569903</v>
      </c>
      <c r="AB244" s="30">
        <v>485.73761421225998</v>
      </c>
      <c r="AC244" s="30">
        <v>518.74890838202498</v>
      </c>
      <c r="AD244" s="30">
        <v>565.90790005311806</v>
      </c>
      <c r="AE244" s="30">
        <v>433.62063660170901</v>
      </c>
      <c r="AF244" s="30">
        <v>401.52345529455101</v>
      </c>
      <c r="AG244" s="32">
        <v>2.65883108068578E-2</v>
      </c>
      <c r="AH244" s="32">
        <v>0.25611529351002499</v>
      </c>
      <c r="AI244" s="27" t="s">
        <v>50</v>
      </c>
      <c r="AJ244" s="27" t="s">
        <v>50</v>
      </c>
      <c r="AK244" s="27" t="s">
        <v>69</v>
      </c>
      <c r="AL244" s="27" t="s">
        <v>59</v>
      </c>
      <c r="AM244" s="27" t="s">
        <v>60</v>
      </c>
      <c r="AN244" s="30">
        <v>433.62063660170901</v>
      </c>
      <c r="AO244" s="30">
        <v>485.73761421225998</v>
      </c>
      <c r="AP244" s="30">
        <v>530.57053882569903</v>
      </c>
      <c r="AQ244" s="30">
        <v>565.90790005311806</v>
      </c>
    </row>
    <row r="245" spans="1:43" x14ac:dyDescent="0.2">
      <c r="A245" s="27" t="s">
        <v>63</v>
      </c>
      <c r="B245" s="28">
        <v>45190</v>
      </c>
      <c r="C245" s="47">
        <v>0</v>
      </c>
      <c r="D245" s="29">
        <v>45073596</v>
      </c>
      <c r="E245" s="30">
        <v>415.83</v>
      </c>
      <c r="F245" s="30">
        <v>421</v>
      </c>
      <c r="G245" s="30">
        <v>409.8</v>
      </c>
      <c r="H245" s="30">
        <v>410.17</v>
      </c>
      <c r="I245" s="30">
        <v>16.532285855155202</v>
      </c>
      <c r="J245" s="30">
        <v>416.40834312107597</v>
      </c>
      <c r="K245" s="30">
        <v>447.42665996905703</v>
      </c>
      <c r="L245" s="30">
        <v>459.39685756546601</v>
      </c>
      <c r="M245" s="30">
        <v>448.360817989618</v>
      </c>
      <c r="N245" s="31">
        <v>-180.74424193101299</v>
      </c>
      <c r="O245" s="31">
        <v>31.3976262309695</v>
      </c>
      <c r="P245" s="31">
        <v>-1.4922616200986201</v>
      </c>
      <c r="Q245" s="27">
        <v>-1</v>
      </c>
      <c r="R245" s="27">
        <v>1</v>
      </c>
      <c r="S245" s="27">
        <v>0</v>
      </c>
      <c r="T245" s="43">
        <v>-2.8930609152678699E-2</v>
      </c>
      <c r="U245" s="43">
        <v>-6.7074557612700703E-2</v>
      </c>
      <c r="V245" s="43">
        <v>-0.100129439898203</v>
      </c>
      <c r="W245" s="44">
        <v>1</v>
      </c>
      <c r="X245" s="27">
        <v>0</v>
      </c>
      <c r="Y245" s="30">
        <v>491.25012408252098</v>
      </c>
      <c r="Z245" s="30">
        <v>510.91033145411001</v>
      </c>
      <c r="AA245" s="30">
        <v>530.57053882569903</v>
      </c>
      <c r="AB245" s="30">
        <v>485.73761421225998</v>
      </c>
      <c r="AC245" s="30">
        <v>518.74890838202498</v>
      </c>
      <c r="AD245" s="30">
        <v>565.90790005311806</v>
      </c>
      <c r="AE245" s="30">
        <v>433.62063660170901</v>
      </c>
      <c r="AF245" s="30">
        <v>388.71892277351202</v>
      </c>
      <c r="AG245" s="32">
        <v>5.71729687732127E-2</v>
      </c>
      <c r="AH245" s="32">
        <v>0.29353813985834998</v>
      </c>
      <c r="AI245" s="27" t="s">
        <v>50</v>
      </c>
      <c r="AJ245" s="27" t="s">
        <v>50</v>
      </c>
      <c r="AK245" s="27" t="s">
        <v>69</v>
      </c>
      <c r="AL245" s="27" t="s">
        <v>65</v>
      </c>
      <c r="AM245" s="27" t="s">
        <v>66</v>
      </c>
      <c r="AN245" s="30">
        <v>388.71892277351202</v>
      </c>
      <c r="AO245" s="30">
        <v>485.73761421225998</v>
      </c>
      <c r="AP245" s="30">
        <v>530.57053882569903</v>
      </c>
      <c r="AQ245" s="30">
        <v>565.90790005311806</v>
      </c>
    </row>
    <row r="246" spans="1:43" x14ac:dyDescent="0.2">
      <c r="A246" s="27" t="s">
        <v>63</v>
      </c>
      <c r="B246" s="28">
        <v>45191</v>
      </c>
      <c r="C246" s="47">
        <v>0</v>
      </c>
      <c r="D246" s="29">
        <v>47923631</v>
      </c>
      <c r="E246" s="30">
        <v>415.72</v>
      </c>
      <c r="F246" s="30">
        <v>421.15</v>
      </c>
      <c r="G246" s="30">
        <v>412.31</v>
      </c>
      <c r="H246" s="30">
        <v>416.1</v>
      </c>
      <c r="I246" s="30">
        <v>16.135694008358399</v>
      </c>
      <c r="J246" s="30">
        <v>410.660462553608</v>
      </c>
      <c r="K246" s="30">
        <v>443.90987512905002</v>
      </c>
      <c r="L246" s="30">
        <v>458.20708202507501</v>
      </c>
      <c r="M246" s="30">
        <v>440.059500235629</v>
      </c>
      <c r="N246" s="31">
        <v>-139.013224277353</v>
      </c>
      <c r="O246" s="31">
        <v>35.057908139165001</v>
      </c>
      <c r="P246" s="31">
        <v>-1.46906371817022</v>
      </c>
      <c r="Q246" s="27">
        <v>-1</v>
      </c>
      <c r="R246" s="27">
        <v>1</v>
      </c>
      <c r="S246" s="27">
        <v>0</v>
      </c>
      <c r="T246" s="43">
        <v>1.44574200941073E-2</v>
      </c>
      <c r="U246" s="43">
        <v>-4.3887867647058702E-2</v>
      </c>
      <c r="V246" s="43">
        <v>-5.2164009111617303E-2</v>
      </c>
      <c r="W246" s="44">
        <v>1</v>
      </c>
      <c r="X246" s="27">
        <v>0</v>
      </c>
      <c r="Y246" s="30">
        <v>491.25012408252098</v>
      </c>
      <c r="Z246" s="30">
        <v>510.91033145411001</v>
      </c>
      <c r="AA246" s="30">
        <v>530.57053882569903</v>
      </c>
      <c r="AB246" s="30">
        <v>485.73761421225998</v>
      </c>
      <c r="AC246" s="30">
        <v>518.74890838202498</v>
      </c>
      <c r="AD246" s="30">
        <v>565.90790005311806</v>
      </c>
      <c r="AE246" s="30">
        <v>433.62063660170901</v>
      </c>
      <c r="AF246" s="30">
        <v>377.10542828969</v>
      </c>
      <c r="AG246" s="32">
        <v>4.2106793082693203E-2</v>
      </c>
      <c r="AH246" s="32">
        <v>0.27510343385171698</v>
      </c>
      <c r="AI246" s="27" t="s">
        <v>50</v>
      </c>
      <c r="AJ246" s="27" t="s">
        <v>50</v>
      </c>
      <c r="AK246" s="27" t="s">
        <v>69</v>
      </c>
      <c r="AL246" s="27" t="s">
        <v>65</v>
      </c>
      <c r="AM246" s="27" t="s">
        <v>66</v>
      </c>
      <c r="AN246" s="30">
        <v>377.10542828969</v>
      </c>
      <c r="AO246" s="30">
        <v>485.73761421225998</v>
      </c>
      <c r="AP246" s="30">
        <v>530.57053882569903</v>
      </c>
      <c r="AQ246" s="30">
        <v>565.90790005311806</v>
      </c>
    </row>
    <row r="247" spans="1:43" x14ac:dyDescent="0.2">
      <c r="A247" s="27" t="s">
        <v>63</v>
      </c>
      <c r="B247" s="28">
        <v>45194</v>
      </c>
      <c r="C247" s="47">
        <v>0</v>
      </c>
      <c r="D247" s="29">
        <v>41909096</v>
      </c>
      <c r="E247" s="30">
        <v>415.91</v>
      </c>
      <c r="F247" s="30">
        <v>425.36</v>
      </c>
      <c r="G247" s="30">
        <v>411.77</v>
      </c>
      <c r="H247" s="30">
        <v>422.22</v>
      </c>
      <c r="I247" s="30">
        <v>15.9538587220471</v>
      </c>
      <c r="J247" s="30">
        <v>409.65128754386097</v>
      </c>
      <c r="K247" s="30">
        <v>441.75279568753098</v>
      </c>
      <c r="L247" s="30">
        <v>457.661576166141</v>
      </c>
      <c r="M247" s="30">
        <v>437.62842383385902</v>
      </c>
      <c r="N247" s="31">
        <v>-104.338435188475</v>
      </c>
      <c r="O247" s="31">
        <v>38.693406785315197</v>
      </c>
      <c r="P247" s="31">
        <v>-1.2864688862643301</v>
      </c>
      <c r="Q247" s="27">
        <v>-1</v>
      </c>
      <c r="R247" s="27">
        <v>1</v>
      </c>
      <c r="S247" s="27">
        <v>0</v>
      </c>
      <c r="T247" s="43">
        <v>1.47080028839221E-2</v>
      </c>
      <c r="U247" s="43">
        <v>-4.02471649423422E-4</v>
      </c>
      <c r="V247" s="43">
        <v>-3.9667015421007097E-2</v>
      </c>
      <c r="W247" s="44">
        <v>1</v>
      </c>
      <c r="X247" s="27">
        <v>0</v>
      </c>
      <c r="Y247" s="30">
        <v>491.25012408252098</v>
      </c>
      <c r="Z247" s="30">
        <v>510.91033145411001</v>
      </c>
      <c r="AA247" s="30">
        <v>530.57053882569903</v>
      </c>
      <c r="AB247" s="30">
        <v>485.73761421225998</v>
      </c>
      <c r="AC247" s="30">
        <v>518.74890838202498</v>
      </c>
      <c r="AD247" s="30">
        <v>565.90790005311806</v>
      </c>
      <c r="AE247" s="30">
        <v>433.62063660170901</v>
      </c>
      <c r="AF247" s="30">
        <v>383.828611983283</v>
      </c>
      <c r="AG247" s="32">
        <v>2.70016498548355E-2</v>
      </c>
      <c r="AH247" s="32">
        <v>0.25662104785585599</v>
      </c>
      <c r="AI247" s="27" t="s">
        <v>50</v>
      </c>
      <c r="AJ247" s="27" t="s">
        <v>50</v>
      </c>
      <c r="AK247" s="27" t="s">
        <v>69</v>
      </c>
      <c r="AL247" s="27" t="s">
        <v>65</v>
      </c>
      <c r="AM247" s="27" t="s">
        <v>66</v>
      </c>
      <c r="AN247" s="30">
        <v>383.828611983283</v>
      </c>
      <c r="AO247" s="30">
        <v>485.73761421225998</v>
      </c>
      <c r="AP247" s="30">
        <v>530.57053882569903</v>
      </c>
      <c r="AQ247" s="30">
        <v>565.90790005311806</v>
      </c>
    </row>
    <row r="248" spans="1:43" x14ac:dyDescent="0.2">
      <c r="A248" s="27" t="s">
        <v>63</v>
      </c>
      <c r="B248" s="28">
        <v>45195</v>
      </c>
      <c r="C248" s="47">
        <v>0</v>
      </c>
      <c r="D248" s="29">
        <v>40228209</v>
      </c>
      <c r="E248" s="30">
        <v>420.01</v>
      </c>
      <c r="F248" s="30">
        <v>428.2</v>
      </c>
      <c r="G248" s="30">
        <v>416.55</v>
      </c>
      <c r="H248" s="30">
        <v>419.11</v>
      </c>
      <c r="I248" s="30">
        <v>15.646440241900899</v>
      </c>
      <c r="J248" s="30">
        <v>408.04014435406799</v>
      </c>
      <c r="K248" s="30">
        <v>439.61812509987101</v>
      </c>
      <c r="L248" s="30">
        <v>456.73932072570301</v>
      </c>
      <c r="M248" s="30">
        <v>419.120679274297</v>
      </c>
      <c r="N248" s="31">
        <v>-101.020775136848</v>
      </c>
      <c r="O248" s="31">
        <v>37.543234111002299</v>
      </c>
      <c r="P248" s="31">
        <v>-1.1440948212194699</v>
      </c>
      <c r="Q248" s="27">
        <v>1</v>
      </c>
      <c r="R248" s="27">
        <v>0</v>
      </c>
      <c r="S248" s="27">
        <v>0</v>
      </c>
      <c r="T248" s="43">
        <v>-7.3658282412012999E-3</v>
      </c>
      <c r="U248" s="43">
        <v>2.1795840748957698E-2</v>
      </c>
      <c r="V248" s="43">
        <v>-3.6971507352941101E-2</v>
      </c>
      <c r="W248" s="44">
        <v>1</v>
      </c>
      <c r="X248" s="27">
        <v>0</v>
      </c>
      <c r="Y248" s="30">
        <v>491.25012408252098</v>
      </c>
      <c r="Z248" s="30">
        <v>510.91033145411001</v>
      </c>
      <c r="AA248" s="30">
        <v>530.57053882569903</v>
      </c>
      <c r="AB248" s="30">
        <v>485.73761421225998</v>
      </c>
      <c r="AC248" s="30">
        <v>518.74890838202498</v>
      </c>
      <c r="AD248" s="30">
        <v>565.90790005311806</v>
      </c>
      <c r="AE248" s="30">
        <v>433.62063660170901</v>
      </c>
      <c r="AF248" s="30">
        <v>390.31228255590599</v>
      </c>
      <c r="AG248" s="32">
        <v>3.4622501495332102E-2</v>
      </c>
      <c r="AH248" s="32">
        <v>0.26594578708620498</v>
      </c>
      <c r="AI248" s="27" t="s">
        <v>50</v>
      </c>
      <c r="AJ248" s="27" t="s">
        <v>50</v>
      </c>
      <c r="AK248" s="27" t="s">
        <v>64</v>
      </c>
      <c r="AL248" s="27" t="s">
        <v>65</v>
      </c>
      <c r="AM248" s="27" t="s">
        <v>66</v>
      </c>
      <c r="AN248" s="30">
        <v>390.31228255590599</v>
      </c>
      <c r="AO248" s="30">
        <v>485.73761421225998</v>
      </c>
      <c r="AP248" s="30">
        <v>530.57053882569903</v>
      </c>
      <c r="AQ248" s="30">
        <v>565.90790005311806</v>
      </c>
    </row>
    <row r="249" spans="1:43" x14ac:dyDescent="0.2">
      <c r="A249" s="27" t="s">
        <v>63</v>
      </c>
      <c r="B249" s="28">
        <v>45196</v>
      </c>
      <c r="C249" s="47">
        <v>0</v>
      </c>
      <c r="D249" s="29">
        <v>44493520</v>
      </c>
      <c r="E249" s="30">
        <v>423.3</v>
      </c>
      <c r="F249" s="30">
        <v>428.72</v>
      </c>
      <c r="G249" s="30">
        <v>416.2901</v>
      </c>
      <c r="H249" s="30">
        <v>424.68</v>
      </c>
      <c r="I249" s="30">
        <v>15.416687367479399</v>
      </c>
      <c r="J249" s="30">
        <v>410.31739083514702</v>
      </c>
      <c r="K249" s="30">
        <v>438.07731946771099</v>
      </c>
      <c r="L249" s="30">
        <v>456.05006210243801</v>
      </c>
      <c r="M249" s="30">
        <v>419.80993789756201</v>
      </c>
      <c r="N249" s="31">
        <v>-76.090410085658206</v>
      </c>
      <c r="O249" s="31">
        <v>40.929906773554499</v>
      </c>
      <c r="P249" s="31">
        <v>-0.90399331353627099</v>
      </c>
      <c r="Q249" s="27">
        <v>1</v>
      </c>
      <c r="R249" s="27">
        <v>0</v>
      </c>
      <c r="S249" s="27">
        <v>0</v>
      </c>
      <c r="T249" s="43">
        <v>1.3290067046837301E-2</v>
      </c>
      <c r="U249" s="43">
        <v>2.0620043258831999E-2</v>
      </c>
      <c r="V249" s="43">
        <v>5.4215298657639202E-3</v>
      </c>
      <c r="W249" s="44">
        <v>1</v>
      </c>
      <c r="X249" s="27">
        <v>0</v>
      </c>
      <c r="Y249" s="30">
        <v>491.25012408252098</v>
      </c>
      <c r="Z249" s="30">
        <v>510.91033145411001</v>
      </c>
      <c r="AA249" s="30">
        <v>530.57053882569903</v>
      </c>
      <c r="AB249" s="30">
        <v>485.73761421225998</v>
      </c>
      <c r="AC249" s="30">
        <v>518.74890838202498</v>
      </c>
      <c r="AD249" s="30">
        <v>565.90790005311806</v>
      </c>
      <c r="AE249" s="30">
        <v>433.62063660170901</v>
      </c>
      <c r="AF249" s="30">
        <v>387.81711951619798</v>
      </c>
      <c r="AG249" s="32">
        <v>2.1052643406114398E-2</v>
      </c>
      <c r="AH249" s="32">
        <v>0.249341948821935</v>
      </c>
      <c r="AI249" s="27" t="s">
        <v>50</v>
      </c>
      <c r="AJ249" s="27" t="s">
        <v>50</v>
      </c>
      <c r="AK249" s="27" t="s">
        <v>64</v>
      </c>
      <c r="AL249" s="27" t="s">
        <v>65</v>
      </c>
      <c r="AM249" s="27" t="s">
        <v>66</v>
      </c>
      <c r="AN249" s="30">
        <v>387.81711951619798</v>
      </c>
      <c r="AO249" s="30">
        <v>485.73761421225998</v>
      </c>
      <c r="AP249" s="30">
        <v>530.57053882569903</v>
      </c>
      <c r="AQ249" s="30">
        <v>565.90790005311806</v>
      </c>
    </row>
    <row r="250" spans="1:43" x14ac:dyDescent="0.2">
      <c r="A250" s="27" t="s">
        <v>63</v>
      </c>
      <c r="B250" s="28">
        <v>45197</v>
      </c>
      <c r="C250" s="47">
        <v>0</v>
      </c>
      <c r="D250" s="29">
        <v>42466279</v>
      </c>
      <c r="E250" s="30">
        <v>424.6</v>
      </c>
      <c r="F250" s="30">
        <v>434.4631</v>
      </c>
      <c r="G250" s="30">
        <v>421.15</v>
      </c>
      <c r="H250" s="30">
        <v>430.89</v>
      </c>
      <c r="I250" s="30">
        <v>15.266431126945101</v>
      </c>
      <c r="J250" s="30">
        <v>416.71422886511999</v>
      </c>
      <c r="K250" s="30">
        <v>437.378593314868</v>
      </c>
      <c r="L250" s="30">
        <v>455.59929338083498</v>
      </c>
      <c r="M250" s="30">
        <v>415.83070661916503</v>
      </c>
      <c r="N250" s="31">
        <v>-50.355027303096001</v>
      </c>
      <c r="O250" s="31">
        <v>44.540595269630401</v>
      </c>
      <c r="P250" s="31">
        <v>-0.60255019882199901</v>
      </c>
      <c r="Q250" s="27">
        <v>1</v>
      </c>
      <c r="R250" s="27">
        <v>0</v>
      </c>
      <c r="S250" s="27">
        <v>1</v>
      </c>
      <c r="T250" s="43">
        <v>1.4622774795139799E-2</v>
      </c>
      <c r="U250" s="43">
        <v>2.0534318601676801E-2</v>
      </c>
      <c r="V250" s="43">
        <v>5.0515639856644701E-2</v>
      </c>
      <c r="W250" s="44">
        <v>1</v>
      </c>
      <c r="X250" s="27">
        <v>0</v>
      </c>
      <c r="Y250" s="30">
        <v>491.25012408252098</v>
      </c>
      <c r="Z250" s="30">
        <v>510.91033145411001</v>
      </c>
      <c r="AA250" s="30">
        <v>530.57053882569903</v>
      </c>
      <c r="AB250" s="30">
        <v>485.73761421225998</v>
      </c>
      <c r="AC250" s="30">
        <v>518.74890838202498</v>
      </c>
      <c r="AD250" s="30">
        <v>565.90790005311806</v>
      </c>
      <c r="AE250" s="30">
        <v>433.62063660170901</v>
      </c>
      <c r="AF250" s="30">
        <v>393.84662526504098</v>
      </c>
      <c r="AG250" s="32">
        <v>6.3372011457882103E-3</v>
      </c>
      <c r="AH250" s="32">
        <v>0.231336394034903</v>
      </c>
      <c r="AI250" s="27" t="s">
        <v>50</v>
      </c>
      <c r="AJ250" s="27" t="s">
        <v>50</v>
      </c>
      <c r="AK250" s="27" t="s">
        <v>58</v>
      </c>
      <c r="AL250" s="27" t="s">
        <v>65</v>
      </c>
      <c r="AM250" s="27" t="s">
        <v>66</v>
      </c>
      <c r="AN250" s="30">
        <v>393.84662526504098</v>
      </c>
      <c r="AO250" s="30">
        <v>485.73761421225998</v>
      </c>
      <c r="AP250" s="30">
        <v>530.57053882569903</v>
      </c>
      <c r="AQ250" s="30">
        <v>565.90790005311806</v>
      </c>
    </row>
    <row r="251" spans="1:43" x14ac:dyDescent="0.2">
      <c r="A251" s="27" t="s">
        <v>63</v>
      </c>
      <c r="B251" s="28">
        <v>45198</v>
      </c>
      <c r="C251" s="47">
        <v>0</v>
      </c>
      <c r="D251" s="29">
        <v>39782993</v>
      </c>
      <c r="E251" s="30">
        <v>438.27</v>
      </c>
      <c r="F251" s="30">
        <v>441.44</v>
      </c>
      <c r="G251" s="30">
        <v>433.06939999999997</v>
      </c>
      <c r="H251" s="30">
        <v>434.99</v>
      </c>
      <c r="I251" s="30">
        <v>14.9295431893062</v>
      </c>
      <c r="J251" s="30">
        <v>424.01073270782501</v>
      </c>
      <c r="K251" s="30">
        <v>437.15548795459102</v>
      </c>
      <c r="L251" s="30">
        <v>454.58862956791899</v>
      </c>
      <c r="M251" s="30">
        <v>415.081270432081</v>
      </c>
      <c r="N251" s="31">
        <v>-30.3461112349408</v>
      </c>
      <c r="O251" s="31">
        <v>46.850522534749601</v>
      </c>
      <c r="P251" s="31">
        <v>-0.30773210969582598</v>
      </c>
      <c r="Q251" s="27">
        <v>1</v>
      </c>
      <c r="R251" s="27">
        <v>0</v>
      </c>
      <c r="S251" s="27">
        <v>1</v>
      </c>
      <c r="T251" s="43">
        <v>9.5151894915176099E-3</v>
      </c>
      <c r="U251" s="43">
        <v>3.7889814129942002E-2</v>
      </c>
      <c r="V251" s="43">
        <v>4.5397740927661599E-2</v>
      </c>
      <c r="W251" s="44">
        <v>1</v>
      </c>
      <c r="X251" s="27">
        <v>0</v>
      </c>
      <c r="Y251" s="30">
        <v>491.25012408252098</v>
      </c>
      <c r="Z251" s="30">
        <v>510.91033145411001</v>
      </c>
      <c r="AA251" s="30">
        <v>530.57053882569903</v>
      </c>
      <c r="AB251" s="30">
        <v>485.73761421225998</v>
      </c>
      <c r="AC251" s="30">
        <v>518.74890838202498</v>
      </c>
      <c r="AD251" s="30">
        <v>565.90790005311806</v>
      </c>
      <c r="AE251" s="30">
        <v>433.62063660170901</v>
      </c>
      <c r="AF251" s="30">
        <v>400.35713774611003</v>
      </c>
      <c r="AG251" s="32">
        <v>-3.1480342037548902E-3</v>
      </c>
      <c r="AH251" s="32">
        <v>0.21973042788500799</v>
      </c>
      <c r="AI251" s="27" t="s">
        <v>50</v>
      </c>
      <c r="AJ251" s="27" t="s">
        <v>50</v>
      </c>
      <c r="AK251" s="27" t="s">
        <v>58</v>
      </c>
      <c r="AL251" s="27" t="s">
        <v>50</v>
      </c>
      <c r="AM251" s="27" t="s">
        <v>50</v>
      </c>
      <c r="AN251" s="30">
        <v>400.35713774611003</v>
      </c>
      <c r="AO251" s="30">
        <v>485.73761421225998</v>
      </c>
      <c r="AP251" s="30">
        <v>530.57053882569903</v>
      </c>
      <c r="AQ251" s="30">
        <v>565.90790005311806</v>
      </c>
    </row>
    <row r="252" spans="1:43" x14ac:dyDescent="0.2">
      <c r="A252" s="27" t="s">
        <v>63</v>
      </c>
      <c r="B252" s="28">
        <v>45201</v>
      </c>
      <c r="C252" s="47">
        <v>0</v>
      </c>
      <c r="D252" s="29">
        <v>43329821</v>
      </c>
      <c r="E252" s="30">
        <v>440.3</v>
      </c>
      <c r="F252" s="30">
        <v>451.75</v>
      </c>
      <c r="G252" s="30">
        <v>438.61</v>
      </c>
      <c r="H252" s="30">
        <v>447.82</v>
      </c>
      <c r="I252" s="30">
        <v>15.060290104355801</v>
      </c>
      <c r="J252" s="30">
        <v>433.550599488221</v>
      </c>
      <c r="K252" s="30">
        <v>438.25774122591702</v>
      </c>
      <c r="L252" s="30">
        <v>454.98087031306699</v>
      </c>
      <c r="M252" s="30">
        <v>414.689029686933</v>
      </c>
      <c r="N252" s="31">
        <v>26.720130242599499</v>
      </c>
      <c r="O252" s="31">
        <v>53.392464978584002</v>
      </c>
      <c r="P252" s="31">
        <v>9.6435861973541301E-2</v>
      </c>
      <c r="Q252" s="27">
        <v>1</v>
      </c>
      <c r="R252" s="27">
        <v>0</v>
      </c>
      <c r="S252" s="27">
        <v>1</v>
      </c>
      <c r="T252" s="43">
        <v>2.9494930917952099E-2</v>
      </c>
      <c r="U252" s="43">
        <v>5.4488085146463201E-2</v>
      </c>
      <c r="V252" s="43">
        <v>6.0631898062621301E-2</v>
      </c>
      <c r="W252" s="44">
        <v>1</v>
      </c>
      <c r="X252" s="27">
        <v>0</v>
      </c>
      <c r="Y252" s="30">
        <v>491.25012408252098</v>
      </c>
      <c r="Z252" s="30">
        <v>510.91033145411001</v>
      </c>
      <c r="AA252" s="30">
        <v>530.57053882569903</v>
      </c>
      <c r="AB252" s="30">
        <v>485.73761421225998</v>
      </c>
      <c r="AC252" s="30">
        <v>518.74890838202498</v>
      </c>
      <c r="AD252" s="30">
        <v>565.90790005311806</v>
      </c>
      <c r="AE252" s="30">
        <v>433.62063660170901</v>
      </c>
      <c r="AF252" s="30">
        <v>405.130913621388</v>
      </c>
      <c r="AG252" s="32">
        <v>-3.1707747305371202E-2</v>
      </c>
      <c r="AH252" s="32">
        <v>0.18478526824549901</v>
      </c>
      <c r="AI252" s="27" t="s">
        <v>50</v>
      </c>
      <c r="AJ252" s="27" t="s">
        <v>50</v>
      </c>
      <c r="AK252" s="27" t="s">
        <v>58</v>
      </c>
      <c r="AL252" s="27" t="s">
        <v>50</v>
      </c>
      <c r="AM252" s="27" t="s">
        <v>50</v>
      </c>
      <c r="AN252" s="30">
        <v>433.62063660170901</v>
      </c>
      <c r="AO252" s="30">
        <v>485.73761421225998</v>
      </c>
      <c r="AP252" s="30">
        <v>530.57053882569903</v>
      </c>
      <c r="AQ252" s="30">
        <v>565.90790005311806</v>
      </c>
    </row>
    <row r="253" spans="1:43" x14ac:dyDescent="0.2">
      <c r="A253" s="27" t="s">
        <v>63</v>
      </c>
      <c r="B253" s="28">
        <v>45202</v>
      </c>
      <c r="C253" s="47">
        <v>0</v>
      </c>
      <c r="D253" s="29">
        <v>47084954</v>
      </c>
      <c r="E253" s="30">
        <v>448.08</v>
      </c>
      <c r="F253" s="30">
        <v>451.3</v>
      </c>
      <c r="G253" s="30">
        <v>432.46</v>
      </c>
      <c r="H253" s="30">
        <v>435.17</v>
      </c>
      <c r="I253" s="30">
        <v>15.3302693826161</v>
      </c>
      <c r="J253" s="30">
        <v>436.48230867218098</v>
      </c>
      <c r="K253" s="30">
        <v>437.91884802861898</v>
      </c>
      <c r="L253" s="30">
        <v>455.790808147848</v>
      </c>
      <c r="M253" s="30">
        <v>413.87909185215199</v>
      </c>
      <c r="N253" s="31">
        <v>-17.881692322587501</v>
      </c>
      <c r="O253" s="31">
        <v>47.220959992768698</v>
      </c>
      <c r="P253" s="31">
        <v>0.17346319621067999</v>
      </c>
      <c r="Q253" s="27">
        <v>1</v>
      </c>
      <c r="R253" s="27">
        <v>0</v>
      </c>
      <c r="S253" s="27">
        <v>1</v>
      </c>
      <c r="T253" s="43">
        <v>-2.82479567683444E-2</v>
      </c>
      <c r="U253" s="43">
        <v>9.9329295179744898E-3</v>
      </c>
      <c r="V253" s="43">
        <v>3.8319295650306603E-2</v>
      </c>
      <c r="W253" s="44">
        <v>1</v>
      </c>
      <c r="X253" s="27">
        <v>0</v>
      </c>
      <c r="Y253" s="30">
        <v>491.25012408252098</v>
      </c>
      <c r="Z253" s="30">
        <v>510.91033145411001</v>
      </c>
      <c r="AA253" s="30">
        <v>530.57053882569903</v>
      </c>
      <c r="AB253" s="30">
        <v>485.73761421225998</v>
      </c>
      <c r="AC253" s="30">
        <v>518.74890838202498</v>
      </c>
      <c r="AD253" s="30">
        <v>565.90790005311806</v>
      </c>
      <c r="AE253" s="30">
        <v>433.62063660170901</v>
      </c>
      <c r="AF253" s="30">
        <v>417.69941979128799</v>
      </c>
      <c r="AG253" s="32">
        <v>-3.56036353216294E-3</v>
      </c>
      <c r="AH253" s="32">
        <v>0.21922590901417699</v>
      </c>
      <c r="AI253" s="27" t="s">
        <v>50</v>
      </c>
      <c r="AJ253" s="27" t="s">
        <v>50</v>
      </c>
      <c r="AK253" s="27" t="s">
        <v>58</v>
      </c>
      <c r="AL253" s="27" t="s">
        <v>50</v>
      </c>
      <c r="AM253" s="27" t="s">
        <v>50</v>
      </c>
      <c r="AN253" s="30">
        <v>433.62063660170901</v>
      </c>
      <c r="AO253" s="30">
        <v>485.73761421225998</v>
      </c>
      <c r="AP253" s="30">
        <v>530.57053882569903</v>
      </c>
      <c r="AQ253" s="30">
        <v>565.90790005311806</v>
      </c>
    </row>
    <row r="254" spans="1:43" x14ac:dyDescent="0.2">
      <c r="A254" s="27" t="s">
        <v>63</v>
      </c>
      <c r="B254" s="28">
        <v>45203</v>
      </c>
      <c r="C254" s="47">
        <v>0</v>
      </c>
      <c r="D254" s="29">
        <v>36182086</v>
      </c>
      <c r="E254" s="30">
        <v>437.42</v>
      </c>
      <c r="F254" s="30">
        <v>441.43</v>
      </c>
      <c r="G254" s="30">
        <v>432.92009999999999</v>
      </c>
      <c r="H254" s="30">
        <v>440.41</v>
      </c>
      <c r="I254" s="30">
        <v>14.843100141000599</v>
      </c>
      <c r="J254" s="30">
        <v>440.56279800451102</v>
      </c>
      <c r="K254" s="30">
        <v>438.12921093500501</v>
      </c>
      <c r="L254" s="30">
        <v>454.329300423002</v>
      </c>
      <c r="M254" s="30">
        <v>411.46069957699802</v>
      </c>
      <c r="N254" s="31">
        <v>16.6150165823951</v>
      </c>
      <c r="O254" s="31">
        <v>49.808951381076398</v>
      </c>
      <c r="P254" s="31">
        <v>0.30339299215630899</v>
      </c>
      <c r="Q254" s="27">
        <v>-1</v>
      </c>
      <c r="R254" s="27">
        <v>0</v>
      </c>
      <c r="S254" s="27">
        <v>1</v>
      </c>
      <c r="T254" s="43">
        <v>1.20412712273365E-2</v>
      </c>
      <c r="U254" s="43">
        <v>1.24600565530242E-2</v>
      </c>
      <c r="V254" s="43">
        <v>3.7039653386079001E-2</v>
      </c>
      <c r="W254" s="44">
        <v>1</v>
      </c>
      <c r="X254" s="27">
        <v>0</v>
      </c>
      <c r="Y254" s="30">
        <v>491.25012408252098</v>
      </c>
      <c r="Z254" s="30">
        <v>510.91033145411001</v>
      </c>
      <c r="AA254" s="30">
        <v>530.57053882569903</v>
      </c>
      <c r="AB254" s="30">
        <v>485.73761421225998</v>
      </c>
      <c r="AC254" s="30">
        <v>518.74890838202498</v>
      </c>
      <c r="AD254" s="30">
        <v>565.90790005311806</v>
      </c>
      <c r="AE254" s="30">
        <v>433.62063660170901</v>
      </c>
      <c r="AF254" s="30">
        <v>404.50946123476803</v>
      </c>
      <c r="AG254" s="32">
        <v>-1.5416006444656899E-2</v>
      </c>
      <c r="AH254" s="32">
        <v>0.20471955411025999</v>
      </c>
      <c r="AI254" s="27" t="s">
        <v>50</v>
      </c>
      <c r="AJ254" s="27" t="s">
        <v>50</v>
      </c>
      <c r="AK254" s="27" t="s">
        <v>58</v>
      </c>
      <c r="AL254" s="27" t="s">
        <v>50</v>
      </c>
      <c r="AM254" s="27" t="s">
        <v>50</v>
      </c>
      <c r="AN254" s="30">
        <v>433.62063660170901</v>
      </c>
      <c r="AO254" s="30">
        <v>485.73761421225998</v>
      </c>
      <c r="AP254" s="30">
        <v>530.57053882569903</v>
      </c>
      <c r="AQ254" s="30">
        <v>565.90790005311806</v>
      </c>
    </row>
    <row r="255" spans="1:43" x14ac:dyDescent="0.2">
      <c r="A255" s="27" t="s">
        <v>63</v>
      </c>
      <c r="B255" s="28">
        <v>45204</v>
      </c>
      <c r="C255" s="47">
        <v>0</v>
      </c>
      <c r="D255" s="29">
        <v>39348309</v>
      </c>
      <c r="E255" s="30">
        <v>440.5</v>
      </c>
      <c r="F255" s="30">
        <v>449</v>
      </c>
      <c r="G255" s="30">
        <v>438.88</v>
      </c>
      <c r="H255" s="30">
        <v>446.88</v>
      </c>
      <c r="I255" s="30">
        <v>14.5057358452149</v>
      </c>
      <c r="J255" s="30">
        <v>445.18319836732701</v>
      </c>
      <c r="K255" s="30">
        <v>438.94371040206897</v>
      </c>
      <c r="L255" s="30">
        <v>453.31720753564503</v>
      </c>
      <c r="M255" s="30">
        <v>408.23279246435499</v>
      </c>
      <c r="N255" s="31">
        <v>59.800037728730103</v>
      </c>
      <c r="O255" s="31">
        <v>52.881179287396897</v>
      </c>
      <c r="P255" s="31">
        <v>0.47666787256246801</v>
      </c>
      <c r="Q255" s="27">
        <v>1</v>
      </c>
      <c r="R255" s="27">
        <v>0</v>
      </c>
      <c r="S255" s="27">
        <v>0</v>
      </c>
      <c r="T255" s="43">
        <v>1.4690856247587401E-2</v>
      </c>
      <c r="U255" s="43">
        <v>-2.0990576570943599E-3</v>
      </c>
      <c r="V255" s="43">
        <v>3.7109239016918497E-2</v>
      </c>
      <c r="W255" s="44">
        <v>1</v>
      </c>
      <c r="X255" s="27">
        <v>0</v>
      </c>
      <c r="Y255" s="30">
        <v>491.25012408252098</v>
      </c>
      <c r="Z255" s="30">
        <v>510.91033145411001</v>
      </c>
      <c r="AA255" s="30">
        <v>530.57053882569903</v>
      </c>
      <c r="AB255" s="30">
        <v>485.73761421225998</v>
      </c>
      <c r="AC255" s="30">
        <v>518.74890838202498</v>
      </c>
      <c r="AD255" s="30">
        <v>565.90790005311806</v>
      </c>
      <c r="AE255" s="30">
        <v>433.62063660170901</v>
      </c>
      <c r="AF255" s="30">
        <v>410.72379971799899</v>
      </c>
      <c r="AG255" s="32">
        <v>-2.96709707265739E-2</v>
      </c>
      <c r="AH255" s="32">
        <v>0.18727743203029801</v>
      </c>
      <c r="AI255" s="27" t="s">
        <v>50</v>
      </c>
      <c r="AJ255" s="27" t="s">
        <v>50</v>
      </c>
      <c r="AK255" s="27" t="s">
        <v>50</v>
      </c>
      <c r="AL255" s="27" t="s">
        <v>50</v>
      </c>
      <c r="AM255" s="27" t="s">
        <v>50</v>
      </c>
      <c r="AN255" s="30">
        <v>433.62063660170901</v>
      </c>
      <c r="AO255" s="30">
        <v>485.73761421225998</v>
      </c>
      <c r="AP255" s="30">
        <v>530.57053882569903</v>
      </c>
      <c r="AQ255" s="30">
        <v>565.90790005311806</v>
      </c>
    </row>
    <row r="256" spans="1:43" x14ac:dyDescent="0.2">
      <c r="A256" s="27" t="s">
        <v>63</v>
      </c>
      <c r="B256" s="28">
        <v>45205</v>
      </c>
      <c r="C256" s="47">
        <v>0</v>
      </c>
      <c r="D256" s="29">
        <v>43443602</v>
      </c>
      <c r="E256" s="30">
        <v>441.93</v>
      </c>
      <c r="F256" s="30">
        <v>457.89</v>
      </c>
      <c r="G256" s="30">
        <v>440.26</v>
      </c>
      <c r="H256" s="30">
        <v>457.62</v>
      </c>
      <c r="I256" s="30">
        <v>14.7288975705567</v>
      </c>
      <c r="J256" s="30">
        <v>451.93170775508599</v>
      </c>
      <c r="K256" s="30">
        <v>440.88352795069301</v>
      </c>
      <c r="L256" s="30">
        <v>453.98669271167</v>
      </c>
      <c r="M256" s="30">
        <v>413.70330728833</v>
      </c>
      <c r="N256" s="31">
        <v>120.59064807219001</v>
      </c>
      <c r="O256" s="31">
        <v>57.528565587435899</v>
      </c>
      <c r="P256" s="31">
        <v>0.72805821088583</v>
      </c>
      <c r="Q256" s="27">
        <v>1</v>
      </c>
      <c r="R256" s="27">
        <v>0</v>
      </c>
      <c r="S256" s="27">
        <v>0</v>
      </c>
      <c r="T256" s="43">
        <v>2.40332975295382E-2</v>
      </c>
      <c r="U256" s="43">
        <v>5.1589034170554E-2</v>
      </c>
      <c r="V256" s="43">
        <v>5.2024184464010699E-2</v>
      </c>
      <c r="W256" s="44">
        <v>1</v>
      </c>
      <c r="X256" s="27">
        <v>0</v>
      </c>
      <c r="Y256" s="30">
        <v>491.25012408252098</v>
      </c>
      <c r="Z256" s="30">
        <v>510.91033145411001</v>
      </c>
      <c r="AA256" s="30">
        <v>530.57053882569903</v>
      </c>
      <c r="AB256" s="30">
        <v>485.73761421225998</v>
      </c>
      <c r="AC256" s="30">
        <v>518.74890838202498</v>
      </c>
      <c r="AD256" s="30">
        <v>565.90790005311806</v>
      </c>
      <c r="AE256" s="30">
        <v>433.62063660170901</v>
      </c>
      <c r="AF256" s="30">
        <v>417.86852830957002</v>
      </c>
      <c r="AG256" s="32">
        <v>-5.2443869145341798E-2</v>
      </c>
      <c r="AH256" s="32">
        <v>0.15941291644967301</v>
      </c>
      <c r="AI256" s="27" t="s">
        <v>50</v>
      </c>
      <c r="AJ256" s="27" t="s">
        <v>50</v>
      </c>
      <c r="AK256" s="27" t="s">
        <v>50</v>
      </c>
      <c r="AL256" s="27" t="s">
        <v>50</v>
      </c>
      <c r="AM256" s="27" t="s">
        <v>50</v>
      </c>
      <c r="AN256" s="30">
        <v>433.62063660170901</v>
      </c>
      <c r="AO256" s="30">
        <v>485.73761421225998</v>
      </c>
      <c r="AP256" s="30">
        <v>530.57053882569903</v>
      </c>
      <c r="AQ256" s="30">
        <v>565.90790005311806</v>
      </c>
    </row>
    <row r="257" spans="1:43" x14ac:dyDescent="0.2">
      <c r="A257" s="27" t="s">
        <v>63</v>
      </c>
      <c r="B257" s="28">
        <v>45208</v>
      </c>
      <c r="C257" s="47">
        <v>0</v>
      </c>
      <c r="D257" s="29">
        <v>40967472</v>
      </c>
      <c r="E257" s="30">
        <v>448.42</v>
      </c>
      <c r="F257" s="30">
        <v>456.05</v>
      </c>
      <c r="G257" s="30">
        <v>443.68</v>
      </c>
      <c r="H257" s="30">
        <v>452.73</v>
      </c>
      <c r="I257" s="30">
        <v>14.6725477440883</v>
      </c>
      <c r="J257" s="30">
        <v>454.13594270870698</v>
      </c>
      <c r="K257" s="30">
        <v>442.04645229314502</v>
      </c>
      <c r="L257" s="30">
        <v>453.81764323226503</v>
      </c>
      <c r="M257" s="30">
        <v>413.87235676773503</v>
      </c>
      <c r="N257" s="31">
        <v>91.789932347207497</v>
      </c>
      <c r="O257" s="31">
        <v>54.8747183137218</v>
      </c>
      <c r="P257" s="31">
        <v>0.78616258444766396</v>
      </c>
      <c r="Q257" s="27">
        <v>1</v>
      </c>
      <c r="R257" s="27">
        <v>0</v>
      </c>
      <c r="S257" s="27">
        <v>0</v>
      </c>
      <c r="T257" s="43">
        <v>-1.06857217778943E-2</v>
      </c>
      <c r="U257" s="43">
        <v>2.7973933380259299E-2</v>
      </c>
      <c r="V257" s="43">
        <v>1.0964226698226999E-2</v>
      </c>
      <c r="W257" s="44">
        <v>1</v>
      </c>
      <c r="X257" s="27">
        <v>0</v>
      </c>
      <c r="Y257" s="30">
        <v>491.25012408252098</v>
      </c>
      <c r="Z257" s="30">
        <v>510.91033145411001</v>
      </c>
      <c r="AA257" s="30">
        <v>530.57053882569903</v>
      </c>
      <c r="AB257" s="30">
        <v>485.73761421225998</v>
      </c>
      <c r="AC257" s="30">
        <v>518.74890838202498</v>
      </c>
      <c r="AD257" s="30">
        <v>565.90790005311806</v>
      </c>
      <c r="AE257" s="30">
        <v>433.62063660170901</v>
      </c>
      <c r="AF257" s="30">
        <v>428.16220485888698</v>
      </c>
      <c r="AG257" s="32">
        <v>-4.2209182952955102E-2</v>
      </c>
      <c r="AH257" s="32">
        <v>0.17193589739071699</v>
      </c>
      <c r="AI257" s="27" t="s">
        <v>50</v>
      </c>
      <c r="AJ257" s="27" t="s">
        <v>50</v>
      </c>
      <c r="AK257" s="27" t="s">
        <v>50</v>
      </c>
      <c r="AL257" s="27" t="s">
        <v>50</v>
      </c>
      <c r="AM257" s="27" t="s">
        <v>50</v>
      </c>
      <c r="AN257" s="30">
        <v>433.62063660170901</v>
      </c>
      <c r="AO257" s="30">
        <v>485.73761421225998</v>
      </c>
      <c r="AP257" s="30">
        <v>530.57053882569903</v>
      </c>
      <c r="AQ257" s="30">
        <v>565.90790005311806</v>
      </c>
    </row>
    <row r="258" spans="1:43" x14ac:dyDescent="0.2">
      <c r="A258" s="27" t="s">
        <v>63</v>
      </c>
      <c r="B258" s="28">
        <v>45209</v>
      </c>
      <c r="C258" s="47">
        <v>0</v>
      </c>
      <c r="D258" s="29">
        <v>36858208</v>
      </c>
      <c r="E258" s="30">
        <v>453.1</v>
      </c>
      <c r="F258" s="30">
        <v>462.59</v>
      </c>
      <c r="G258" s="30">
        <v>450.88</v>
      </c>
      <c r="H258" s="30">
        <v>457.98</v>
      </c>
      <c r="I258" s="30">
        <v>14.4609371909392</v>
      </c>
      <c r="J258" s="30">
        <v>457.83213494348701</v>
      </c>
      <c r="K258" s="30">
        <v>443.465154403253</v>
      </c>
      <c r="L258" s="30">
        <v>453.18281157281803</v>
      </c>
      <c r="M258" s="30">
        <v>419.20718842718202</v>
      </c>
      <c r="N258" s="31">
        <v>114.65431690373801</v>
      </c>
      <c r="O258" s="31">
        <v>57.159686453670297</v>
      </c>
      <c r="P258" s="31">
        <v>0.86500846853061897</v>
      </c>
      <c r="Q258" s="27">
        <v>1</v>
      </c>
      <c r="R258" s="27">
        <v>0</v>
      </c>
      <c r="S258" s="27">
        <v>1</v>
      </c>
      <c r="T258" s="43">
        <v>1.15963156848453E-2</v>
      </c>
      <c r="U258" s="43">
        <v>2.48388829215897E-2</v>
      </c>
      <c r="V258" s="43">
        <v>5.2416297079302301E-2</v>
      </c>
      <c r="W258" s="44">
        <v>1</v>
      </c>
      <c r="X258" s="27">
        <v>0</v>
      </c>
      <c r="Y258" s="30">
        <v>491.25012408252098</v>
      </c>
      <c r="Z258" s="30">
        <v>510.91033145411001</v>
      </c>
      <c r="AA258" s="30">
        <v>530.57053882569903</v>
      </c>
      <c r="AB258" s="30">
        <v>485.73761421225998</v>
      </c>
      <c r="AC258" s="30">
        <v>518.74890838202498</v>
      </c>
      <c r="AD258" s="30">
        <v>565.90790005311806</v>
      </c>
      <c r="AE258" s="30">
        <v>433.62063660170901</v>
      </c>
      <c r="AF258" s="30">
        <v>423.38490451182298</v>
      </c>
      <c r="AG258" s="32">
        <v>-5.3188705616601897E-2</v>
      </c>
      <c r="AH258" s="32">
        <v>0.15850154772195199</v>
      </c>
      <c r="AI258" s="27" t="s">
        <v>50</v>
      </c>
      <c r="AJ258" s="27" t="s">
        <v>50</v>
      </c>
      <c r="AK258" s="27" t="s">
        <v>58</v>
      </c>
      <c r="AL258" s="27" t="s">
        <v>50</v>
      </c>
      <c r="AM258" s="27" t="s">
        <v>50</v>
      </c>
      <c r="AN258" s="30">
        <v>433.62063660170901</v>
      </c>
      <c r="AO258" s="30">
        <v>485.73761421225998</v>
      </c>
      <c r="AP258" s="30">
        <v>530.57053882569903</v>
      </c>
      <c r="AQ258" s="30">
        <v>565.90790005311806</v>
      </c>
    </row>
    <row r="259" spans="1:43" x14ac:dyDescent="0.2">
      <c r="A259" s="27" t="s">
        <v>63</v>
      </c>
      <c r="B259" s="28">
        <v>45210</v>
      </c>
      <c r="C259" s="47">
        <v>0</v>
      </c>
      <c r="D259" s="29">
        <v>37813689</v>
      </c>
      <c r="E259" s="30">
        <v>461.96</v>
      </c>
      <c r="F259" s="30">
        <v>468.59</v>
      </c>
      <c r="G259" s="30">
        <v>460.5</v>
      </c>
      <c r="H259" s="30">
        <v>468.06</v>
      </c>
      <c r="I259" s="30">
        <v>14.1858702487292</v>
      </c>
      <c r="J259" s="30">
        <v>465.19538313558098</v>
      </c>
      <c r="K259" s="30">
        <v>445.74866390491599</v>
      </c>
      <c r="L259" s="30">
        <v>454.32761074618799</v>
      </c>
      <c r="M259" s="30">
        <v>426.03238925381203</v>
      </c>
      <c r="N259" s="31">
        <v>157.958570214991</v>
      </c>
      <c r="O259" s="31">
        <v>61.219952334150697</v>
      </c>
      <c r="P259" s="31">
        <v>1.0187111958685</v>
      </c>
      <c r="Q259" s="27">
        <v>1</v>
      </c>
      <c r="R259" s="27">
        <v>0</v>
      </c>
      <c r="S259" s="27">
        <v>1</v>
      </c>
      <c r="T259" s="43">
        <v>2.20096947464954E-2</v>
      </c>
      <c r="U259" s="43">
        <v>2.2813688212927799E-2</v>
      </c>
      <c r="V259" s="43">
        <v>6.2782407302286403E-2</v>
      </c>
      <c r="W259" s="44">
        <v>1</v>
      </c>
      <c r="X259" s="27">
        <v>0</v>
      </c>
      <c r="Y259" s="30">
        <v>491.25012408252098</v>
      </c>
      <c r="Z259" s="30">
        <v>510.91033145411001</v>
      </c>
      <c r="AA259" s="30">
        <v>530.57053882569903</v>
      </c>
      <c r="AB259" s="30">
        <v>485.73761421225998</v>
      </c>
      <c r="AC259" s="30">
        <v>518.74890838202498</v>
      </c>
      <c r="AD259" s="30">
        <v>565.90790005311806</v>
      </c>
      <c r="AE259" s="30">
        <v>433.62063660170901</v>
      </c>
      <c r="AF259" s="30">
        <v>429.05812561812201</v>
      </c>
      <c r="AG259" s="32">
        <v>-7.3578950130947604E-2</v>
      </c>
      <c r="AH259" s="32">
        <v>0.133552405302097</v>
      </c>
      <c r="AI259" s="27" t="s">
        <v>50</v>
      </c>
      <c r="AJ259" s="27" t="s">
        <v>50</v>
      </c>
      <c r="AK259" s="27" t="s">
        <v>58</v>
      </c>
      <c r="AL259" s="27" t="s">
        <v>50</v>
      </c>
      <c r="AM259" s="27" t="s">
        <v>50</v>
      </c>
      <c r="AN259" s="30">
        <v>433.62063660170901</v>
      </c>
      <c r="AO259" s="30">
        <v>485.73761421225998</v>
      </c>
      <c r="AP259" s="30">
        <v>530.57053882569903</v>
      </c>
      <c r="AQ259" s="30">
        <v>565.90790005311806</v>
      </c>
    </row>
    <row r="260" spans="1:43" x14ac:dyDescent="0.2">
      <c r="A260" s="27" t="s">
        <v>63</v>
      </c>
      <c r="B260" s="28">
        <v>45211</v>
      </c>
      <c r="C260" s="47">
        <v>0</v>
      </c>
      <c r="D260" s="29">
        <v>48132500</v>
      </c>
      <c r="E260" s="30">
        <v>467.77</v>
      </c>
      <c r="F260" s="30">
        <v>476.09</v>
      </c>
      <c r="G260" s="30">
        <v>463.3</v>
      </c>
      <c r="H260" s="30">
        <v>469.45</v>
      </c>
      <c r="I260" s="30">
        <v>14.0861652309629</v>
      </c>
      <c r="J260" s="30">
        <v>470.66076802001999</v>
      </c>
      <c r="K260" s="30">
        <v>448.51127958819001</v>
      </c>
      <c r="L260" s="30">
        <v>454.02849569288901</v>
      </c>
      <c r="M260" s="30">
        <v>433.831504307111</v>
      </c>
      <c r="N260" s="31">
        <v>153.453174041956</v>
      </c>
      <c r="O260" s="31">
        <v>61.758196278666396</v>
      </c>
      <c r="P260" s="31">
        <v>1.08356995788104</v>
      </c>
      <c r="Q260" s="27">
        <v>1</v>
      </c>
      <c r="R260" s="27">
        <v>0</v>
      </c>
      <c r="S260" s="27">
        <v>1</v>
      </c>
      <c r="T260" s="43">
        <v>2.9697047387086798E-3</v>
      </c>
      <c r="U260" s="43">
        <v>3.6931504428688103E-2</v>
      </c>
      <c r="V260" s="43">
        <v>5.0505728607232403E-2</v>
      </c>
      <c r="W260" s="44">
        <v>1</v>
      </c>
      <c r="X260" s="27">
        <v>0</v>
      </c>
      <c r="Y260" s="30">
        <v>491.25012408252098</v>
      </c>
      <c r="Z260" s="30">
        <v>510.91033145411001</v>
      </c>
      <c r="AA260" s="30">
        <v>530.57053882569903</v>
      </c>
      <c r="AB260" s="30">
        <v>485.73761421225998</v>
      </c>
      <c r="AC260" s="30">
        <v>518.74890838202498</v>
      </c>
      <c r="AD260" s="30">
        <v>565.90790005311806</v>
      </c>
      <c r="AE260" s="30">
        <v>433.62063660170901</v>
      </c>
      <c r="AF260" s="30">
        <v>439.688259502542</v>
      </c>
      <c r="AG260" s="32">
        <v>-7.6322001061436398E-2</v>
      </c>
      <c r="AH260" s="32">
        <v>0.13019605671679499</v>
      </c>
      <c r="AI260" s="27" t="s">
        <v>50</v>
      </c>
      <c r="AJ260" s="27" t="s">
        <v>50</v>
      </c>
      <c r="AK260" s="27" t="s">
        <v>58</v>
      </c>
      <c r="AL260" s="27" t="s">
        <v>50</v>
      </c>
      <c r="AM260" s="27" t="s">
        <v>50</v>
      </c>
      <c r="AN260" s="30">
        <v>439.688259502542</v>
      </c>
      <c r="AO260" s="30">
        <v>485.73761421225998</v>
      </c>
      <c r="AP260" s="30">
        <v>530.57053882569903</v>
      </c>
      <c r="AQ260" s="30">
        <v>565.90790005311806</v>
      </c>
    </row>
    <row r="261" spans="1:43" x14ac:dyDescent="0.2">
      <c r="A261" s="27" t="s">
        <v>63</v>
      </c>
      <c r="B261" s="28">
        <v>45212</v>
      </c>
      <c r="C261" s="47">
        <v>1</v>
      </c>
      <c r="D261" s="29">
        <v>47306486</v>
      </c>
      <c r="E261" s="30">
        <v>469.46</v>
      </c>
      <c r="F261" s="30">
        <v>471.16</v>
      </c>
      <c r="G261" s="30">
        <v>452.8</v>
      </c>
      <c r="H261" s="30">
        <v>454.61</v>
      </c>
      <c r="I261" s="30">
        <v>14.3914391430369</v>
      </c>
      <c r="J261" s="30">
        <v>468.17153747092601</v>
      </c>
      <c r="K261" s="30">
        <v>449.19744269881801</v>
      </c>
      <c r="L261" s="30">
        <v>459.46441742911099</v>
      </c>
      <c r="M261" s="30">
        <v>432.91568257088898</v>
      </c>
      <c r="N261" s="31">
        <v>71.769257826239595</v>
      </c>
      <c r="O261" s="31">
        <v>53.2591730377845</v>
      </c>
      <c r="P261" s="31">
        <v>0.85833964236757299</v>
      </c>
      <c r="Q261" s="27">
        <v>-1</v>
      </c>
      <c r="R261" s="27">
        <v>0</v>
      </c>
      <c r="S261" s="27">
        <v>0</v>
      </c>
      <c r="T261" s="43">
        <v>-3.1611460219405599E-2</v>
      </c>
      <c r="U261" s="43">
        <v>-7.3583999301279597E-3</v>
      </c>
      <c r="V261" s="43">
        <v>-6.57750972422532E-3</v>
      </c>
      <c r="W261" s="44">
        <v>1</v>
      </c>
      <c r="X261" s="27">
        <v>0</v>
      </c>
      <c r="Y261" s="30">
        <v>491.25012408252098</v>
      </c>
      <c r="Z261" s="30">
        <v>510.91033145411001</v>
      </c>
      <c r="AA261" s="30">
        <v>530.57053882569903</v>
      </c>
      <c r="AB261" s="30">
        <v>485.73761421225998</v>
      </c>
      <c r="AC261" s="30">
        <v>518.74890838202498</v>
      </c>
      <c r="AD261" s="30">
        <v>565.90790005311806</v>
      </c>
      <c r="AE261" s="30">
        <v>433.62063660170901</v>
      </c>
      <c r="AF261" s="30">
        <v>441.27766953807401</v>
      </c>
      <c r="AG261" s="32">
        <v>-4.6170043330088097E-2</v>
      </c>
      <c r="AH261" s="32">
        <v>0.167089458713402</v>
      </c>
      <c r="AI261" s="27" t="s">
        <v>50</v>
      </c>
      <c r="AJ261" s="27" t="s">
        <v>50</v>
      </c>
      <c r="AK261" s="27" t="s">
        <v>50</v>
      </c>
      <c r="AL261" s="27" t="s">
        <v>50</v>
      </c>
      <c r="AM261" s="27" t="s">
        <v>50</v>
      </c>
      <c r="AN261" s="30">
        <v>441.27766953807401</v>
      </c>
      <c r="AO261" s="30">
        <v>485.73761421225998</v>
      </c>
      <c r="AP261" s="30">
        <v>530.57053882569903</v>
      </c>
      <c r="AQ261" s="30">
        <v>565.90790005311806</v>
      </c>
    </row>
    <row r="262" spans="1:43" x14ac:dyDescent="0.2">
      <c r="A262" s="27" t="s">
        <v>77</v>
      </c>
      <c r="B262" s="28">
        <v>45187</v>
      </c>
      <c r="C262" s="47">
        <v>0</v>
      </c>
      <c r="D262" s="29">
        <v>11744057</v>
      </c>
      <c r="E262" s="30">
        <v>113.007713558706</v>
      </c>
      <c r="F262" s="30">
        <v>114.048914940022</v>
      </c>
      <c r="G262" s="30">
        <v>111.174402035624</v>
      </c>
      <c r="H262" s="30">
        <v>111.802111959288</v>
      </c>
      <c r="I262" s="30">
        <v>3.8449428564914299</v>
      </c>
      <c r="J262" s="30">
        <v>109.69985410869501</v>
      </c>
      <c r="K262" s="30">
        <v>114.980376418861</v>
      </c>
      <c r="L262" s="30">
        <v>118.44478858401401</v>
      </c>
      <c r="M262" s="30">
        <v>115.417012579199</v>
      </c>
      <c r="N262" s="31">
        <v>-93.153416493881195</v>
      </c>
      <c r="O262" s="31">
        <v>40.994356901712699</v>
      </c>
      <c r="P262" s="31">
        <v>-1.0265670173136101</v>
      </c>
      <c r="Q262" s="27">
        <v>-1</v>
      </c>
      <c r="R262" s="27">
        <v>0</v>
      </c>
      <c r="S262" s="27">
        <v>0</v>
      </c>
      <c r="T262" s="43">
        <v>-1.49240628566331E-2</v>
      </c>
      <c r="U262" s="43">
        <v>3.3082975679550601E-3</v>
      </c>
      <c r="V262" s="43">
        <v>-0.114434535553621</v>
      </c>
      <c r="W262" s="44">
        <v>0</v>
      </c>
      <c r="X262" s="27">
        <v>0</v>
      </c>
      <c r="Y262" s="30">
        <v>115.647054815779</v>
      </c>
      <c r="Z262" s="30">
        <v>119.491997672271</v>
      </c>
      <c r="AA262" s="30">
        <v>123.336940528762</v>
      </c>
      <c r="AB262" s="30">
        <v>115.156175318067</v>
      </c>
      <c r="AC262" s="30">
        <v>122.982323155217</v>
      </c>
      <c r="AD262" s="30">
        <v>134.16253435114601</v>
      </c>
      <c r="AE262" s="30">
        <v>104.112226246305</v>
      </c>
      <c r="AF262" s="30">
        <v>105.656749759533</v>
      </c>
      <c r="AG262" s="32">
        <v>-6.8781220481622704E-2</v>
      </c>
      <c r="AH262" s="32">
        <v>0.10317183072243399</v>
      </c>
      <c r="AI262" s="27" t="s">
        <v>50</v>
      </c>
      <c r="AJ262" s="27" t="s">
        <v>50</v>
      </c>
      <c r="AK262" s="27" t="s">
        <v>50</v>
      </c>
      <c r="AL262" s="27" t="s">
        <v>50</v>
      </c>
      <c r="AM262" s="27" t="s">
        <v>50</v>
      </c>
      <c r="AN262" s="30">
        <v>105.656749759533</v>
      </c>
      <c r="AO262" s="30">
        <v>115.156175318067</v>
      </c>
      <c r="AP262" s="30">
        <v>123.336940528762</v>
      </c>
      <c r="AQ262" s="30">
        <v>134.16253435114601</v>
      </c>
    </row>
    <row r="263" spans="1:43" x14ac:dyDescent="0.2">
      <c r="A263" s="27" t="s">
        <v>77</v>
      </c>
      <c r="B263" s="28">
        <v>45188</v>
      </c>
      <c r="C263" s="47">
        <v>0</v>
      </c>
      <c r="D263" s="29">
        <v>9536119</v>
      </c>
      <c r="E263" s="30">
        <v>112.06614867320999</v>
      </c>
      <c r="F263" s="30">
        <v>113.326550345329</v>
      </c>
      <c r="G263" s="30">
        <v>111.303929480189</v>
      </c>
      <c r="H263" s="30">
        <v>112.36007633587801</v>
      </c>
      <c r="I263" s="30">
        <v>3.71477699996632</v>
      </c>
      <c r="J263" s="30">
        <v>109.207093218241</v>
      </c>
      <c r="K263" s="30">
        <v>114.863329636654</v>
      </c>
      <c r="L263" s="30">
        <v>118.054291014439</v>
      </c>
      <c r="M263" s="30">
        <v>115.807510148774</v>
      </c>
      <c r="N263" s="31">
        <v>-78.741416851142205</v>
      </c>
      <c r="O263" s="31">
        <v>42.127009200797801</v>
      </c>
      <c r="P263" s="31">
        <v>-1.0087641109177301</v>
      </c>
      <c r="Q263" s="27">
        <v>-1</v>
      </c>
      <c r="R263" s="27">
        <v>0</v>
      </c>
      <c r="S263" s="27">
        <v>0</v>
      </c>
      <c r="T263" s="43">
        <v>4.9906425452247802E-3</v>
      </c>
      <c r="U263" s="43">
        <v>-7.8303712827700704E-3</v>
      </c>
      <c r="V263" s="43">
        <v>2.88294863607374E-2</v>
      </c>
      <c r="W263" s="44">
        <v>0</v>
      </c>
      <c r="X263" s="27">
        <v>0</v>
      </c>
      <c r="Y263" s="30">
        <v>116.074853335844</v>
      </c>
      <c r="Z263" s="30">
        <v>119.789630335811</v>
      </c>
      <c r="AA263" s="30">
        <v>123.504407335777</v>
      </c>
      <c r="AB263" s="30">
        <v>115.73087862595401</v>
      </c>
      <c r="AC263" s="30">
        <v>123.59608396946599</v>
      </c>
      <c r="AD263" s="30">
        <v>134.83209160305401</v>
      </c>
      <c r="AE263" s="30">
        <v>104.930522335945</v>
      </c>
      <c r="AF263" s="30">
        <v>104.112226246305</v>
      </c>
      <c r="AG263" s="32">
        <v>-6.6122721185445696E-2</v>
      </c>
      <c r="AH263" s="32">
        <v>9.9184081778168398E-2</v>
      </c>
      <c r="AI263" s="27" t="s">
        <v>50</v>
      </c>
      <c r="AJ263" s="27" t="s">
        <v>50</v>
      </c>
      <c r="AK263" s="27" t="s">
        <v>50</v>
      </c>
      <c r="AL263" s="27" t="s">
        <v>50</v>
      </c>
      <c r="AM263" s="27" t="s">
        <v>50</v>
      </c>
      <c r="AN263" s="30">
        <v>104.112226246305</v>
      </c>
      <c r="AO263" s="30">
        <v>115.73087862595401</v>
      </c>
      <c r="AP263" s="30">
        <v>123.504407335777</v>
      </c>
      <c r="AQ263" s="30">
        <v>134.83209160305401</v>
      </c>
    </row>
    <row r="264" spans="1:43" x14ac:dyDescent="0.2">
      <c r="A264" s="27" t="s">
        <v>77</v>
      </c>
      <c r="B264" s="28">
        <v>45189</v>
      </c>
      <c r="C264" s="47">
        <v>0</v>
      </c>
      <c r="D264" s="29">
        <v>8779955</v>
      </c>
      <c r="E264" s="30">
        <v>112.399930934206</v>
      </c>
      <c r="F264" s="30">
        <v>114.278377789895</v>
      </c>
      <c r="G264" s="30">
        <v>112.051203198837</v>
      </c>
      <c r="H264" s="30">
        <v>112.459712831698</v>
      </c>
      <c r="I264" s="30">
        <v>3.60851968504429</v>
      </c>
      <c r="J264" s="30">
        <v>110.187060936203</v>
      </c>
      <c r="K264" s="30">
        <v>114.764499451349</v>
      </c>
      <c r="L264" s="30">
        <v>117.735519069673</v>
      </c>
      <c r="M264" s="30">
        <v>116.12628209354</v>
      </c>
      <c r="N264" s="31">
        <v>-72.025037542274205</v>
      </c>
      <c r="O264" s="31">
        <v>42.339860061774097</v>
      </c>
      <c r="P264" s="31">
        <v>-0.94253158473978804</v>
      </c>
      <c r="Q264" s="27">
        <v>1</v>
      </c>
      <c r="R264" s="27">
        <v>0</v>
      </c>
      <c r="S264" s="27">
        <v>0</v>
      </c>
      <c r="T264" s="43">
        <v>8.8676066329956903E-4</v>
      </c>
      <c r="U264" s="43">
        <v>-9.1300149240549893E-3</v>
      </c>
      <c r="V264" s="43">
        <v>9.2095851216028209E-3</v>
      </c>
      <c r="W264" s="44">
        <v>0</v>
      </c>
      <c r="X264" s="27">
        <v>0</v>
      </c>
      <c r="Y264" s="30">
        <v>116.068232516742</v>
      </c>
      <c r="Z264" s="30">
        <v>119.676752201787</v>
      </c>
      <c r="AA264" s="30">
        <v>123.285271886831</v>
      </c>
      <c r="AB264" s="30">
        <v>115.833504216649</v>
      </c>
      <c r="AC264" s="30">
        <v>123.70568411486801</v>
      </c>
      <c r="AD264" s="30">
        <v>134.95165539803801</v>
      </c>
      <c r="AE264" s="30">
        <v>105.242673461609</v>
      </c>
      <c r="AF264" s="30">
        <v>104.930522335945</v>
      </c>
      <c r="AG264" s="32">
        <v>-6.4174442459134298E-2</v>
      </c>
      <c r="AH264" s="32">
        <v>9.6261663688701593E-2</v>
      </c>
      <c r="AI264" s="27" t="s">
        <v>50</v>
      </c>
      <c r="AJ264" s="27" t="s">
        <v>50</v>
      </c>
      <c r="AK264" s="27" t="s">
        <v>50</v>
      </c>
      <c r="AL264" s="27" t="s">
        <v>50</v>
      </c>
      <c r="AM264" s="27" t="s">
        <v>50</v>
      </c>
      <c r="AN264" s="30">
        <v>104.930522335945</v>
      </c>
      <c r="AO264" s="30">
        <v>115.833504216649</v>
      </c>
      <c r="AP264" s="30">
        <v>123.285271886831</v>
      </c>
      <c r="AQ264" s="30">
        <v>134.95165539803801</v>
      </c>
    </row>
    <row r="265" spans="1:43" x14ac:dyDescent="0.2">
      <c r="A265" s="27" t="s">
        <v>77</v>
      </c>
      <c r="B265" s="28">
        <v>45190</v>
      </c>
      <c r="C265" s="47">
        <v>0</v>
      </c>
      <c r="D265" s="29">
        <v>12653515</v>
      </c>
      <c r="E265" s="30">
        <v>111.10465648855001</v>
      </c>
      <c r="F265" s="30">
        <v>112.09105779716501</v>
      </c>
      <c r="G265" s="30">
        <v>108.933577244638</v>
      </c>
      <c r="H265" s="30">
        <v>109.0322173755</v>
      </c>
      <c r="I265" s="30">
        <v>3.6026351066168001</v>
      </c>
      <c r="J265" s="30">
        <v>109.375647259491</v>
      </c>
      <c r="K265" s="30">
        <v>114.426069451831</v>
      </c>
      <c r="L265" s="30">
        <v>117.71786533439</v>
      </c>
      <c r="M265" s="30">
        <v>116.14393582882199</v>
      </c>
      <c r="N265" s="31">
        <v>-105.960307943286</v>
      </c>
      <c r="O265" s="31">
        <v>37.262740379224802</v>
      </c>
      <c r="P265" s="31">
        <v>-1.04331800107595</v>
      </c>
      <c r="Q265" s="27">
        <v>-1</v>
      </c>
      <c r="R265" s="27">
        <v>1</v>
      </c>
      <c r="S265" s="27">
        <v>0</v>
      </c>
      <c r="T265" s="43">
        <v>-3.0477540533359101E-2</v>
      </c>
      <c r="U265" s="43">
        <v>-2.4774975492382799E-2</v>
      </c>
      <c r="V265" s="43">
        <v>-3.7216259018120902E-2</v>
      </c>
      <c r="W265" s="44">
        <v>0</v>
      </c>
      <c r="X265" s="27">
        <v>0</v>
      </c>
      <c r="Y265" s="30">
        <v>112.634852482117</v>
      </c>
      <c r="Z265" s="30">
        <v>116.237487588734</v>
      </c>
      <c r="AA265" s="30">
        <v>119.84012269535</v>
      </c>
      <c r="AB265" s="30">
        <v>112.30318389676501</v>
      </c>
      <c r="AC265" s="30">
        <v>119.93543911304999</v>
      </c>
      <c r="AD265" s="30">
        <v>130.83866085060001</v>
      </c>
      <c r="AE265" s="30">
        <v>101.82694716226599</v>
      </c>
      <c r="AF265" s="30">
        <v>105.242673461609</v>
      </c>
      <c r="AG265" s="32">
        <v>-6.6083863895192704E-2</v>
      </c>
      <c r="AH265" s="32">
        <v>9.9125795842788994E-2</v>
      </c>
      <c r="AI265" s="27" t="s">
        <v>50</v>
      </c>
      <c r="AJ265" s="27" t="s">
        <v>50</v>
      </c>
      <c r="AK265" s="27" t="s">
        <v>50</v>
      </c>
      <c r="AL265" s="27" t="s">
        <v>50</v>
      </c>
      <c r="AM265" s="27" t="s">
        <v>50</v>
      </c>
      <c r="AN265" s="30">
        <v>105.242673461609</v>
      </c>
      <c r="AO265" s="30">
        <v>112.30318389676501</v>
      </c>
      <c r="AP265" s="30">
        <v>119.84012269535</v>
      </c>
      <c r="AQ265" s="30">
        <v>130.83866085060001</v>
      </c>
    </row>
    <row r="266" spans="1:43" x14ac:dyDescent="0.2">
      <c r="A266" s="27" t="s">
        <v>77</v>
      </c>
      <c r="B266" s="28">
        <v>45191</v>
      </c>
      <c r="C266" s="47">
        <v>0</v>
      </c>
      <c r="D266" s="29">
        <v>11152050</v>
      </c>
      <c r="E266" s="30">
        <v>109.59018175209</v>
      </c>
      <c r="F266" s="30">
        <v>110.19796437658999</v>
      </c>
      <c r="G266" s="30">
        <v>108.115561613959</v>
      </c>
      <c r="H266" s="30">
        <v>108.633671392221</v>
      </c>
      <c r="I266" s="30">
        <v>3.49404708204644</v>
      </c>
      <c r="J266" s="30">
        <v>108.37933976067301</v>
      </c>
      <c r="K266" s="30">
        <v>114.125425665685</v>
      </c>
      <c r="L266" s="30">
        <v>117.392101260679</v>
      </c>
      <c r="M266" s="30">
        <v>116.469699902534</v>
      </c>
      <c r="N266" s="31">
        <v>-105.06136174358799</v>
      </c>
      <c r="O266" s="31">
        <v>36.711480839626297</v>
      </c>
      <c r="P266" s="31">
        <v>-1.07459865252138</v>
      </c>
      <c r="Q266" s="27">
        <v>-1</v>
      </c>
      <c r="R266" s="27">
        <v>1</v>
      </c>
      <c r="S266" s="27">
        <v>0</v>
      </c>
      <c r="T266" s="43">
        <v>-3.6553047610361402E-3</v>
      </c>
      <c r="U266" s="43">
        <v>-3.3164848807308203E-2</v>
      </c>
      <c r="V266" s="43">
        <v>-4.28408392590603E-2</v>
      </c>
      <c r="W266" s="44">
        <v>0</v>
      </c>
      <c r="X266" s="27">
        <v>0</v>
      </c>
      <c r="Y266" s="30">
        <v>112.127718474267</v>
      </c>
      <c r="Z266" s="30">
        <v>115.621765556314</v>
      </c>
      <c r="AA266" s="30">
        <v>119.11581263836</v>
      </c>
      <c r="AB266" s="30">
        <v>111.892681533988</v>
      </c>
      <c r="AC266" s="30">
        <v>119.497038531443</v>
      </c>
      <c r="AD266" s="30">
        <v>130.36040567066499</v>
      </c>
      <c r="AE266" s="30">
        <v>101.645577228128</v>
      </c>
      <c r="AF266" s="30">
        <v>101.82694716226599</v>
      </c>
      <c r="AG266" s="32">
        <v>-6.4327147140801594E-2</v>
      </c>
      <c r="AH266" s="32">
        <v>9.6490720711202405E-2</v>
      </c>
      <c r="AI266" s="27" t="s">
        <v>50</v>
      </c>
      <c r="AJ266" s="27" t="s">
        <v>50</v>
      </c>
      <c r="AK266" s="27" t="s">
        <v>50</v>
      </c>
      <c r="AL266" s="27" t="s">
        <v>50</v>
      </c>
      <c r="AM266" s="27" t="s">
        <v>50</v>
      </c>
      <c r="AN266" s="30">
        <v>101.82694716226599</v>
      </c>
      <c r="AO266" s="30">
        <v>111.892681533988</v>
      </c>
      <c r="AP266" s="30">
        <v>119.11581263836</v>
      </c>
      <c r="AQ266" s="30">
        <v>130.36040567066499</v>
      </c>
    </row>
    <row r="267" spans="1:43" x14ac:dyDescent="0.2">
      <c r="A267" s="27" t="s">
        <v>77</v>
      </c>
      <c r="B267" s="28">
        <v>45194</v>
      </c>
      <c r="C267" s="47">
        <v>0</v>
      </c>
      <c r="D267" s="29">
        <v>8410012</v>
      </c>
      <c r="E267" s="30">
        <v>108.055779716467</v>
      </c>
      <c r="F267" s="30">
        <v>108.25505270810601</v>
      </c>
      <c r="G267" s="30">
        <v>107.109233006179</v>
      </c>
      <c r="H267" s="30">
        <v>107.906324972737</v>
      </c>
      <c r="I267" s="30">
        <v>3.3533607466175299</v>
      </c>
      <c r="J267" s="30">
        <v>107.431028489954</v>
      </c>
      <c r="K267" s="30">
        <v>113.865364642835</v>
      </c>
      <c r="L267" s="30">
        <v>116.970042254392</v>
      </c>
      <c r="M267" s="30">
        <v>116.89175890881999</v>
      </c>
      <c r="N267" s="31">
        <v>-102.604475345504</v>
      </c>
      <c r="O267" s="31">
        <v>35.674230713681801</v>
      </c>
      <c r="P267" s="31">
        <v>-1.07674847205116</v>
      </c>
      <c r="Q267" s="27">
        <v>-1</v>
      </c>
      <c r="R267" s="27">
        <v>1</v>
      </c>
      <c r="S267" s="27">
        <v>0</v>
      </c>
      <c r="T267" s="43">
        <v>-6.6954049344234096E-3</v>
      </c>
      <c r="U267" s="43">
        <v>-4.0489058208563897E-2</v>
      </c>
      <c r="V267" s="43">
        <v>-3.48453791997205E-2</v>
      </c>
      <c r="W267" s="44">
        <v>0</v>
      </c>
      <c r="X267" s="27">
        <v>0</v>
      </c>
      <c r="Y267" s="30">
        <v>111.25968571935501</v>
      </c>
      <c r="Z267" s="30">
        <v>114.613046465972</v>
      </c>
      <c r="AA267" s="30">
        <v>117.96640721259</v>
      </c>
      <c r="AB267" s="30">
        <v>111.143514721919</v>
      </c>
      <c r="AC267" s="30">
        <v>118.696957470011</v>
      </c>
      <c r="AD267" s="30">
        <v>129.48758996728401</v>
      </c>
      <c r="AE267" s="30">
        <v>101.199603479502</v>
      </c>
      <c r="AF267" s="30">
        <v>101.645577228128</v>
      </c>
      <c r="AG267" s="32">
        <v>-6.2153182354505503E-2</v>
      </c>
      <c r="AH267" s="32">
        <v>9.3229773531758306E-2</v>
      </c>
      <c r="AI267" s="27" t="s">
        <v>50</v>
      </c>
      <c r="AJ267" s="27" t="s">
        <v>50</v>
      </c>
      <c r="AK267" s="27" t="s">
        <v>50</v>
      </c>
      <c r="AL267" s="27" t="s">
        <v>50</v>
      </c>
      <c r="AM267" s="27" t="s">
        <v>50</v>
      </c>
      <c r="AN267" s="30">
        <v>101.645577228128</v>
      </c>
      <c r="AO267" s="30">
        <v>111.143514721919</v>
      </c>
      <c r="AP267" s="30">
        <v>117.96640721259</v>
      </c>
      <c r="AQ267" s="30">
        <v>129.48758996728401</v>
      </c>
    </row>
    <row r="268" spans="1:43" x14ac:dyDescent="0.2">
      <c r="A268" s="27" t="s">
        <v>77</v>
      </c>
      <c r="B268" s="28">
        <v>45195</v>
      </c>
      <c r="C268" s="47">
        <v>0</v>
      </c>
      <c r="D268" s="29">
        <v>13209049</v>
      </c>
      <c r="E268" s="30">
        <v>106.750541621228</v>
      </c>
      <c r="F268" s="30">
        <v>107.00959651036</v>
      </c>
      <c r="G268" s="30">
        <v>103.93082878953101</v>
      </c>
      <c r="H268" s="30">
        <v>104.498756815703</v>
      </c>
      <c r="I268" s="30">
        <v>3.3977989920881502</v>
      </c>
      <c r="J268" s="30">
        <v>105.51928139793</v>
      </c>
      <c r="K268" s="30">
        <v>113.01631398054199</v>
      </c>
      <c r="L268" s="30">
        <v>114.124225765795</v>
      </c>
      <c r="M268" s="30">
        <v>116.75844417240801</v>
      </c>
      <c r="N268" s="31">
        <v>-124.07420868568499</v>
      </c>
      <c r="O268" s="31">
        <v>31.223322509985199</v>
      </c>
      <c r="P268" s="31">
        <v>-1.2114798618642999</v>
      </c>
      <c r="Q268" s="27">
        <v>-1</v>
      </c>
      <c r="R268" s="27">
        <v>1</v>
      </c>
      <c r="S268" s="27">
        <v>0</v>
      </c>
      <c r="T268" s="43">
        <v>-3.1578947368422802E-2</v>
      </c>
      <c r="U268" s="43">
        <v>-4.1579091656771899E-2</v>
      </c>
      <c r="V268" s="43">
        <v>-6.9965416334135999E-2</v>
      </c>
      <c r="W268" s="44">
        <v>0</v>
      </c>
      <c r="X268" s="27">
        <v>0</v>
      </c>
      <c r="Y268" s="30">
        <v>107.896555807791</v>
      </c>
      <c r="Z268" s="30">
        <v>111.294354799879</v>
      </c>
      <c r="AA268" s="30">
        <v>114.692153791967</v>
      </c>
      <c r="AB268" s="30">
        <v>107.633719520174</v>
      </c>
      <c r="AC268" s="30">
        <v>114.948632497273</v>
      </c>
      <c r="AD268" s="30">
        <v>125.398508178844</v>
      </c>
      <c r="AE268" s="30">
        <v>97.703158831526693</v>
      </c>
      <c r="AF268" s="30">
        <v>101.199603479502</v>
      </c>
      <c r="AG268" s="32">
        <v>-6.5030419416005306E-2</v>
      </c>
      <c r="AH268" s="32">
        <v>9.7545629124007993E-2</v>
      </c>
      <c r="AI268" s="27" t="s">
        <v>50</v>
      </c>
      <c r="AJ268" s="27" t="s">
        <v>50</v>
      </c>
      <c r="AK268" s="27" t="s">
        <v>50</v>
      </c>
      <c r="AL268" s="27" t="s">
        <v>50</v>
      </c>
      <c r="AM268" s="27" t="s">
        <v>50</v>
      </c>
      <c r="AN268" s="30">
        <v>101.199603479502</v>
      </c>
      <c r="AO268" s="30">
        <v>107.633719520174</v>
      </c>
      <c r="AP268" s="30">
        <v>114.692153791967</v>
      </c>
      <c r="AQ268" s="30">
        <v>125.398508178844</v>
      </c>
    </row>
    <row r="269" spans="1:43" x14ac:dyDescent="0.2">
      <c r="A269" s="27" t="s">
        <v>77</v>
      </c>
      <c r="B269" s="28">
        <v>45196</v>
      </c>
      <c r="C269" s="47">
        <v>0</v>
      </c>
      <c r="D269" s="29">
        <v>8916439</v>
      </c>
      <c r="E269" s="30">
        <v>104.61832061068699</v>
      </c>
      <c r="F269" s="30">
        <v>104.89411443111599</v>
      </c>
      <c r="G269" s="30">
        <v>102.97431842966201</v>
      </c>
      <c r="H269" s="30">
        <v>104.239701926572</v>
      </c>
      <c r="I269" s="30">
        <v>3.2922273499000001</v>
      </c>
      <c r="J269" s="30">
        <v>103.80114101091699</v>
      </c>
      <c r="K269" s="30">
        <v>112.402376061965</v>
      </c>
      <c r="L269" s="30">
        <v>112.851000479362</v>
      </c>
      <c r="M269" s="30">
        <v>117.075159098973</v>
      </c>
      <c r="N269" s="31">
        <v>-114.250039019825</v>
      </c>
      <c r="O269" s="31">
        <v>30.907610303234001</v>
      </c>
      <c r="P269" s="31">
        <v>-1.2425876012605199</v>
      </c>
      <c r="Q269" s="27">
        <v>-1</v>
      </c>
      <c r="R269" s="27">
        <v>1</v>
      </c>
      <c r="S269" s="27">
        <v>0</v>
      </c>
      <c r="T269" s="43">
        <v>-2.47902364606963E-3</v>
      </c>
      <c r="U269" s="43">
        <v>-4.0447583233973697E-2</v>
      </c>
      <c r="V269" s="43">
        <v>-7.3092938779131394E-2</v>
      </c>
      <c r="W269" s="44">
        <v>0</v>
      </c>
      <c r="X269" s="27">
        <v>0</v>
      </c>
      <c r="Y269" s="30">
        <v>107.531929276472</v>
      </c>
      <c r="Z269" s="30">
        <v>110.824156626372</v>
      </c>
      <c r="AA269" s="30">
        <v>114.116383976272</v>
      </c>
      <c r="AB269" s="30">
        <v>107.366892984369</v>
      </c>
      <c r="AC269" s="30">
        <v>114.66367211922901</v>
      </c>
      <c r="AD269" s="30">
        <v>125.087642311886</v>
      </c>
      <c r="AE269" s="30">
        <v>97.655247226772005</v>
      </c>
      <c r="AF269" s="30">
        <v>97.703158831526693</v>
      </c>
      <c r="AG269" s="32">
        <v>-6.3166476669687693E-2</v>
      </c>
      <c r="AH269" s="32">
        <v>9.4749715004531498E-2</v>
      </c>
      <c r="AI269" s="27" t="s">
        <v>50</v>
      </c>
      <c r="AJ269" s="27" t="s">
        <v>50</v>
      </c>
      <c r="AK269" s="27" t="s">
        <v>50</v>
      </c>
      <c r="AL269" s="27" t="s">
        <v>50</v>
      </c>
      <c r="AM269" s="27" t="s">
        <v>50</v>
      </c>
      <c r="AN269" s="30">
        <v>97.703158831526693</v>
      </c>
      <c r="AO269" s="30">
        <v>107.366892984369</v>
      </c>
      <c r="AP269" s="30">
        <v>114.116383976272</v>
      </c>
      <c r="AQ269" s="30">
        <v>125.087642311886</v>
      </c>
    </row>
    <row r="270" spans="1:43" x14ac:dyDescent="0.2">
      <c r="A270" s="27" t="s">
        <v>77</v>
      </c>
      <c r="B270" s="28">
        <v>45197</v>
      </c>
      <c r="C270" s="47">
        <v>0</v>
      </c>
      <c r="D270" s="29">
        <v>7373621</v>
      </c>
      <c r="E270" s="30">
        <v>103.651846601236</v>
      </c>
      <c r="F270" s="30">
        <v>106.21250454380301</v>
      </c>
      <c r="G270" s="30">
        <v>102.894609233007</v>
      </c>
      <c r="H270" s="30">
        <v>105.764140312614</v>
      </c>
      <c r="I270" s="30">
        <v>3.29406077567829</v>
      </c>
      <c r="J270" s="30">
        <v>103.252263649228</v>
      </c>
      <c r="K270" s="30">
        <v>111.976705070452</v>
      </c>
      <c r="L270" s="30">
        <v>112.776791560041</v>
      </c>
      <c r="M270" s="30">
        <v>117.069658821638</v>
      </c>
      <c r="N270" s="31">
        <v>-90.939731460503793</v>
      </c>
      <c r="O270" s="31">
        <v>35.068358262640501</v>
      </c>
      <c r="P270" s="31">
        <v>-1.09993541279652</v>
      </c>
      <c r="Q270" s="27">
        <v>-1</v>
      </c>
      <c r="R270" s="27">
        <v>1</v>
      </c>
      <c r="S270" s="27">
        <v>0</v>
      </c>
      <c r="T270" s="43">
        <v>1.4624354807881599E-2</v>
      </c>
      <c r="U270" s="43">
        <v>-1.9852262234528201E-2</v>
      </c>
      <c r="V270" s="43">
        <v>-2.99734990404803E-2</v>
      </c>
      <c r="W270" s="44">
        <v>0</v>
      </c>
      <c r="X270" s="27">
        <v>0</v>
      </c>
      <c r="Y270" s="30">
        <v>109.05820108829199</v>
      </c>
      <c r="Z270" s="30">
        <v>112.35226186397099</v>
      </c>
      <c r="AA270" s="30">
        <v>115.646322639649</v>
      </c>
      <c r="AB270" s="30">
        <v>108.937064521992</v>
      </c>
      <c r="AC270" s="30">
        <v>116.340554343875</v>
      </c>
      <c r="AD270" s="30">
        <v>126.916968375137</v>
      </c>
      <c r="AE270" s="30">
        <v>99.176018761257396</v>
      </c>
      <c r="AF270" s="30">
        <v>97.655247226772005</v>
      </c>
      <c r="AG270" s="32">
        <v>-6.2290692590925803E-2</v>
      </c>
      <c r="AH270" s="32">
        <v>9.3436038886388698E-2</v>
      </c>
      <c r="AI270" s="27" t="s">
        <v>50</v>
      </c>
      <c r="AJ270" s="27" t="s">
        <v>50</v>
      </c>
      <c r="AK270" s="27" t="s">
        <v>50</v>
      </c>
      <c r="AL270" s="27" t="s">
        <v>50</v>
      </c>
      <c r="AM270" s="27" t="s">
        <v>50</v>
      </c>
      <c r="AN270" s="30">
        <v>97.655247226772005</v>
      </c>
      <c r="AO270" s="30">
        <v>108.937064521992</v>
      </c>
      <c r="AP270" s="30">
        <v>115.646322639649</v>
      </c>
      <c r="AQ270" s="30">
        <v>126.916968375137</v>
      </c>
    </row>
    <row r="271" spans="1:43" x14ac:dyDescent="0.2">
      <c r="A271" s="27" t="s">
        <v>77</v>
      </c>
      <c r="B271" s="28">
        <v>45198</v>
      </c>
      <c r="C271" s="47">
        <v>0</v>
      </c>
      <c r="D271" s="29">
        <v>7299109</v>
      </c>
      <c r="E271" s="30">
        <v>106.72065067248199</v>
      </c>
      <c r="F271" s="30">
        <v>106.97472373682299</v>
      </c>
      <c r="G271" s="30">
        <v>104.996939294802</v>
      </c>
      <c r="H271" s="30">
        <v>105.534976372228</v>
      </c>
      <c r="I271" s="30">
        <v>3.2000410375599202</v>
      </c>
      <c r="J271" s="30">
        <v>103.067671778568</v>
      </c>
      <c r="K271" s="30">
        <v>111.50212127413801</v>
      </c>
      <c r="L271" s="30">
        <v>112.494732345686</v>
      </c>
      <c r="M271" s="30">
        <v>105.18112007161599</v>
      </c>
      <c r="N271" s="31">
        <v>-87.423312883439294</v>
      </c>
      <c r="O271" s="31">
        <v>34.729775951478601</v>
      </c>
      <c r="P271" s="31">
        <v>-0.95320829984289601</v>
      </c>
      <c r="Q271" s="27">
        <v>1</v>
      </c>
      <c r="R271" s="27">
        <v>0</v>
      </c>
      <c r="S271" s="27">
        <v>0</v>
      </c>
      <c r="T271" s="43">
        <v>-2.1667451719330098E-3</v>
      </c>
      <c r="U271" s="43">
        <v>9.9160945842877695E-3</v>
      </c>
      <c r="V271" s="43">
        <v>-2.8524259378155298E-2</v>
      </c>
      <c r="W271" s="44">
        <v>0</v>
      </c>
      <c r="X271" s="27">
        <v>0</v>
      </c>
      <c r="Y271" s="30">
        <v>108.735017409788</v>
      </c>
      <c r="Z271" s="30">
        <v>111.935058447348</v>
      </c>
      <c r="AA271" s="30">
        <v>115.135099484908</v>
      </c>
      <c r="AB271" s="30">
        <v>108.701025663395</v>
      </c>
      <c r="AC271" s="30">
        <v>116.08847400945101</v>
      </c>
      <c r="AD271" s="30">
        <v>126.64197164667399</v>
      </c>
      <c r="AE271" s="30">
        <v>99.134894297108204</v>
      </c>
      <c r="AF271" s="30">
        <v>99.176018761257396</v>
      </c>
      <c r="AG271" s="32">
        <v>-6.0644179731905903E-2</v>
      </c>
      <c r="AH271" s="32">
        <v>9.0966269597858807E-2</v>
      </c>
      <c r="AI271" s="27" t="s">
        <v>50</v>
      </c>
      <c r="AJ271" s="27" t="s">
        <v>50</v>
      </c>
      <c r="AK271" s="27" t="s">
        <v>50</v>
      </c>
      <c r="AL271" s="27" t="s">
        <v>50</v>
      </c>
      <c r="AM271" s="27" t="s">
        <v>50</v>
      </c>
      <c r="AN271" s="30">
        <v>99.176018761257396</v>
      </c>
      <c r="AO271" s="30">
        <v>108.701025663395</v>
      </c>
      <c r="AP271" s="30">
        <v>115.135099484908</v>
      </c>
      <c r="AQ271" s="30">
        <v>126.64197164667399</v>
      </c>
    </row>
    <row r="272" spans="1:43" x14ac:dyDescent="0.2">
      <c r="A272" s="27" t="s">
        <v>77</v>
      </c>
      <c r="B272" s="28">
        <v>45201</v>
      </c>
      <c r="C272" s="47">
        <v>0</v>
      </c>
      <c r="D272" s="29">
        <v>5963457</v>
      </c>
      <c r="E272" s="30">
        <v>105.425376226827</v>
      </c>
      <c r="F272" s="30">
        <v>106.346714903671</v>
      </c>
      <c r="G272" s="30">
        <v>104.907266448564</v>
      </c>
      <c r="H272" s="30">
        <v>106.322104689204</v>
      </c>
      <c r="I272" s="30">
        <v>3.0742844245275802</v>
      </c>
      <c r="J272" s="30">
        <v>103.305224399906</v>
      </c>
      <c r="K272" s="30">
        <v>111.171006418575</v>
      </c>
      <c r="L272" s="30">
        <v>112.11746250658901</v>
      </c>
      <c r="M272" s="30">
        <v>105.558389910713</v>
      </c>
      <c r="N272" s="31">
        <v>-74.421752855867595</v>
      </c>
      <c r="O272" s="31">
        <v>36.9804273008697</v>
      </c>
      <c r="P272" s="31">
        <v>-0.74960377394052502</v>
      </c>
      <c r="Q272" s="27">
        <v>1</v>
      </c>
      <c r="R272" s="27">
        <v>0</v>
      </c>
      <c r="S272" s="27">
        <v>0</v>
      </c>
      <c r="T272" s="43">
        <v>7.4584592145048399E-3</v>
      </c>
      <c r="U272" s="43">
        <v>1.9977059835597701E-2</v>
      </c>
      <c r="V272" s="43">
        <v>-1.4681440443210901E-2</v>
      </c>
      <c r="W272" s="44">
        <v>0</v>
      </c>
      <c r="X272" s="27">
        <v>0</v>
      </c>
      <c r="Y272" s="30">
        <v>109.396389113732</v>
      </c>
      <c r="Z272" s="30">
        <v>112.47067353825901</v>
      </c>
      <c r="AA272" s="30">
        <v>115.544957962787</v>
      </c>
      <c r="AB272" s="30">
        <v>109.51176782988</v>
      </c>
      <c r="AC272" s="30">
        <v>116.954315158124</v>
      </c>
      <c r="AD272" s="30">
        <v>127.58652562704501</v>
      </c>
      <c r="AE272" s="30">
        <v>100.173535840149</v>
      </c>
      <c r="AF272" s="30">
        <v>99.134894297108204</v>
      </c>
      <c r="AG272" s="32">
        <v>-5.7829638220842097E-2</v>
      </c>
      <c r="AH272" s="32">
        <v>8.6744457331263194E-2</v>
      </c>
      <c r="AI272" s="27" t="s">
        <v>50</v>
      </c>
      <c r="AJ272" s="27" t="s">
        <v>50</v>
      </c>
      <c r="AK272" s="27" t="s">
        <v>50</v>
      </c>
      <c r="AL272" s="27" t="s">
        <v>50</v>
      </c>
      <c r="AM272" s="27" t="s">
        <v>50</v>
      </c>
      <c r="AN272" s="30">
        <v>99.134894297108204</v>
      </c>
      <c r="AO272" s="30">
        <v>109.396389113732</v>
      </c>
      <c r="AP272" s="30">
        <v>115.544957962787</v>
      </c>
      <c r="AQ272" s="30">
        <v>127.58652562704501</v>
      </c>
    </row>
    <row r="273" spans="1:43" x14ac:dyDescent="0.2">
      <c r="A273" s="27" t="s">
        <v>77</v>
      </c>
      <c r="B273" s="28">
        <v>45202</v>
      </c>
      <c r="C273" s="47">
        <v>0</v>
      </c>
      <c r="D273" s="29">
        <v>8783327</v>
      </c>
      <c r="E273" s="30">
        <v>106.03315885132599</v>
      </c>
      <c r="F273" s="30">
        <v>106.112868047982</v>
      </c>
      <c r="G273" s="30">
        <v>103.16362777171901</v>
      </c>
      <c r="H273" s="30">
        <v>104.140065430752</v>
      </c>
      <c r="I273" s="30">
        <v>3.0802981740245499</v>
      </c>
      <c r="J273" s="30">
        <v>103.082018139429</v>
      </c>
      <c r="K273" s="30">
        <v>110.503676642698</v>
      </c>
      <c r="L273" s="30">
        <v>112.13550375507999</v>
      </c>
      <c r="M273" s="30">
        <v>105.540348662223</v>
      </c>
      <c r="N273" s="31">
        <v>-94.151754948795201</v>
      </c>
      <c r="O273" s="31">
        <v>33.528879685018502</v>
      </c>
      <c r="P273" s="31">
        <v>-0.69318095499390897</v>
      </c>
      <c r="Q273" s="27">
        <v>-1</v>
      </c>
      <c r="R273" s="27">
        <v>0</v>
      </c>
      <c r="S273" s="27">
        <v>0</v>
      </c>
      <c r="T273" s="43">
        <v>-2.05229125667746E-2</v>
      </c>
      <c r="U273" s="43">
        <v>-1.5355628827139501E-2</v>
      </c>
      <c r="V273" s="43">
        <v>-3.4324942791769202E-3</v>
      </c>
      <c r="W273" s="44">
        <v>0</v>
      </c>
      <c r="X273" s="27">
        <v>0</v>
      </c>
      <c r="Y273" s="30">
        <v>107.22036360477701</v>
      </c>
      <c r="Z273" s="30">
        <v>110.300661778801</v>
      </c>
      <c r="AA273" s="30">
        <v>113.380959952826</v>
      </c>
      <c r="AB273" s="30">
        <v>107.264267393675</v>
      </c>
      <c r="AC273" s="30">
        <v>114.55407197382701</v>
      </c>
      <c r="AD273" s="30">
        <v>124.968078516902</v>
      </c>
      <c r="AE273" s="30">
        <v>97.979469082702906</v>
      </c>
      <c r="AF273" s="30">
        <v>100.173535840149</v>
      </c>
      <c r="AG273" s="32">
        <v>-5.9156831931756297E-2</v>
      </c>
      <c r="AH273" s="32">
        <v>8.8735247897634401E-2</v>
      </c>
      <c r="AI273" s="27" t="s">
        <v>50</v>
      </c>
      <c r="AJ273" s="27" t="s">
        <v>50</v>
      </c>
      <c r="AK273" s="27" t="s">
        <v>50</v>
      </c>
      <c r="AL273" s="27" t="s">
        <v>50</v>
      </c>
      <c r="AM273" s="27" t="s">
        <v>50</v>
      </c>
      <c r="AN273" s="30">
        <v>100.173535840149</v>
      </c>
      <c r="AO273" s="30">
        <v>107.22036360477701</v>
      </c>
      <c r="AP273" s="30">
        <v>113.380959952826</v>
      </c>
      <c r="AQ273" s="30">
        <v>124.968078516902</v>
      </c>
    </row>
    <row r="274" spans="1:43" x14ac:dyDescent="0.2">
      <c r="A274" s="27" t="s">
        <v>77</v>
      </c>
      <c r="B274" s="28">
        <v>45203</v>
      </c>
      <c r="C274" s="47">
        <v>0</v>
      </c>
      <c r="D274" s="29">
        <v>8842650</v>
      </c>
      <c r="E274" s="30">
        <v>104.578466012359</v>
      </c>
      <c r="F274" s="30">
        <v>106.90996001454</v>
      </c>
      <c r="G274" s="30">
        <v>104.120138131589</v>
      </c>
      <c r="H274" s="30">
        <v>106.690759723737</v>
      </c>
      <c r="I274" s="30">
        <v>3.05954986751934</v>
      </c>
      <c r="J274" s="30">
        <v>104.160249400685</v>
      </c>
      <c r="K274" s="30">
        <v>110.139582537583</v>
      </c>
      <c r="L274" s="30">
        <v>112.073258835565</v>
      </c>
      <c r="M274" s="30">
        <v>105.60259358173801</v>
      </c>
      <c r="N274" s="31">
        <v>-58.674591614281397</v>
      </c>
      <c r="O274" s="31">
        <v>40.517791531728399</v>
      </c>
      <c r="P274" s="31">
        <v>-0.45203016289185699</v>
      </c>
      <c r="Q274" s="27">
        <v>1</v>
      </c>
      <c r="R274" s="27">
        <v>0</v>
      </c>
      <c r="S274" s="27">
        <v>0</v>
      </c>
      <c r="T274" s="43">
        <v>2.4492920015314199E-2</v>
      </c>
      <c r="U274" s="43">
        <v>1.09516616314243E-2</v>
      </c>
      <c r="V274" s="43">
        <v>2.3513668514627599E-2</v>
      </c>
      <c r="W274" s="44">
        <v>0</v>
      </c>
      <c r="X274" s="27">
        <v>0</v>
      </c>
      <c r="Y274" s="30">
        <v>109.750309591256</v>
      </c>
      <c r="Z274" s="30">
        <v>112.809859458776</v>
      </c>
      <c r="AA274" s="30">
        <v>115.869409326295</v>
      </c>
      <c r="AB274" s="30">
        <v>109.891482515449</v>
      </c>
      <c r="AC274" s="30">
        <v>117.35983569611101</v>
      </c>
      <c r="AD274" s="30">
        <v>128.028911668484</v>
      </c>
      <c r="AE274" s="30">
        <v>100.571659988698</v>
      </c>
      <c r="AF274" s="30">
        <v>97.979469082702906</v>
      </c>
      <c r="AG274" s="32">
        <v>-5.7353605418907598E-2</v>
      </c>
      <c r="AH274" s="32">
        <v>8.6030408128361296E-2</v>
      </c>
      <c r="AI274" s="27" t="s">
        <v>50</v>
      </c>
      <c r="AJ274" s="27" t="s">
        <v>50</v>
      </c>
      <c r="AK274" s="27" t="s">
        <v>50</v>
      </c>
      <c r="AL274" s="27" t="s">
        <v>50</v>
      </c>
      <c r="AM274" s="27" t="s">
        <v>50</v>
      </c>
      <c r="AN274" s="30">
        <v>97.979469082702906</v>
      </c>
      <c r="AO274" s="30">
        <v>109.750309591256</v>
      </c>
      <c r="AP274" s="30">
        <v>115.869409326295</v>
      </c>
      <c r="AQ274" s="30">
        <v>128.028911668484</v>
      </c>
    </row>
    <row r="275" spans="1:43" x14ac:dyDescent="0.2">
      <c r="A275" s="27" t="s">
        <v>77</v>
      </c>
      <c r="B275" s="28">
        <v>45204</v>
      </c>
      <c r="C275" s="47">
        <v>0</v>
      </c>
      <c r="D275" s="29">
        <v>7651479</v>
      </c>
      <c r="E275" s="30">
        <v>106.581159578335</v>
      </c>
      <c r="F275" s="30">
        <v>108.045816066885</v>
      </c>
      <c r="G275" s="30">
        <v>105.79901308615</v>
      </c>
      <c r="H275" s="30">
        <v>107.95614322064699</v>
      </c>
      <c r="I275" s="30">
        <v>3.00149651846327</v>
      </c>
      <c r="J275" s="30">
        <v>105.387543204506</v>
      </c>
      <c r="K275" s="30">
        <v>109.948871206959</v>
      </c>
      <c r="L275" s="30">
        <v>111.899098788396</v>
      </c>
      <c r="M275" s="30">
        <v>105.27388823450499</v>
      </c>
      <c r="N275" s="31">
        <v>-36.006977338686397</v>
      </c>
      <c r="O275" s="31">
        <v>43.681359473725998</v>
      </c>
      <c r="P275" s="31">
        <v>-0.18101130877170901</v>
      </c>
      <c r="Q275" s="27">
        <v>1</v>
      </c>
      <c r="R275" s="27">
        <v>0</v>
      </c>
      <c r="S275" s="27">
        <v>0</v>
      </c>
      <c r="T275" s="43">
        <v>1.18602913709355E-2</v>
      </c>
      <c r="U275" s="43">
        <v>1.5368756442694099E-2</v>
      </c>
      <c r="V275" s="43">
        <v>2.0725388601031899E-2</v>
      </c>
      <c r="W275" s="44">
        <v>0</v>
      </c>
      <c r="X275" s="27">
        <v>0</v>
      </c>
      <c r="Y275" s="30">
        <v>110.95763973910999</v>
      </c>
      <c r="Z275" s="30">
        <v>113.959136257574</v>
      </c>
      <c r="AA275" s="30">
        <v>116.960632776037</v>
      </c>
      <c r="AB275" s="30">
        <v>111.19482751726601</v>
      </c>
      <c r="AC275" s="30">
        <v>118.751757542712</v>
      </c>
      <c r="AD275" s="30">
        <v>129.54737186477601</v>
      </c>
      <c r="AE275" s="30">
        <v>101.95315018372</v>
      </c>
      <c r="AF275" s="30">
        <v>100.571659988698</v>
      </c>
      <c r="AG275" s="32">
        <v>-5.5605849355485598E-2</v>
      </c>
      <c r="AH275" s="32">
        <v>8.3408774033228494E-2</v>
      </c>
      <c r="AI275" s="27" t="s">
        <v>50</v>
      </c>
      <c r="AJ275" s="27" t="s">
        <v>50</v>
      </c>
      <c r="AK275" s="27" t="s">
        <v>50</v>
      </c>
      <c r="AL275" s="27" t="s">
        <v>50</v>
      </c>
      <c r="AM275" s="27" t="s">
        <v>50</v>
      </c>
      <c r="AN275" s="30">
        <v>100.571659988698</v>
      </c>
      <c r="AO275" s="30">
        <v>110.95763973910999</v>
      </c>
      <c r="AP275" s="30">
        <v>116.960632776037</v>
      </c>
      <c r="AQ275" s="30">
        <v>129.54737186477601</v>
      </c>
    </row>
    <row r="276" spans="1:43" x14ac:dyDescent="0.2">
      <c r="A276" s="27" t="s">
        <v>77</v>
      </c>
      <c r="B276" s="28">
        <v>45205</v>
      </c>
      <c r="C276" s="47">
        <v>0</v>
      </c>
      <c r="D276" s="29">
        <v>8246950</v>
      </c>
      <c r="E276" s="30">
        <v>107.537669938204</v>
      </c>
      <c r="F276" s="30">
        <v>110.128218829516</v>
      </c>
      <c r="G276" s="30">
        <v>107.18894220283499</v>
      </c>
      <c r="H276" s="30">
        <v>109.560290803344</v>
      </c>
      <c r="I276" s="30">
        <v>2.9970522404788298</v>
      </c>
      <c r="J276" s="30">
        <v>106.85726685173501</v>
      </c>
      <c r="K276" s="30">
        <v>109.911034713609</v>
      </c>
      <c r="L276" s="30">
        <v>111.885765954443</v>
      </c>
      <c r="M276" s="30">
        <v>105.287221068459</v>
      </c>
      <c r="N276" s="31">
        <v>0.64700542711656295</v>
      </c>
      <c r="O276" s="31">
        <v>47.493836262168699</v>
      </c>
      <c r="P276" s="31">
        <v>0.115205912889979</v>
      </c>
      <c r="Q276" s="27">
        <v>1</v>
      </c>
      <c r="R276" s="27">
        <v>0</v>
      </c>
      <c r="S276" s="27">
        <v>1</v>
      </c>
      <c r="T276" s="43">
        <v>1.4859252422702401E-2</v>
      </c>
      <c r="U276" s="43">
        <v>5.2047455032531997E-2</v>
      </c>
      <c r="V276" s="43">
        <v>3.8141993957704401E-2</v>
      </c>
      <c r="W276" s="44">
        <v>0</v>
      </c>
      <c r="X276" s="27">
        <v>0</v>
      </c>
      <c r="Y276" s="30">
        <v>112.557343043823</v>
      </c>
      <c r="Z276" s="30">
        <v>115.554395284302</v>
      </c>
      <c r="AA276" s="30">
        <v>118.55144752478</v>
      </c>
      <c r="AB276" s="30">
        <v>112.847099527444</v>
      </c>
      <c r="AC276" s="30">
        <v>120.51631988367799</v>
      </c>
      <c r="AD276" s="30">
        <v>131.47234896401301</v>
      </c>
      <c r="AE276" s="30">
        <v>103.566186322386</v>
      </c>
      <c r="AF276" s="30">
        <v>101.95315018372</v>
      </c>
      <c r="AG276" s="32">
        <v>-5.4710556507346401E-2</v>
      </c>
      <c r="AH276" s="32">
        <v>8.2065834761019696E-2</v>
      </c>
      <c r="AI276" s="27" t="s">
        <v>50</v>
      </c>
      <c r="AJ276" s="27" t="s">
        <v>50</v>
      </c>
      <c r="AK276" s="27" t="s">
        <v>50</v>
      </c>
      <c r="AL276" s="27" t="s">
        <v>50</v>
      </c>
      <c r="AM276" s="27" t="s">
        <v>50</v>
      </c>
      <c r="AN276" s="30">
        <v>101.95315018372</v>
      </c>
      <c r="AO276" s="30">
        <v>112.557343043823</v>
      </c>
      <c r="AP276" s="30">
        <v>118.55144752478</v>
      </c>
      <c r="AQ276" s="30">
        <v>131.47234896401301</v>
      </c>
    </row>
    <row r="277" spans="1:43" x14ac:dyDescent="0.2">
      <c r="A277" s="27" t="s">
        <v>77</v>
      </c>
      <c r="B277" s="28">
        <v>45208</v>
      </c>
      <c r="C277" s="47">
        <v>0</v>
      </c>
      <c r="D277" s="29">
        <v>6012363</v>
      </c>
      <c r="E277" s="30">
        <v>110.34741912032</v>
      </c>
      <c r="F277" s="30">
        <v>110.566619411123</v>
      </c>
      <c r="G277" s="30">
        <v>109.072071973828</v>
      </c>
      <c r="H277" s="30">
        <v>109.918982188295</v>
      </c>
      <c r="I277" s="30">
        <v>2.8897304688228802</v>
      </c>
      <c r="J277" s="30">
        <v>108.139477214306</v>
      </c>
      <c r="K277" s="30">
        <v>109.911615321217</v>
      </c>
      <c r="L277" s="30">
        <v>111.56380063947501</v>
      </c>
      <c r="M277" s="30">
        <v>105.60918638342601</v>
      </c>
      <c r="N277" s="31">
        <v>31.699986933224601</v>
      </c>
      <c r="O277" s="31">
        <v>48.336014966293298</v>
      </c>
      <c r="P277" s="31">
        <v>0.337952072475732</v>
      </c>
      <c r="Q277" s="27">
        <v>1</v>
      </c>
      <c r="R277" s="27">
        <v>0</v>
      </c>
      <c r="S277" s="27">
        <v>1</v>
      </c>
      <c r="T277" s="43">
        <v>3.2739177882873298E-3</v>
      </c>
      <c r="U277" s="43">
        <v>3.0257751214042301E-2</v>
      </c>
      <c r="V277" s="43">
        <v>3.3830006559832898E-2</v>
      </c>
      <c r="W277" s="44">
        <v>0</v>
      </c>
      <c r="X277" s="27">
        <v>0</v>
      </c>
      <c r="Y277" s="30">
        <v>112.80871265711799</v>
      </c>
      <c r="Z277" s="30">
        <v>115.698443125941</v>
      </c>
      <c r="AA277" s="30">
        <v>118.588173594764</v>
      </c>
      <c r="AB277" s="30">
        <v>113.21655165394399</v>
      </c>
      <c r="AC277" s="30">
        <v>120.91088040712501</v>
      </c>
      <c r="AD277" s="30">
        <v>131.902778625954</v>
      </c>
      <c r="AE277" s="30">
        <v>104.139521250649</v>
      </c>
      <c r="AF277" s="30">
        <v>103.566186322386</v>
      </c>
      <c r="AG277" s="32">
        <v>-5.2579279962266703E-2</v>
      </c>
      <c r="AH277" s="32">
        <v>7.8868919943399896E-2</v>
      </c>
      <c r="AI277" s="27" t="s">
        <v>50</v>
      </c>
      <c r="AJ277" s="27" t="s">
        <v>50</v>
      </c>
      <c r="AK277" s="27" t="s">
        <v>50</v>
      </c>
      <c r="AL277" s="27" t="s">
        <v>50</v>
      </c>
      <c r="AM277" s="27" t="s">
        <v>50</v>
      </c>
      <c r="AN277" s="30">
        <v>103.566186322386</v>
      </c>
      <c r="AO277" s="30">
        <v>112.80871265711799</v>
      </c>
      <c r="AP277" s="30">
        <v>118.588173594764</v>
      </c>
      <c r="AQ277" s="30">
        <v>131.902778625954</v>
      </c>
    </row>
    <row r="278" spans="1:43" x14ac:dyDescent="0.2">
      <c r="A278" s="27" t="s">
        <v>77</v>
      </c>
      <c r="B278" s="28">
        <v>45209</v>
      </c>
      <c r="C278" s="47">
        <v>0</v>
      </c>
      <c r="D278" s="29">
        <v>6910436</v>
      </c>
      <c r="E278" s="30">
        <v>109.809382042894</v>
      </c>
      <c r="F278" s="30">
        <v>110.656292257361</v>
      </c>
      <c r="G278" s="30">
        <v>109.221526717557</v>
      </c>
      <c r="H278" s="30">
        <v>109.311199563795</v>
      </c>
      <c r="I278" s="30">
        <v>2.78580440246437</v>
      </c>
      <c r="J278" s="30">
        <v>109.09435664218</v>
      </c>
      <c r="K278" s="30">
        <v>109.85702132264601</v>
      </c>
      <c r="L278" s="30">
        <v>111.2520224404</v>
      </c>
      <c r="M278" s="30">
        <v>103.733644589772</v>
      </c>
      <c r="N278" s="31">
        <v>15.597287428273599</v>
      </c>
      <c r="O278" s="31">
        <v>46.961504699310503</v>
      </c>
      <c r="P278" s="31">
        <v>0.44536146427988599</v>
      </c>
      <c r="Q278" s="27">
        <v>1</v>
      </c>
      <c r="R278" s="27">
        <v>0</v>
      </c>
      <c r="S278" s="27">
        <v>1</v>
      </c>
      <c r="T278" s="43">
        <v>-5.5293691080477003E-3</v>
      </c>
      <c r="U278" s="43">
        <v>1.2551915089986701E-2</v>
      </c>
      <c r="V278" s="43">
        <v>4.96555683122894E-2</v>
      </c>
      <c r="W278" s="44">
        <v>0</v>
      </c>
      <c r="X278" s="27">
        <v>0</v>
      </c>
      <c r="Y278" s="30">
        <v>112.097003966259</v>
      </c>
      <c r="Z278" s="30">
        <v>114.882808368724</v>
      </c>
      <c r="AA278" s="30">
        <v>117.66861277118799</v>
      </c>
      <c r="AB278" s="30">
        <v>112.59053555070901</v>
      </c>
      <c r="AC278" s="30">
        <v>120.242319520175</v>
      </c>
      <c r="AD278" s="30">
        <v>131.17343947655399</v>
      </c>
      <c r="AE278" s="30">
        <v>103.739590758866</v>
      </c>
      <c r="AF278" s="30">
        <v>104.139521250649</v>
      </c>
      <c r="AG278" s="32">
        <v>-5.09701551822885E-2</v>
      </c>
      <c r="AH278" s="32">
        <v>7.6455232773432802E-2</v>
      </c>
      <c r="AI278" s="27" t="s">
        <v>50</v>
      </c>
      <c r="AJ278" s="27" t="s">
        <v>50</v>
      </c>
      <c r="AK278" s="27" t="s">
        <v>50</v>
      </c>
      <c r="AL278" s="27" t="s">
        <v>50</v>
      </c>
      <c r="AM278" s="27" t="s">
        <v>50</v>
      </c>
      <c r="AN278" s="30">
        <v>104.139521250649</v>
      </c>
      <c r="AO278" s="30">
        <v>112.097003966259</v>
      </c>
      <c r="AP278" s="30">
        <v>117.66861277118799</v>
      </c>
      <c r="AQ278" s="30">
        <v>131.17343947655399</v>
      </c>
    </row>
    <row r="279" spans="1:43" x14ac:dyDescent="0.2">
      <c r="A279" s="27" t="s">
        <v>77</v>
      </c>
      <c r="B279" s="28">
        <v>45210</v>
      </c>
      <c r="C279" s="47">
        <v>0</v>
      </c>
      <c r="D279" s="29">
        <v>5641686</v>
      </c>
      <c r="E279" s="30">
        <v>109.51</v>
      </c>
      <c r="F279" s="30">
        <v>110.059</v>
      </c>
      <c r="G279" s="30">
        <v>108.83</v>
      </c>
      <c r="H279" s="30">
        <v>109.64</v>
      </c>
      <c r="I279" s="30">
        <v>2.6746040880026301</v>
      </c>
      <c r="J279" s="30">
        <v>109.96167132955701</v>
      </c>
      <c r="K279" s="30">
        <v>109.840185779923</v>
      </c>
      <c r="L279" s="30">
        <v>110.91842149701399</v>
      </c>
      <c r="M279" s="30">
        <v>102.632479993353</v>
      </c>
      <c r="N279" s="31">
        <v>27.512026376953099</v>
      </c>
      <c r="O279" s="31">
        <v>47.8258774904454</v>
      </c>
      <c r="P279" s="31">
        <v>0.52881876106043402</v>
      </c>
      <c r="Q279" s="27">
        <v>1</v>
      </c>
      <c r="R279" s="27">
        <v>0</v>
      </c>
      <c r="S279" s="27">
        <v>1</v>
      </c>
      <c r="T279" s="43">
        <v>3.00792999726537E-3</v>
      </c>
      <c r="U279" s="43">
        <v>7.2753728628807799E-4</v>
      </c>
      <c r="V279" s="43">
        <v>2.7642883825175699E-2</v>
      </c>
      <c r="W279" s="44">
        <v>0</v>
      </c>
      <c r="X279" s="27">
        <v>0</v>
      </c>
      <c r="Y279" s="30">
        <v>112.31460408800299</v>
      </c>
      <c r="Z279" s="30">
        <v>114.98920817600499</v>
      </c>
      <c r="AA279" s="30">
        <v>117.663812264008</v>
      </c>
      <c r="AB279" s="30">
        <v>112.92919999999999</v>
      </c>
      <c r="AC279" s="30">
        <v>120.604</v>
      </c>
      <c r="AD279" s="30">
        <v>131.56800000000001</v>
      </c>
      <c r="AE279" s="30">
        <v>104.29079182399499</v>
      </c>
      <c r="AF279" s="30">
        <v>103.739590758866</v>
      </c>
      <c r="AG279" s="32">
        <v>-4.8788837796472702E-2</v>
      </c>
      <c r="AH279" s="32">
        <v>7.3183256694708904E-2</v>
      </c>
      <c r="AI279" s="27" t="s">
        <v>50</v>
      </c>
      <c r="AJ279" s="27" t="s">
        <v>50</v>
      </c>
      <c r="AK279" s="27" t="s">
        <v>50</v>
      </c>
      <c r="AL279" s="27" t="s">
        <v>50</v>
      </c>
      <c r="AM279" s="27" t="s">
        <v>50</v>
      </c>
      <c r="AN279" s="30">
        <v>103.739590758866</v>
      </c>
      <c r="AO279" s="30">
        <v>112.31460408800299</v>
      </c>
      <c r="AP279" s="30">
        <v>117.663812264008</v>
      </c>
      <c r="AQ279" s="30">
        <v>131.56800000000001</v>
      </c>
    </row>
    <row r="280" spans="1:43" x14ac:dyDescent="0.2">
      <c r="A280" s="27" t="s">
        <v>77</v>
      </c>
      <c r="B280" s="28">
        <v>45211</v>
      </c>
      <c r="C280" s="47">
        <v>0</v>
      </c>
      <c r="D280" s="29">
        <v>6598533</v>
      </c>
      <c r="E280" s="30">
        <v>109.95</v>
      </c>
      <c r="F280" s="30">
        <v>110.92</v>
      </c>
      <c r="G280" s="30">
        <v>108.88</v>
      </c>
      <c r="H280" s="30">
        <v>109.11</v>
      </c>
      <c r="I280" s="30">
        <v>2.62927522457387</v>
      </c>
      <c r="J280" s="30">
        <v>110.131649001966</v>
      </c>
      <c r="K280" s="30">
        <v>109.773220447962</v>
      </c>
      <c r="L280" s="30">
        <v>110.782434906728</v>
      </c>
      <c r="M280" s="30">
        <v>103.032174326278</v>
      </c>
      <c r="N280" s="31">
        <v>20.282875433536599</v>
      </c>
      <c r="O280" s="31">
        <v>46.510091509429998</v>
      </c>
      <c r="P280" s="31">
        <v>0.54131038356550798</v>
      </c>
      <c r="Q280" s="27">
        <v>1</v>
      </c>
      <c r="R280" s="27">
        <v>0</v>
      </c>
      <c r="S280" s="27">
        <v>0</v>
      </c>
      <c r="T280" s="43">
        <v>-4.8340021889821299E-3</v>
      </c>
      <c r="U280" s="43">
        <v>-7.3598042138817302E-3</v>
      </c>
      <c r="V280" s="43">
        <v>1.0688199345864799E-2</v>
      </c>
      <c r="W280" s="44">
        <v>0</v>
      </c>
      <c r="X280" s="27">
        <v>0</v>
      </c>
      <c r="Y280" s="30">
        <v>111.739275224574</v>
      </c>
      <c r="Z280" s="30">
        <v>114.368550449148</v>
      </c>
      <c r="AA280" s="30">
        <v>116.99782567372201</v>
      </c>
      <c r="AB280" s="30">
        <v>112.38330000000001</v>
      </c>
      <c r="AC280" s="30">
        <v>120.021</v>
      </c>
      <c r="AD280" s="30">
        <v>130.93199999999999</v>
      </c>
      <c r="AE280" s="30">
        <v>103.851449550852</v>
      </c>
      <c r="AF280" s="30">
        <v>104.29079182399499</v>
      </c>
      <c r="AG280" s="32">
        <v>-4.81949450018124E-2</v>
      </c>
      <c r="AH280" s="32">
        <v>7.2292417502718406E-2</v>
      </c>
      <c r="AI280" s="27" t="s">
        <v>50</v>
      </c>
      <c r="AJ280" s="27" t="s">
        <v>50</v>
      </c>
      <c r="AK280" s="27" t="s">
        <v>50</v>
      </c>
      <c r="AL280" s="27" t="s">
        <v>50</v>
      </c>
      <c r="AM280" s="27" t="s">
        <v>50</v>
      </c>
      <c r="AN280" s="30">
        <v>104.29079182399499</v>
      </c>
      <c r="AO280" s="30">
        <v>111.739275224574</v>
      </c>
      <c r="AP280" s="30">
        <v>116.99782567372201</v>
      </c>
      <c r="AQ280" s="30">
        <v>130.93199999999999</v>
      </c>
    </row>
    <row r="281" spans="1:43" x14ac:dyDescent="0.2">
      <c r="A281" s="27" t="s">
        <v>77</v>
      </c>
      <c r="B281" s="28">
        <v>45212</v>
      </c>
      <c r="C281" s="47">
        <v>1</v>
      </c>
      <c r="D281" s="29">
        <v>5866767</v>
      </c>
      <c r="E281" s="30">
        <v>109.02</v>
      </c>
      <c r="F281" s="30">
        <v>109.51</v>
      </c>
      <c r="G281" s="30">
        <v>107.79</v>
      </c>
      <c r="H281" s="30">
        <v>108.31</v>
      </c>
      <c r="I281" s="30">
        <v>2.5643269942471698</v>
      </c>
      <c r="J281" s="30">
        <v>109.718946090337</v>
      </c>
      <c r="K281" s="30">
        <v>109.65148675886</v>
      </c>
      <c r="L281" s="30">
        <v>110.58759021574799</v>
      </c>
      <c r="M281" s="30">
        <v>103.227019017258</v>
      </c>
      <c r="N281" s="31">
        <v>4.9203615411261303</v>
      </c>
      <c r="O281" s="31">
        <v>44.519108439811198</v>
      </c>
      <c r="P281" s="31">
        <v>0.49156224253402497</v>
      </c>
      <c r="Q281" s="27">
        <v>-1</v>
      </c>
      <c r="R281" s="27">
        <v>0</v>
      </c>
      <c r="S281" s="27">
        <v>0</v>
      </c>
      <c r="T281" s="43">
        <v>-7.3320502245440098E-3</v>
      </c>
      <c r="U281" s="43">
        <v>-9.1591672929239899E-3</v>
      </c>
      <c r="V281" s="43">
        <v>-1.1411897450949801E-2</v>
      </c>
      <c r="W281" s="44">
        <v>0</v>
      </c>
      <c r="X281" s="27">
        <v>0</v>
      </c>
      <c r="Y281" s="30">
        <v>110.874326994247</v>
      </c>
      <c r="Z281" s="30">
        <v>113.438653988494</v>
      </c>
      <c r="AA281" s="30">
        <v>116.002980982742</v>
      </c>
      <c r="AB281" s="30">
        <v>111.55929999999999</v>
      </c>
      <c r="AC281" s="30">
        <v>119.14100000000001</v>
      </c>
      <c r="AD281" s="30">
        <v>129.97200000000001</v>
      </c>
      <c r="AE281" s="30">
        <v>103.18134601150599</v>
      </c>
      <c r="AF281" s="30">
        <v>103.851449550852</v>
      </c>
      <c r="AG281" s="32">
        <v>-4.7351620242769198E-2</v>
      </c>
      <c r="AH281" s="32">
        <v>7.1027430364153807E-2</v>
      </c>
      <c r="AI281" s="27" t="s">
        <v>50</v>
      </c>
      <c r="AJ281" s="27" t="s">
        <v>50</v>
      </c>
      <c r="AK281" s="27" t="s">
        <v>50</v>
      </c>
      <c r="AL281" s="27" t="s">
        <v>50</v>
      </c>
      <c r="AM281" s="27" t="s">
        <v>50</v>
      </c>
      <c r="AN281" s="30">
        <v>103.851449550852</v>
      </c>
      <c r="AO281" s="30">
        <v>110.874326994247</v>
      </c>
      <c r="AP281" s="30">
        <v>116.002980982742</v>
      </c>
      <c r="AQ281" s="30">
        <v>129.97200000000001</v>
      </c>
    </row>
    <row r="282" spans="1:43" x14ac:dyDescent="0.2">
      <c r="A282" s="27" t="s">
        <v>78</v>
      </c>
      <c r="B282" s="28">
        <v>45187</v>
      </c>
      <c r="C282" s="47">
        <v>0</v>
      </c>
      <c r="D282" s="29">
        <v>11135773</v>
      </c>
      <c r="E282" s="30">
        <v>8.48</v>
      </c>
      <c r="F282" s="30">
        <v>8.48</v>
      </c>
      <c r="G282" s="30">
        <v>8.14</v>
      </c>
      <c r="H282" s="30">
        <v>8.15</v>
      </c>
      <c r="I282" s="30">
        <v>0.47951922387113999</v>
      </c>
      <c r="J282" s="30">
        <v>8.3499632948826399</v>
      </c>
      <c r="K282" s="30">
        <v>8.61478196911977</v>
      </c>
      <c r="L282" s="30">
        <v>9.1885576716134203</v>
      </c>
      <c r="M282" s="30">
        <v>7.5414423283865801</v>
      </c>
      <c r="N282" s="31">
        <v>-67.571644042240905</v>
      </c>
      <c r="O282" s="31">
        <v>40.229941007820301</v>
      </c>
      <c r="P282" s="31">
        <v>1.01868410040637</v>
      </c>
      <c r="Q282" s="27">
        <v>-1</v>
      </c>
      <c r="R282" s="27">
        <v>0</v>
      </c>
      <c r="S282" s="27">
        <v>0</v>
      </c>
      <c r="T282" s="43">
        <v>-4.3427230046948297E-2</v>
      </c>
      <c r="U282" s="43">
        <v>-7.3081607795372101E-3</v>
      </c>
      <c r="V282" s="43">
        <v>2.00250312891114E-2</v>
      </c>
      <c r="W282" s="44">
        <v>0</v>
      </c>
      <c r="X282" s="27">
        <v>0</v>
      </c>
      <c r="Y282" s="30">
        <v>8.6295192238711405</v>
      </c>
      <c r="Z282" s="30">
        <v>9.1090384477422806</v>
      </c>
      <c r="AA282" s="30">
        <v>9.5885576716134207</v>
      </c>
      <c r="AB282" s="30">
        <v>8.3945000000000007</v>
      </c>
      <c r="AC282" s="30">
        <v>8.9649999999999999</v>
      </c>
      <c r="AD282" s="30">
        <v>9.7799999999999994</v>
      </c>
      <c r="AE282" s="30">
        <v>7.1909615522577202</v>
      </c>
      <c r="AF282" s="30">
        <v>7.5456509024313903</v>
      </c>
      <c r="AG282" s="32">
        <v>-0.117673429170832</v>
      </c>
      <c r="AH282" s="32">
        <v>0.17651014375624799</v>
      </c>
      <c r="AI282" s="27" t="s">
        <v>50</v>
      </c>
      <c r="AJ282" s="27" t="s">
        <v>50</v>
      </c>
      <c r="AK282" s="27" t="s">
        <v>50</v>
      </c>
      <c r="AL282" s="27" t="s">
        <v>50</v>
      </c>
      <c r="AM282" s="27" t="s">
        <v>50</v>
      </c>
      <c r="AN282" s="30">
        <v>7.5456509024313903</v>
      </c>
      <c r="AO282" s="30">
        <v>8.3945000000000007</v>
      </c>
      <c r="AP282" s="30">
        <v>9.5885576716134207</v>
      </c>
      <c r="AQ282" s="30">
        <v>9.7799999999999994</v>
      </c>
    </row>
    <row r="283" spans="1:43" x14ac:dyDescent="0.2">
      <c r="A283" s="27" t="s">
        <v>78</v>
      </c>
      <c r="B283" s="28">
        <v>45188</v>
      </c>
      <c r="C283" s="47">
        <v>0</v>
      </c>
      <c r="D283" s="29">
        <v>12122357</v>
      </c>
      <c r="E283" s="30">
        <v>8.07</v>
      </c>
      <c r="F283" s="30">
        <v>8.3000000000000007</v>
      </c>
      <c r="G283" s="30">
        <v>8.02</v>
      </c>
      <c r="H283" s="30">
        <v>8.24</v>
      </c>
      <c r="I283" s="30">
        <v>0.465267850737488</v>
      </c>
      <c r="J283" s="30">
        <v>8.3472426958130708</v>
      </c>
      <c r="K283" s="30">
        <v>8.5830713233228106</v>
      </c>
      <c r="L283" s="30">
        <v>9.1458035522124597</v>
      </c>
      <c r="M283" s="30">
        <v>7.5341964477875401</v>
      </c>
      <c r="N283" s="31">
        <v>-34.425686858665301</v>
      </c>
      <c r="O283" s="31">
        <v>41.760064438474302</v>
      </c>
      <c r="P283" s="31">
        <v>0.95811689129709499</v>
      </c>
      <c r="Q283" s="27">
        <v>-1</v>
      </c>
      <c r="R283" s="27">
        <v>0</v>
      </c>
      <c r="S283" s="27">
        <v>0</v>
      </c>
      <c r="T283" s="43">
        <v>1.10429447852761E-2</v>
      </c>
      <c r="U283" s="43">
        <v>-5.6128293241695298E-2</v>
      </c>
      <c r="V283" s="43">
        <v>-7.2289156626506599E-3</v>
      </c>
      <c r="W283" s="44">
        <v>0</v>
      </c>
      <c r="X283" s="27">
        <v>0</v>
      </c>
      <c r="Y283" s="30">
        <v>8.7052678507374903</v>
      </c>
      <c r="Z283" s="30">
        <v>9.1705357014749804</v>
      </c>
      <c r="AA283" s="30">
        <v>9.6358035522124599</v>
      </c>
      <c r="AB283" s="30">
        <v>8.4871999999999996</v>
      </c>
      <c r="AC283" s="30">
        <v>9.0640000000000001</v>
      </c>
      <c r="AD283" s="30">
        <v>9.8879999999999999</v>
      </c>
      <c r="AE283" s="30">
        <v>7.3094642985250298</v>
      </c>
      <c r="AF283" s="30">
        <v>7.1909615522577202</v>
      </c>
      <c r="AG283" s="32">
        <v>-0.11292908998482699</v>
      </c>
      <c r="AH283" s="32">
        <v>0.169393634977241</v>
      </c>
      <c r="AI283" s="27" t="s">
        <v>50</v>
      </c>
      <c r="AJ283" s="27" t="s">
        <v>50</v>
      </c>
      <c r="AK283" s="27" t="s">
        <v>50</v>
      </c>
      <c r="AL283" s="27" t="s">
        <v>50</v>
      </c>
      <c r="AM283" s="27" t="s">
        <v>50</v>
      </c>
      <c r="AN283" s="30">
        <v>7.1909615522577202</v>
      </c>
      <c r="AO283" s="30">
        <v>8.4871999999999996</v>
      </c>
      <c r="AP283" s="30">
        <v>9.6358035522124599</v>
      </c>
      <c r="AQ283" s="30">
        <v>9.8879999999999999</v>
      </c>
    </row>
    <row r="284" spans="1:43" x14ac:dyDescent="0.2">
      <c r="A284" s="27" t="s">
        <v>78</v>
      </c>
      <c r="B284" s="28">
        <v>45189</v>
      </c>
      <c r="C284" s="47">
        <v>0</v>
      </c>
      <c r="D284" s="29">
        <v>11237250</v>
      </c>
      <c r="E284" s="30">
        <v>8.2899999999999991</v>
      </c>
      <c r="F284" s="30">
        <v>8.4499999999999993</v>
      </c>
      <c r="G284" s="30">
        <v>8.08</v>
      </c>
      <c r="H284" s="30">
        <v>8.09</v>
      </c>
      <c r="I284" s="30">
        <v>0.45846300425623798</v>
      </c>
      <c r="J284" s="30">
        <v>8.2704712965743301</v>
      </c>
      <c r="K284" s="30">
        <v>8.5444540332037207</v>
      </c>
      <c r="L284" s="30">
        <v>9.1253890127687107</v>
      </c>
      <c r="M284" s="30">
        <v>7.4546109872312796</v>
      </c>
      <c r="N284" s="31">
        <v>-76.439283986462499</v>
      </c>
      <c r="O284" s="31">
        <v>39.925525819528502</v>
      </c>
      <c r="P284" s="31">
        <v>0.80294395356129999</v>
      </c>
      <c r="Q284" s="27">
        <v>-1</v>
      </c>
      <c r="R284" s="27">
        <v>1</v>
      </c>
      <c r="S284" s="27">
        <v>0</v>
      </c>
      <c r="T284" s="43">
        <v>-1.8203883495145699E-2</v>
      </c>
      <c r="U284" s="43">
        <v>-5.0469483568075103E-2</v>
      </c>
      <c r="V284" s="43">
        <v>-1.4616321559074399E-2</v>
      </c>
      <c r="W284" s="44">
        <v>0</v>
      </c>
      <c r="X284" s="27">
        <v>0</v>
      </c>
      <c r="Y284" s="30">
        <v>8.5484630042562397</v>
      </c>
      <c r="Z284" s="30">
        <v>9.0069260085124796</v>
      </c>
      <c r="AA284" s="30">
        <v>9.4653890127687106</v>
      </c>
      <c r="AB284" s="30">
        <v>8.3327000000000009</v>
      </c>
      <c r="AC284" s="30">
        <v>8.8989999999999991</v>
      </c>
      <c r="AD284" s="30">
        <v>9.7080000000000002</v>
      </c>
      <c r="AE284" s="30">
        <v>7.1730739914875201</v>
      </c>
      <c r="AF284" s="30">
        <v>7.3094642985250298</v>
      </c>
      <c r="AG284" s="32">
        <v>-0.113340668542951</v>
      </c>
      <c r="AH284" s="32">
        <v>0.17001100281442699</v>
      </c>
      <c r="AI284" s="27" t="s">
        <v>50</v>
      </c>
      <c r="AJ284" s="27" t="s">
        <v>56</v>
      </c>
      <c r="AK284" s="27" t="s">
        <v>56</v>
      </c>
      <c r="AL284" s="27" t="s">
        <v>56</v>
      </c>
      <c r="AM284" s="27" t="s">
        <v>56</v>
      </c>
      <c r="AN284" s="30">
        <v>7.3094642985250298</v>
      </c>
      <c r="AO284" s="30">
        <v>8.3327000000000009</v>
      </c>
      <c r="AP284" s="30">
        <v>9.4653890127687106</v>
      </c>
      <c r="AQ284" s="30">
        <v>9.7080000000000002</v>
      </c>
    </row>
    <row r="285" spans="1:43" x14ac:dyDescent="0.2">
      <c r="A285" s="27" t="s">
        <v>78</v>
      </c>
      <c r="B285" s="28">
        <v>45190</v>
      </c>
      <c r="C285" s="47">
        <v>0</v>
      </c>
      <c r="D285" s="29">
        <v>18378146</v>
      </c>
      <c r="E285" s="30">
        <v>7.92</v>
      </c>
      <c r="F285" s="30">
        <v>7.94</v>
      </c>
      <c r="G285" s="30">
        <v>7.58</v>
      </c>
      <c r="H285" s="30">
        <v>7.6</v>
      </c>
      <c r="I285" s="30">
        <v>0.462144218237936</v>
      </c>
      <c r="J285" s="30">
        <v>7.99038560628808</v>
      </c>
      <c r="K285" s="30">
        <v>8.4258273098668006</v>
      </c>
      <c r="L285" s="30">
        <v>8.9664326547138096</v>
      </c>
      <c r="M285" s="30">
        <v>7.4435673452861897</v>
      </c>
      <c r="N285" s="31">
        <v>-198.575498575507</v>
      </c>
      <c r="O285" s="31">
        <v>34.581175111063601</v>
      </c>
      <c r="P285" s="31">
        <v>0.33086866782264002</v>
      </c>
      <c r="Q285" s="27">
        <v>-1</v>
      </c>
      <c r="R285" s="27">
        <v>1</v>
      </c>
      <c r="S285" s="27">
        <v>0</v>
      </c>
      <c r="T285" s="43">
        <v>-6.0568603213844302E-2</v>
      </c>
      <c r="U285" s="43">
        <v>-6.7484662576687199E-2</v>
      </c>
      <c r="V285" s="43">
        <v>-0.129438717067583</v>
      </c>
      <c r="W285" s="44">
        <v>0</v>
      </c>
      <c r="X285" s="27">
        <v>0</v>
      </c>
      <c r="Y285" s="30">
        <v>8.0621442182379397</v>
      </c>
      <c r="Z285" s="30">
        <v>8.5242884364758709</v>
      </c>
      <c r="AA285" s="30">
        <v>8.9864326547138091</v>
      </c>
      <c r="AB285" s="30">
        <v>7.8280000000000003</v>
      </c>
      <c r="AC285" s="30">
        <v>8.36</v>
      </c>
      <c r="AD285" s="30">
        <v>9.1199999999999992</v>
      </c>
      <c r="AE285" s="30">
        <v>6.6757115635241302</v>
      </c>
      <c r="AF285" s="30">
        <v>7.1730739914875201</v>
      </c>
      <c r="AG285" s="32">
        <v>-0.12161689953629901</v>
      </c>
      <c r="AH285" s="32">
        <v>0.18242534930444801</v>
      </c>
      <c r="AI285" s="27" t="s">
        <v>50</v>
      </c>
      <c r="AJ285" s="27" t="s">
        <v>50</v>
      </c>
      <c r="AK285" s="27" t="s">
        <v>50</v>
      </c>
      <c r="AL285" s="27" t="s">
        <v>50</v>
      </c>
      <c r="AM285" s="27" t="s">
        <v>50</v>
      </c>
      <c r="AN285" s="30">
        <v>7.1730739914875201</v>
      </c>
      <c r="AO285" s="30">
        <v>7.8280000000000003</v>
      </c>
      <c r="AP285" s="30">
        <v>8.9864326547138091</v>
      </c>
      <c r="AQ285" s="30">
        <v>9.1199999999999992</v>
      </c>
    </row>
    <row r="286" spans="1:43" x14ac:dyDescent="0.2">
      <c r="A286" s="27" t="s">
        <v>78</v>
      </c>
      <c r="B286" s="28">
        <v>45191</v>
      </c>
      <c r="C286" s="47">
        <v>0</v>
      </c>
      <c r="D286" s="29">
        <v>17318990</v>
      </c>
      <c r="E286" s="30">
        <v>7.65</v>
      </c>
      <c r="F286" s="30">
        <v>7.77</v>
      </c>
      <c r="G286" s="30">
        <v>7.33</v>
      </c>
      <c r="H286" s="30">
        <v>7.43</v>
      </c>
      <c r="I286" s="30">
        <v>0.46056248836379698</v>
      </c>
      <c r="J286" s="30">
        <v>7.67122458696298</v>
      </c>
      <c r="K286" s="30">
        <v>8.3093765159896797</v>
      </c>
      <c r="L286" s="30">
        <v>8.7116874650913907</v>
      </c>
      <c r="M286" s="30">
        <v>7.4183125349086101</v>
      </c>
      <c r="N286" s="31">
        <v>-213.404552969615</v>
      </c>
      <c r="O286" s="31">
        <v>32.934048619195003</v>
      </c>
      <c r="P286" s="31">
        <v>-7.8756996520332301E-2</v>
      </c>
      <c r="Q286" s="27">
        <v>-1</v>
      </c>
      <c r="R286" s="27">
        <v>1</v>
      </c>
      <c r="S286" s="27">
        <v>0</v>
      </c>
      <c r="T286" s="43">
        <v>-2.23684210526316E-2</v>
      </c>
      <c r="U286" s="43">
        <v>-9.8300970873786503E-2</v>
      </c>
      <c r="V286" s="43">
        <v>-0.127934272300469</v>
      </c>
      <c r="W286" s="44">
        <v>0</v>
      </c>
      <c r="X286" s="27">
        <v>0</v>
      </c>
      <c r="Y286" s="30">
        <v>7.8905624883638001</v>
      </c>
      <c r="Z286" s="30">
        <v>8.3511249767275899</v>
      </c>
      <c r="AA286" s="30">
        <v>8.8116874650913903</v>
      </c>
      <c r="AB286" s="30">
        <v>7.6528999999999998</v>
      </c>
      <c r="AC286" s="30">
        <v>8.173</v>
      </c>
      <c r="AD286" s="30">
        <v>8.9160000000000004</v>
      </c>
      <c r="AE286" s="30">
        <v>6.5088750232724104</v>
      </c>
      <c r="AF286" s="30">
        <v>6.6757115635241302</v>
      </c>
      <c r="AG286" s="32">
        <v>-0.12397375191488499</v>
      </c>
      <c r="AH286" s="32">
        <v>0.18596062787232701</v>
      </c>
      <c r="AI286" s="27" t="s">
        <v>50</v>
      </c>
      <c r="AJ286" s="27" t="s">
        <v>90</v>
      </c>
      <c r="AK286" s="27" t="s">
        <v>90</v>
      </c>
      <c r="AL286" s="27" t="s">
        <v>90</v>
      </c>
      <c r="AM286" s="27" t="s">
        <v>90</v>
      </c>
      <c r="AN286" s="30">
        <v>6.6757115635241302</v>
      </c>
      <c r="AO286" s="30">
        <v>7.6528999999999998</v>
      </c>
      <c r="AP286" s="30">
        <v>8.8116874650913903</v>
      </c>
      <c r="AQ286" s="30">
        <v>8.9160000000000004</v>
      </c>
    </row>
    <row r="287" spans="1:43" x14ac:dyDescent="0.2">
      <c r="A287" s="27" t="s">
        <v>78</v>
      </c>
      <c r="B287" s="28">
        <v>45194</v>
      </c>
      <c r="C287" s="47">
        <v>0</v>
      </c>
      <c r="D287" s="29">
        <v>12985141</v>
      </c>
      <c r="E287" s="30">
        <v>7.47</v>
      </c>
      <c r="F287" s="30">
        <v>7.69</v>
      </c>
      <c r="G287" s="30">
        <v>7.39</v>
      </c>
      <c r="H287" s="30">
        <v>7.47</v>
      </c>
      <c r="I287" s="30">
        <v>0.44909373919495499</v>
      </c>
      <c r="J287" s="30">
        <v>7.4773655711515303</v>
      </c>
      <c r="K287" s="30">
        <v>8.2355534533462098</v>
      </c>
      <c r="L287" s="30">
        <v>8.6772812175848593</v>
      </c>
      <c r="M287" s="30">
        <v>7.4527187824151397</v>
      </c>
      <c r="N287" s="31">
        <v>-170.90584560465101</v>
      </c>
      <c r="O287" s="31">
        <v>33.733836440499203</v>
      </c>
      <c r="P287" s="31">
        <v>-0.26464839666636097</v>
      </c>
      <c r="Q287" s="27">
        <v>-1</v>
      </c>
      <c r="R287" s="27">
        <v>1</v>
      </c>
      <c r="S287" s="27">
        <v>0</v>
      </c>
      <c r="T287" s="43">
        <v>5.3835800807537099E-3</v>
      </c>
      <c r="U287" s="43">
        <v>-7.6637824474660096E-2</v>
      </c>
      <c r="V287" s="43">
        <v>-8.3435582822086005E-2</v>
      </c>
      <c r="W287" s="44">
        <v>0</v>
      </c>
      <c r="X287" s="27">
        <v>0</v>
      </c>
      <c r="Y287" s="30">
        <v>7.9190937391949499</v>
      </c>
      <c r="Z287" s="30">
        <v>8.3681874783899097</v>
      </c>
      <c r="AA287" s="30">
        <v>8.8172812175848598</v>
      </c>
      <c r="AB287" s="30">
        <v>7.6940999999999997</v>
      </c>
      <c r="AC287" s="30">
        <v>8.2170000000000005</v>
      </c>
      <c r="AD287" s="30">
        <v>8.9640000000000004</v>
      </c>
      <c r="AE287" s="30">
        <v>6.5718125216100898</v>
      </c>
      <c r="AF287" s="30">
        <v>6.5088750232724104</v>
      </c>
      <c r="AG287" s="32">
        <v>-0.12023928760239699</v>
      </c>
      <c r="AH287" s="32">
        <v>0.18035893140359599</v>
      </c>
      <c r="AI287" s="27" t="s">
        <v>50</v>
      </c>
      <c r="AJ287" s="27" t="s">
        <v>90</v>
      </c>
      <c r="AK287" s="27" t="s">
        <v>90</v>
      </c>
      <c r="AL287" s="27" t="s">
        <v>90</v>
      </c>
      <c r="AM287" s="27" t="s">
        <v>90</v>
      </c>
      <c r="AN287" s="30">
        <v>6.5088750232724104</v>
      </c>
      <c r="AO287" s="30">
        <v>7.6940999999999997</v>
      </c>
      <c r="AP287" s="30">
        <v>8.8172812175848598</v>
      </c>
      <c r="AQ287" s="30">
        <v>8.9640000000000004</v>
      </c>
    </row>
    <row r="288" spans="1:43" x14ac:dyDescent="0.2">
      <c r="A288" s="27" t="s">
        <v>78</v>
      </c>
      <c r="B288" s="28">
        <v>45195</v>
      </c>
      <c r="C288" s="47">
        <v>0</v>
      </c>
      <c r="D288" s="29">
        <v>16084974</v>
      </c>
      <c r="E288" s="30">
        <v>7.37</v>
      </c>
      <c r="F288" s="30">
        <v>7.68</v>
      </c>
      <c r="G288" s="30">
        <v>7.2701000000000002</v>
      </c>
      <c r="H288" s="30">
        <v>7.55</v>
      </c>
      <c r="I288" s="30">
        <v>0.44629418639531498</v>
      </c>
      <c r="J288" s="30">
        <v>7.3732991036694298</v>
      </c>
      <c r="K288" s="30">
        <v>8.1616243110828606</v>
      </c>
      <c r="L288" s="30">
        <v>8.6089825591859395</v>
      </c>
      <c r="M288" s="30">
        <v>7.4611174408140597</v>
      </c>
      <c r="N288" s="31">
        <v>-129.296562749808</v>
      </c>
      <c r="O288" s="31">
        <v>35.393289622800097</v>
      </c>
      <c r="P288" s="31">
        <v>-0.26480677306303202</v>
      </c>
      <c r="Q288" s="27">
        <v>-1</v>
      </c>
      <c r="R288" s="27">
        <v>1</v>
      </c>
      <c r="S288" s="27">
        <v>0</v>
      </c>
      <c r="T288" s="43">
        <v>1.0709504685408299E-2</v>
      </c>
      <c r="U288" s="43">
        <v>-6.5789473684210297E-3</v>
      </c>
      <c r="V288" s="43">
        <v>-8.3737864077669893E-2</v>
      </c>
      <c r="W288" s="44">
        <v>0</v>
      </c>
      <c r="X288" s="27">
        <v>0</v>
      </c>
      <c r="Y288" s="30">
        <v>7.9962941863953096</v>
      </c>
      <c r="Z288" s="30">
        <v>8.4425883727906292</v>
      </c>
      <c r="AA288" s="30">
        <v>8.8888825591859408</v>
      </c>
      <c r="AB288" s="30">
        <v>7.7765000000000004</v>
      </c>
      <c r="AC288" s="30">
        <v>8.3049999999999997</v>
      </c>
      <c r="AD288" s="30">
        <v>9.06</v>
      </c>
      <c r="AE288" s="30">
        <v>6.6574116272093704</v>
      </c>
      <c r="AF288" s="30">
        <v>6.5718125216100898</v>
      </c>
      <c r="AG288" s="32">
        <v>-0.11822362553518299</v>
      </c>
      <c r="AH288" s="32">
        <v>0.17733543830277401</v>
      </c>
      <c r="AI288" s="27" t="s">
        <v>50</v>
      </c>
      <c r="AJ288" s="27" t="s">
        <v>50</v>
      </c>
      <c r="AK288" s="27" t="s">
        <v>50</v>
      </c>
      <c r="AL288" s="27" t="s">
        <v>50</v>
      </c>
      <c r="AM288" s="27" t="s">
        <v>50</v>
      </c>
      <c r="AN288" s="30">
        <v>6.5718125216100898</v>
      </c>
      <c r="AO288" s="30">
        <v>7.7765000000000004</v>
      </c>
      <c r="AP288" s="30">
        <v>8.8888825591859408</v>
      </c>
      <c r="AQ288" s="30">
        <v>9.06</v>
      </c>
    </row>
    <row r="289" spans="1:43" x14ac:dyDescent="0.2">
      <c r="A289" s="27" t="s">
        <v>78</v>
      </c>
      <c r="B289" s="28">
        <v>45196</v>
      </c>
      <c r="C289" s="47">
        <v>0</v>
      </c>
      <c r="D289" s="29">
        <v>22155756</v>
      </c>
      <c r="E289" s="30">
        <v>7.69</v>
      </c>
      <c r="F289" s="30">
        <v>7.88</v>
      </c>
      <c r="G289" s="30">
        <v>7.62</v>
      </c>
      <c r="H289" s="30">
        <v>7.73</v>
      </c>
      <c r="I289" s="30">
        <v>0.43798745879564999</v>
      </c>
      <c r="J289" s="30">
        <v>7.3590629030022603</v>
      </c>
      <c r="K289" s="30">
        <v>8.1013617665186501</v>
      </c>
      <c r="L289" s="30">
        <v>8.5840623763869495</v>
      </c>
      <c r="M289" s="30">
        <v>7.4860376236130497</v>
      </c>
      <c r="N289" s="31">
        <v>-82.827669902920107</v>
      </c>
      <c r="O289" s="31">
        <v>39.089306308967601</v>
      </c>
      <c r="P289" s="31">
        <v>-6.4273921857545893E-2</v>
      </c>
      <c r="Q289" s="27">
        <v>1</v>
      </c>
      <c r="R289" s="27">
        <v>0</v>
      </c>
      <c r="S289" s="27">
        <v>0</v>
      </c>
      <c r="T289" s="43">
        <v>2.3841059602649099E-2</v>
      </c>
      <c r="U289" s="43">
        <v>4.0376850605652902E-2</v>
      </c>
      <c r="V289" s="43">
        <v>-4.4499381953028397E-2</v>
      </c>
      <c r="W289" s="44">
        <v>0</v>
      </c>
      <c r="X289" s="27">
        <v>0</v>
      </c>
      <c r="Y289" s="30">
        <v>8.1679874587956505</v>
      </c>
      <c r="Z289" s="30">
        <v>8.6059749175913005</v>
      </c>
      <c r="AA289" s="30">
        <v>9.0439623763869506</v>
      </c>
      <c r="AB289" s="30">
        <v>7.9619</v>
      </c>
      <c r="AC289" s="30">
        <v>8.5030000000000001</v>
      </c>
      <c r="AD289" s="30">
        <v>9.2759999999999998</v>
      </c>
      <c r="AE289" s="30">
        <v>6.8540250824087003</v>
      </c>
      <c r="AF289" s="30">
        <v>6.6574116272093704</v>
      </c>
      <c r="AG289" s="32">
        <v>-0.113321464112717</v>
      </c>
      <c r="AH289" s="32">
        <v>0.16998219616907501</v>
      </c>
      <c r="AI289" s="27" t="s">
        <v>50</v>
      </c>
      <c r="AJ289" s="27" t="s">
        <v>50</v>
      </c>
      <c r="AK289" s="27" t="s">
        <v>50</v>
      </c>
      <c r="AL289" s="27" t="s">
        <v>50</v>
      </c>
      <c r="AM289" s="27" t="s">
        <v>50</v>
      </c>
      <c r="AN289" s="30">
        <v>6.6574116272093704</v>
      </c>
      <c r="AO289" s="30">
        <v>7.9619</v>
      </c>
      <c r="AP289" s="30">
        <v>9.0439623763869506</v>
      </c>
      <c r="AQ289" s="30">
        <v>9.2759999999999998</v>
      </c>
    </row>
    <row r="290" spans="1:43" x14ac:dyDescent="0.2">
      <c r="A290" s="27" t="s">
        <v>78</v>
      </c>
      <c r="B290" s="28">
        <v>45197</v>
      </c>
      <c r="C290" s="47">
        <v>0</v>
      </c>
      <c r="D290" s="29">
        <v>18445348</v>
      </c>
      <c r="E290" s="30">
        <v>7.75</v>
      </c>
      <c r="F290" s="30">
        <v>7.75</v>
      </c>
      <c r="G290" s="30">
        <v>7.27</v>
      </c>
      <c r="H290" s="30">
        <v>7.57</v>
      </c>
      <c r="I290" s="30">
        <v>0.44098835459595997</v>
      </c>
      <c r="J290" s="30">
        <v>7.3474151024563996</v>
      </c>
      <c r="K290" s="30">
        <v>8.0401449078962202</v>
      </c>
      <c r="L290" s="30">
        <v>8.5929650637878794</v>
      </c>
      <c r="M290" s="30">
        <v>7.47703493621212</v>
      </c>
      <c r="N290" s="31">
        <v>-101.38563622170901</v>
      </c>
      <c r="O290" s="31">
        <v>37.0597950319059</v>
      </c>
      <c r="P290" s="31">
        <v>-1.88874327887119E-2</v>
      </c>
      <c r="Q290" s="27">
        <v>-1</v>
      </c>
      <c r="R290" s="27">
        <v>0</v>
      </c>
      <c r="S290" s="27">
        <v>0</v>
      </c>
      <c r="T290" s="43">
        <v>-2.0698576972833099E-2</v>
      </c>
      <c r="U290" s="43">
        <v>1.3386880856760401E-2</v>
      </c>
      <c r="V290" s="43">
        <v>-3.9473684210525502E-3</v>
      </c>
      <c r="W290" s="44">
        <v>0</v>
      </c>
      <c r="X290" s="27">
        <v>0</v>
      </c>
      <c r="Y290" s="30">
        <v>8.0109883545959608</v>
      </c>
      <c r="Z290" s="30">
        <v>8.4519767091919196</v>
      </c>
      <c r="AA290" s="30">
        <v>8.8929650637878801</v>
      </c>
      <c r="AB290" s="30">
        <v>7.7971000000000004</v>
      </c>
      <c r="AC290" s="30">
        <v>8.327</v>
      </c>
      <c r="AD290" s="30">
        <v>9.0839999999999996</v>
      </c>
      <c r="AE290" s="30">
        <v>6.6880232908080801</v>
      </c>
      <c r="AF290" s="30">
        <v>6.8540250824087003</v>
      </c>
      <c r="AG290" s="32">
        <v>-0.116509472812671</v>
      </c>
      <c r="AH290" s="32">
        <v>0.17476420921900701</v>
      </c>
      <c r="AI290" s="27" t="s">
        <v>50</v>
      </c>
      <c r="AJ290" s="27" t="s">
        <v>50</v>
      </c>
      <c r="AK290" s="27" t="s">
        <v>50</v>
      </c>
      <c r="AL290" s="27" t="s">
        <v>50</v>
      </c>
      <c r="AM290" s="27" t="s">
        <v>50</v>
      </c>
      <c r="AN290" s="30">
        <v>6.8540250824087003</v>
      </c>
      <c r="AO290" s="30">
        <v>7.7971000000000004</v>
      </c>
      <c r="AP290" s="30">
        <v>8.8929650637878801</v>
      </c>
      <c r="AQ290" s="30">
        <v>9.0839999999999996</v>
      </c>
    </row>
    <row r="291" spans="1:43" x14ac:dyDescent="0.2">
      <c r="A291" s="27" t="s">
        <v>78</v>
      </c>
      <c r="B291" s="28">
        <v>45198</v>
      </c>
      <c r="C291" s="47">
        <v>0</v>
      </c>
      <c r="D291" s="29">
        <v>18358337</v>
      </c>
      <c r="E291" s="30">
        <v>7.7</v>
      </c>
      <c r="F291" s="30">
        <v>7.95</v>
      </c>
      <c r="G291" s="30">
        <v>7.47</v>
      </c>
      <c r="H291" s="30">
        <v>7.6</v>
      </c>
      <c r="I291" s="30">
        <v>0.44377490069624898</v>
      </c>
      <c r="J291" s="30">
        <v>7.40879417473705</v>
      </c>
      <c r="K291" s="30">
        <v>7.9890753671813703</v>
      </c>
      <c r="L291" s="30">
        <v>8.6013247020887498</v>
      </c>
      <c r="M291" s="30">
        <v>7.4686752979112496</v>
      </c>
      <c r="N291" s="31">
        <v>-84.600445265507503</v>
      </c>
      <c r="O291" s="31">
        <v>37.712802654480598</v>
      </c>
      <c r="P291" s="31">
        <v>7.8896080574044597E-2</v>
      </c>
      <c r="Q291" s="27">
        <v>1</v>
      </c>
      <c r="R291" s="27">
        <v>0</v>
      </c>
      <c r="S291" s="27">
        <v>1</v>
      </c>
      <c r="T291" s="43">
        <v>3.9630118890355802E-3</v>
      </c>
      <c r="U291" s="43">
        <v>6.6225165562913699E-3</v>
      </c>
      <c r="V291" s="43">
        <v>2.2880215343203201E-2</v>
      </c>
      <c r="W291" s="44">
        <v>0</v>
      </c>
      <c r="X291" s="27">
        <v>0</v>
      </c>
      <c r="Y291" s="30">
        <v>8.0437749006962491</v>
      </c>
      <c r="Z291" s="30">
        <v>8.4875498013925004</v>
      </c>
      <c r="AA291" s="30">
        <v>8.9313247020887498</v>
      </c>
      <c r="AB291" s="30">
        <v>7.8280000000000003</v>
      </c>
      <c r="AC291" s="30">
        <v>8.36</v>
      </c>
      <c r="AD291" s="30">
        <v>9.1199999999999992</v>
      </c>
      <c r="AE291" s="30">
        <v>6.7124501986074998</v>
      </c>
      <c r="AF291" s="30">
        <v>6.6880232908080801</v>
      </c>
      <c r="AG291" s="32">
        <v>-0.116782868604276</v>
      </c>
      <c r="AH291" s="32">
        <v>0.175174302906414</v>
      </c>
      <c r="AI291" s="27" t="s">
        <v>50</v>
      </c>
      <c r="AJ291" s="27" t="s">
        <v>50</v>
      </c>
      <c r="AK291" s="27" t="s">
        <v>50</v>
      </c>
      <c r="AL291" s="27" t="s">
        <v>50</v>
      </c>
      <c r="AM291" s="27" t="s">
        <v>50</v>
      </c>
      <c r="AN291" s="30">
        <v>6.6880232908080801</v>
      </c>
      <c r="AO291" s="30">
        <v>7.8280000000000003</v>
      </c>
      <c r="AP291" s="30">
        <v>8.9313247020887498</v>
      </c>
      <c r="AQ291" s="30">
        <v>9.1199999999999992</v>
      </c>
    </row>
    <row r="292" spans="1:43" x14ac:dyDescent="0.2">
      <c r="A292" s="27" t="s">
        <v>78</v>
      </c>
      <c r="B292" s="28">
        <v>45201</v>
      </c>
      <c r="C292" s="47">
        <v>0</v>
      </c>
      <c r="D292" s="29">
        <v>36648857</v>
      </c>
      <c r="E292" s="30">
        <v>7.5</v>
      </c>
      <c r="F292" s="30">
        <v>7.54</v>
      </c>
      <c r="G292" s="30">
        <v>6.74</v>
      </c>
      <c r="H292" s="30">
        <v>6.8250000000000002</v>
      </c>
      <c r="I292" s="30">
        <v>0.473505264932231</v>
      </c>
      <c r="J292" s="30">
        <v>7.1890134156939496</v>
      </c>
      <c r="K292" s="30">
        <v>7.7568822877630099</v>
      </c>
      <c r="L292" s="30">
        <v>8.1605157947966909</v>
      </c>
      <c r="M292" s="30">
        <v>7.3794842052033101</v>
      </c>
      <c r="N292" s="31">
        <v>-193.15117933041</v>
      </c>
      <c r="O292" s="31">
        <v>29.2656038011615</v>
      </c>
      <c r="P292" s="31">
        <v>-0.45585619139237499</v>
      </c>
      <c r="Q292" s="27">
        <v>-1</v>
      </c>
      <c r="R292" s="27">
        <v>0</v>
      </c>
      <c r="S292" s="27">
        <v>0</v>
      </c>
      <c r="T292" s="43">
        <v>-0.10197368421052599</v>
      </c>
      <c r="U292" s="43">
        <v>-0.11707632600258699</v>
      </c>
      <c r="V292" s="43">
        <v>-8.6345381526104395E-2</v>
      </c>
      <c r="W292" s="44">
        <v>0</v>
      </c>
      <c r="X292" s="27">
        <v>0</v>
      </c>
      <c r="Y292" s="30">
        <v>7.2985052649322304</v>
      </c>
      <c r="Z292" s="30">
        <v>7.7720105298644597</v>
      </c>
      <c r="AA292" s="30">
        <v>8.2455157947966899</v>
      </c>
      <c r="AB292" s="30">
        <v>7.0297499999999999</v>
      </c>
      <c r="AC292" s="30">
        <v>7.5075000000000003</v>
      </c>
      <c r="AD292" s="30">
        <v>8.19</v>
      </c>
      <c r="AE292" s="30">
        <v>5.8779894701355397</v>
      </c>
      <c r="AF292" s="30">
        <v>6.7124501986074998</v>
      </c>
      <c r="AG292" s="32">
        <v>-0.13875612159186301</v>
      </c>
      <c r="AH292" s="32">
        <v>0.20813418238779399</v>
      </c>
      <c r="AI292" s="27" t="s">
        <v>50</v>
      </c>
      <c r="AJ292" s="27" t="s">
        <v>55</v>
      </c>
      <c r="AK292" s="27" t="s">
        <v>55</v>
      </c>
      <c r="AL292" s="27" t="s">
        <v>55</v>
      </c>
      <c r="AM292" s="27" t="s">
        <v>55</v>
      </c>
      <c r="AN292" s="30">
        <v>6.7124501986074998</v>
      </c>
      <c r="AO292" s="30">
        <v>7.0297499999999999</v>
      </c>
      <c r="AP292" s="30">
        <v>8.2455157947966899</v>
      </c>
      <c r="AQ292" s="30">
        <v>8.19</v>
      </c>
    </row>
    <row r="293" spans="1:43" x14ac:dyDescent="0.2">
      <c r="A293" s="27" t="s">
        <v>78</v>
      </c>
      <c r="B293" s="28">
        <v>45202</v>
      </c>
      <c r="C293" s="47">
        <v>0</v>
      </c>
      <c r="D293" s="29">
        <v>25957204</v>
      </c>
      <c r="E293" s="30">
        <v>6.72</v>
      </c>
      <c r="F293" s="30">
        <v>6.7350000000000003</v>
      </c>
      <c r="G293" s="30">
        <v>6.46</v>
      </c>
      <c r="H293" s="30">
        <v>6.53</v>
      </c>
      <c r="I293" s="30">
        <v>0.46575488886564298</v>
      </c>
      <c r="J293" s="30">
        <v>6.8910109764768697</v>
      </c>
      <c r="K293" s="30">
        <v>7.5956916548537698</v>
      </c>
      <c r="L293" s="30">
        <v>7.8572646665969303</v>
      </c>
      <c r="M293" s="30">
        <v>7.4027353334030703</v>
      </c>
      <c r="N293" s="31">
        <v>-199.73358848802599</v>
      </c>
      <c r="O293" s="31">
        <v>26.804465299509399</v>
      </c>
      <c r="P293" s="31">
        <v>-0.98554235198443496</v>
      </c>
      <c r="Q293" s="27">
        <v>-1</v>
      </c>
      <c r="R293" s="27">
        <v>0</v>
      </c>
      <c r="S293" s="27">
        <v>0</v>
      </c>
      <c r="T293" s="43">
        <v>-4.3223443223443202E-2</v>
      </c>
      <c r="U293" s="43">
        <v>-0.13738441215323599</v>
      </c>
      <c r="V293" s="43">
        <v>-0.13509933774834401</v>
      </c>
      <c r="W293" s="44">
        <v>0</v>
      </c>
      <c r="X293" s="27">
        <v>0</v>
      </c>
      <c r="Y293" s="30">
        <v>6.9957548888656396</v>
      </c>
      <c r="Z293" s="30">
        <v>7.4615097777312904</v>
      </c>
      <c r="AA293" s="30">
        <v>7.9272646665969297</v>
      </c>
      <c r="AB293" s="30">
        <v>6.7259000000000002</v>
      </c>
      <c r="AC293" s="30">
        <v>7.1829999999999998</v>
      </c>
      <c r="AD293" s="30">
        <v>7.8360000000000003</v>
      </c>
      <c r="AE293" s="30">
        <v>5.5984902222687101</v>
      </c>
      <c r="AF293" s="30">
        <v>5.8779894701355397</v>
      </c>
      <c r="AG293" s="32">
        <v>-0.142650808228375</v>
      </c>
      <c r="AH293" s="32">
        <v>0.21397621234256201</v>
      </c>
      <c r="AI293" s="27" t="s">
        <v>50</v>
      </c>
      <c r="AJ293" s="27" t="s">
        <v>55</v>
      </c>
      <c r="AK293" s="27" t="s">
        <v>55</v>
      </c>
      <c r="AL293" s="27" t="s">
        <v>55</v>
      </c>
      <c r="AM293" s="27" t="s">
        <v>55</v>
      </c>
      <c r="AN293" s="30">
        <v>5.8779894701355397</v>
      </c>
      <c r="AO293" s="30">
        <v>6.7259000000000002</v>
      </c>
      <c r="AP293" s="30">
        <v>7.9272646665969297</v>
      </c>
      <c r="AQ293" s="30">
        <v>7.8360000000000003</v>
      </c>
    </row>
    <row r="294" spans="1:43" x14ac:dyDescent="0.2">
      <c r="A294" s="27" t="s">
        <v>78</v>
      </c>
      <c r="B294" s="28">
        <v>45203</v>
      </c>
      <c r="C294" s="47">
        <v>0</v>
      </c>
      <c r="D294" s="29">
        <v>24812031</v>
      </c>
      <c r="E294" s="30">
        <v>6.55</v>
      </c>
      <c r="F294" s="30">
        <v>6.6</v>
      </c>
      <c r="G294" s="30">
        <v>6.1749999999999998</v>
      </c>
      <c r="H294" s="30">
        <v>6.53</v>
      </c>
      <c r="I294" s="30">
        <v>0.46284382537523999</v>
      </c>
      <c r="J294" s="30">
        <v>6.6235544352992504</v>
      </c>
      <c r="K294" s="30">
        <v>7.4704601720970203</v>
      </c>
      <c r="L294" s="30">
        <v>7.5635314761257204</v>
      </c>
      <c r="M294" s="30">
        <v>7.3964685238742804</v>
      </c>
      <c r="N294" s="31">
        <v>-171.04761904762299</v>
      </c>
      <c r="O294" s="31">
        <v>26.804465299509399</v>
      </c>
      <c r="P294" s="31">
        <v>-1.2396603929171</v>
      </c>
      <c r="Q294" s="27">
        <v>-1</v>
      </c>
      <c r="R294" s="27">
        <v>1</v>
      </c>
      <c r="S294" s="27">
        <v>0</v>
      </c>
      <c r="T294" s="43">
        <v>0</v>
      </c>
      <c r="U294" s="43">
        <v>-0.14078947368420999</v>
      </c>
      <c r="V294" s="43">
        <v>-0.15523932729624801</v>
      </c>
      <c r="W294" s="44">
        <v>0</v>
      </c>
      <c r="X294" s="27">
        <v>0</v>
      </c>
      <c r="Y294" s="30">
        <v>6.9928438253752399</v>
      </c>
      <c r="Z294" s="30">
        <v>7.4556876507504803</v>
      </c>
      <c r="AA294" s="30">
        <v>7.9185314761257199</v>
      </c>
      <c r="AB294" s="30">
        <v>6.7259000000000002</v>
      </c>
      <c r="AC294" s="30">
        <v>7.1829999999999998</v>
      </c>
      <c r="AD294" s="30">
        <v>7.8360000000000003</v>
      </c>
      <c r="AE294" s="30">
        <v>5.6043123492495202</v>
      </c>
      <c r="AF294" s="30">
        <v>5.5984902222687101</v>
      </c>
      <c r="AG294" s="32">
        <v>-0.14175921144723999</v>
      </c>
      <c r="AH294" s="32">
        <v>0.212638817170861</v>
      </c>
      <c r="AI294" s="27" t="s">
        <v>50</v>
      </c>
      <c r="AJ294" s="27" t="s">
        <v>50</v>
      </c>
      <c r="AK294" s="27" t="s">
        <v>50</v>
      </c>
      <c r="AL294" s="27" t="s">
        <v>50</v>
      </c>
      <c r="AM294" s="27" t="s">
        <v>50</v>
      </c>
      <c r="AN294" s="30">
        <v>5.5984902222687101</v>
      </c>
      <c r="AO294" s="30">
        <v>6.7259000000000002</v>
      </c>
      <c r="AP294" s="30">
        <v>7.9185314761257199</v>
      </c>
      <c r="AQ294" s="30">
        <v>7.8360000000000003</v>
      </c>
    </row>
    <row r="295" spans="1:43" x14ac:dyDescent="0.2">
      <c r="A295" s="27" t="s">
        <v>78</v>
      </c>
      <c r="B295" s="28">
        <v>45204</v>
      </c>
      <c r="C295" s="47">
        <v>0</v>
      </c>
      <c r="D295" s="29">
        <v>19715522</v>
      </c>
      <c r="E295" s="30">
        <v>6.4</v>
      </c>
      <c r="F295" s="30">
        <v>6.53</v>
      </c>
      <c r="G295" s="30">
        <v>6.19</v>
      </c>
      <c r="H295" s="30">
        <v>6.4</v>
      </c>
      <c r="I295" s="30">
        <v>0.454069266419866</v>
      </c>
      <c r="J295" s="30">
        <v>6.3556354470630296</v>
      </c>
      <c r="K295" s="30">
        <v>7.37113568728802</v>
      </c>
      <c r="L295" s="30">
        <v>7.5372077992596003</v>
      </c>
      <c r="M295" s="30">
        <v>7.1177922007404</v>
      </c>
      <c r="N295" s="31">
        <v>-162.746039366302</v>
      </c>
      <c r="O295" s="31">
        <v>25.6998773048918</v>
      </c>
      <c r="P295" s="31">
        <v>-1.4145879757250499</v>
      </c>
      <c r="Q295" s="27">
        <v>-1</v>
      </c>
      <c r="R295" s="27">
        <v>1</v>
      </c>
      <c r="S295" s="27">
        <v>0</v>
      </c>
      <c r="T295" s="43">
        <v>-1.9908116385911199E-2</v>
      </c>
      <c r="U295" s="43">
        <v>-6.2271062271062202E-2</v>
      </c>
      <c r="V295" s="43">
        <v>-0.15455746367239101</v>
      </c>
      <c r="W295" s="44">
        <v>0</v>
      </c>
      <c r="X295" s="27">
        <v>0</v>
      </c>
      <c r="Y295" s="30">
        <v>6.8540692664198701</v>
      </c>
      <c r="Z295" s="30">
        <v>7.3081385328397301</v>
      </c>
      <c r="AA295" s="30">
        <v>7.7622077992595999</v>
      </c>
      <c r="AB295" s="30">
        <v>6.5919999999999996</v>
      </c>
      <c r="AC295" s="30">
        <v>7.04</v>
      </c>
      <c r="AD295" s="30">
        <v>7.68</v>
      </c>
      <c r="AE295" s="30">
        <v>5.4918614671602697</v>
      </c>
      <c r="AF295" s="30">
        <v>5.6043123492495202</v>
      </c>
      <c r="AG295" s="32">
        <v>-0.141896645756208</v>
      </c>
      <c r="AH295" s="32">
        <v>0.21284496863431199</v>
      </c>
      <c r="AI295" s="27" t="s">
        <v>50</v>
      </c>
      <c r="AJ295" s="27" t="s">
        <v>50</v>
      </c>
      <c r="AK295" s="27" t="s">
        <v>50</v>
      </c>
      <c r="AL295" s="27" t="s">
        <v>50</v>
      </c>
      <c r="AM295" s="27" t="s">
        <v>50</v>
      </c>
      <c r="AN295" s="30">
        <v>5.6043123492495202</v>
      </c>
      <c r="AO295" s="30">
        <v>6.5919999999999996</v>
      </c>
      <c r="AP295" s="30">
        <v>7.7622077992595999</v>
      </c>
      <c r="AQ295" s="30">
        <v>7.68</v>
      </c>
    </row>
    <row r="296" spans="1:43" x14ac:dyDescent="0.2">
      <c r="A296" s="27" t="s">
        <v>78</v>
      </c>
      <c r="B296" s="28">
        <v>45205</v>
      </c>
      <c r="C296" s="47">
        <v>0</v>
      </c>
      <c r="D296" s="29">
        <v>18205786</v>
      </c>
      <c r="E296" s="30">
        <v>6.22</v>
      </c>
      <c r="F296" s="30">
        <v>6.77</v>
      </c>
      <c r="G296" s="30">
        <v>6.165</v>
      </c>
      <c r="H296" s="30">
        <v>6.61</v>
      </c>
      <c r="I296" s="30">
        <v>0.46485003310416101</v>
      </c>
      <c r="J296" s="30">
        <v>6.2246108203242896</v>
      </c>
      <c r="K296" s="30">
        <v>7.3061915000008701</v>
      </c>
      <c r="L296" s="30">
        <v>7.5595500993124798</v>
      </c>
      <c r="M296" s="30">
        <v>7.0554499006875204</v>
      </c>
      <c r="N296" s="31">
        <v>-119.88237955213999</v>
      </c>
      <c r="O296" s="31">
        <v>30.670084216010402</v>
      </c>
      <c r="P296" s="31">
        <v>-1.22736034225964</v>
      </c>
      <c r="Q296" s="27">
        <v>-1</v>
      </c>
      <c r="R296" s="27">
        <v>0</v>
      </c>
      <c r="S296" s="27">
        <v>0</v>
      </c>
      <c r="T296" s="43">
        <v>3.2812500000000001E-2</v>
      </c>
      <c r="U296" s="43">
        <v>1.22511485451761E-2</v>
      </c>
      <c r="V296" s="43">
        <v>-0.130263157894737</v>
      </c>
      <c r="W296" s="44">
        <v>0</v>
      </c>
      <c r="X296" s="27">
        <v>0</v>
      </c>
      <c r="Y296" s="30">
        <v>7.0748500331041599</v>
      </c>
      <c r="Z296" s="30">
        <v>7.5397000662083196</v>
      </c>
      <c r="AA296" s="30">
        <v>8.0045500993124801</v>
      </c>
      <c r="AB296" s="30">
        <v>6.8083</v>
      </c>
      <c r="AC296" s="30">
        <v>7.2709999999999999</v>
      </c>
      <c r="AD296" s="30">
        <v>7.9320000000000004</v>
      </c>
      <c r="AE296" s="30">
        <v>5.6802999337916802</v>
      </c>
      <c r="AF296" s="30">
        <v>5.4918614671602697</v>
      </c>
      <c r="AG296" s="32">
        <v>-0.14065053951714401</v>
      </c>
      <c r="AH296" s="32">
        <v>0.21097580927571599</v>
      </c>
      <c r="AI296" s="27" t="s">
        <v>50</v>
      </c>
      <c r="AJ296" s="27" t="s">
        <v>50</v>
      </c>
      <c r="AK296" s="27" t="s">
        <v>50</v>
      </c>
      <c r="AL296" s="27" t="s">
        <v>50</v>
      </c>
      <c r="AM296" s="27" t="s">
        <v>50</v>
      </c>
      <c r="AN296" s="30">
        <v>5.4918614671602697</v>
      </c>
      <c r="AO296" s="30">
        <v>6.8083</v>
      </c>
      <c r="AP296" s="30">
        <v>8.0045500993124801</v>
      </c>
      <c r="AQ296" s="30">
        <v>7.9320000000000004</v>
      </c>
    </row>
    <row r="297" spans="1:43" x14ac:dyDescent="0.2">
      <c r="A297" s="27" t="s">
        <v>78</v>
      </c>
      <c r="B297" s="28">
        <v>45208</v>
      </c>
      <c r="C297" s="47">
        <v>0</v>
      </c>
      <c r="D297" s="29">
        <v>16234681</v>
      </c>
      <c r="E297" s="30">
        <v>6.48</v>
      </c>
      <c r="F297" s="30">
        <v>6.75</v>
      </c>
      <c r="G297" s="30">
        <v>6.27</v>
      </c>
      <c r="H297" s="30">
        <v>6.41</v>
      </c>
      <c r="I297" s="30">
        <v>0.46593217359672101</v>
      </c>
      <c r="J297" s="30">
        <v>6.1124088529926004</v>
      </c>
      <c r="K297" s="30">
        <v>7.2390255682540898</v>
      </c>
      <c r="L297" s="30">
        <v>7.56279652079016</v>
      </c>
      <c r="M297" s="30">
        <v>7.0522034792098403</v>
      </c>
      <c r="N297" s="31">
        <v>-124.005784526396</v>
      </c>
      <c r="O297" s="31">
        <v>28.700944586952801</v>
      </c>
      <c r="P297" s="31">
        <v>-1.1772264272130799</v>
      </c>
      <c r="Q297" s="27">
        <v>-1</v>
      </c>
      <c r="R297" s="27">
        <v>0</v>
      </c>
      <c r="S297" s="27">
        <v>0</v>
      </c>
      <c r="T297" s="43">
        <v>-3.02571860816944E-2</v>
      </c>
      <c r="U297" s="43">
        <v>-1.8376722817764202E-2</v>
      </c>
      <c r="V297" s="43">
        <v>-6.0805860805860798E-2</v>
      </c>
      <c r="W297" s="44">
        <v>0</v>
      </c>
      <c r="X297" s="27">
        <v>0</v>
      </c>
      <c r="Y297" s="30">
        <v>6.8759321735967198</v>
      </c>
      <c r="Z297" s="30">
        <v>7.3418643471934404</v>
      </c>
      <c r="AA297" s="30">
        <v>7.8077965207901601</v>
      </c>
      <c r="AB297" s="30">
        <v>6.6022999999999996</v>
      </c>
      <c r="AC297" s="30">
        <v>7.0510000000000002</v>
      </c>
      <c r="AD297" s="30">
        <v>7.6920000000000002</v>
      </c>
      <c r="AE297" s="30">
        <v>5.4781356528065599</v>
      </c>
      <c r="AF297" s="30">
        <v>5.6802999337916802</v>
      </c>
      <c r="AG297" s="32">
        <v>-0.14537665322830601</v>
      </c>
      <c r="AH297" s="32">
        <v>0.21806497984245901</v>
      </c>
      <c r="AI297" s="27" t="s">
        <v>50</v>
      </c>
      <c r="AJ297" s="27" t="s">
        <v>50</v>
      </c>
      <c r="AK297" s="27" t="s">
        <v>50</v>
      </c>
      <c r="AL297" s="27" t="s">
        <v>50</v>
      </c>
      <c r="AM297" s="27" t="s">
        <v>50</v>
      </c>
      <c r="AN297" s="30">
        <v>5.6802999337916802</v>
      </c>
      <c r="AO297" s="30">
        <v>6.6022999999999996</v>
      </c>
      <c r="AP297" s="30">
        <v>7.8077965207901601</v>
      </c>
      <c r="AQ297" s="30">
        <v>7.6920000000000002</v>
      </c>
    </row>
    <row r="298" spans="1:43" x14ac:dyDescent="0.2">
      <c r="A298" s="27" t="s">
        <v>78</v>
      </c>
      <c r="B298" s="28">
        <v>45209</v>
      </c>
      <c r="C298" s="47">
        <v>0</v>
      </c>
      <c r="D298" s="29">
        <v>28098351</v>
      </c>
      <c r="E298" s="30">
        <v>6.43</v>
      </c>
      <c r="F298" s="30">
        <v>7.2150999999999996</v>
      </c>
      <c r="G298" s="30">
        <v>6.4</v>
      </c>
      <c r="H298" s="30">
        <v>7.16</v>
      </c>
      <c r="I298" s="30">
        <v>0.490872732625527</v>
      </c>
      <c r="J298" s="30">
        <v>6.3906072433575796</v>
      </c>
      <c r="K298" s="30">
        <v>7.2293135008785301</v>
      </c>
      <c r="L298" s="30">
        <v>7.6376181978765798</v>
      </c>
      <c r="M298" s="30">
        <v>6.4773818021234204</v>
      </c>
      <c r="N298" s="31">
        <v>-35.089219542789003</v>
      </c>
      <c r="O298" s="31">
        <v>43.381321971452202</v>
      </c>
      <c r="P298" s="31">
        <v>-0.356727308784761</v>
      </c>
      <c r="Q298" s="27">
        <v>1</v>
      </c>
      <c r="R298" s="27">
        <v>0</v>
      </c>
      <c r="S298" s="27">
        <v>0</v>
      </c>
      <c r="T298" s="43">
        <v>0.117004680187207</v>
      </c>
      <c r="U298" s="43">
        <v>0.11874999999999999</v>
      </c>
      <c r="V298" s="43">
        <v>9.6477794793261906E-2</v>
      </c>
      <c r="W298" s="44">
        <v>0</v>
      </c>
      <c r="X298" s="27">
        <v>0</v>
      </c>
      <c r="Y298" s="30">
        <v>7.6508727326255297</v>
      </c>
      <c r="Z298" s="30">
        <v>8.1417454652510504</v>
      </c>
      <c r="AA298" s="30">
        <v>8.6326181978765799</v>
      </c>
      <c r="AB298" s="30">
        <v>7.3747999999999996</v>
      </c>
      <c r="AC298" s="30">
        <v>7.8760000000000003</v>
      </c>
      <c r="AD298" s="30">
        <v>8.5920000000000005</v>
      </c>
      <c r="AE298" s="30">
        <v>6.1782545347489499</v>
      </c>
      <c r="AF298" s="30">
        <v>5.4781356528065599</v>
      </c>
      <c r="AG298" s="32">
        <v>-0.13711528844288501</v>
      </c>
      <c r="AH298" s="32">
        <v>0.20567293266432701</v>
      </c>
      <c r="AI298" s="27" t="s">
        <v>50</v>
      </c>
      <c r="AJ298" s="27" t="s">
        <v>50</v>
      </c>
      <c r="AK298" s="27" t="s">
        <v>50</v>
      </c>
      <c r="AL298" s="27" t="s">
        <v>50</v>
      </c>
      <c r="AM298" s="27" t="s">
        <v>50</v>
      </c>
      <c r="AN298" s="30">
        <v>5.4781356528065599</v>
      </c>
      <c r="AO298" s="30">
        <v>7.3747999999999996</v>
      </c>
      <c r="AP298" s="30">
        <v>8.6326181978765799</v>
      </c>
      <c r="AQ298" s="30">
        <v>8.5920000000000005</v>
      </c>
    </row>
    <row r="299" spans="1:43" x14ac:dyDescent="0.2">
      <c r="A299" s="27" t="s">
        <v>78</v>
      </c>
      <c r="B299" s="28">
        <v>45210</v>
      </c>
      <c r="C299" s="47">
        <v>0</v>
      </c>
      <c r="D299" s="29">
        <v>69361913</v>
      </c>
      <c r="E299" s="30">
        <v>7.8</v>
      </c>
      <c r="F299" s="30">
        <v>7.89</v>
      </c>
      <c r="G299" s="30">
        <v>7.29</v>
      </c>
      <c r="H299" s="30">
        <v>7.54</v>
      </c>
      <c r="I299" s="30">
        <v>0.50795325172370298</v>
      </c>
      <c r="J299" s="30">
        <v>6.7832241082016598</v>
      </c>
      <c r="K299" s="30">
        <v>7.3074383697457304</v>
      </c>
      <c r="L299" s="30">
        <v>7.6888597551711104</v>
      </c>
      <c r="M299" s="30">
        <v>6.4261402448288898</v>
      </c>
      <c r="N299" s="31">
        <v>12.6366732389286</v>
      </c>
      <c r="O299" s="31">
        <v>49.099793990701002</v>
      </c>
      <c r="P299" s="31">
        <v>0.57967288788296401</v>
      </c>
      <c r="Q299" s="27">
        <v>1</v>
      </c>
      <c r="R299" s="27">
        <v>0</v>
      </c>
      <c r="S299" s="27">
        <v>0</v>
      </c>
      <c r="T299" s="43">
        <v>5.3072625698324001E-2</v>
      </c>
      <c r="U299" s="43">
        <v>0.14069591527987901</v>
      </c>
      <c r="V299" s="43">
        <v>0.154670750382848</v>
      </c>
      <c r="W299" s="44">
        <v>0</v>
      </c>
      <c r="X299" s="27">
        <v>0</v>
      </c>
      <c r="Y299" s="30">
        <v>8.0479532517236994</v>
      </c>
      <c r="Z299" s="30">
        <v>8.5559065034474102</v>
      </c>
      <c r="AA299" s="30">
        <v>9.0638597551711104</v>
      </c>
      <c r="AB299" s="30">
        <v>7.7662000000000004</v>
      </c>
      <c r="AC299" s="30">
        <v>8.2940000000000005</v>
      </c>
      <c r="AD299" s="30">
        <v>9.048</v>
      </c>
      <c r="AE299" s="30">
        <v>6.5240934965525899</v>
      </c>
      <c r="AF299" s="30">
        <v>6.1782545347489499</v>
      </c>
      <c r="AG299" s="32">
        <v>-0.13473561053679101</v>
      </c>
      <c r="AH299" s="32">
        <v>0.20210341580518701</v>
      </c>
      <c r="AI299" s="27" t="s">
        <v>50</v>
      </c>
      <c r="AJ299" s="27" t="s">
        <v>50</v>
      </c>
      <c r="AK299" s="27" t="s">
        <v>50</v>
      </c>
      <c r="AL299" s="27" t="s">
        <v>50</v>
      </c>
      <c r="AM299" s="27" t="s">
        <v>50</v>
      </c>
      <c r="AN299" s="30">
        <v>6.1782545347489499</v>
      </c>
      <c r="AO299" s="30">
        <v>7.7662000000000004</v>
      </c>
      <c r="AP299" s="30">
        <v>9.0638597551711104</v>
      </c>
      <c r="AQ299" s="30">
        <v>9.048</v>
      </c>
    </row>
    <row r="300" spans="1:43" x14ac:dyDescent="0.2">
      <c r="A300" s="27" t="s">
        <v>78</v>
      </c>
      <c r="B300" s="28">
        <v>45211</v>
      </c>
      <c r="C300" s="47">
        <v>0</v>
      </c>
      <c r="D300" s="29">
        <v>28456529</v>
      </c>
      <c r="E300" s="30">
        <v>7.51</v>
      </c>
      <c r="F300" s="30">
        <v>7.6</v>
      </c>
      <c r="G300" s="30">
        <v>7.23</v>
      </c>
      <c r="H300" s="30">
        <v>7.41</v>
      </c>
      <c r="I300" s="30">
        <v>0.49809944802915301</v>
      </c>
      <c r="J300" s="30">
        <v>7.0690015430740898</v>
      </c>
      <c r="K300" s="30">
        <v>7.3176484661647798</v>
      </c>
      <c r="L300" s="30">
        <v>7.6592983440874596</v>
      </c>
      <c r="M300" s="30">
        <v>6.4557016559125397</v>
      </c>
      <c r="N300" s="31">
        <v>5.4439065734322396</v>
      </c>
      <c r="O300" s="31">
        <v>47.338314835435298</v>
      </c>
      <c r="P300" s="31">
        <v>1.08282700220798</v>
      </c>
      <c r="Q300" s="27">
        <v>1</v>
      </c>
      <c r="R300" s="27">
        <v>0</v>
      </c>
      <c r="S300" s="27">
        <v>1</v>
      </c>
      <c r="T300" s="43">
        <v>-1.72413793103448E-2</v>
      </c>
      <c r="U300" s="43">
        <v>0.15600624024960999</v>
      </c>
      <c r="V300" s="43">
        <v>0.15781249999999999</v>
      </c>
      <c r="W300" s="44">
        <v>0</v>
      </c>
      <c r="X300" s="27">
        <v>0</v>
      </c>
      <c r="Y300" s="30">
        <v>7.9080994480291498</v>
      </c>
      <c r="Z300" s="30">
        <v>8.4061988960583101</v>
      </c>
      <c r="AA300" s="30">
        <v>8.9042983440874597</v>
      </c>
      <c r="AB300" s="30">
        <v>7.6322999999999999</v>
      </c>
      <c r="AC300" s="30">
        <v>8.1509999999999998</v>
      </c>
      <c r="AD300" s="30">
        <v>8.8919999999999995</v>
      </c>
      <c r="AE300" s="30">
        <v>6.4138011039416902</v>
      </c>
      <c r="AF300" s="30">
        <v>6.5240934965525899</v>
      </c>
      <c r="AG300" s="32">
        <v>-0.13443979703890799</v>
      </c>
      <c r="AH300" s="32">
        <v>0.201659695558362</v>
      </c>
      <c r="AI300" s="27" t="s">
        <v>50</v>
      </c>
      <c r="AJ300" s="27" t="s">
        <v>50</v>
      </c>
      <c r="AK300" s="27" t="s">
        <v>50</v>
      </c>
      <c r="AL300" s="27" t="s">
        <v>50</v>
      </c>
      <c r="AM300" s="27" t="s">
        <v>50</v>
      </c>
      <c r="AN300" s="30">
        <v>6.5240934965525899</v>
      </c>
      <c r="AO300" s="30">
        <v>7.6322999999999999</v>
      </c>
      <c r="AP300" s="30">
        <v>8.9042983440874597</v>
      </c>
      <c r="AQ300" s="30">
        <v>8.8919999999999995</v>
      </c>
    </row>
    <row r="301" spans="1:43" x14ac:dyDescent="0.2">
      <c r="A301" s="27" t="s">
        <v>78</v>
      </c>
      <c r="B301" s="28">
        <v>45212</v>
      </c>
      <c r="C301" s="47">
        <v>1</v>
      </c>
      <c r="D301" s="29">
        <v>32574095</v>
      </c>
      <c r="E301" s="30">
        <v>7.47</v>
      </c>
      <c r="F301" s="30">
        <v>7.7850000000000001</v>
      </c>
      <c r="G301" s="30">
        <v>7.27</v>
      </c>
      <c r="H301" s="30">
        <v>7.34</v>
      </c>
      <c r="I301" s="30">
        <v>0.49930663031278499</v>
      </c>
      <c r="J301" s="30">
        <v>7.2700921716060698</v>
      </c>
      <c r="K301" s="30">
        <v>7.3200748773148998</v>
      </c>
      <c r="L301" s="30">
        <v>7.66291989093836</v>
      </c>
      <c r="M301" s="30">
        <v>6.4520801090616402</v>
      </c>
      <c r="N301" s="31">
        <v>4.3619341454294798</v>
      </c>
      <c r="O301" s="31">
        <v>46.373580276218902</v>
      </c>
      <c r="P301" s="31">
        <v>1.33925273342049</v>
      </c>
      <c r="Q301" s="27">
        <v>1</v>
      </c>
      <c r="R301" s="27">
        <v>0</v>
      </c>
      <c r="S301" s="27">
        <v>1</v>
      </c>
      <c r="T301" s="43">
        <v>-9.4466936572200101E-3</v>
      </c>
      <c r="U301" s="43">
        <v>2.5139664804469199E-2</v>
      </c>
      <c r="V301" s="43">
        <v>0.110438729198184</v>
      </c>
      <c r="W301" s="44">
        <v>0</v>
      </c>
      <c r="X301" s="27">
        <v>0</v>
      </c>
      <c r="Y301" s="30">
        <v>7.8393066303127803</v>
      </c>
      <c r="Z301" s="30">
        <v>8.3386132606255696</v>
      </c>
      <c r="AA301" s="30">
        <v>8.8379198909383607</v>
      </c>
      <c r="AB301" s="30">
        <v>7.5602</v>
      </c>
      <c r="AC301" s="30">
        <v>8.0739999999999998</v>
      </c>
      <c r="AD301" s="30">
        <v>8.8079999999999998</v>
      </c>
      <c r="AE301" s="30">
        <v>6.3413867393744301</v>
      </c>
      <c r="AF301" s="30">
        <v>6.4138011039416902</v>
      </c>
      <c r="AG301" s="32">
        <v>-0.13605085294626301</v>
      </c>
      <c r="AH301" s="32">
        <v>0.20407627941939399</v>
      </c>
      <c r="AI301" s="27" t="s">
        <v>50</v>
      </c>
      <c r="AJ301" s="27" t="s">
        <v>50</v>
      </c>
      <c r="AK301" s="27" t="s">
        <v>50</v>
      </c>
      <c r="AL301" s="27" t="s">
        <v>50</v>
      </c>
      <c r="AM301" s="27" t="s">
        <v>50</v>
      </c>
      <c r="AN301" s="30">
        <v>6.4138011039416902</v>
      </c>
      <c r="AO301" s="30">
        <v>7.5602</v>
      </c>
      <c r="AP301" s="30">
        <v>8.8379198909383607</v>
      </c>
      <c r="AQ301" s="30">
        <v>8.8079999999999998</v>
      </c>
    </row>
    <row r="302" spans="1:43" x14ac:dyDescent="0.2">
      <c r="A302" s="27" t="s">
        <v>67</v>
      </c>
      <c r="B302" s="28">
        <v>45187</v>
      </c>
      <c r="C302" s="47">
        <v>0</v>
      </c>
      <c r="D302" s="29">
        <v>55752213</v>
      </c>
      <c r="E302" s="30">
        <v>443.05</v>
      </c>
      <c r="F302" s="30">
        <v>444.97</v>
      </c>
      <c r="G302" s="30">
        <v>442.56</v>
      </c>
      <c r="H302" s="30">
        <v>443.63</v>
      </c>
      <c r="I302" s="30">
        <v>4.0627156324205798</v>
      </c>
      <c r="J302" s="30">
        <v>445.00724474960703</v>
      </c>
      <c r="K302" s="30">
        <v>444.44047690110801</v>
      </c>
      <c r="L302" s="30">
        <v>453.07384873614399</v>
      </c>
      <c r="M302" s="30">
        <v>439.86766911604099</v>
      </c>
      <c r="N302" s="31">
        <v>-4.7848601520678997</v>
      </c>
      <c r="O302" s="31">
        <v>48.7952736536838</v>
      </c>
      <c r="P302" s="31">
        <v>-8.9542470528163696E-3</v>
      </c>
      <c r="Q302" s="27">
        <v>-1</v>
      </c>
      <c r="R302" s="27">
        <v>0</v>
      </c>
      <c r="S302" s="27">
        <v>0</v>
      </c>
      <c r="T302" s="43">
        <v>5.8641766470440197E-4</v>
      </c>
      <c r="U302" s="43">
        <v>-2.9022924497380501E-3</v>
      </c>
      <c r="V302" s="43">
        <v>-7.2157489167855903E-3</v>
      </c>
      <c r="W302" s="44">
        <v>1</v>
      </c>
      <c r="X302" s="27">
        <v>0</v>
      </c>
      <c r="Y302" s="30">
        <v>456.49400417758</v>
      </c>
      <c r="Z302" s="30">
        <v>460.41404253180298</v>
      </c>
      <c r="AA302" s="30">
        <v>464.33408088602698</v>
      </c>
      <c r="AB302" s="30">
        <v>466.15118479805699</v>
      </c>
      <c r="AC302" s="30">
        <v>497.831362405692</v>
      </c>
      <c r="AD302" s="30">
        <v>543.08875898802705</v>
      </c>
      <c r="AE302" s="30">
        <v>444.733889114909</v>
      </c>
      <c r="AF302" s="30">
        <v>434.99030479171</v>
      </c>
      <c r="AG302" s="32">
        <v>2.4883103372380002E-3</v>
      </c>
      <c r="AH302" s="32">
        <v>4.66697042265551E-2</v>
      </c>
      <c r="AI302" s="27" t="s">
        <v>50</v>
      </c>
      <c r="AJ302" s="27" t="s">
        <v>50</v>
      </c>
      <c r="AK302" s="27" t="s">
        <v>64</v>
      </c>
      <c r="AL302" s="27" t="s">
        <v>65</v>
      </c>
      <c r="AM302" s="27" t="s">
        <v>66</v>
      </c>
      <c r="AN302" s="30">
        <v>434.99030479171</v>
      </c>
      <c r="AO302" s="30">
        <v>456.49400417758</v>
      </c>
      <c r="AP302" s="30">
        <v>464.33408088602698</v>
      </c>
      <c r="AQ302" s="30">
        <v>543.08875898802705</v>
      </c>
    </row>
    <row r="303" spans="1:43" x14ac:dyDescent="0.2">
      <c r="A303" s="27" t="s">
        <v>67</v>
      </c>
      <c r="B303" s="28">
        <v>45188</v>
      </c>
      <c r="C303" s="47">
        <v>0</v>
      </c>
      <c r="D303" s="29">
        <v>66514648</v>
      </c>
      <c r="E303" s="30">
        <v>442.68</v>
      </c>
      <c r="F303" s="30">
        <v>443.29</v>
      </c>
      <c r="G303" s="30">
        <v>439.94</v>
      </c>
      <c r="H303" s="30">
        <v>442.71</v>
      </c>
      <c r="I303" s="30">
        <v>4.0360930872476803</v>
      </c>
      <c r="J303" s="30">
        <v>444.05887925245003</v>
      </c>
      <c r="K303" s="30">
        <v>444.27805792247398</v>
      </c>
      <c r="L303" s="30">
        <v>452.04827926174301</v>
      </c>
      <c r="M303" s="30">
        <v>439.94753675155999</v>
      </c>
      <c r="N303" s="31">
        <v>-30.008982142413199</v>
      </c>
      <c r="O303" s="31">
        <v>47.419105524474197</v>
      </c>
      <c r="P303" s="31">
        <v>-4.3898609112095803E-2</v>
      </c>
      <c r="Q303" s="27">
        <v>-1</v>
      </c>
      <c r="R303" s="27">
        <v>1</v>
      </c>
      <c r="S303" s="27">
        <v>0</v>
      </c>
      <c r="T303" s="43">
        <v>-2.0738002389378901E-3</v>
      </c>
      <c r="U303" s="43">
        <v>-1.3476302742907301E-2</v>
      </c>
      <c r="V303" s="43">
        <v>-3.8099233240542398E-3</v>
      </c>
      <c r="W303" s="44">
        <v>1</v>
      </c>
      <c r="X303" s="27">
        <v>0</v>
      </c>
      <c r="Y303" s="30">
        <v>456.49400417758</v>
      </c>
      <c r="Z303" s="30">
        <v>460.41404253180298</v>
      </c>
      <c r="AA303" s="30">
        <v>464.33408088602698</v>
      </c>
      <c r="AB303" s="30">
        <v>466.15118479805699</v>
      </c>
      <c r="AC303" s="30">
        <v>497.831362405692</v>
      </c>
      <c r="AD303" s="30">
        <v>543.08875898802705</v>
      </c>
      <c r="AE303" s="30">
        <v>444.733889114909</v>
      </c>
      <c r="AF303" s="30">
        <v>435.50456873515901</v>
      </c>
      <c r="AG303" s="32">
        <v>4.57159114298053E-3</v>
      </c>
      <c r="AH303" s="32">
        <v>4.8844798820958803E-2</v>
      </c>
      <c r="AI303" s="27" t="s">
        <v>50</v>
      </c>
      <c r="AJ303" s="27" t="s">
        <v>50</v>
      </c>
      <c r="AK303" s="27" t="s">
        <v>69</v>
      </c>
      <c r="AL303" s="27" t="s">
        <v>65</v>
      </c>
      <c r="AM303" s="27" t="s">
        <v>66</v>
      </c>
      <c r="AN303" s="30">
        <v>435.50456873515901</v>
      </c>
      <c r="AO303" s="30">
        <v>456.49400417758</v>
      </c>
      <c r="AP303" s="30">
        <v>464.33408088602698</v>
      </c>
      <c r="AQ303" s="30">
        <v>543.08875898802705</v>
      </c>
    </row>
    <row r="304" spans="1:43" x14ac:dyDescent="0.2">
      <c r="A304" s="27" t="s">
        <v>67</v>
      </c>
      <c r="B304" s="28">
        <v>45189</v>
      </c>
      <c r="C304" s="47">
        <v>0</v>
      </c>
      <c r="D304" s="29">
        <v>82562602</v>
      </c>
      <c r="E304" s="30">
        <v>444.01</v>
      </c>
      <c r="F304" s="30">
        <v>444.435</v>
      </c>
      <c r="G304" s="30">
        <v>438.43</v>
      </c>
      <c r="H304" s="30">
        <v>438.64</v>
      </c>
      <c r="I304" s="30">
        <v>4.1767292953014197</v>
      </c>
      <c r="J304" s="30">
        <v>441.97867997007398</v>
      </c>
      <c r="K304" s="30">
        <v>443.631969000374</v>
      </c>
      <c r="L304" s="30">
        <v>450.96018788590402</v>
      </c>
      <c r="M304" s="30">
        <v>439.52562812739802</v>
      </c>
      <c r="N304" s="31">
        <v>-122.858337011438</v>
      </c>
      <c r="O304" s="31">
        <v>41.802347958169001</v>
      </c>
      <c r="P304" s="31">
        <v>-0.122887912184269</v>
      </c>
      <c r="Q304" s="27">
        <v>-1</v>
      </c>
      <c r="R304" s="27">
        <v>1</v>
      </c>
      <c r="S304" s="27">
        <v>0</v>
      </c>
      <c r="T304" s="43">
        <v>-9.1933771543448208E-3</v>
      </c>
      <c r="U304" s="43">
        <v>-1.0668290592507399E-2</v>
      </c>
      <c r="V304" s="43">
        <v>-1.41177593042696E-2</v>
      </c>
      <c r="W304" s="44">
        <v>1</v>
      </c>
      <c r="X304" s="27">
        <v>0</v>
      </c>
      <c r="Y304" s="30">
        <v>456.49400417758</v>
      </c>
      <c r="Z304" s="30">
        <v>460.41404253180298</v>
      </c>
      <c r="AA304" s="30">
        <v>464.33408088602698</v>
      </c>
      <c r="AB304" s="30">
        <v>466.15118479805699</v>
      </c>
      <c r="AC304" s="30">
        <v>497.831362405692</v>
      </c>
      <c r="AD304" s="30">
        <v>543.08875898802705</v>
      </c>
      <c r="AE304" s="30">
        <v>444.733889114909</v>
      </c>
      <c r="AF304" s="30">
        <v>434.63781382550502</v>
      </c>
      <c r="AG304" s="32">
        <v>1.38926890272408E-2</v>
      </c>
      <c r="AH304" s="32">
        <v>5.8576693612134398E-2</v>
      </c>
      <c r="AI304" s="27" t="s">
        <v>50</v>
      </c>
      <c r="AJ304" s="27" t="s">
        <v>50</v>
      </c>
      <c r="AK304" s="27" t="s">
        <v>69</v>
      </c>
      <c r="AL304" s="27" t="s">
        <v>65</v>
      </c>
      <c r="AM304" s="27" t="s">
        <v>66</v>
      </c>
      <c r="AN304" s="30">
        <v>434.63781382550502</v>
      </c>
      <c r="AO304" s="30">
        <v>456.49400417758</v>
      </c>
      <c r="AP304" s="30">
        <v>464.33408088602698</v>
      </c>
      <c r="AQ304" s="30">
        <v>543.08875898802705</v>
      </c>
    </row>
    <row r="305" spans="1:43" x14ac:dyDescent="0.2">
      <c r="A305" s="27" t="s">
        <v>67</v>
      </c>
      <c r="B305" s="28">
        <v>45190</v>
      </c>
      <c r="C305" s="47">
        <v>0</v>
      </c>
      <c r="D305" s="29">
        <v>104095826</v>
      </c>
      <c r="E305" s="30">
        <v>435.7</v>
      </c>
      <c r="F305" s="30">
        <v>435.97</v>
      </c>
      <c r="G305" s="30">
        <v>431.23</v>
      </c>
      <c r="H305" s="30">
        <v>431.39</v>
      </c>
      <c r="I305" s="30">
        <v>4.4076772027798903</v>
      </c>
      <c r="J305" s="30">
        <v>437.24447589464501</v>
      </c>
      <c r="K305" s="30">
        <v>441.94235469992998</v>
      </c>
      <c r="L305" s="30">
        <v>444.45303160833998</v>
      </c>
      <c r="M305" s="30">
        <v>438.83278440496298</v>
      </c>
      <c r="N305" s="31">
        <v>-231.28292998266301</v>
      </c>
      <c r="O305" s="31">
        <v>34.062431857991903</v>
      </c>
      <c r="P305" s="31">
        <v>-0.271263851504291</v>
      </c>
      <c r="Q305" s="27">
        <v>-1</v>
      </c>
      <c r="R305" s="27">
        <v>1</v>
      </c>
      <c r="S305" s="27">
        <v>0</v>
      </c>
      <c r="T305" s="43">
        <v>-1.65283603866496E-2</v>
      </c>
      <c r="U305" s="43">
        <v>-2.7590559700651499E-2</v>
      </c>
      <c r="V305" s="43">
        <v>-3.8701502654701202E-2</v>
      </c>
      <c r="W305" s="44">
        <v>1</v>
      </c>
      <c r="X305" s="27">
        <v>0</v>
      </c>
      <c r="Y305" s="30">
        <v>456.49400417758</v>
      </c>
      <c r="Z305" s="30">
        <v>460.41404253180298</v>
      </c>
      <c r="AA305" s="30">
        <v>464.33408088602698</v>
      </c>
      <c r="AB305" s="30">
        <v>466.15118479805699</v>
      </c>
      <c r="AC305" s="30">
        <v>497.831362405692</v>
      </c>
      <c r="AD305" s="30">
        <v>543.08875898802705</v>
      </c>
      <c r="AE305" s="30">
        <v>444.733889114909</v>
      </c>
      <c r="AF305" s="30">
        <v>430.28654140939699</v>
      </c>
      <c r="AG305" s="32">
        <v>3.09323097774842E-2</v>
      </c>
      <c r="AH305" s="32">
        <v>7.63672799231013E-2</v>
      </c>
      <c r="AI305" s="27" t="s">
        <v>50</v>
      </c>
      <c r="AJ305" s="27" t="s">
        <v>50</v>
      </c>
      <c r="AK305" s="27" t="s">
        <v>69</v>
      </c>
      <c r="AL305" s="27" t="s">
        <v>65</v>
      </c>
      <c r="AM305" s="27" t="s">
        <v>66</v>
      </c>
      <c r="AN305" s="30">
        <v>434.12315846810901</v>
      </c>
      <c r="AO305" s="30">
        <v>456.49400417758</v>
      </c>
      <c r="AP305" s="30">
        <v>464.33408088602698</v>
      </c>
      <c r="AQ305" s="30">
        <v>543.08875898802705</v>
      </c>
    </row>
    <row r="306" spans="1:43" x14ac:dyDescent="0.2">
      <c r="A306" s="27" t="s">
        <v>67</v>
      </c>
      <c r="B306" s="28">
        <v>45191</v>
      </c>
      <c r="C306" s="47">
        <v>0</v>
      </c>
      <c r="D306" s="29">
        <v>100829684</v>
      </c>
      <c r="E306" s="30">
        <v>432.45</v>
      </c>
      <c r="F306" s="30">
        <v>434.1</v>
      </c>
      <c r="G306" s="30">
        <v>429.99</v>
      </c>
      <c r="H306" s="30">
        <v>430.42</v>
      </c>
      <c r="I306" s="30">
        <v>4.3864145454384698</v>
      </c>
      <c r="J306" s="30">
        <v>433.159335442535</v>
      </c>
      <c r="K306" s="30">
        <v>440.477253212611</v>
      </c>
      <c r="L306" s="30">
        <v>443.14924363631502</v>
      </c>
      <c r="M306" s="30">
        <v>436.31578774614502</v>
      </c>
      <c r="N306" s="31">
        <v>-226.62731182987301</v>
      </c>
      <c r="O306" s="31">
        <v>33.177325695893501</v>
      </c>
      <c r="P306" s="31">
        <v>-0.36468080523150298</v>
      </c>
      <c r="Q306" s="27">
        <v>-1</v>
      </c>
      <c r="R306" s="27">
        <v>1</v>
      </c>
      <c r="S306" s="27">
        <v>0</v>
      </c>
      <c r="T306" s="43">
        <v>-2.24854539975421E-3</v>
      </c>
      <c r="U306" s="43">
        <v>-2.77608366650854E-2</v>
      </c>
      <c r="V306" s="43">
        <v>-2.9208110607393301E-2</v>
      </c>
      <c r="W306" s="44">
        <v>1</v>
      </c>
      <c r="X306" s="27">
        <v>0</v>
      </c>
      <c r="Y306" s="30">
        <v>456.49400417758</v>
      </c>
      <c r="Z306" s="30">
        <v>460.41404253180298</v>
      </c>
      <c r="AA306" s="30">
        <v>464.33408088602698</v>
      </c>
      <c r="AB306" s="30">
        <v>466.15118479805699</v>
      </c>
      <c r="AC306" s="30">
        <v>497.831362405692</v>
      </c>
      <c r="AD306" s="30">
        <v>543.08875898802705</v>
      </c>
      <c r="AE306" s="30">
        <v>444.733889114909</v>
      </c>
      <c r="AF306" s="30">
        <v>422.57464559444003</v>
      </c>
      <c r="AG306" s="32">
        <v>3.3255631975532898E-2</v>
      </c>
      <c r="AH306" s="32">
        <v>7.8792994949181294E-2</v>
      </c>
      <c r="AI306" s="27" t="s">
        <v>50</v>
      </c>
      <c r="AJ306" s="27" t="s">
        <v>91</v>
      </c>
      <c r="AK306" s="27" t="s">
        <v>69</v>
      </c>
      <c r="AL306" s="27" t="s">
        <v>65</v>
      </c>
      <c r="AM306" s="27" t="s">
        <v>66</v>
      </c>
      <c r="AN306" s="30">
        <v>422.57464559444003</v>
      </c>
      <c r="AO306" s="30">
        <v>456.49400417758</v>
      </c>
      <c r="AP306" s="30">
        <v>464.33408088602698</v>
      </c>
      <c r="AQ306" s="30">
        <v>543.08875898802705</v>
      </c>
    </row>
    <row r="307" spans="1:43" x14ac:dyDescent="0.2">
      <c r="A307" s="27" t="s">
        <v>67</v>
      </c>
      <c r="B307" s="28">
        <v>45194</v>
      </c>
      <c r="C307" s="47">
        <v>0</v>
      </c>
      <c r="D307" s="29">
        <v>70874534</v>
      </c>
      <c r="E307" s="30">
        <v>429.17</v>
      </c>
      <c r="F307" s="30">
        <v>432.27</v>
      </c>
      <c r="G307" s="30">
        <v>428.72</v>
      </c>
      <c r="H307" s="30">
        <v>432.23</v>
      </c>
      <c r="I307" s="30">
        <v>4.3266706493357203</v>
      </c>
      <c r="J307" s="30">
        <v>430.94127445298301</v>
      </c>
      <c r="K307" s="30">
        <v>439.74994298500002</v>
      </c>
      <c r="L307" s="30">
        <v>441.70001194800699</v>
      </c>
      <c r="M307" s="30">
        <v>436.49501943445301</v>
      </c>
      <c r="N307" s="31">
        <v>-171.87753208353399</v>
      </c>
      <c r="O307" s="31">
        <v>36.4934424250905</v>
      </c>
      <c r="P307" s="31">
        <v>-0.37750462389094402</v>
      </c>
      <c r="Q307" s="27">
        <v>-1</v>
      </c>
      <c r="R307" s="27">
        <v>1</v>
      </c>
      <c r="S307" s="27">
        <v>0</v>
      </c>
      <c r="T307" s="43">
        <v>4.20519492588635E-3</v>
      </c>
      <c r="U307" s="43">
        <v>-1.4613350355644599E-2</v>
      </c>
      <c r="V307" s="43">
        <v>-2.5697089917273399E-2</v>
      </c>
      <c r="W307" s="44">
        <v>0</v>
      </c>
      <c r="X307" s="27">
        <v>0</v>
      </c>
      <c r="Y307" s="30">
        <v>436.55667064933601</v>
      </c>
      <c r="Z307" s="30">
        <v>440.88334129867098</v>
      </c>
      <c r="AA307" s="30">
        <v>445.21001194800698</v>
      </c>
      <c r="AB307" s="30">
        <v>445.19690000000003</v>
      </c>
      <c r="AC307" s="30">
        <v>475.45299999999997</v>
      </c>
      <c r="AD307" s="30">
        <v>518.67600000000004</v>
      </c>
      <c r="AE307" s="30">
        <v>423.57665870132899</v>
      </c>
      <c r="AF307" s="30">
        <v>421.64717090912302</v>
      </c>
      <c r="AG307" s="32">
        <v>-2.00202237204068E-2</v>
      </c>
      <c r="AH307" s="32">
        <v>3.0030335580610201E-2</v>
      </c>
      <c r="AI307" s="27" t="s">
        <v>50</v>
      </c>
      <c r="AJ307" s="27" t="s">
        <v>50</v>
      </c>
      <c r="AK307" s="27" t="s">
        <v>50</v>
      </c>
      <c r="AL307" s="27" t="s">
        <v>50</v>
      </c>
      <c r="AM307" s="27" t="s">
        <v>50</v>
      </c>
      <c r="AN307" s="30">
        <v>421.64717090912302</v>
      </c>
      <c r="AO307" s="30">
        <v>436.55667064933601</v>
      </c>
      <c r="AP307" s="30">
        <v>445.21001194800698</v>
      </c>
      <c r="AQ307" s="30">
        <v>518.67600000000004</v>
      </c>
    </row>
    <row r="308" spans="1:43" x14ac:dyDescent="0.2">
      <c r="A308" s="27" t="s">
        <v>67</v>
      </c>
      <c r="B308" s="28">
        <v>45195</v>
      </c>
      <c r="C308" s="47">
        <v>0</v>
      </c>
      <c r="D308" s="29">
        <v>96168436</v>
      </c>
      <c r="E308" s="30">
        <v>429.09</v>
      </c>
      <c r="F308" s="30">
        <v>429.82</v>
      </c>
      <c r="G308" s="30">
        <v>425.02</v>
      </c>
      <c r="H308" s="30">
        <v>425.88</v>
      </c>
      <c r="I308" s="30">
        <v>4.5326227458117403</v>
      </c>
      <c r="J308" s="30">
        <v>426.877406370622</v>
      </c>
      <c r="K308" s="30">
        <v>438.14729037802698</v>
      </c>
      <c r="L308" s="30">
        <v>438.617868237435</v>
      </c>
      <c r="M308" s="30">
        <v>435.87716314502501</v>
      </c>
      <c r="N308" s="31">
        <v>-206.09403912383101</v>
      </c>
      <c r="O308" s="31">
        <v>30.731492904377099</v>
      </c>
      <c r="P308" s="31">
        <v>-0.45695911071772</v>
      </c>
      <c r="Q308" s="27">
        <v>-1</v>
      </c>
      <c r="R308" s="27">
        <v>1</v>
      </c>
      <c r="S308" s="27">
        <v>0</v>
      </c>
      <c r="T308" s="43">
        <v>-1.4691252342502899E-2</v>
      </c>
      <c r="U308" s="43">
        <v>-1.27726651058207E-2</v>
      </c>
      <c r="V308" s="43">
        <v>-3.8015856881479897E-2</v>
      </c>
      <c r="W308" s="44">
        <v>0</v>
      </c>
      <c r="X308" s="27">
        <v>0</v>
      </c>
      <c r="Y308" s="30">
        <v>430.41262274581197</v>
      </c>
      <c r="Z308" s="30">
        <v>434.94524549162298</v>
      </c>
      <c r="AA308" s="30">
        <v>439.47786823743502</v>
      </c>
      <c r="AB308" s="30">
        <v>438.65640000000002</v>
      </c>
      <c r="AC308" s="30">
        <v>468.46800000000002</v>
      </c>
      <c r="AD308" s="30">
        <v>511.05599999999998</v>
      </c>
      <c r="AE308" s="30">
        <v>416.81475450837598</v>
      </c>
      <c r="AF308" s="30">
        <v>423.57665870132899</v>
      </c>
      <c r="AG308" s="32">
        <v>-2.12859150268233E-2</v>
      </c>
      <c r="AH308" s="32">
        <v>3.1928872540234902E-2</v>
      </c>
      <c r="AI308" s="27" t="s">
        <v>50</v>
      </c>
      <c r="AJ308" s="27" t="s">
        <v>50</v>
      </c>
      <c r="AK308" s="27" t="s">
        <v>50</v>
      </c>
      <c r="AL308" s="27" t="s">
        <v>50</v>
      </c>
      <c r="AM308" s="27" t="s">
        <v>50</v>
      </c>
      <c r="AN308" s="30">
        <v>423.57665870132899</v>
      </c>
      <c r="AO308" s="30">
        <v>430.41262274581197</v>
      </c>
      <c r="AP308" s="30">
        <v>439.47786823743502</v>
      </c>
      <c r="AQ308" s="30">
        <v>511.05599999999998</v>
      </c>
    </row>
    <row r="309" spans="1:43" x14ac:dyDescent="0.2">
      <c r="A309" s="27" t="s">
        <v>67</v>
      </c>
      <c r="B309" s="28">
        <v>45196</v>
      </c>
      <c r="C309" s="47">
        <v>0</v>
      </c>
      <c r="D309" s="29">
        <v>104705847</v>
      </c>
      <c r="E309" s="30">
        <v>427.09</v>
      </c>
      <c r="F309" s="30">
        <v>427.67</v>
      </c>
      <c r="G309" s="30">
        <v>422.29</v>
      </c>
      <c r="H309" s="30">
        <v>426.05</v>
      </c>
      <c r="I309" s="30">
        <v>4.5931496925394697</v>
      </c>
      <c r="J309" s="30">
        <v>424.06787793960001</v>
      </c>
      <c r="K309" s="30">
        <v>436.70262691334199</v>
      </c>
      <c r="L309" s="30">
        <v>436.069449077618</v>
      </c>
      <c r="M309" s="30">
        <v>435.69558230484199</v>
      </c>
      <c r="N309" s="31">
        <v>-160.779636119689</v>
      </c>
      <c r="O309" s="31">
        <v>31.045383168796299</v>
      </c>
      <c r="P309" s="31">
        <v>-0.47836696146617502</v>
      </c>
      <c r="Q309" s="27">
        <v>-1</v>
      </c>
      <c r="R309" s="27">
        <v>1</v>
      </c>
      <c r="S309" s="27">
        <v>0</v>
      </c>
      <c r="T309" s="43">
        <v>3.9917347609659E-4</v>
      </c>
      <c r="U309" s="43">
        <v>-1.01528739370847E-2</v>
      </c>
      <c r="V309" s="43">
        <v>-2.8702352726609499E-2</v>
      </c>
      <c r="W309" s="44">
        <v>0</v>
      </c>
      <c r="X309" s="27">
        <v>0</v>
      </c>
      <c r="Y309" s="30">
        <v>430.64314969254002</v>
      </c>
      <c r="Z309" s="30">
        <v>435.23629938507901</v>
      </c>
      <c r="AA309" s="30">
        <v>439.82944907761799</v>
      </c>
      <c r="AB309" s="30">
        <v>438.83150000000001</v>
      </c>
      <c r="AC309" s="30">
        <v>468.65499999999997</v>
      </c>
      <c r="AD309" s="30">
        <v>511.26</v>
      </c>
      <c r="AE309" s="30">
        <v>416.86370061492102</v>
      </c>
      <c r="AF309" s="30">
        <v>416.81475450837598</v>
      </c>
      <c r="AG309" s="32">
        <v>-2.1561552364931201E-2</v>
      </c>
      <c r="AH309" s="32">
        <v>3.2342328547396902E-2</v>
      </c>
      <c r="AI309" s="27" t="s">
        <v>50</v>
      </c>
      <c r="AJ309" s="27" t="s">
        <v>50</v>
      </c>
      <c r="AK309" s="27" t="s">
        <v>50</v>
      </c>
      <c r="AL309" s="27" t="s">
        <v>50</v>
      </c>
      <c r="AM309" s="27" t="s">
        <v>50</v>
      </c>
      <c r="AN309" s="30">
        <v>416.81475450837598</v>
      </c>
      <c r="AO309" s="30">
        <v>430.64314969254002</v>
      </c>
      <c r="AP309" s="30">
        <v>439.82944907761799</v>
      </c>
      <c r="AQ309" s="30">
        <v>511.26</v>
      </c>
    </row>
    <row r="310" spans="1:43" x14ac:dyDescent="0.2">
      <c r="A310" s="27" t="s">
        <v>67</v>
      </c>
      <c r="B310" s="28">
        <v>45197</v>
      </c>
      <c r="C310" s="47">
        <v>0</v>
      </c>
      <c r="D310" s="29">
        <v>92258308</v>
      </c>
      <c r="E310" s="30">
        <v>425.48</v>
      </c>
      <c r="F310" s="30">
        <v>430.24990000000003</v>
      </c>
      <c r="G310" s="30">
        <v>424.87</v>
      </c>
      <c r="H310" s="30">
        <v>428.52</v>
      </c>
      <c r="I310" s="30">
        <v>4.6493461430723704</v>
      </c>
      <c r="J310" s="30">
        <v>423.69644558694603</v>
      </c>
      <c r="K310" s="30">
        <v>435.85020372678002</v>
      </c>
      <c r="L310" s="30">
        <v>436.238038429217</v>
      </c>
      <c r="M310" s="30">
        <v>435.526992953243</v>
      </c>
      <c r="N310" s="31">
        <v>-113.905282944417</v>
      </c>
      <c r="O310" s="31">
        <v>35.610871925888198</v>
      </c>
      <c r="P310" s="31">
        <v>-0.42719124062705299</v>
      </c>
      <c r="Q310" s="27">
        <v>-1</v>
      </c>
      <c r="R310" s="27">
        <v>1</v>
      </c>
      <c r="S310" s="27">
        <v>0</v>
      </c>
      <c r="T310" s="43">
        <v>5.79744161483387E-3</v>
      </c>
      <c r="U310" s="43">
        <v>-8.5833931008954395E-3</v>
      </c>
      <c r="V310" s="43">
        <v>-6.6529126776235098E-3</v>
      </c>
      <c r="W310" s="44">
        <v>0</v>
      </c>
      <c r="X310" s="27">
        <v>0</v>
      </c>
      <c r="Y310" s="30">
        <v>433.169346143072</v>
      </c>
      <c r="Z310" s="30">
        <v>437.81869228614499</v>
      </c>
      <c r="AA310" s="30">
        <v>442.46803842921702</v>
      </c>
      <c r="AB310" s="30">
        <v>441.37560000000002</v>
      </c>
      <c r="AC310" s="30">
        <v>471.37200000000001</v>
      </c>
      <c r="AD310" s="30">
        <v>514.22400000000005</v>
      </c>
      <c r="AE310" s="30">
        <v>419.22130771385503</v>
      </c>
      <c r="AF310" s="30">
        <v>416.86370061492102</v>
      </c>
      <c r="AG310" s="32">
        <v>-2.16995526139847E-2</v>
      </c>
      <c r="AH310" s="32">
        <v>3.2549328920977103E-2</v>
      </c>
      <c r="AI310" s="27" t="s">
        <v>50</v>
      </c>
      <c r="AJ310" s="27" t="s">
        <v>50</v>
      </c>
      <c r="AK310" s="27" t="s">
        <v>50</v>
      </c>
      <c r="AL310" s="27" t="s">
        <v>50</v>
      </c>
      <c r="AM310" s="27" t="s">
        <v>50</v>
      </c>
      <c r="AN310" s="30">
        <v>416.86370061492102</v>
      </c>
      <c r="AO310" s="30">
        <v>433.169346143072</v>
      </c>
      <c r="AP310" s="30">
        <v>442.46803842921702</v>
      </c>
      <c r="AQ310" s="30">
        <v>514.22400000000005</v>
      </c>
    </row>
    <row r="311" spans="1:43" x14ac:dyDescent="0.2">
      <c r="A311" s="27" t="s">
        <v>67</v>
      </c>
      <c r="B311" s="28">
        <v>45198</v>
      </c>
      <c r="C311" s="47">
        <v>0</v>
      </c>
      <c r="D311" s="29">
        <v>115111319</v>
      </c>
      <c r="E311" s="30">
        <v>431.67</v>
      </c>
      <c r="F311" s="30">
        <v>431.85</v>
      </c>
      <c r="G311" s="30">
        <v>425.91</v>
      </c>
      <c r="H311" s="30">
        <v>427.48</v>
      </c>
      <c r="I311" s="30">
        <v>4.7415357042814898</v>
      </c>
      <c r="J311" s="30">
        <v>423.76163729840999</v>
      </c>
      <c r="K311" s="30">
        <v>434.76624151927001</v>
      </c>
      <c r="L311" s="30">
        <v>436.51460711284398</v>
      </c>
      <c r="M311" s="30">
        <v>435.25042426961602</v>
      </c>
      <c r="N311" s="31">
        <v>-107.005507425082</v>
      </c>
      <c r="O311" s="31">
        <v>34.5729111370404</v>
      </c>
      <c r="P311" s="31">
        <v>-0.38350361183729198</v>
      </c>
      <c r="Q311" s="27">
        <v>1</v>
      </c>
      <c r="R311" s="27">
        <v>0</v>
      </c>
      <c r="S311" s="27">
        <v>0</v>
      </c>
      <c r="T311" s="43">
        <v>-2.4269579016147798E-3</v>
      </c>
      <c r="U311" s="43">
        <v>3.7569268338499598E-3</v>
      </c>
      <c r="V311" s="43">
        <v>-6.8305376144231203E-3</v>
      </c>
      <c r="W311" s="44">
        <v>0</v>
      </c>
      <c r="X311" s="27">
        <v>0</v>
      </c>
      <c r="Y311" s="30">
        <v>432.22153570428202</v>
      </c>
      <c r="Z311" s="30">
        <v>436.963071408563</v>
      </c>
      <c r="AA311" s="30">
        <v>441.70460711284397</v>
      </c>
      <c r="AB311" s="30">
        <v>440.30439999999999</v>
      </c>
      <c r="AC311" s="30">
        <v>470.22800000000001</v>
      </c>
      <c r="AD311" s="30">
        <v>512.976</v>
      </c>
      <c r="AE311" s="30">
        <v>417.99692859143698</v>
      </c>
      <c r="AF311" s="30">
        <v>419.22130771385503</v>
      </c>
      <c r="AG311" s="32">
        <v>-2.21836610100191E-2</v>
      </c>
      <c r="AH311" s="32">
        <v>3.3275491515028698E-2</v>
      </c>
      <c r="AI311" s="27" t="s">
        <v>50</v>
      </c>
      <c r="AJ311" s="27" t="s">
        <v>50</v>
      </c>
      <c r="AK311" s="27" t="s">
        <v>50</v>
      </c>
      <c r="AL311" s="27" t="s">
        <v>50</v>
      </c>
      <c r="AM311" s="27" t="s">
        <v>50</v>
      </c>
      <c r="AN311" s="30">
        <v>419.22130771385503</v>
      </c>
      <c r="AO311" s="30">
        <v>432.22153570428202</v>
      </c>
      <c r="AP311" s="30">
        <v>441.70460711284397</v>
      </c>
      <c r="AQ311" s="30">
        <v>512.976</v>
      </c>
    </row>
    <row r="312" spans="1:43" x14ac:dyDescent="0.2">
      <c r="A312" s="27" t="s">
        <v>67</v>
      </c>
      <c r="B312" s="28">
        <v>45201</v>
      </c>
      <c r="C312" s="47">
        <v>0</v>
      </c>
      <c r="D312" s="29">
        <v>83798599</v>
      </c>
      <c r="E312" s="30">
        <v>426.62</v>
      </c>
      <c r="F312" s="30">
        <v>428.6</v>
      </c>
      <c r="G312" s="30">
        <v>424.46</v>
      </c>
      <c r="H312" s="30">
        <v>427.31</v>
      </c>
      <c r="I312" s="30">
        <v>4.69856886826138</v>
      </c>
      <c r="J312" s="30">
        <v>423.67679415324397</v>
      </c>
      <c r="K312" s="30">
        <v>434.08480505004297</v>
      </c>
      <c r="L312" s="30">
        <v>436.38570660478399</v>
      </c>
      <c r="M312" s="30">
        <v>435.379324777676</v>
      </c>
      <c r="N312" s="31">
        <v>-95.248034880938604</v>
      </c>
      <c r="O312" s="31">
        <v>34.3964244685124</v>
      </c>
      <c r="P312" s="31">
        <v>-0.33313491419014002</v>
      </c>
      <c r="Q312" s="27">
        <v>-1</v>
      </c>
      <c r="R312" s="27">
        <v>0</v>
      </c>
      <c r="S312" s="27">
        <v>0</v>
      </c>
      <c r="T312" s="43">
        <v>-3.9767942359880199E-4</v>
      </c>
      <c r="U312" s="43">
        <v>2.9573993662715399E-3</v>
      </c>
      <c r="V312" s="43">
        <v>-1.13828285866322E-2</v>
      </c>
      <c r="W312" s="44">
        <v>0</v>
      </c>
      <c r="X312" s="27">
        <v>0</v>
      </c>
      <c r="Y312" s="30">
        <v>432.00856886826102</v>
      </c>
      <c r="Z312" s="30">
        <v>436.70713773652301</v>
      </c>
      <c r="AA312" s="30">
        <v>441.40570660478397</v>
      </c>
      <c r="AB312" s="30">
        <v>440.1293</v>
      </c>
      <c r="AC312" s="30">
        <v>470.041</v>
      </c>
      <c r="AD312" s="30">
        <v>512.77200000000005</v>
      </c>
      <c r="AE312" s="30">
        <v>417.912862263477</v>
      </c>
      <c r="AF312" s="30">
        <v>417.99692859143698</v>
      </c>
      <c r="AG312" s="32">
        <v>-2.1991382688265601E-2</v>
      </c>
      <c r="AH312" s="32">
        <v>3.2987074032398402E-2</v>
      </c>
      <c r="AI312" s="27" t="s">
        <v>50</v>
      </c>
      <c r="AJ312" s="27" t="s">
        <v>50</v>
      </c>
      <c r="AK312" s="27" t="s">
        <v>50</v>
      </c>
      <c r="AL312" s="27" t="s">
        <v>50</v>
      </c>
      <c r="AM312" s="27" t="s">
        <v>50</v>
      </c>
      <c r="AN312" s="30">
        <v>417.99692859143698</v>
      </c>
      <c r="AO312" s="30">
        <v>432.00856886826102</v>
      </c>
      <c r="AP312" s="30">
        <v>441.40570660478397</v>
      </c>
      <c r="AQ312" s="30">
        <v>512.77200000000005</v>
      </c>
    </row>
    <row r="313" spans="1:43" x14ac:dyDescent="0.2">
      <c r="A313" s="27" t="s">
        <v>67</v>
      </c>
      <c r="B313" s="28">
        <v>45202</v>
      </c>
      <c r="C313" s="47">
        <v>0</v>
      </c>
      <c r="D313" s="29">
        <v>103760607</v>
      </c>
      <c r="E313" s="30">
        <v>425.06</v>
      </c>
      <c r="F313" s="30">
        <v>427.37290000000002</v>
      </c>
      <c r="G313" s="30">
        <v>420.18</v>
      </c>
      <c r="H313" s="30">
        <v>421.59</v>
      </c>
      <c r="I313" s="30">
        <v>4.8767353776712898</v>
      </c>
      <c r="J313" s="30">
        <v>421.94010430719999</v>
      </c>
      <c r="K313" s="30">
        <v>432.72605942326402</v>
      </c>
      <c r="L313" s="30">
        <v>434.81020613301399</v>
      </c>
      <c r="M313" s="30">
        <v>434.84482524944701</v>
      </c>
      <c r="N313" s="31">
        <v>-126.23200632772399</v>
      </c>
      <c r="O313" s="31">
        <v>29.027186117140701</v>
      </c>
      <c r="P313" s="31">
        <v>-0.36251322102982803</v>
      </c>
      <c r="Q313" s="27">
        <v>-1</v>
      </c>
      <c r="R313" s="27">
        <v>0</v>
      </c>
      <c r="S313" s="27">
        <v>0</v>
      </c>
      <c r="T313" s="43">
        <v>-1.3386066321874101E-2</v>
      </c>
      <c r="U313" s="43">
        <v>-1.6171940632876001E-2</v>
      </c>
      <c r="V313" s="43">
        <v>-1.00732600732601E-2</v>
      </c>
      <c r="W313" s="44">
        <v>0</v>
      </c>
      <c r="X313" s="27">
        <v>0</v>
      </c>
      <c r="Y313" s="30">
        <v>426.466735377671</v>
      </c>
      <c r="Z313" s="30">
        <v>431.34347075534299</v>
      </c>
      <c r="AA313" s="30">
        <v>436.22020613301402</v>
      </c>
      <c r="AB313" s="30">
        <v>434.23770000000002</v>
      </c>
      <c r="AC313" s="30">
        <v>463.74900000000002</v>
      </c>
      <c r="AD313" s="30">
        <v>505.90800000000002</v>
      </c>
      <c r="AE313" s="30">
        <v>411.83652924465702</v>
      </c>
      <c r="AF313" s="30">
        <v>417.912862263477</v>
      </c>
      <c r="AG313" s="32">
        <v>-2.31349670422509E-2</v>
      </c>
      <c r="AH313" s="32">
        <v>3.4702450563376397E-2</v>
      </c>
      <c r="AI313" s="27" t="s">
        <v>50</v>
      </c>
      <c r="AJ313" s="27" t="s">
        <v>50</v>
      </c>
      <c r="AK313" s="27" t="s">
        <v>50</v>
      </c>
      <c r="AL313" s="27" t="s">
        <v>50</v>
      </c>
      <c r="AM313" s="27" t="s">
        <v>50</v>
      </c>
      <c r="AN313" s="30">
        <v>417.912862263477</v>
      </c>
      <c r="AO313" s="30">
        <v>426.466735377671</v>
      </c>
      <c r="AP313" s="30">
        <v>436.22020613301402</v>
      </c>
      <c r="AQ313" s="30">
        <v>505.90800000000002</v>
      </c>
    </row>
    <row r="314" spans="1:43" x14ac:dyDescent="0.2">
      <c r="A314" s="27" t="s">
        <v>67</v>
      </c>
      <c r="B314" s="28">
        <v>45203</v>
      </c>
      <c r="C314" s="47">
        <v>0</v>
      </c>
      <c r="D314" s="29">
        <v>87452968</v>
      </c>
      <c r="E314" s="30">
        <v>422.07</v>
      </c>
      <c r="F314" s="30">
        <v>425.42989999999998</v>
      </c>
      <c r="G314" s="30">
        <v>420.56</v>
      </c>
      <c r="H314" s="30">
        <v>424.66</v>
      </c>
      <c r="I314" s="30">
        <v>4.8762471364090496</v>
      </c>
      <c r="J314" s="30">
        <v>422.19735806952701</v>
      </c>
      <c r="K314" s="30">
        <v>431.990543726076</v>
      </c>
      <c r="L314" s="30">
        <v>434.80874140922703</v>
      </c>
      <c r="M314" s="30">
        <v>432.851258590773</v>
      </c>
      <c r="N314" s="31">
        <v>-90.050335977928796</v>
      </c>
      <c r="O314" s="31">
        <v>34.900758713921299</v>
      </c>
      <c r="P314" s="31">
        <v>-0.30975145716096902</v>
      </c>
      <c r="Q314" s="27">
        <v>-1</v>
      </c>
      <c r="R314" s="27">
        <v>0</v>
      </c>
      <c r="S314" s="27">
        <v>0</v>
      </c>
      <c r="T314" s="43">
        <v>7.2819564031406103E-3</v>
      </c>
      <c r="U314" s="43">
        <v>-6.5967998502853798E-3</v>
      </c>
      <c r="V314" s="43">
        <v>-3.2625278723154199E-3</v>
      </c>
      <c r="W314" s="44">
        <v>0</v>
      </c>
      <c r="X314" s="27">
        <v>0</v>
      </c>
      <c r="Y314" s="30">
        <v>429.53624713640897</v>
      </c>
      <c r="Z314" s="30">
        <v>434.41249427281798</v>
      </c>
      <c r="AA314" s="30">
        <v>439.28874140922699</v>
      </c>
      <c r="AB314" s="30">
        <v>437.39980000000003</v>
      </c>
      <c r="AC314" s="30">
        <v>467.12599999999998</v>
      </c>
      <c r="AD314" s="30">
        <v>509.59199999999998</v>
      </c>
      <c r="AE314" s="30">
        <v>414.90750572718201</v>
      </c>
      <c r="AF314" s="30">
        <v>411.83652924465702</v>
      </c>
      <c r="AG314" s="32">
        <v>-2.2965417681952899E-2</v>
      </c>
      <c r="AH314" s="32">
        <v>3.4448126522929202E-2</v>
      </c>
      <c r="AI314" s="27" t="s">
        <v>50</v>
      </c>
      <c r="AJ314" s="27" t="s">
        <v>50</v>
      </c>
      <c r="AK314" s="27" t="s">
        <v>50</v>
      </c>
      <c r="AL314" s="27" t="s">
        <v>50</v>
      </c>
      <c r="AM314" s="27" t="s">
        <v>50</v>
      </c>
      <c r="AN314" s="30">
        <v>411.83652924465702</v>
      </c>
      <c r="AO314" s="30">
        <v>429.53624713640897</v>
      </c>
      <c r="AP314" s="30">
        <v>439.28874140922699</v>
      </c>
      <c r="AQ314" s="30">
        <v>509.59199999999998</v>
      </c>
    </row>
    <row r="315" spans="1:43" x14ac:dyDescent="0.2">
      <c r="A315" s="27" t="s">
        <v>67</v>
      </c>
      <c r="B315" s="28">
        <v>45204</v>
      </c>
      <c r="C315" s="47">
        <v>0</v>
      </c>
      <c r="D315" s="29">
        <v>70142744</v>
      </c>
      <c r="E315" s="30">
        <v>424.36</v>
      </c>
      <c r="F315" s="30">
        <v>425.37</v>
      </c>
      <c r="G315" s="30">
        <v>421.17009999999999</v>
      </c>
      <c r="H315" s="30">
        <v>424.5</v>
      </c>
      <c r="I315" s="30">
        <v>4.8279366266655499</v>
      </c>
      <c r="J315" s="30">
        <v>422.10965660234001</v>
      </c>
      <c r="K315" s="30">
        <v>431.42259911355899</v>
      </c>
      <c r="L315" s="30">
        <v>434.66380987999702</v>
      </c>
      <c r="M315" s="30">
        <v>430.48619012000302</v>
      </c>
      <c r="N315" s="31">
        <v>-82.776483054652203</v>
      </c>
      <c r="O315" s="31">
        <v>34.739397597291898</v>
      </c>
      <c r="P315" s="31">
        <v>-0.255119207771212</v>
      </c>
      <c r="Q315" s="27">
        <v>-1</v>
      </c>
      <c r="R315" s="27">
        <v>1</v>
      </c>
      <c r="S315" s="27">
        <v>0</v>
      </c>
      <c r="T315" s="43">
        <v>-3.7677200584002501E-4</v>
      </c>
      <c r="U315" s="43">
        <v>-6.5760220916898796E-3</v>
      </c>
      <c r="V315" s="43">
        <v>-9.3811257350881697E-3</v>
      </c>
      <c r="W315" s="44">
        <v>0</v>
      </c>
      <c r="X315" s="27">
        <v>0</v>
      </c>
      <c r="Y315" s="30">
        <v>429.32793662666597</v>
      </c>
      <c r="Z315" s="30">
        <v>434.15587325333098</v>
      </c>
      <c r="AA315" s="30">
        <v>438.98380987999701</v>
      </c>
      <c r="AB315" s="30">
        <v>437.23500000000001</v>
      </c>
      <c r="AC315" s="30">
        <v>466.95</v>
      </c>
      <c r="AD315" s="30">
        <v>509.4</v>
      </c>
      <c r="AE315" s="30">
        <v>414.84412674666902</v>
      </c>
      <c r="AF315" s="30">
        <v>414.90750572718201</v>
      </c>
      <c r="AG315" s="32">
        <v>-2.27464623164455E-2</v>
      </c>
      <c r="AH315" s="32">
        <v>3.41196934746682E-2</v>
      </c>
      <c r="AI315" s="27" t="s">
        <v>50</v>
      </c>
      <c r="AJ315" s="27" t="s">
        <v>50</v>
      </c>
      <c r="AK315" s="27" t="s">
        <v>50</v>
      </c>
      <c r="AL315" s="27" t="s">
        <v>50</v>
      </c>
      <c r="AM315" s="27" t="s">
        <v>50</v>
      </c>
      <c r="AN315" s="30">
        <v>414.90750572718201</v>
      </c>
      <c r="AO315" s="30">
        <v>429.32793662666597</v>
      </c>
      <c r="AP315" s="30">
        <v>438.98380987999701</v>
      </c>
      <c r="AQ315" s="30">
        <v>509.4</v>
      </c>
    </row>
    <row r="316" spans="1:43" x14ac:dyDescent="0.2">
      <c r="A316" s="27" t="s">
        <v>67</v>
      </c>
      <c r="B316" s="28">
        <v>45205</v>
      </c>
      <c r="C316" s="47">
        <v>0</v>
      </c>
      <c r="D316" s="29">
        <v>113273309</v>
      </c>
      <c r="E316" s="30">
        <v>421.97</v>
      </c>
      <c r="F316" s="30">
        <v>431.125</v>
      </c>
      <c r="G316" s="30">
        <v>420.6</v>
      </c>
      <c r="H316" s="30">
        <v>429.54</v>
      </c>
      <c r="I316" s="30">
        <v>5.23486972476086</v>
      </c>
      <c r="J316" s="30">
        <v>423.740628129188</v>
      </c>
      <c r="K316" s="30">
        <v>431.19514565688399</v>
      </c>
      <c r="L316" s="30">
        <v>435.88460917428301</v>
      </c>
      <c r="M316" s="30">
        <v>428.730390825717</v>
      </c>
      <c r="N316" s="31">
        <v>-38.287993574744398</v>
      </c>
      <c r="O316" s="31">
        <v>43.5872264256097</v>
      </c>
      <c r="P316" s="31">
        <v>-0.124194864542104</v>
      </c>
      <c r="Q316" s="27">
        <v>1</v>
      </c>
      <c r="R316" s="27">
        <v>0</v>
      </c>
      <c r="S316" s="27">
        <v>0</v>
      </c>
      <c r="T316" s="43">
        <v>1.1872791519434701E-2</v>
      </c>
      <c r="U316" s="43">
        <v>1.8857183519533301E-2</v>
      </c>
      <c r="V316" s="43">
        <v>4.8189388977262103E-3</v>
      </c>
      <c r="W316" s="44">
        <v>0</v>
      </c>
      <c r="X316" s="27">
        <v>0</v>
      </c>
      <c r="Y316" s="30">
        <v>434.774869724761</v>
      </c>
      <c r="Z316" s="30">
        <v>440.00973944952199</v>
      </c>
      <c r="AA316" s="30">
        <v>445.24460917428303</v>
      </c>
      <c r="AB316" s="30">
        <v>442.42619999999999</v>
      </c>
      <c r="AC316" s="30">
        <v>472.49400000000003</v>
      </c>
      <c r="AD316" s="30">
        <v>515.44799999999998</v>
      </c>
      <c r="AE316" s="30">
        <v>419.070260550478</v>
      </c>
      <c r="AF316" s="30">
        <v>414.84412674666902</v>
      </c>
      <c r="AG316" s="32">
        <v>-2.4374306117059499E-2</v>
      </c>
      <c r="AH316" s="32">
        <v>3.6561459175589298E-2</v>
      </c>
      <c r="AI316" s="27" t="s">
        <v>50</v>
      </c>
      <c r="AJ316" s="27" t="s">
        <v>50</v>
      </c>
      <c r="AK316" s="27" t="s">
        <v>50</v>
      </c>
      <c r="AL316" s="27" t="s">
        <v>50</v>
      </c>
      <c r="AM316" s="27" t="s">
        <v>50</v>
      </c>
      <c r="AN316" s="30">
        <v>414.84412674666902</v>
      </c>
      <c r="AO316" s="30">
        <v>434.774869724761</v>
      </c>
      <c r="AP316" s="30">
        <v>445.24460917428303</v>
      </c>
      <c r="AQ316" s="30">
        <v>515.44799999999998</v>
      </c>
    </row>
    <row r="317" spans="1:43" x14ac:dyDescent="0.2">
      <c r="A317" s="27" t="s">
        <v>67</v>
      </c>
      <c r="B317" s="28">
        <v>45208</v>
      </c>
      <c r="C317" s="47">
        <v>0</v>
      </c>
      <c r="D317" s="29">
        <v>80374362</v>
      </c>
      <c r="E317" s="30">
        <v>427.58</v>
      </c>
      <c r="F317" s="30">
        <v>432.88</v>
      </c>
      <c r="G317" s="30">
        <v>427.01010000000002</v>
      </c>
      <c r="H317" s="30">
        <v>432.29</v>
      </c>
      <c r="I317" s="30">
        <v>5.2802290301350903</v>
      </c>
      <c r="J317" s="30">
        <v>426.18505937842599</v>
      </c>
      <c r="K317" s="30">
        <v>431.28806424050498</v>
      </c>
      <c r="L317" s="30">
        <v>436.02068709040498</v>
      </c>
      <c r="M317" s="30">
        <v>428.59431290959498</v>
      </c>
      <c r="N317" s="31">
        <v>-10.3369104313386</v>
      </c>
      <c r="O317" s="31">
        <v>47.749786762461703</v>
      </c>
      <c r="P317" s="31">
        <v>1.4088386626900399E-2</v>
      </c>
      <c r="Q317" s="27">
        <v>1</v>
      </c>
      <c r="R317" s="27">
        <v>0</v>
      </c>
      <c r="S317" s="27">
        <v>0</v>
      </c>
      <c r="T317" s="43">
        <v>6.4021976998649699E-3</v>
      </c>
      <c r="U317" s="43">
        <v>1.79673150284934E-2</v>
      </c>
      <c r="V317" s="43">
        <v>1.16543024970163E-2</v>
      </c>
      <c r="W317" s="44">
        <v>0</v>
      </c>
      <c r="X317" s="27">
        <v>0</v>
      </c>
      <c r="Y317" s="30">
        <v>437.57022903013501</v>
      </c>
      <c r="Z317" s="30">
        <v>442.85045806027</v>
      </c>
      <c r="AA317" s="30">
        <v>448.13068709040499</v>
      </c>
      <c r="AB317" s="30">
        <v>445.25869999999998</v>
      </c>
      <c r="AC317" s="30">
        <v>475.51900000000001</v>
      </c>
      <c r="AD317" s="30">
        <v>518.74800000000005</v>
      </c>
      <c r="AE317" s="30">
        <v>421.72954193972998</v>
      </c>
      <c r="AF317" s="30">
        <v>419.070260550478</v>
      </c>
      <c r="AG317" s="32">
        <v>-2.4429105601032099E-2</v>
      </c>
      <c r="AH317" s="32">
        <v>3.66436584015482E-2</v>
      </c>
      <c r="AI317" s="27" t="s">
        <v>50</v>
      </c>
      <c r="AJ317" s="27" t="s">
        <v>50</v>
      </c>
      <c r="AK317" s="27" t="s">
        <v>50</v>
      </c>
      <c r="AL317" s="27" t="s">
        <v>50</v>
      </c>
      <c r="AM317" s="27" t="s">
        <v>50</v>
      </c>
      <c r="AN317" s="30">
        <v>419.070260550478</v>
      </c>
      <c r="AO317" s="30">
        <v>437.57022903013501</v>
      </c>
      <c r="AP317" s="30">
        <v>448.13068709040499</v>
      </c>
      <c r="AQ317" s="30">
        <v>518.74800000000005</v>
      </c>
    </row>
    <row r="318" spans="1:43" x14ac:dyDescent="0.2">
      <c r="A318" s="27" t="s">
        <v>67</v>
      </c>
      <c r="B318" s="28">
        <v>45209</v>
      </c>
      <c r="C318" s="47">
        <v>0</v>
      </c>
      <c r="D318" s="29">
        <v>78607268</v>
      </c>
      <c r="E318" s="30">
        <v>432.94</v>
      </c>
      <c r="F318" s="30">
        <v>437.22</v>
      </c>
      <c r="G318" s="30">
        <v>432.53</v>
      </c>
      <c r="H318" s="30">
        <v>434.54</v>
      </c>
      <c r="I318" s="30">
        <v>5.25521267083972</v>
      </c>
      <c r="J318" s="30">
        <v>429.53868494598498</v>
      </c>
      <c r="K318" s="30">
        <v>431.56308287419398</v>
      </c>
      <c r="L318" s="30">
        <v>435.945638012519</v>
      </c>
      <c r="M318" s="30">
        <v>421.45436198748098</v>
      </c>
      <c r="N318" s="31">
        <v>16.3196787514436</v>
      </c>
      <c r="O318" s="31">
        <v>50.939485697059503</v>
      </c>
      <c r="P318" s="31">
        <v>0.14223078792066701</v>
      </c>
      <c r="Q318" s="27">
        <v>1</v>
      </c>
      <c r="R318" s="27">
        <v>0</v>
      </c>
      <c r="S318" s="27">
        <v>1</v>
      </c>
      <c r="T318" s="43">
        <v>5.2048393439589197E-3</v>
      </c>
      <c r="U318" s="43">
        <v>2.3651354534746798E-2</v>
      </c>
      <c r="V318" s="43">
        <v>3.0717047368296301E-2</v>
      </c>
      <c r="W318" s="44">
        <v>0</v>
      </c>
      <c r="X318" s="27">
        <v>0</v>
      </c>
      <c r="Y318" s="30">
        <v>439.79521267083999</v>
      </c>
      <c r="Z318" s="30">
        <v>445.05042534167899</v>
      </c>
      <c r="AA318" s="30">
        <v>450.30563801251901</v>
      </c>
      <c r="AB318" s="30">
        <v>447.57619999999997</v>
      </c>
      <c r="AC318" s="30">
        <v>477.99400000000003</v>
      </c>
      <c r="AD318" s="30">
        <v>521.44799999999998</v>
      </c>
      <c r="AE318" s="30">
        <v>424.029574658321</v>
      </c>
      <c r="AF318" s="30">
        <v>421.72954193972998</v>
      </c>
      <c r="AG318" s="32">
        <v>-2.4187474896855101E-2</v>
      </c>
      <c r="AH318" s="32">
        <v>3.6281212345282698E-2</v>
      </c>
      <c r="AI318" s="27" t="s">
        <v>50</v>
      </c>
      <c r="AJ318" s="27" t="s">
        <v>50</v>
      </c>
      <c r="AK318" s="27" t="s">
        <v>50</v>
      </c>
      <c r="AL318" s="27" t="s">
        <v>50</v>
      </c>
      <c r="AM318" s="27" t="s">
        <v>50</v>
      </c>
      <c r="AN318" s="30">
        <v>421.72954193972998</v>
      </c>
      <c r="AO318" s="30">
        <v>439.79521267083999</v>
      </c>
      <c r="AP318" s="30">
        <v>450.30563801251901</v>
      </c>
      <c r="AQ318" s="30">
        <v>521.44799999999998</v>
      </c>
    </row>
    <row r="319" spans="1:43" x14ac:dyDescent="0.2">
      <c r="A319" s="27" t="s">
        <v>67</v>
      </c>
      <c r="B319" s="28">
        <v>45210</v>
      </c>
      <c r="C319" s="47">
        <v>0</v>
      </c>
      <c r="D319" s="29">
        <v>62451736</v>
      </c>
      <c r="E319" s="30">
        <v>435.64</v>
      </c>
      <c r="F319" s="30">
        <v>436.58</v>
      </c>
      <c r="G319" s="30">
        <v>433.18</v>
      </c>
      <c r="H319" s="30">
        <v>436.32</v>
      </c>
      <c r="I319" s="30">
        <v>5.1226974800654599</v>
      </c>
      <c r="J319" s="30">
        <v>433.17074222853302</v>
      </c>
      <c r="K319" s="30">
        <v>431.89791975303501</v>
      </c>
      <c r="L319" s="30">
        <v>435.548092440196</v>
      </c>
      <c r="M319" s="30">
        <v>421.85190755980398</v>
      </c>
      <c r="N319" s="31">
        <v>42.169182486038899</v>
      </c>
      <c r="O319" s="31">
        <v>53.364957183929299</v>
      </c>
      <c r="P319" s="31">
        <v>0.24991551230173101</v>
      </c>
      <c r="Q319" s="27">
        <v>1</v>
      </c>
      <c r="R319" s="27">
        <v>0</v>
      </c>
      <c r="S319" s="27">
        <v>1</v>
      </c>
      <c r="T319" s="43">
        <v>4.0962857274358501E-3</v>
      </c>
      <c r="U319" s="43">
        <v>1.5784327420030698E-2</v>
      </c>
      <c r="V319" s="43">
        <v>2.74572599255875E-2</v>
      </c>
      <c r="W319" s="44">
        <v>0</v>
      </c>
      <c r="X319" s="27">
        <v>0</v>
      </c>
      <c r="Y319" s="30">
        <v>441.44269748006502</v>
      </c>
      <c r="Z319" s="30">
        <v>446.56539496013102</v>
      </c>
      <c r="AA319" s="30">
        <v>451.68809244019599</v>
      </c>
      <c r="AB319" s="30">
        <v>449.40960000000001</v>
      </c>
      <c r="AC319" s="30">
        <v>479.952</v>
      </c>
      <c r="AD319" s="30">
        <v>523.58399999999995</v>
      </c>
      <c r="AE319" s="30">
        <v>426.07460503986903</v>
      </c>
      <c r="AF319" s="30">
        <v>424.029574658321</v>
      </c>
      <c r="AG319" s="32">
        <v>-2.3481378254792101E-2</v>
      </c>
      <c r="AH319" s="32">
        <v>3.5222067382188298E-2</v>
      </c>
      <c r="AI319" s="27" t="s">
        <v>50</v>
      </c>
      <c r="AJ319" s="27" t="s">
        <v>50</v>
      </c>
      <c r="AK319" s="27" t="s">
        <v>50</v>
      </c>
      <c r="AL319" s="27" t="s">
        <v>50</v>
      </c>
      <c r="AM319" s="27" t="s">
        <v>50</v>
      </c>
      <c r="AN319" s="30">
        <v>424.029574658321</v>
      </c>
      <c r="AO319" s="30">
        <v>441.44269748006502</v>
      </c>
      <c r="AP319" s="30">
        <v>451.68809244019599</v>
      </c>
      <c r="AQ319" s="30">
        <v>523.58399999999995</v>
      </c>
    </row>
    <row r="320" spans="1:43" x14ac:dyDescent="0.2">
      <c r="A320" s="27" t="s">
        <v>67</v>
      </c>
      <c r="B320" s="28">
        <v>45211</v>
      </c>
      <c r="C320" s="47">
        <v>0</v>
      </c>
      <c r="D320" s="29">
        <v>81154230</v>
      </c>
      <c r="E320" s="30">
        <v>436.95</v>
      </c>
      <c r="F320" s="30">
        <v>437.33499999999998</v>
      </c>
      <c r="G320" s="30">
        <v>431.23</v>
      </c>
      <c r="H320" s="30">
        <v>433.66</v>
      </c>
      <c r="I320" s="30">
        <v>5.1928619457750598</v>
      </c>
      <c r="J320" s="30">
        <v>434.91060727789102</v>
      </c>
      <c r="K320" s="30">
        <v>432.06113837597798</v>
      </c>
      <c r="L320" s="30">
        <v>435.75858583732497</v>
      </c>
      <c r="M320" s="30">
        <v>421.75641416267501</v>
      </c>
      <c r="N320" s="31">
        <v>24.773882776449099</v>
      </c>
      <c r="O320" s="31">
        <v>49.432005382588798</v>
      </c>
      <c r="P320" s="31">
        <v>0.272878740131347</v>
      </c>
      <c r="Q320" s="27">
        <v>1</v>
      </c>
      <c r="R320" s="27">
        <v>0</v>
      </c>
      <c r="S320" s="27">
        <v>1</v>
      </c>
      <c r="T320" s="43">
        <v>-6.0964429776310201E-3</v>
      </c>
      <c r="U320" s="43">
        <v>3.1691688449883302E-3</v>
      </c>
      <c r="V320" s="43">
        <v>2.1578327444051901E-2</v>
      </c>
      <c r="W320" s="44">
        <v>0</v>
      </c>
      <c r="X320" s="27">
        <v>0</v>
      </c>
      <c r="Y320" s="30">
        <v>438.85286194577498</v>
      </c>
      <c r="Z320" s="30">
        <v>444.04572389154998</v>
      </c>
      <c r="AA320" s="30">
        <v>449.23858583732499</v>
      </c>
      <c r="AB320" s="30">
        <v>446.66980000000001</v>
      </c>
      <c r="AC320" s="30">
        <v>477.02600000000001</v>
      </c>
      <c r="AD320" s="30">
        <v>520.39200000000005</v>
      </c>
      <c r="AE320" s="30">
        <v>423.27427610845001</v>
      </c>
      <c r="AF320" s="30">
        <v>426.07460503986903</v>
      </c>
      <c r="AG320" s="32">
        <v>-2.39490012718492E-2</v>
      </c>
      <c r="AH320" s="32">
        <v>3.5923501907773797E-2</v>
      </c>
      <c r="AI320" s="27" t="s">
        <v>50</v>
      </c>
      <c r="AJ320" s="27" t="s">
        <v>50</v>
      </c>
      <c r="AK320" s="27" t="s">
        <v>50</v>
      </c>
      <c r="AL320" s="27" t="s">
        <v>50</v>
      </c>
      <c r="AM320" s="27" t="s">
        <v>50</v>
      </c>
      <c r="AN320" s="30">
        <v>426.07460503986903</v>
      </c>
      <c r="AO320" s="30">
        <v>438.85286194577498</v>
      </c>
      <c r="AP320" s="30">
        <v>449.23858583732499</v>
      </c>
      <c r="AQ320" s="30">
        <v>520.39200000000005</v>
      </c>
    </row>
    <row r="321" spans="1:43" x14ac:dyDescent="0.2">
      <c r="A321" s="27" t="s">
        <v>67</v>
      </c>
      <c r="B321" s="28">
        <v>45212</v>
      </c>
      <c r="C321" s="47">
        <v>1</v>
      </c>
      <c r="D321" s="29">
        <v>94558370</v>
      </c>
      <c r="E321" s="30">
        <v>435.28</v>
      </c>
      <c r="F321" s="30">
        <v>436.45</v>
      </c>
      <c r="G321" s="30">
        <v>429.88</v>
      </c>
      <c r="H321" s="30">
        <v>431.52</v>
      </c>
      <c r="I321" s="30">
        <v>5.2912289496482696</v>
      </c>
      <c r="J321" s="30">
        <v>435.11231504554701</v>
      </c>
      <c r="K321" s="30">
        <v>432.00133156647399</v>
      </c>
      <c r="L321" s="30">
        <v>436.05368684894501</v>
      </c>
      <c r="M321" s="30">
        <v>421.46131315105498</v>
      </c>
      <c r="N321" s="31">
        <v>5.5103685791712298</v>
      </c>
      <c r="O321" s="31">
        <v>46.4650842121506</v>
      </c>
      <c r="P321" s="31">
        <v>0.248657585406556</v>
      </c>
      <c r="Q321" s="27">
        <v>-1</v>
      </c>
      <c r="R321" s="27">
        <v>0</v>
      </c>
      <c r="S321" s="27">
        <v>0</v>
      </c>
      <c r="T321" s="43">
        <v>-4.9347415025597103E-3</v>
      </c>
      <c r="U321" s="43">
        <v>-6.9498780319419097E-3</v>
      </c>
      <c r="V321" s="43">
        <v>4.6095823439026903E-3</v>
      </c>
      <c r="W321" s="44">
        <v>0</v>
      </c>
      <c r="X321" s="27">
        <v>0</v>
      </c>
      <c r="Y321" s="30">
        <v>436.81122894964801</v>
      </c>
      <c r="Z321" s="30">
        <v>442.10245789929701</v>
      </c>
      <c r="AA321" s="30">
        <v>447.39368684894498</v>
      </c>
      <c r="AB321" s="30">
        <v>444.46559999999999</v>
      </c>
      <c r="AC321" s="30">
        <v>474.67200000000003</v>
      </c>
      <c r="AD321" s="30">
        <v>517.82399999999996</v>
      </c>
      <c r="AE321" s="30">
        <v>420.93754210070301</v>
      </c>
      <c r="AF321" s="30">
        <v>423.27427610845001</v>
      </c>
      <c r="AG321" s="32">
        <v>-2.4523678854506299E-2</v>
      </c>
      <c r="AH321" s="32">
        <v>3.6785518281759397E-2</v>
      </c>
      <c r="AI321" s="27" t="s">
        <v>50</v>
      </c>
      <c r="AJ321" s="27" t="s">
        <v>50</v>
      </c>
      <c r="AK321" s="27" t="s">
        <v>50</v>
      </c>
      <c r="AL321" s="27" t="s">
        <v>50</v>
      </c>
      <c r="AM321" s="27" t="s">
        <v>50</v>
      </c>
      <c r="AN321" s="30">
        <v>423.27427610845001</v>
      </c>
      <c r="AO321" s="30">
        <v>436.81122894964801</v>
      </c>
      <c r="AP321" s="30">
        <v>447.39368684894498</v>
      </c>
      <c r="AQ321" s="30">
        <v>517.82399999999996</v>
      </c>
    </row>
    <row r="322" spans="1:43" x14ac:dyDescent="0.2">
      <c r="A322" s="27" t="s">
        <v>79</v>
      </c>
      <c r="B322" s="28">
        <v>45187</v>
      </c>
      <c r="C322" s="47">
        <v>0</v>
      </c>
      <c r="D322" s="29">
        <v>5415228</v>
      </c>
      <c r="E322" s="30">
        <v>122.92</v>
      </c>
      <c r="F322" s="30">
        <v>122.92</v>
      </c>
      <c r="G322" s="30">
        <v>118.5501</v>
      </c>
      <c r="H322" s="30">
        <v>119.34</v>
      </c>
      <c r="I322" s="30">
        <v>2.66157742762468</v>
      </c>
      <c r="J322" s="30">
        <v>121.383670983065</v>
      </c>
      <c r="K322" s="30">
        <v>124.25928909981801</v>
      </c>
      <c r="L322" s="30">
        <v>126.53483228287401</v>
      </c>
      <c r="M322" s="30">
        <v>119.715267717126</v>
      </c>
      <c r="N322" s="31">
        <v>-211.06523534269601</v>
      </c>
      <c r="O322" s="31">
        <v>34.060037145289598</v>
      </c>
      <c r="P322" s="31">
        <v>-0.12167228961246</v>
      </c>
      <c r="Q322" s="27">
        <v>-1</v>
      </c>
      <c r="R322" s="27">
        <v>0</v>
      </c>
      <c r="S322" s="27">
        <v>0</v>
      </c>
      <c r="T322" s="43">
        <v>-3.0150345388053602E-2</v>
      </c>
      <c r="U322" s="43">
        <v>-2.92036118116001E-2</v>
      </c>
      <c r="V322" s="43">
        <v>-2.71460014673514E-2</v>
      </c>
      <c r="W322" s="44">
        <v>0</v>
      </c>
      <c r="X322" s="27">
        <v>0</v>
      </c>
      <c r="Y322" s="30">
        <v>122.00157742762499</v>
      </c>
      <c r="Z322" s="30">
        <v>124.663154855249</v>
      </c>
      <c r="AA322" s="30">
        <v>127.324732282874</v>
      </c>
      <c r="AB322" s="30">
        <v>122.92019999999999</v>
      </c>
      <c r="AC322" s="30">
        <v>131.274</v>
      </c>
      <c r="AD322" s="30">
        <v>143.208</v>
      </c>
      <c r="AE322" s="30">
        <v>114.016845144751</v>
      </c>
      <c r="AF322" s="30">
        <v>118.009664002039</v>
      </c>
      <c r="AG322" s="32">
        <v>-4.4604951024378697E-2</v>
      </c>
      <c r="AH322" s="32">
        <v>6.6907426536568199E-2</v>
      </c>
      <c r="AI322" s="27" t="s">
        <v>50</v>
      </c>
      <c r="AJ322" s="27" t="s">
        <v>55</v>
      </c>
      <c r="AK322" s="27" t="s">
        <v>55</v>
      </c>
      <c r="AL322" s="27" t="s">
        <v>55</v>
      </c>
      <c r="AM322" s="27" t="s">
        <v>55</v>
      </c>
      <c r="AN322" s="30">
        <v>118.009664002039</v>
      </c>
      <c r="AO322" s="30">
        <v>122.00157742762499</v>
      </c>
      <c r="AP322" s="30">
        <v>127.324732282874</v>
      </c>
      <c r="AQ322" s="30">
        <v>143.208</v>
      </c>
    </row>
    <row r="323" spans="1:43" x14ac:dyDescent="0.2">
      <c r="A323" s="27" t="s">
        <v>79</v>
      </c>
      <c r="B323" s="28">
        <v>45188</v>
      </c>
      <c r="C323" s="47">
        <v>0</v>
      </c>
      <c r="D323" s="29">
        <v>4056940</v>
      </c>
      <c r="E323" s="30">
        <v>119.455</v>
      </c>
      <c r="F323" s="30">
        <v>120.79</v>
      </c>
      <c r="G323" s="30">
        <v>118.95</v>
      </c>
      <c r="H323" s="30">
        <v>120.17</v>
      </c>
      <c r="I323" s="30">
        <v>2.6028933256514901</v>
      </c>
      <c r="J323" s="30">
        <v>120.733003531599</v>
      </c>
      <c r="K323" s="30">
        <v>123.79834187245</v>
      </c>
      <c r="L323" s="30">
        <v>126.358779976954</v>
      </c>
      <c r="M323" s="30">
        <v>119.89132002304601</v>
      </c>
      <c r="N323" s="31">
        <v>-160.49922136703699</v>
      </c>
      <c r="O323" s="31">
        <v>36.8508619895076</v>
      </c>
      <c r="P323" s="31">
        <v>-0.17690910020079501</v>
      </c>
      <c r="Q323" s="27">
        <v>-1</v>
      </c>
      <c r="R323" s="27">
        <v>0</v>
      </c>
      <c r="S323" s="27">
        <v>0</v>
      </c>
      <c r="T323" s="43">
        <v>6.95491871962459E-3</v>
      </c>
      <c r="U323" s="43">
        <v>-3.6867836819748298E-2</v>
      </c>
      <c r="V323" s="43">
        <v>-1.8218954248366E-2</v>
      </c>
      <c r="W323" s="44">
        <v>0</v>
      </c>
      <c r="X323" s="27">
        <v>0</v>
      </c>
      <c r="Y323" s="30">
        <v>122.772893325651</v>
      </c>
      <c r="Z323" s="30">
        <v>125.375786651303</v>
      </c>
      <c r="AA323" s="30">
        <v>127.978679976954</v>
      </c>
      <c r="AB323" s="30">
        <v>123.77509999999999</v>
      </c>
      <c r="AC323" s="30">
        <v>132.18700000000001</v>
      </c>
      <c r="AD323" s="30">
        <v>144.20400000000001</v>
      </c>
      <c r="AE323" s="30">
        <v>114.964213348697</v>
      </c>
      <c r="AF323" s="30">
        <v>114.016845144751</v>
      </c>
      <c r="AG323" s="32">
        <v>-4.33201851652074E-2</v>
      </c>
      <c r="AH323" s="32">
        <v>6.4980277747811094E-2</v>
      </c>
      <c r="AI323" s="27" t="s">
        <v>50</v>
      </c>
      <c r="AJ323" s="27" t="s">
        <v>50</v>
      </c>
      <c r="AK323" s="27" t="s">
        <v>50</v>
      </c>
      <c r="AL323" s="27" t="s">
        <v>50</v>
      </c>
      <c r="AM323" s="27" t="s">
        <v>50</v>
      </c>
      <c r="AN323" s="30">
        <v>114.016845144751</v>
      </c>
      <c r="AO323" s="30">
        <v>122.772893325651</v>
      </c>
      <c r="AP323" s="30">
        <v>127.978679976954</v>
      </c>
      <c r="AQ323" s="30">
        <v>144.20400000000001</v>
      </c>
    </row>
    <row r="324" spans="1:43" x14ac:dyDescent="0.2">
      <c r="A324" s="27" t="s">
        <v>79</v>
      </c>
      <c r="B324" s="28">
        <v>45189</v>
      </c>
      <c r="C324" s="47">
        <v>0</v>
      </c>
      <c r="D324" s="29">
        <v>3264205</v>
      </c>
      <c r="E324" s="30">
        <v>120.58</v>
      </c>
      <c r="F324" s="30">
        <v>121.54</v>
      </c>
      <c r="G324" s="30">
        <v>120.065</v>
      </c>
      <c r="H324" s="30">
        <v>120.41</v>
      </c>
      <c r="I324" s="30">
        <v>2.5223295166763799</v>
      </c>
      <c r="J324" s="30">
        <v>120.264275616763</v>
      </c>
      <c r="K324" s="30">
        <v>123.48847239631201</v>
      </c>
      <c r="L324" s="30">
        <v>126.117088550029</v>
      </c>
      <c r="M324" s="30">
        <v>120.13301144997099</v>
      </c>
      <c r="N324" s="31">
        <v>-131.01997896951099</v>
      </c>
      <c r="O324" s="31">
        <v>37.672314973651602</v>
      </c>
      <c r="P324" s="31">
        <v>-0.17793320333594501</v>
      </c>
      <c r="Q324" s="27">
        <v>-1</v>
      </c>
      <c r="R324" s="27">
        <v>1</v>
      </c>
      <c r="S324" s="27">
        <v>0</v>
      </c>
      <c r="T324" s="43">
        <v>1.99717067487721E-3</v>
      </c>
      <c r="U324" s="43">
        <v>-2.1454693214140601E-2</v>
      </c>
      <c r="V324" s="43">
        <v>-2.0499471243797401E-2</v>
      </c>
      <c r="W324" s="44">
        <v>0</v>
      </c>
      <c r="X324" s="27">
        <v>0</v>
      </c>
      <c r="Y324" s="30">
        <v>122.93232951667601</v>
      </c>
      <c r="Z324" s="30">
        <v>125.454659033353</v>
      </c>
      <c r="AA324" s="30">
        <v>127.97698855002901</v>
      </c>
      <c r="AB324" s="30">
        <v>124.0223</v>
      </c>
      <c r="AC324" s="30">
        <v>132.45099999999999</v>
      </c>
      <c r="AD324" s="30">
        <v>144.49199999999999</v>
      </c>
      <c r="AE324" s="30">
        <v>115.365340966647</v>
      </c>
      <c r="AF324" s="30">
        <v>114.964213348697</v>
      </c>
      <c r="AG324" s="32">
        <v>-4.1895681698802201E-2</v>
      </c>
      <c r="AH324" s="32">
        <v>6.2843522548203204E-2</v>
      </c>
      <c r="AI324" s="27" t="s">
        <v>50</v>
      </c>
      <c r="AJ324" s="27" t="s">
        <v>50</v>
      </c>
      <c r="AK324" s="27" t="s">
        <v>50</v>
      </c>
      <c r="AL324" s="27" t="s">
        <v>50</v>
      </c>
      <c r="AM324" s="27" t="s">
        <v>50</v>
      </c>
      <c r="AN324" s="30">
        <v>114.964213348697</v>
      </c>
      <c r="AO324" s="30">
        <v>122.93232951667601</v>
      </c>
      <c r="AP324" s="30">
        <v>127.97698855002901</v>
      </c>
      <c r="AQ324" s="30">
        <v>144.49199999999999</v>
      </c>
    </row>
    <row r="325" spans="1:43" x14ac:dyDescent="0.2">
      <c r="A325" s="27" t="s">
        <v>79</v>
      </c>
      <c r="B325" s="28">
        <v>45190</v>
      </c>
      <c r="C325" s="47">
        <v>0</v>
      </c>
      <c r="D325" s="29">
        <v>4138784</v>
      </c>
      <c r="E325" s="30">
        <v>119.55</v>
      </c>
      <c r="F325" s="30">
        <v>120.34</v>
      </c>
      <c r="G325" s="30">
        <v>116.88</v>
      </c>
      <c r="H325" s="30">
        <v>117.32</v>
      </c>
      <c r="I325" s="30">
        <v>2.59430597977093</v>
      </c>
      <c r="J325" s="30">
        <v>118.54168005007899</v>
      </c>
      <c r="K325" s="30">
        <v>122.79025727281299</v>
      </c>
      <c r="L325" s="30">
        <v>124.662917939313</v>
      </c>
      <c r="M325" s="30">
        <v>119.91708206068699</v>
      </c>
      <c r="N325" s="31">
        <v>-207.44601507454499</v>
      </c>
      <c r="O325" s="31">
        <v>31.915875212528501</v>
      </c>
      <c r="P325" s="31">
        <v>-0.31821986008370801</v>
      </c>
      <c r="Q325" s="27">
        <v>-1</v>
      </c>
      <c r="R325" s="27">
        <v>1</v>
      </c>
      <c r="S325" s="27">
        <v>0</v>
      </c>
      <c r="T325" s="43">
        <v>-2.5662320405282001E-2</v>
      </c>
      <c r="U325" s="43">
        <v>-1.6926428691134698E-2</v>
      </c>
      <c r="V325" s="43">
        <v>-5.9709866153722903E-2</v>
      </c>
      <c r="W325" s="44">
        <v>0</v>
      </c>
      <c r="X325" s="27">
        <v>0</v>
      </c>
      <c r="Y325" s="30">
        <v>119.914305979771</v>
      </c>
      <c r="Z325" s="30">
        <v>122.50861195954199</v>
      </c>
      <c r="AA325" s="30">
        <v>125.102917939313</v>
      </c>
      <c r="AB325" s="30">
        <v>120.8396</v>
      </c>
      <c r="AC325" s="30">
        <v>129.05199999999999</v>
      </c>
      <c r="AD325" s="30">
        <v>140.78399999999999</v>
      </c>
      <c r="AE325" s="30">
        <v>112.13138804045801</v>
      </c>
      <c r="AF325" s="30">
        <v>115.365340966647</v>
      </c>
      <c r="AG325" s="32">
        <v>-4.42261503540902E-2</v>
      </c>
      <c r="AH325" s="32">
        <v>6.6339225531135207E-2</v>
      </c>
      <c r="AI325" s="27" t="s">
        <v>50</v>
      </c>
      <c r="AJ325" s="27" t="s">
        <v>90</v>
      </c>
      <c r="AK325" s="27" t="s">
        <v>90</v>
      </c>
      <c r="AL325" s="27" t="s">
        <v>90</v>
      </c>
      <c r="AM325" s="27" t="s">
        <v>90</v>
      </c>
      <c r="AN325" s="30">
        <v>115.365340966647</v>
      </c>
      <c r="AO325" s="30">
        <v>119.914305979771</v>
      </c>
      <c r="AP325" s="30">
        <v>125.102917939313</v>
      </c>
      <c r="AQ325" s="30">
        <v>140.78399999999999</v>
      </c>
    </row>
    <row r="326" spans="1:43" x14ac:dyDescent="0.2">
      <c r="A326" s="27" t="s">
        <v>79</v>
      </c>
      <c r="B326" s="28">
        <v>45191</v>
      </c>
      <c r="C326" s="47">
        <v>0</v>
      </c>
      <c r="D326" s="29">
        <v>6593656</v>
      </c>
      <c r="E326" s="30">
        <v>116.97</v>
      </c>
      <c r="F326" s="30">
        <v>117.37</v>
      </c>
      <c r="G326" s="30">
        <v>112.54</v>
      </c>
      <c r="H326" s="30">
        <v>112.6</v>
      </c>
      <c r="I326" s="30">
        <v>2.75399840978729</v>
      </c>
      <c r="J326" s="30">
        <v>115.405010950064</v>
      </c>
      <c r="K326" s="30">
        <v>121.120281915974</v>
      </c>
      <c r="L326" s="30">
        <v>120.80199522936201</v>
      </c>
      <c r="M326" s="30">
        <v>119.208004770638</v>
      </c>
      <c r="N326" s="31">
        <v>-272.96726863069199</v>
      </c>
      <c r="O326" s="31">
        <v>25.5049072465868</v>
      </c>
      <c r="P326" s="31">
        <v>-0.62677306185479198</v>
      </c>
      <c r="Q326" s="27">
        <v>-1</v>
      </c>
      <c r="R326" s="27">
        <v>1</v>
      </c>
      <c r="S326" s="27">
        <v>0</v>
      </c>
      <c r="T326" s="43">
        <v>-4.0231844527787199E-2</v>
      </c>
      <c r="U326" s="43">
        <v>-6.2994091703420199E-2</v>
      </c>
      <c r="V326" s="43">
        <v>-8.49248273059732E-2</v>
      </c>
      <c r="W326" s="44">
        <v>0</v>
      </c>
      <c r="X326" s="27">
        <v>0</v>
      </c>
      <c r="Y326" s="30">
        <v>115.353998409787</v>
      </c>
      <c r="Z326" s="30">
        <v>118.10799681957501</v>
      </c>
      <c r="AA326" s="30">
        <v>120.86199522936199</v>
      </c>
      <c r="AB326" s="30">
        <v>115.97799999999999</v>
      </c>
      <c r="AC326" s="30">
        <v>123.86</v>
      </c>
      <c r="AD326" s="30">
        <v>135.12</v>
      </c>
      <c r="AE326" s="30">
        <v>107.092003180425</v>
      </c>
      <c r="AF326" s="30">
        <v>112.13138804045801</v>
      </c>
      <c r="AG326" s="32">
        <v>-4.8916490404747701E-2</v>
      </c>
      <c r="AH326" s="32">
        <v>7.3374735607121405E-2</v>
      </c>
      <c r="AI326" s="27" t="s">
        <v>50</v>
      </c>
      <c r="AJ326" s="27" t="s">
        <v>50</v>
      </c>
      <c r="AK326" s="27" t="s">
        <v>50</v>
      </c>
      <c r="AL326" s="27" t="s">
        <v>50</v>
      </c>
      <c r="AM326" s="27" t="s">
        <v>50</v>
      </c>
      <c r="AN326" s="30">
        <v>112.13138804045801</v>
      </c>
      <c r="AO326" s="30">
        <v>115.353998409787</v>
      </c>
      <c r="AP326" s="30">
        <v>120.86199522936199</v>
      </c>
      <c r="AQ326" s="30">
        <v>135.12</v>
      </c>
    </row>
    <row r="327" spans="1:43" x14ac:dyDescent="0.2">
      <c r="A327" s="27" t="s">
        <v>79</v>
      </c>
      <c r="B327" s="28">
        <v>45194</v>
      </c>
      <c r="C327" s="47">
        <v>0</v>
      </c>
      <c r="D327" s="29">
        <v>5353284</v>
      </c>
      <c r="E327" s="30">
        <v>112.11</v>
      </c>
      <c r="F327" s="30">
        <v>112.75</v>
      </c>
      <c r="G327" s="30">
        <v>110.53</v>
      </c>
      <c r="H327" s="30">
        <v>112.26</v>
      </c>
      <c r="I327" s="30">
        <v>2.71585566623106</v>
      </c>
      <c r="J327" s="30">
        <v>113.20864532278</v>
      </c>
      <c r="K327" s="30">
        <v>120.016579098195</v>
      </c>
      <c r="L327" s="30">
        <v>118.677566998693</v>
      </c>
      <c r="M327" s="30">
        <v>117.322433001307</v>
      </c>
      <c r="N327" s="31">
        <v>-213.49088482814199</v>
      </c>
      <c r="O327" s="31">
        <v>25.113573798249099</v>
      </c>
      <c r="P327" s="31">
        <v>-0.79577233949788995</v>
      </c>
      <c r="Q327" s="27">
        <v>-1</v>
      </c>
      <c r="R327" s="27">
        <v>1</v>
      </c>
      <c r="S327" s="27">
        <v>0</v>
      </c>
      <c r="T327" s="43">
        <v>-3.0195381882769899E-3</v>
      </c>
      <c r="U327" s="43">
        <v>-6.7685408188688595E-2</v>
      </c>
      <c r="V327" s="43">
        <v>-5.93262946204123E-2</v>
      </c>
      <c r="W327" s="44">
        <v>0</v>
      </c>
      <c r="X327" s="27">
        <v>0</v>
      </c>
      <c r="Y327" s="30">
        <v>114.975855666231</v>
      </c>
      <c r="Z327" s="30">
        <v>117.69171133246201</v>
      </c>
      <c r="AA327" s="30">
        <v>120.407566998693</v>
      </c>
      <c r="AB327" s="30">
        <v>115.62779999999999</v>
      </c>
      <c r="AC327" s="30">
        <v>123.486</v>
      </c>
      <c r="AD327" s="30">
        <v>134.71199999999999</v>
      </c>
      <c r="AE327" s="30">
        <v>106.828288667538</v>
      </c>
      <c r="AF327" s="30">
        <v>107.092003180425</v>
      </c>
      <c r="AG327" s="32">
        <v>-4.8385100057563801E-2</v>
      </c>
      <c r="AH327" s="32">
        <v>7.2577650086345702E-2</v>
      </c>
      <c r="AI327" s="27" t="s">
        <v>50</v>
      </c>
      <c r="AJ327" s="27" t="s">
        <v>50</v>
      </c>
      <c r="AK327" s="27" t="s">
        <v>50</v>
      </c>
      <c r="AL327" s="27" t="s">
        <v>50</v>
      </c>
      <c r="AM327" s="27" t="s">
        <v>50</v>
      </c>
      <c r="AN327" s="30">
        <v>107.092003180425</v>
      </c>
      <c r="AO327" s="30">
        <v>114.975855666231</v>
      </c>
      <c r="AP327" s="30">
        <v>120.407566998693</v>
      </c>
      <c r="AQ327" s="30">
        <v>134.71199999999999</v>
      </c>
    </row>
    <row r="328" spans="1:43" x14ac:dyDescent="0.2">
      <c r="A328" s="27" t="s">
        <v>79</v>
      </c>
      <c r="B328" s="28">
        <v>45195</v>
      </c>
      <c r="C328" s="47">
        <v>0</v>
      </c>
      <c r="D328" s="29">
        <v>6022236</v>
      </c>
      <c r="E328" s="30">
        <v>111.36</v>
      </c>
      <c r="F328" s="30">
        <v>112.39</v>
      </c>
      <c r="G328" s="30">
        <v>109.12</v>
      </c>
      <c r="H328" s="30">
        <v>109.48</v>
      </c>
      <c r="I328" s="30">
        <v>2.7554374043574099</v>
      </c>
      <c r="J328" s="30">
        <v>110.662527991365</v>
      </c>
      <c r="K328" s="30">
        <v>118.639144348107</v>
      </c>
      <c r="L328" s="30">
        <v>117.386312213072</v>
      </c>
      <c r="M328" s="30">
        <v>116.833687786928</v>
      </c>
      <c r="N328" s="31">
        <v>-206.261842461432</v>
      </c>
      <c r="O328" s="31">
        <v>22.124435662491699</v>
      </c>
      <c r="P328" s="31">
        <v>-0.99787287402470604</v>
      </c>
      <c r="Q328" s="27">
        <v>-1</v>
      </c>
      <c r="R328" s="27">
        <v>1</v>
      </c>
      <c r="S328" s="27">
        <v>0</v>
      </c>
      <c r="T328" s="43">
        <v>-2.4763940851594501E-2</v>
      </c>
      <c r="U328" s="43">
        <v>-6.6825775656324499E-2</v>
      </c>
      <c r="V328" s="43">
        <v>-8.8957310476824494E-2</v>
      </c>
      <c r="W328" s="44">
        <v>0</v>
      </c>
      <c r="X328" s="27">
        <v>0</v>
      </c>
      <c r="Y328" s="30">
        <v>112.235437404357</v>
      </c>
      <c r="Z328" s="30">
        <v>114.99087480871501</v>
      </c>
      <c r="AA328" s="30">
        <v>117.746312213072</v>
      </c>
      <c r="AB328" s="30">
        <v>112.76439999999999</v>
      </c>
      <c r="AC328" s="30">
        <v>120.428</v>
      </c>
      <c r="AD328" s="30">
        <v>131.376</v>
      </c>
      <c r="AE328" s="30">
        <v>103.969125191285</v>
      </c>
      <c r="AF328" s="30">
        <v>106.828288667538</v>
      </c>
      <c r="AG328" s="32">
        <v>-5.0336817763197102E-2</v>
      </c>
      <c r="AH328" s="32">
        <v>7.5505226644795601E-2</v>
      </c>
      <c r="AI328" s="27" t="s">
        <v>50</v>
      </c>
      <c r="AJ328" s="27" t="s">
        <v>50</v>
      </c>
      <c r="AK328" s="27" t="s">
        <v>50</v>
      </c>
      <c r="AL328" s="27" t="s">
        <v>50</v>
      </c>
      <c r="AM328" s="27" t="s">
        <v>50</v>
      </c>
      <c r="AN328" s="30">
        <v>106.828288667538</v>
      </c>
      <c r="AO328" s="30">
        <v>112.235437404357</v>
      </c>
      <c r="AP328" s="30">
        <v>117.746312213072</v>
      </c>
      <c r="AQ328" s="30">
        <v>131.376</v>
      </c>
    </row>
    <row r="329" spans="1:43" x14ac:dyDescent="0.2">
      <c r="A329" s="27" t="s">
        <v>79</v>
      </c>
      <c r="B329" s="28">
        <v>45196</v>
      </c>
      <c r="C329" s="47">
        <v>0</v>
      </c>
      <c r="D329" s="29">
        <v>4498097</v>
      </c>
      <c r="E329" s="30">
        <v>109.38</v>
      </c>
      <c r="F329" s="30">
        <v>110.64</v>
      </c>
      <c r="G329" s="30">
        <v>108.49</v>
      </c>
      <c r="H329" s="30">
        <v>109.74</v>
      </c>
      <c r="I329" s="30">
        <v>2.7121918754747401</v>
      </c>
      <c r="J329" s="30">
        <v>108.576613811117</v>
      </c>
      <c r="K329" s="30">
        <v>117.805604961624</v>
      </c>
      <c r="L329" s="30">
        <v>116.626575626424</v>
      </c>
      <c r="M329" s="30">
        <v>116.963424373576</v>
      </c>
      <c r="N329" s="31">
        <v>-165.59761016589701</v>
      </c>
      <c r="O329" s="31">
        <v>23.046957166450198</v>
      </c>
      <c r="P329" s="31">
        <v>-1.04559125942088</v>
      </c>
      <c r="Q329" s="27">
        <v>-1</v>
      </c>
      <c r="R329" s="27">
        <v>1</v>
      </c>
      <c r="S329" s="27">
        <v>0</v>
      </c>
      <c r="T329" s="43">
        <v>2.37486298867365E-3</v>
      </c>
      <c r="U329" s="43">
        <v>-2.53996447602131E-2</v>
      </c>
      <c r="V329" s="43">
        <v>-8.8613902499792396E-2</v>
      </c>
      <c r="W329" s="44">
        <v>0</v>
      </c>
      <c r="X329" s="27">
        <v>0</v>
      </c>
      <c r="Y329" s="30">
        <v>112.45219187547499</v>
      </c>
      <c r="Z329" s="30">
        <v>115.164383750949</v>
      </c>
      <c r="AA329" s="30">
        <v>117.876575626424</v>
      </c>
      <c r="AB329" s="30">
        <v>113.0322</v>
      </c>
      <c r="AC329" s="30">
        <v>120.714</v>
      </c>
      <c r="AD329" s="30">
        <v>131.68799999999999</v>
      </c>
      <c r="AE329" s="30">
        <v>104.315616249051</v>
      </c>
      <c r="AF329" s="30">
        <v>103.969125191285</v>
      </c>
      <c r="AG329" s="32">
        <v>-4.9429412711403997E-2</v>
      </c>
      <c r="AH329" s="32">
        <v>7.4144119067105899E-2</v>
      </c>
      <c r="AI329" s="27" t="s">
        <v>50</v>
      </c>
      <c r="AJ329" s="27" t="s">
        <v>50</v>
      </c>
      <c r="AK329" s="27" t="s">
        <v>50</v>
      </c>
      <c r="AL329" s="27" t="s">
        <v>50</v>
      </c>
      <c r="AM329" s="27" t="s">
        <v>50</v>
      </c>
      <c r="AN329" s="30">
        <v>103.969125191285</v>
      </c>
      <c r="AO329" s="30">
        <v>112.45219187547499</v>
      </c>
      <c r="AP329" s="30">
        <v>117.876575626424</v>
      </c>
      <c r="AQ329" s="30">
        <v>131.68799999999999</v>
      </c>
    </row>
    <row r="330" spans="1:43" x14ac:dyDescent="0.2">
      <c r="A330" s="27" t="s">
        <v>79</v>
      </c>
      <c r="B330" s="28">
        <v>45197</v>
      </c>
      <c r="C330" s="47">
        <v>0</v>
      </c>
      <c r="D330" s="29">
        <v>4676519</v>
      </c>
      <c r="E330" s="30">
        <v>109.54</v>
      </c>
      <c r="F330" s="30">
        <v>110.48</v>
      </c>
      <c r="G330" s="30">
        <v>108.15009999999999</v>
      </c>
      <c r="H330" s="30">
        <v>109.56</v>
      </c>
      <c r="I330" s="30">
        <v>2.6848853129408301</v>
      </c>
      <c r="J330" s="30">
        <v>107.063593118187</v>
      </c>
      <c r="K330" s="30">
        <v>117.017666979886</v>
      </c>
      <c r="L330" s="30">
        <v>116.204755938822</v>
      </c>
      <c r="M330" s="30">
        <v>117.045344061178</v>
      </c>
      <c r="N330" s="31">
        <v>-141.39906434203701</v>
      </c>
      <c r="O330" s="31">
        <v>22.845188428979899</v>
      </c>
      <c r="P330" s="31">
        <v>-1.0141774868418501</v>
      </c>
      <c r="Q330" s="27">
        <v>-1</v>
      </c>
      <c r="R330" s="27">
        <v>1</v>
      </c>
      <c r="S330" s="27">
        <v>0</v>
      </c>
      <c r="T330" s="43">
        <v>-1.6402405686166601E-3</v>
      </c>
      <c r="U330" s="43">
        <v>-2.4051309460181702E-2</v>
      </c>
      <c r="V330" s="43">
        <v>-6.6143879986361995E-2</v>
      </c>
      <c r="W330" s="44">
        <v>0</v>
      </c>
      <c r="X330" s="27">
        <v>0</v>
      </c>
      <c r="Y330" s="30">
        <v>112.24488531294099</v>
      </c>
      <c r="Z330" s="30">
        <v>114.929770625882</v>
      </c>
      <c r="AA330" s="30">
        <v>117.614655938822</v>
      </c>
      <c r="AB330" s="30">
        <v>112.8468</v>
      </c>
      <c r="AC330" s="30">
        <v>120.51600000000001</v>
      </c>
      <c r="AD330" s="30">
        <v>131.47200000000001</v>
      </c>
      <c r="AE330" s="30">
        <v>104.190229374118</v>
      </c>
      <c r="AF330" s="30">
        <v>104.315616249051</v>
      </c>
      <c r="AG330" s="32">
        <v>-4.9012145179642697E-2</v>
      </c>
      <c r="AH330" s="32">
        <v>7.3518217769464003E-2</v>
      </c>
      <c r="AI330" s="27" t="s">
        <v>50</v>
      </c>
      <c r="AJ330" s="27" t="s">
        <v>50</v>
      </c>
      <c r="AK330" s="27" t="s">
        <v>50</v>
      </c>
      <c r="AL330" s="27" t="s">
        <v>50</v>
      </c>
      <c r="AM330" s="27" t="s">
        <v>50</v>
      </c>
      <c r="AN330" s="30">
        <v>104.315616249051</v>
      </c>
      <c r="AO330" s="30">
        <v>112.24488531294099</v>
      </c>
      <c r="AP330" s="30">
        <v>117.614655938822</v>
      </c>
      <c r="AQ330" s="30">
        <v>131.47200000000001</v>
      </c>
    </row>
    <row r="331" spans="1:43" x14ac:dyDescent="0.2">
      <c r="A331" s="27" t="s">
        <v>79</v>
      </c>
      <c r="B331" s="28">
        <v>45198</v>
      </c>
      <c r="C331" s="47">
        <v>0</v>
      </c>
      <c r="D331" s="29">
        <v>4738145</v>
      </c>
      <c r="E331" s="30">
        <v>110.37</v>
      </c>
      <c r="F331" s="30">
        <v>111.65</v>
      </c>
      <c r="G331" s="30">
        <v>109.88</v>
      </c>
      <c r="H331" s="30">
        <v>110.57</v>
      </c>
      <c r="I331" s="30">
        <v>2.6423935048736298</v>
      </c>
      <c r="J331" s="30">
        <v>106.902939823971</v>
      </c>
      <c r="K331" s="30">
        <v>116.39109187960599</v>
      </c>
      <c r="L331" s="30">
        <v>116.07728051462099</v>
      </c>
      <c r="M331" s="30">
        <v>117.17281948537899</v>
      </c>
      <c r="N331" s="31">
        <v>-109.20501549513401</v>
      </c>
      <c r="O331" s="31">
        <v>26.7217689628506</v>
      </c>
      <c r="P331" s="31">
        <v>-0.86568705279230196</v>
      </c>
      <c r="Q331" s="27">
        <v>1</v>
      </c>
      <c r="R331" s="27">
        <v>0</v>
      </c>
      <c r="S331" s="27">
        <v>0</v>
      </c>
      <c r="T331" s="43">
        <v>9.21869295363263E-3</v>
      </c>
      <c r="U331" s="43">
        <v>9.9561563755936194E-3</v>
      </c>
      <c r="V331" s="43">
        <v>-1.80284191829485E-2</v>
      </c>
      <c r="W331" s="44">
        <v>0</v>
      </c>
      <c r="X331" s="27">
        <v>0</v>
      </c>
      <c r="Y331" s="30">
        <v>113.212393504874</v>
      </c>
      <c r="Z331" s="30">
        <v>115.854787009747</v>
      </c>
      <c r="AA331" s="30">
        <v>118.49718051462099</v>
      </c>
      <c r="AB331" s="30">
        <v>113.8871</v>
      </c>
      <c r="AC331" s="30">
        <v>121.627</v>
      </c>
      <c r="AD331" s="30">
        <v>132.684</v>
      </c>
      <c r="AE331" s="30">
        <v>105.285212990253</v>
      </c>
      <c r="AF331" s="30">
        <v>104.190229374118</v>
      </c>
      <c r="AG331" s="32">
        <v>-4.7795848871730599E-2</v>
      </c>
      <c r="AH331" s="32">
        <v>7.1693773307595798E-2</v>
      </c>
      <c r="AI331" s="27" t="s">
        <v>50</v>
      </c>
      <c r="AJ331" s="27" t="s">
        <v>50</v>
      </c>
      <c r="AK331" s="27" t="s">
        <v>50</v>
      </c>
      <c r="AL331" s="27" t="s">
        <v>50</v>
      </c>
      <c r="AM331" s="27" t="s">
        <v>50</v>
      </c>
      <c r="AN331" s="30">
        <v>104.190229374118</v>
      </c>
      <c r="AO331" s="30">
        <v>113.212393504874</v>
      </c>
      <c r="AP331" s="30">
        <v>118.49718051462099</v>
      </c>
      <c r="AQ331" s="30">
        <v>132.684</v>
      </c>
    </row>
    <row r="332" spans="1:43" x14ac:dyDescent="0.2">
      <c r="A332" s="27" t="s">
        <v>79</v>
      </c>
      <c r="B332" s="28">
        <v>45201</v>
      </c>
      <c r="C332" s="47">
        <v>0</v>
      </c>
      <c r="D332" s="29">
        <v>6121320</v>
      </c>
      <c r="E332" s="30">
        <v>110.35</v>
      </c>
      <c r="F332" s="30">
        <v>110.3916</v>
      </c>
      <c r="G332" s="30">
        <v>105.75</v>
      </c>
      <c r="H332" s="30">
        <v>106.69</v>
      </c>
      <c r="I332" s="30">
        <v>2.7979368259540802</v>
      </c>
      <c r="J332" s="30">
        <v>105.820587128703</v>
      </c>
      <c r="K332" s="30">
        <v>115.190532583962</v>
      </c>
      <c r="L332" s="30">
        <v>114.143810477862</v>
      </c>
      <c r="M332" s="30">
        <v>116.706189522138</v>
      </c>
      <c r="N332" s="31">
        <v>-134.801129621721</v>
      </c>
      <c r="O332" s="31">
        <v>22.123146765336799</v>
      </c>
      <c r="P332" s="31">
        <v>-0.92084865784384895</v>
      </c>
      <c r="Q332" s="27">
        <v>-1</v>
      </c>
      <c r="R332" s="27">
        <v>0</v>
      </c>
      <c r="S332" s="27">
        <v>0</v>
      </c>
      <c r="T332" s="43">
        <v>-3.5090892647191799E-2</v>
      </c>
      <c r="U332" s="43">
        <v>-2.7792965190450099E-2</v>
      </c>
      <c r="V332" s="43">
        <v>-4.9616960627115701E-2</v>
      </c>
      <c r="W332" s="44">
        <v>0</v>
      </c>
      <c r="X332" s="27">
        <v>0</v>
      </c>
      <c r="Y332" s="30">
        <v>109.48793682595399</v>
      </c>
      <c r="Z332" s="30">
        <v>112.28587365190801</v>
      </c>
      <c r="AA332" s="30">
        <v>115.083810477862</v>
      </c>
      <c r="AB332" s="30">
        <v>109.8907</v>
      </c>
      <c r="AC332" s="30">
        <v>117.35899999999999</v>
      </c>
      <c r="AD332" s="30">
        <v>128.02799999999999</v>
      </c>
      <c r="AE332" s="30">
        <v>101.094126348092</v>
      </c>
      <c r="AF332" s="30">
        <v>105.285212990253</v>
      </c>
      <c r="AG332" s="32">
        <v>-5.2449842083683203E-2</v>
      </c>
      <c r="AH332" s="32">
        <v>7.8674763125524794E-2</v>
      </c>
      <c r="AI332" s="27" t="s">
        <v>50</v>
      </c>
      <c r="AJ332" s="27" t="s">
        <v>50</v>
      </c>
      <c r="AK332" s="27" t="s">
        <v>50</v>
      </c>
      <c r="AL332" s="27" t="s">
        <v>50</v>
      </c>
      <c r="AM332" s="27" t="s">
        <v>50</v>
      </c>
      <c r="AN332" s="30">
        <v>105.285212990253</v>
      </c>
      <c r="AO332" s="30">
        <v>109.48793682595399</v>
      </c>
      <c r="AP332" s="30">
        <v>115.083810477862</v>
      </c>
      <c r="AQ332" s="30">
        <v>128.02799999999999</v>
      </c>
    </row>
    <row r="333" spans="1:43" x14ac:dyDescent="0.2">
      <c r="A333" s="27" t="s">
        <v>79</v>
      </c>
      <c r="B333" s="28">
        <v>45202</v>
      </c>
      <c r="C333" s="47">
        <v>0</v>
      </c>
      <c r="D333" s="29">
        <v>5370253</v>
      </c>
      <c r="E333" s="30">
        <v>106.18</v>
      </c>
      <c r="F333" s="30">
        <v>108.59</v>
      </c>
      <c r="G333" s="30">
        <v>106.18</v>
      </c>
      <c r="H333" s="30">
        <v>107.16</v>
      </c>
      <c r="I333" s="30">
        <v>2.7702270526716499</v>
      </c>
      <c r="J333" s="30">
        <v>105.389571287121</v>
      </c>
      <c r="K333" s="30">
        <v>114.34120282413301</v>
      </c>
      <c r="L333" s="30">
        <v>114.060681158015</v>
      </c>
      <c r="M333" s="30">
        <v>116.78931884198499</v>
      </c>
      <c r="N333" s="31">
        <v>-112.61809736409199</v>
      </c>
      <c r="O333" s="31">
        <v>23.833082245045599</v>
      </c>
      <c r="P333" s="31">
        <v>-0.858455424828102</v>
      </c>
      <c r="Q333" s="27">
        <v>-1</v>
      </c>
      <c r="R333" s="27">
        <v>0</v>
      </c>
      <c r="S333" s="27">
        <v>0</v>
      </c>
      <c r="T333" s="43">
        <v>4.4052863436123196E-3</v>
      </c>
      <c r="U333" s="43">
        <v>-2.19058050383352E-2</v>
      </c>
      <c r="V333" s="43">
        <v>-2.11910851297041E-2</v>
      </c>
      <c r="W333" s="44">
        <v>0</v>
      </c>
      <c r="X333" s="27">
        <v>0</v>
      </c>
      <c r="Y333" s="30">
        <v>109.930227052672</v>
      </c>
      <c r="Z333" s="30">
        <v>112.700454105343</v>
      </c>
      <c r="AA333" s="30">
        <v>115.470681158015</v>
      </c>
      <c r="AB333" s="30">
        <v>110.37479999999999</v>
      </c>
      <c r="AC333" s="30">
        <v>117.876</v>
      </c>
      <c r="AD333" s="30">
        <v>128.59200000000001</v>
      </c>
      <c r="AE333" s="30">
        <v>101.61954589465699</v>
      </c>
      <c r="AF333" s="30">
        <v>101.094126348092</v>
      </c>
      <c r="AG333" s="32">
        <v>-5.1702632561994102E-2</v>
      </c>
      <c r="AH333" s="32">
        <v>7.7553948842991299E-2</v>
      </c>
      <c r="AI333" s="27" t="s">
        <v>50</v>
      </c>
      <c r="AJ333" s="27" t="s">
        <v>50</v>
      </c>
      <c r="AK333" s="27" t="s">
        <v>50</v>
      </c>
      <c r="AL333" s="27" t="s">
        <v>50</v>
      </c>
      <c r="AM333" s="27" t="s">
        <v>50</v>
      </c>
      <c r="AN333" s="30">
        <v>101.094126348092</v>
      </c>
      <c r="AO333" s="30">
        <v>109.930227052672</v>
      </c>
      <c r="AP333" s="30">
        <v>115.470681158015</v>
      </c>
      <c r="AQ333" s="30">
        <v>128.59200000000001</v>
      </c>
    </row>
    <row r="334" spans="1:43" x14ac:dyDescent="0.2">
      <c r="A334" s="27" t="s">
        <v>79</v>
      </c>
      <c r="B334" s="28">
        <v>45203</v>
      </c>
      <c r="C334" s="47">
        <v>0</v>
      </c>
      <c r="D334" s="29">
        <v>5523089</v>
      </c>
      <c r="E334" s="30">
        <v>108.4</v>
      </c>
      <c r="F334" s="30">
        <v>108.4</v>
      </c>
      <c r="G334" s="30">
        <v>105.75</v>
      </c>
      <c r="H334" s="30">
        <v>106.62</v>
      </c>
      <c r="I334" s="30">
        <v>2.76163940605224</v>
      </c>
      <c r="J334" s="30">
        <v>105.06964923491699</v>
      </c>
      <c r="K334" s="30">
        <v>113.537119060191</v>
      </c>
      <c r="L334" s="30">
        <v>114.034918218157</v>
      </c>
      <c r="M334" s="30">
        <v>116.81508178184301</v>
      </c>
      <c r="N334" s="31">
        <v>-104.076401943937</v>
      </c>
      <c r="O334" s="31">
        <v>23.2027191241718</v>
      </c>
      <c r="P334" s="31">
        <v>-0.77935711051018497</v>
      </c>
      <c r="Q334" s="27">
        <v>-1</v>
      </c>
      <c r="R334" s="27">
        <v>1</v>
      </c>
      <c r="S334" s="27">
        <v>0</v>
      </c>
      <c r="T334" s="43">
        <v>-5.03919372900329E-3</v>
      </c>
      <c r="U334" s="43">
        <v>-3.5723975761960597E-2</v>
      </c>
      <c r="V334" s="43">
        <v>-2.8430836522689899E-2</v>
      </c>
      <c r="W334" s="44">
        <v>0</v>
      </c>
      <c r="X334" s="27">
        <v>0</v>
      </c>
      <c r="Y334" s="30">
        <v>109.381639406052</v>
      </c>
      <c r="Z334" s="30">
        <v>112.143278812104</v>
      </c>
      <c r="AA334" s="30">
        <v>114.90491821815699</v>
      </c>
      <c r="AB334" s="30">
        <v>109.8186</v>
      </c>
      <c r="AC334" s="30">
        <v>117.282</v>
      </c>
      <c r="AD334" s="30">
        <v>127.944</v>
      </c>
      <c r="AE334" s="30">
        <v>101.09672118789599</v>
      </c>
      <c r="AF334" s="30">
        <v>101.61954589465699</v>
      </c>
      <c r="AG334" s="32">
        <v>-5.1803402852227301E-2</v>
      </c>
      <c r="AH334" s="32">
        <v>7.7705104278341097E-2</v>
      </c>
      <c r="AI334" s="27" t="s">
        <v>50</v>
      </c>
      <c r="AJ334" s="27" t="s">
        <v>50</v>
      </c>
      <c r="AK334" s="27" t="s">
        <v>50</v>
      </c>
      <c r="AL334" s="27" t="s">
        <v>50</v>
      </c>
      <c r="AM334" s="27" t="s">
        <v>50</v>
      </c>
      <c r="AN334" s="30">
        <v>101.61954589465699</v>
      </c>
      <c r="AO334" s="30">
        <v>109.381639406052</v>
      </c>
      <c r="AP334" s="30">
        <v>114.90491821815699</v>
      </c>
      <c r="AQ334" s="30">
        <v>127.944</v>
      </c>
    </row>
    <row r="335" spans="1:43" x14ac:dyDescent="0.2">
      <c r="A335" s="27" t="s">
        <v>79</v>
      </c>
      <c r="B335" s="28">
        <v>45204</v>
      </c>
      <c r="C335" s="47">
        <v>0</v>
      </c>
      <c r="D335" s="29">
        <v>4749303</v>
      </c>
      <c r="E335" s="30">
        <v>105.87</v>
      </c>
      <c r="F335" s="30">
        <v>106.7</v>
      </c>
      <c r="G335" s="30">
        <v>104.63</v>
      </c>
      <c r="H335" s="30">
        <v>105.15</v>
      </c>
      <c r="I335" s="30">
        <v>2.7122365913342299</v>
      </c>
      <c r="J335" s="30">
        <v>104.26607664674999</v>
      </c>
      <c r="K335" s="30">
        <v>112.794602516916</v>
      </c>
      <c r="L335" s="30">
        <v>112.766709774003</v>
      </c>
      <c r="M335" s="30">
        <v>114.78329022599701</v>
      </c>
      <c r="N335" s="31">
        <v>-106.933501418218</v>
      </c>
      <c r="O335" s="31">
        <v>21.533071491954001</v>
      </c>
      <c r="P335" s="31">
        <v>-0.74547829200514704</v>
      </c>
      <c r="Q335" s="27">
        <v>-1</v>
      </c>
      <c r="R335" s="27">
        <v>1</v>
      </c>
      <c r="S335" s="27">
        <v>0</v>
      </c>
      <c r="T335" s="43">
        <v>-1.37872819358469E-2</v>
      </c>
      <c r="U335" s="43">
        <v>-1.44343424875808E-2</v>
      </c>
      <c r="V335" s="43">
        <v>-4.0251916757940799E-2</v>
      </c>
      <c r="W335" s="44">
        <v>0</v>
      </c>
      <c r="X335" s="27">
        <v>0</v>
      </c>
      <c r="Y335" s="30">
        <v>107.862236591334</v>
      </c>
      <c r="Z335" s="30">
        <v>110.574473182668</v>
      </c>
      <c r="AA335" s="30">
        <v>113.286709774003</v>
      </c>
      <c r="AB335" s="30">
        <v>108.3045</v>
      </c>
      <c r="AC335" s="30">
        <v>115.66500000000001</v>
      </c>
      <c r="AD335" s="30">
        <v>126.18</v>
      </c>
      <c r="AE335" s="30">
        <v>99.725526817331598</v>
      </c>
      <c r="AF335" s="30">
        <v>101.09672118789599</v>
      </c>
      <c r="AG335" s="32">
        <v>-5.1587952284055598E-2</v>
      </c>
      <c r="AH335" s="32">
        <v>7.7381928426083504E-2</v>
      </c>
      <c r="AI335" s="27" t="s">
        <v>50</v>
      </c>
      <c r="AJ335" s="27" t="s">
        <v>50</v>
      </c>
      <c r="AK335" s="27" t="s">
        <v>50</v>
      </c>
      <c r="AL335" s="27" t="s">
        <v>50</v>
      </c>
      <c r="AM335" s="27" t="s">
        <v>50</v>
      </c>
      <c r="AN335" s="30">
        <v>101.09672118789599</v>
      </c>
      <c r="AO335" s="30">
        <v>107.862236591334</v>
      </c>
      <c r="AP335" s="30">
        <v>113.286709774003</v>
      </c>
      <c r="AQ335" s="30">
        <v>126.18</v>
      </c>
    </row>
    <row r="336" spans="1:43" x14ac:dyDescent="0.2">
      <c r="A336" s="27" t="s">
        <v>79</v>
      </c>
      <c r="B336" s="28">
        <v>45205</v>
      </c>
      <c r="C336" s="47">
        <v>0</v>
      </c>
      <c r="D336" s="29">
        <v>7556860</v>
      </c>
      <c r="E336" s="30">
        <v>104.75</v>
      </c>
      <c r="F336" s="30">
        <v>106.27</v>
      </c>
      <c r="G336" s="30">
        <v>102.93</v>
      </c>
      <c r="H336" s="30">
        <v>105.01</v>
      </c>
      <c r="I336" s="30">
        <v>2.7570768348103498</v>
      </c>
      <c r="J336" s="30">
        <v>103.482244529159</v>
      </c>
      <c r="K336" s="30">
        <v>111.717361820539</v>
      </c>
      <c r="L336" s="30">
        <v>111.201230504431</v>
      </c>
      <c r="M336" s="30">
        <v>113.268769495569</v>
      </c>
      <c r="N336" s="31">
        <v>-98.522426055692307</v>
      </c>
      <c r="O336" s="31">
        <v>21.375312616271199</v>
      </c>
      <c r="P336" s="31">
        <v>-0.66449623528622404</v>
      </c>
      <c r="Q336" s="27">
        <v>-1</v>
      </c>
      <c r="R336" s="27">
        <v>1</v>
      </c>
      <c r="S336" s="27">
        <v>0</v>
      </c>
      <c r="T336" s="43">
        <v>-1.33143128863529E-3</v>
      </c>
      <c r="U336" s="43">
        <v>-2.00634565136244E-2</v>
      </c>
      <c r="V336" s="43">
        <v>-5.0284887401645897E-2</v>
      </c>
      <c r="W336" s="44">
        <v>0</v>
      </c>
      <c r="X336" s="27">
        <v>0</v>
      </c>
      <c r="Y336" s="30">
        <v>107.76707683481</v>
      </c>
      <c r="Z336" s="30">
        <v>110.524153669621</v>
      </c>
      <c r="AA336" s="30">
        <v>113.28123050443099</v>
      </c>
      <c r="AB336" s="30">
        <v>108.16030000000001</v>
      </c>
      <c r="AC336" s="30">
        <v>115.511</v>
      </c>
      <c r="AD336" s="30">
        <v>126.012</v>
      </c>
      <c r="AE336" s="30">
        <v>99.495846330379294</v>
      </c>
      <c r="AF336" s="30">
        <v>99.725526817331598</v>
      </c>
      <c r="AG336" s="32">
        <v>-5.2510748210843797E-2</v>
      </c>
      <c r="AH336" s="32">
        <v>7.8766122316265702E-2</v>
      </c>
      <c r="AI336" s="27" t="s">
        <v>50</v>
      </c>
      <c r="AJ336" s="27" t="s">
        <v>50</v>
      </c>
      <c r="AK336" s="27" t="s">
        <v>50</v>
      </c>
      <c r="AL336" s="27" t="s">
        <v>50</v>
      </c>
      <c r="AM336" s="27" t="s">
        <v>50</v>
      </c>
      <c r="AN336" s="30">
        <v>99.725526817331598</v>
      </c>
      <c r="AO336" s="30">
        <v>107.76707683481</v>
      </c>
      <c r="AP336" s="30">
        <v>113.28123050443099</v>
      </c>
      <c r="AQ336" s="30">
        <v>126.012</v>
      </c>
    </row>
    <row r="337" spans="1:43" x14ac:dyDescent="0.2">
      <c r="A337" s="27" t="s">
        <v>79</v>
      </c>
      <c r="B337" s="28">
        <v>45208</v>
      </c>
      <c r="C337" s="47">
        <v>0</v>
      </c>
      <c r="D337" s="29">
        <v>4819926</v>
      </c>
      <c r="E337" s="30">
        <v>105.24</v>
      </c>
      <c r="F337" s="30">
        <v>106.12</v>
      </c>
      <c r="G337" s="30">
        <v>103.74</v>
      </c>
      <c r="H337" s="30">
        <v>105.76</v>
      </c>
      <c r="I337" s="30">
        <v>2.7301427751810401</v>
      </c>
      <c r="J337" s="30">
        <v>103.374563705676</v>
      </c>
      <c r="K337" s="30">
        <v>111.186365131779</v>
      </c>
      <c r="L337" s="30">
        <v>111.120428325543</v>
      </c>
      <c r="M337" s="30">
        <v>113.349571674457</v>
      </c>
      <c r="N337" s="31">
        <v>-83.766170919767603</v>
      </c>
      <c r="O337" s="31">
        <v>24.563805857956599</v>
      </c>
      <c r="P337" s="31">
        <v>-0.50418010267572799</v>
      </c>
      <c r="Q337" s="27">
        <v>-1</v>
      </c>
      <c r="R337" s="27">
        <v>1</v>
      </c>
      <c r="S337" s="27">
        <v>0</v>
      </c>
      <c r="T337" s="43">
        <v>7.1421769355299496E-3</v>
      </c>
      <c r="U337" s="43">
        <v>-8.0660288876383407E-3</v>
      </c>
      <c r="V337" s="43">
        <v>-8.7168431905519997E-3</v>
      </c>
      <c r="W337" s="44">
        <v>0</v>
      </c>
      <c r="X337" s="27">
        <v>0</v>
      </c>
      <c r="Y337" s="30">
        <v>108.490142775181</v>
      </c>
      <c r="Z337" s="30">
        <v>111.22028555036199</v>
      </c>
      <c r="AA337" s="30">
        <v>113.950428325543</v>
      </c>
      <c r="AB337" s="30">
        <v>108.9328</v>
      </c>
      <c r="AC337" s="30">
        <v>116.336</v>
      </c>
      <c r="AD337" s="30">
        <v>126.91200000000001</v>
      </c>
      <c r="AE337" s="30">
        <v>100.299714449638</v>
      </c>
      <c r="AF337" s="30">
        <v>99.495846330379294</v>
      </c>
      <c r="AG337" s="32">
        <v>-5.1629023736404003E-2</v>
      </c>
      <c r="AH337" s="32">
        <v>7.7443535604605901E-2</v>
      </c>
      <c r="AI337" s="27" t="s">
        <v>50</v>
      </c>
      <c r="AJ337" s="27" t="s">
        <v>50</v>
      </c>
      <c r="AK337" s="27" t="s">
        <v>50</v>
      </c>
      <c r="AL337" s="27" t="s">
        <v>50</v>
      </c>
      <c r="AM337" s="27" t="s">
        <v>50</v>
      </c>
      <c r="AN337" s="30">
        <v>99.495846330379294</v>
      </c>
      <c r="AO337" s="30">
        <v>108.490142775181</v>
      </c>
      <c r="AP337" s="30">
        <v>113.950428325543</v>
      </c>
      <c r="AQ337" s="30">
        <v>126.91200000000001</v>
      </c>
    </row>
    <row r="338" spans="1:43" x14ac:dyDescent="0.2">
      <c r="A338" s="27" t="s">
        <v>79</v>
      </c>
      <c r="B338" s="28">
        <v>45209</v>
      </c>
      <c r="C338" s="47">
        <v>0</v>
      </c>
      <c r="D338" s="29">
        <v>6791773</v>
      </c>
      <c r="E338" s="30">
        <v>106.45</v>
      </c>
      <c r="F338" s="30">
        <v>111.16</v>
      </c>
      <c r="G338" s="30">
        <v>106.21</v>
      </c>
      <c r="H338" s="30">
        <v>109.63</v>
      </c>
      <c r="I338" s="30">
        <v>2.9208468626681099</v>
      </c>
      <c r="J338" s="30">
        <v>105.00373394100799</v>
      </c>
      <c r="K338" s="30">
        <v>110.993632453297</v>
      </c>
      <c r="L338" s="30">
        <v>111.69254058800399</v>
      </c>
      <c r="M338" s="30">
        <v>111.577459411996</v>
      </c>
      <c r="N338" s="31">
        <v>-37.965968328908701</v>
      </c>
      <c r="O338" s="31">
        <v>38.437111195913801</v>
      </c>
      <c r="P338" s="31">
        <v>-0.117861823870995</v>
      </c>
      <c r="Q338" s="27">
        <v>1</v>
      </c>
      <c r="R338" s="27">
        <v>0</v>
      </c>
      <c r="S338" s="27">
        <v>0</v>
      </c>
      <c r="T338" s="43">
        <v>3.6592284417549102E-2</v>
      </c>
      <c r="U338" s="43">
        <v>4.2605801236328997E-2</v>
      </c>
      <c r="V338" s="43">
        <v>2.30496453900709E-2</v>
      </c>
      <c r="W338" s="44">
        <v>0</v>
      </c>
      <c r="X338" s="27">
        <v>0</v>
      </c>
      <c r="Y338" s="30">
        <v>112.550846862668</v>
      </c>
      <c r="Z338" s="30">
        <v>115.471693725336</v>
      </c>
      <c r="AA338" s="30">
        <v>118.392540588004</v>
      </c>
      <c r="AB338" s="30">
        <v>112.91889999999999</v>
      </c>
      <c r="AC338" s="30">
        <v>120.593</v>
      </c>
      <c r="AD338" s="30">
        <v>131.55600000000001</v>
      </c>
      <c r="AE338" s="30">
        <v>103.788306274664</v>
      </c>
      <c r="AF338" s="30">
        <v>100.299714449638</v>
      </c>
      <c r="AG338" s="32">
        <v>-5.32855397732028E-2</v>
      </c>
      <c r="AH338" s="32">
        <v>7.9928309659804103E-2</v>
      </c>
      <c r="AI338" s="27" t="s">
        <v>50</v>
      </c>
      <c r="AJ338" s="27" t="s">
        <v>50</v>
      </c>
      <c r="AK338" s="27" t="s">
        <v>50</v>
      </c>
      <c r="AL338" s="27" t="s">
        <v>50</v>
      </c>
      <c r="AM338" s="27" t="s">
        <v>50</v>
      </c>
      <c r="AN338" s="30">
        <v>100.299714449638</v>
      </c>
      <c r="AO338" s="30">
        <v>112.550846862668</v>
      </c>
      <c r="AP338" s="30">
        <v>118.392540588004</v>
      </c>
      <c r="AQ338" s="30">
        <v>131.55600000000001</v>
      </c>
    </row>
    <row r="339" spans="1:43" x14ac:dyDescent="0.2">
      <c r="A339" s="27" t="s">
        <v>79</v>
      </c>
      <c r="B339" s="28">
        <v>45210</v>
      </c>
      <c r="C339" s="47">
        <v>0</v>
      </c>
      <c r="D339" s="29">
        <v>3977387</v>
      </c>
      <c r="E339" s="30">
        <v>110.12</v>
      </c>
      <c r="F339" s="30">
        <v>110.41</v>
      </c>
      <c r="G339" s="30">
        <v>106.93</v>
      </c>
      <c r="H339" s="30">
        <v>108.99</v>
      </c>
      <c r="I339" s="30">
        <v>2.9607863724775298</v>
      </c>
      <c r="J339" s="30">
        <v>106.110327769915</v>
      </c>
      <c r="K339" s="30">
        <v>110.84693601485201</v>
      </c>
      <c r="L339" s="30">
        <v>111.812359117433</v>
      </c>
      <c r="M339" s="30">
        <v>108.48764088256701</v>
      </c>
      <c r="N339" s="31">
        <v>-41.168658698540803</v>
      </c>
      <c r="O339" s="31">
        <v>37.218098989938802</v>
      </c>
      <c r="P339" s="31">
        <v>0.12966060993578299</v>
      </c>
      <c r="Q339" s="27">
        <v>1</v>
      </c>
      <c r="R339" s="27">
        <v>0</v>
      </c>
      <c r="S339" s="27">
        <v>0</v>
      </c>
      <c r="T339" s="43">
        <v>-5.8378181154793403E-3</v>
      </c>
      <c r="U339" s="43">
        <v>3.7901152271212199E-2</v>
      </c>
      <c r="V339" s="43">
        <v>2.2228474957793901E-2</v>
      </c>
      <c r="W339" s="44">
        <v>0</v>
      </c>
      <c r="X339" s="27">
        <v>0</v>
      </c>
      <c r="Y339" s="30">
        <v>111.95078637247801</v>
      </c>
      <c r="Z339" s="30">
        <v>114.911572744955</v>
      </c>
      <c r="AA339" s="30">
        <v>117.87235911743301</v>
      </c>
      <c r="AB339" s="30">
        <v>112.2597</v>
      </c>
      <c r="AC339" s="30">
        <v>119.889</v>
      </c>
      <c r="AD339" s="30">
        <v>130.78800000000001</v>
      </c>
      <c r="AE339" s="30">
        <v>103.06842725504499</v>
      </c>
      <c r="AF339" s="30">
        <v>103.788306274664</v>
      </c>
      <c r="AG339" s="32">
        <v>-5.4331339984907398E-2</v>
      </c>
      <c r="AH339" s="32">
        <v>8.1497009977361104E-2</v>
      </c>
      <c r="AI339" s="27" t="s">
        <v>50</v>
      </c>
      <c r="AJ339" s="27" t="s">
        <v>50</v>
      </c>
      <c r="AK339" s="27" t="s">
        <v>50</v>
      </c>
      <c r="AL339" s="27" t="s">
        <v>50</v>
      </c>
      <c r="AM339" s="27" t="s">
        <v>50</v>
      </c>
      <c r="AN339" s="30">
        <v>103.788306274664</v>
      </c>
      <c r="AO339" s="30">
        <v>111.95078637247801</v>
      </c>
      <c r="AP339" s="30">
        <v>117.87235911743301</v>
      </c>
      <c r="AQ339" s="30">
        <v>130.78800000000001</v>
      </c>
    </row>
    <row r="340" spans="1:43" x14ac:dyDescent="0.2">
      <c r="A340" s="27" t="s">
        <v>79</v>
      </c>
      <c r="B340" s="28">
        <v>45211</v>
      </c>
      <c r="C340" s="47">
        <v>0</v>
      </c>
      <c r="D340" s="29">
        <v>6497328</v>
      </c>
      <c r="E340" s="30">
        <v>112.99</v>
      </c>
      <c r="F340" s="30">
        <v>112.995</v>
      </c>
      <c r="G340" s="30">
        <v>109.5064</v>
      </c>
      <c r="H340" s="30">
        <v>110.8</v>
      </c>
      <c r="I340" s="30">
        <v>3.0353730601577098</v>
      </c>
      <c r="J340" s="30">
        <v>107.856631811749</v>
      </c>
      <c r="K340" s="30">
        <v>110.84150442525799</v>
      </c>
      <c r="L340" s="30">
        <v>112.03611918047299</v>
      </c>
      <c r="M340" s="30">
        <v>103.888880819527</v>
      </c>
      <c r="N340" s="31">
        <v>-10.7091139723652</v>
      </c>
      <c r="O340" s="31">
        <v>42.7481614470666</v>
      </c>
      <c r="P340" s="31">
        <v>0.41929901881939902</v>
      </c>
      <c r="Q340" s="27">
        <v>1</v>
      </c>
      <c r="R340" s="27">
        <v>0</v>
      </c>
      <c r="S340" s="27">
        <v>1</v>
      </c>
      <c r="T340" s="43">
        <v>1.6607028167721801E-2</v>
      </c>
      <c r="U340" s="43">
        <v>4.7655068078668601E-2</v>
      </c>
      <c r="V340" s="43">
        <v>5.3732762719923798E-2</v>
      </c>
      <c r="W340" s="44">
        <v>0</v>
      </c>
      <c r="X340" s="27">
        <v>0</v>
      </c>
      <c r="Y340" s="30">
        <v>113.83537306015801</v>
      </c>
      <c r="Z340" s="30">
        <v>116.870746120315</v>
      </c>
      <c r="AA340" s="30">
        <v>119.906119180473</v>
      </c>
      <c r="AB340" s="30">
        <v>114.124</v>
      </c>
      <c r="AC340" s="30">
        <v>121.88</v>
      </c>
      <c r="AD340" s="30">
        <v>132.96</v>
      </c>
      <c r="AE340" s="30">
        <v>104.729253879685</v>
      </c>
      <c r="AF340" s="30">
        <v>103.06842725504499</v>
      </c>
      <c r="AG340" s="32">
        <v>-5.4790127439669899E-2</v>
      </c>
      <c r="AH340" s="32">
        <v>8.2185191159504803E-2</v>
      </c>
      <c r="AI340" s="27" t="s">
        <v>50</v>
      </c>
      <c r="AJ340" s="27" t="s">
        <v>50</v>
      </c>
      <c r="AK340" s="27" t="s">
        <v>50</v>
      </c>
      <c r="AL340" s="27" t="s">
        <v>50</v>
      </c>
      <c r="AM340" s="27" t="s">
        <v>50</v>
      </c>
      <c r="AN340" s="30">
        <v>103.06842725504499</v>
      </c>
      <c r="AO340" s="30">
        <v>113.83537306015801</v>
      </c>
      <c r="AP340" s="30">
        <v>119.906119180473</v>
      </c>
      <c r="AQ340" s="30">
        <v>132.96</v>
      </c>
    </row>
    <row r="341" spans="1:43" x14ac:dyDescent="0.2">
      <c r="A341" s="27" t="s">
        <v>79</v>
      </c>
      <c r="B341" s="28">
        <v>45212</v>
      </c>
      <c r="C341" s="47">
        <v>1</v>
      </c>
      <c r="D341" s="29">
        <v>4630066</v>
      </c>
      <c r="E341" s="30">
        <v>111.34</v>
      </c>
      <c r="F341" s="30">
        <v>112.23</v>
      </c>
      <c r="G341" s="30">
        <v>110.01</v>
      </c>
      <c r="H341" s="30">
        <v>111.97</v>
      </c>
      <c r="I341" s="30">
        <v>2.9771321272893001</v>
      </c>
      <c r="J341" s="30">
        <v>109.857244209613</v>
      </c>
      <c r="K341" s="30">
        <v>110.934746043351</v>
      </c>
      <c r="L341" s="30">
        <v>111.861396381868</v>
      </c>
      <c r="M341" s="30">
        <v>104.06360361813201</v>
      </c>
      <c r="N341" s="31">
        <v>18.0059543736051</v>
      </c>
      <c r="O341" s="31">
        <v>46.055902305948003</v>
      </c>
      <c r="P341" s="31">
        <v>0.68212998215671095</v>
      </c>
      <c r="Q341" s="27">
        <v>1</v>
      </c>
      <c r="R341" s="27">
        <v>0</v>
      </c>
      <c r="S341" s="27">
        <v>1</v>
      </c>
      <c r="T341" s="43">
        <v>1.0559566787003601E-2</v>
      </c>
      <c r="U341" s="43">
        <v>2.13445224847214E-2</v>
      </c>
      <c r="V341" s="43">
        <v>6.6279401961717901E-2</v>
      </c>
      <c r="W341" s="44">
        <v>0</v>
      </c>
      <c r="X341" s="27">
        <v>0</v>
      </c>
      <c r="Y341" s="30">
        <v>114.947132127289</v>
      </c>
      <c r="Z341" s="30">
        <v>117.924264254579</v>
      </c>
      <c r="AA341" s="30">
        <v>120.901396381868</v>
      </c>
      <c r="AB341" s="30">
        <v>115.3291</v>
      </c>
      <c r="AC341" s="30">
        <v>123.167</v>
      </c>
      <c r="AD341" s="30">
        <v>134.364</v>
      </c>
      <c r="AE341" s="30">
        <v>106.015735745421</v>
      </c>
      <c r="AF341" s="30">
        <v>104.729253879685</v>
      </c>
      <c r="AG341" s="32">
        <v>-5.31773176259588E-2</v>
      </c>
      <c r="AH341" s="32">
        <v>7.9765976438938097E-2</v>
      </c>
      <c r="AI341" s="27" t="s">
        <v>50</v>
      </c>
      <c r="AJ341" s="27" t="s">
        <v>50</v>
      </c>
      <c r="AK341" s="27" t="s">
        <v>50</v>
      </c>
      <c r="AL341" s="27" t="s">
        <v>50</v>
      </c>
      <c r="AM341" s="27" t="s">
        <v>50</v>
      </c>
      <c r="AN341" s="30">
        <v>104.729253879685</v>
      </c>
      <c r="AO341" s="30">
        <v>114.947132127289</v>
      </c>
      <c r="AP341" s="30">
        <v>120.901396381868</v>
      </c>
      <c r="AQ341" s="30">
        <v>134.364</v>
      </c>
    </row>
    <row r="342" spans="1:43" x14ac:dyDescent="0.2">
      <c r="A342" s="27" t="s">
        <v>68</v>
      </c>
      <c r="B342" s="28">
        <v>45187</v>
      </c>
      <c r="C342" s="47">
        <v>0</v>
      </c>
      <c r="D342" s="29">
        <v>101543305</v>
      </c>
      <c r="E342" s="30">
        <v>271.16000000000003</v>
      </c>
      <c r="F342" s="30">
        <v>271.44</v>
      </c>
      <c r="G342" s="30">
        <v>263.76010000000002</v>
      </c>
      <c r="H342" s="30">
        <v>265.27999999999997</v>
      </c>
      <c r="I342" s="30">
        <v>10.920063465686299</v>
      </c>
      <c r="J342" s="30">
        <v>277.65151249129002</v>
      </c>
      <c r="K342" s="30">
        <v>258.44134978348598</v>
      </c>
      <c r="L342" s="30">
        <v>270.53019039705902</v>
      </c>
      <c r="M342" s="30">
        <v>246.21980960294101</v>
      </c>
      <c r="N342" s="31">
        <v>64.584495259342205</v>
      </c>
      <c r="O342" s="31">
        <v>55.524360977871801</v>
      </c>
      <c r="P342" s="31">
        <v>1.05688019337394</v>
      </c>
      <c r="Q342" s="27">
        <v>-1</v>
      </c>
      <c r="R342" s="27">
        <v>0</v>
      </c>
      <c r="S342" s="27">
        <v>0</v>
      </c>
      <c r="T342" s="43">
        <v>-3.3200918400816397E-2</v>
      </c>
      <c r="U342" s="43">
        <v>-2.2189458164393799E-2</v>
      </c>
      <c r="V342" s="43">
        <v>-3.03384750347248E-2</v>
      </c>
      <c r="W342" s="44">
        <v>1</v>
      </c>
      <c r="X342" s="27">
        <v>0</v>
      </c>
      <c r="Y342" s="30">
        <v>268.29066663023099</v>
      </c>
      <c r="Z342" s="30">
        <v>278.50133326046199</v>
      </c>
      <c r="AA342" s="30">
        <v>288.71199989069299</v>
      </c>
      <c r="AB342" s="30">
        <v>265.82240000000002</v>
      </c>
      <c r="AC342" s="30">
        <v>283.88799999999998</v>
      </c>
      <c r="AD342" s="30">
        <v>309.69600000000003</v>
      </c>
      <c r="AE342" s="30">
        <v>237.65866673953801</v>
      </c>
      <c r="AF342" s="30">
        <v>252.505232535445</v>
      </c>
      <c r="AG342" s="32">
        <v>-0.10412143116880899</v>
      </c>
      <c r="AH342" s="32">
        <v>8.83293120125625E-2</v>
      </c>
      <c r="AI342" s="27" t="s">
        <v>50</v>
      </c>
      <c r="AJ342" s="27" t="s">
        <v>50</v>
      </c>
      <c r="AK342" s="27" t="s">
        <v>50</v>
      </c>
      <c r="AL342" s="27" t="s">
        <v>50</v>
      </c>
      <c r="AM342" s="27" t="s">
        <v>50</v>
      </c>
      <c r="AN342" s="30">
        <v>268.29066663023099</v>
      </c>
      <c r="AO342" s="30">
        <v>265.82240000000002</v>
      </c>
      <c r="AP342" s="30">
        <v>288.71199989069299</v>
      </c>
      <c r="AQ342" s="30">
        <v>309.69600000000003</v>
      </c>
    </row>
    <row r="343" spans="1:43" x14ac:dyDescent="0.2">
      <c r="A343" s="27" t="s">
        <v>68</v>
      </c>
      <c r="B343" s="28">
        <v>45188</v>
      </c>
      <c r="C343" s="47">
        <v>0</v>
      </c>
      <c r="D343" s="29">
        <v>103704040</v>
      </c>
      <c r="E343" s="30">
        <v>264.35000000000002</v>
      </c>
      <c r="F343" s="30">
        <v>267.85000000000002</v>
      </c>
      <c r="G343" s="30">
        <v>261.2</v>
      </c>
      <c r="H343" s="30">
        <v>266.5</v>
      </c>
      <c r="I343" s="30">
        <v>10.615058932423</v>
      </c>
      <c r="J343" s="30">
        <v>274.89123749287398</v>
      </c>
      <c r="K343" s="30">
        <v>259.12646100322701</v>
      </c>
      <c r="L343" s="30">
        <v>273.855176797269</v>
      </c>
      <c r="M343" s="30">
        <v>247.13482320273101</v>
      </c>
      <c r="N343" s="31">
        <v>64.804743497493106</v>
      </c>
      <c r="O343" s="31">
        <v>56.153012720824201</v>
      </c>
      <c r="P343" s="31">
        <v>0.787305898770015</v>
      </c>
      <c r="Q343" s="27">
        <v>-1</v>
      </c>
      <c r="R343" s="27">
        <v>0</v>
      </c>
      <c r="S343" s="27">
        <v>0</v>
      </c>
      <c r="T343" s="43">
        <v>4.5989143546442497E-3</v>
      </c>
      <c r="U343" s="43">
        <v>-3.4560208665410902E-2</v>
      </c>
      <c r="V343" s="43">
        <v>-3.6638253327352299E-3</v>
      </c>
      <c r="W343" s="44">
        <v>1</v>
      </c>
      <c r="X343" s="27">
        <v>0</v>
      </c>
      <c r="Y343" s="30">
        <v>268.29066663023099</v>
      </c>
      <c r="Z343" s="30">
        <v>278.50133326046199</v>
      </c>
      <c r="AA343" s="30">
        <v>288.71199989069299</v>
      </c>
      <c r="AB343" s="30">
        <v>265.82240000000002</v>
      </c>
      <c r="AC343" s="30">
        <v>283.88799999999998</v>
      </c>
      <c r="AD343" s="30">
        <v>309.69600000000003</v>
      </c>
      <c r="AE343" s="30">
        <v>237.65866673953801</v>
      </c>
      <c r="AF343" s="30">
        <v>243.43987306862701</v>
      </c>
      <c r="AG343" s="32">
        <v>-0.108222638876029</v>
      </c>
      <c r="AH343" s="32">
        <v>8.3347091522298494E-2</v>
      </c>
      <c r="AI343" s="27" t="s">
        <v>50</v>
      </c>
      <c r="AJ343" s="27" t="s">
        <v>50</v>
      </c>
      <c r="AK343" s="27" t="s">
        <v>82</v>
      </c>
      <c r="AL343" s="27" t="s">
        <v>50</v>
      </c>
      <c r="AM343" s="27" t="s">
        <v>50</v>
      </c>
      <c r="AN343" s="30">
        <v>243.43987306862701</v>
      </c>
      <c r="AO343" s="30">
        <v>265.82240000000002</v>
      </c>
      <c r="AP343" s="30">
        <v>288.71199989069299</v>
      </c>
      <c r="AQ343" s="30">
        <v>309.69600000000003</v>
      </c>
    </row>
    <row r="344" spans="1:43" x14ac:dyDescent="0.2">
      <c r="A344" s="27" t="s">
        <v>68</v>
      </c>
      <c r="B344" s="28">
        <v>45189</v>
      </c>
      <c r="C344" s="47">
        <v>0</v>
      </c>
      <c r="D344" s="29">
        <v>122514643</v>
      </c>
      <c r="E344" s="30">
        <v>267.04000000000002</v>
      </c>
      <c r="F344" s="30">
        <v>273.93</v>
      </c>
      <c r="G344" s="30">
        <v>262.4606</v>
      </c>
      <c r="H344" s="30">
        <v>262.58999999999997</v>
      </c>
      <c r="I344" s="30">
        <v>10.6760832943928</v>
      </c>
      <c r="J344" s="30">
        <v>271.41828522144198</v>
      </c>
      <c r="K344" s="30">
        <v>259.47274941586198</v>
      </c>
      <c r="L344" s="30">
        <v>274.03824988317803</v>
      </c>
      <c r="M344" s="30">
        <v>246.95175011682201</v>
      </c>
      <c r="N344" s="31">
        <v>37.948886414931302</v>
      </c>
      <c r="O344" s="31">
        <v>53.540995824863302</v>
      </c>
      <c r="P344" s="31">
        <v>0.46651250238337999</v>
      </c>
      <c r="Q344" s="27">
        <v>-1</v>
      </c>
      <c r="R344" s="27">
        <v>1</v>
      </c>
      <c r="S344" s="27">
        <v>0</v>
      </c>
      <c r="T344" s="43">
        <v>-1.4671669793621099E-2</v>
      </c>
      <c r="U344" s="43">
        <v>-4.3004482670651302E-2</v>
      </c>
      <c r="V344" s="43">
        <v>-3.2104681164762401E-2</v>
      </c>
      <c r="W344" s="44">
        <v>1</v>
      </c>
      <c r="X344" s="27">
        <v>0</v>
      </c>
      <c r="Y344" s="30">
        <v>268.29066663023099</v>
      </c>
      <c r="Z344" s="30">
        <v>278.50133326046199</v>
      </c>
      <c r="AA344" s="30">
        <v>288.71199989069299</v>
      </c>
      <c r="AB344" s="30">
        <v>265.82240000000002</v>
      </c>
      <c r="AC344" s="30">
        <v>283.88799999999998</v>
      </c>
      <c r="AD344" s="30">
        <v>309.69600000000003</v>
      </c>
      <c r="AE344" s="30">
        <v>237.65866673953801</v>
      </c>
      <c r="AF344" s="30">
        <v>245.26988213515401</v>
      </c>
      <c r="AG344" s="32">
        <v>-9.4943955445605993E-2</v>
      </c>
      <c r="AH344" s="32">
        <v>9.9478273699274797E-2</v>
      </c>
      <c r="AI344" s="27" t="s">
        <v>50</v>
      </c>
      <c r="AJ344" s="27" t="s">
        <v>50</v>
      </c>
      <c r="AK344" s="27" t="s">
        <v>69</v>
      </c>
      <c r="AL344" s="27" t="s">
        <v>50</v>
      </c>
      <c r="AM344" s="27" t="s">
        <v>50</v>
      </c>
      <c r="AN344" s="30">
        <v>245.26988213515401</v>
      </c>
      <c r="AO344" s="30">
        <v>265.82240000000002</v>
      </c>
      <c r="AP344" s="30">
        <v>288.71199989069299</v>
      </c>
      <c r="AQ344" s="30">
        <v>309.69600000000003</v>
      </c>
    </row>
    <row r="345" spans="1:43" x14ac:dyDescent="0.2">
      <c r="A345" s="27" t="s">
        <v>68</v>
      </c>
      <c r="B345" s="28">
        <v>45190</v>
      </c>
      <c r="C345" s="47">
        <v>0</v>
      </c>
      <c r="D345" s="29">
        <v>119951516</v>
      </c>
      <c r="E345" s="30">
        <v>257.85000000000002</v>
      </c>
      <c r="F345" s="30">
        <v>260.86</v>
      </c>
      <c r="G345" s="30">
        <v>254.21</v>
      </c>
      <c r="H345" s="30">
        <v>255.7</v>
      </c>
      <c r="I345" s="30">
        <v>10.512077344793299</v>
      </c>
      <c r="J345" s="30">
        <v>265.29314245390702</v>
      </c>
      <c r="K345" s="30">
        <v>259.10483002591201</v>
      </c>
      <c r="L345" s="30">
        <v>273.54623203438001</v>
      </c>
      <c r="M345" s="30">
        <v>247.44376796562</v>
      </c>
      <c r="N345" s="31">
        <v>-10.669986813127901</v>
      </c>
      <c r="O345" s="31">
        <v>49.198109309878902</v>
      </c>
      <c r="P345" s="31">
        <v>5.7050516547605797E-2</v>
      </c>
      <c r="Q345" s="27">
        <v>-1</v>
      </c>
      <c r="R345" s="27">
        <v>1</v>
      </c>
      <c r="S345" s="27">
        <v>0</v>
      </c>
      <c r="T345" s="43">
        <v>-2.6238622948322399E-2</v>
      </c>
      <c r="U345" s="43">
        <v>-3.6112786489746598E-2</v>
      </c>
      <c r="V345" s="43">
        <v>-7.3684973192291101E-2</v>
      </c>
      <c r="W345" s="44">
        <v>1</v>
      </c>
      <c r="X345" s="27">
        <v>0</v>
      </c>
      <c r="Y345" s="30">
        <v>268.29066663023099</v>
      </c>
      <c r="Z345" s="30">
        <v>278.50133326046199</v>
      </c>
      <c r="AA345" s="30">
        <v>288.71199989069299</v>
      </c>
      <c r="AB345" s="30">
        <v>265.82240000000002</v>
      </c>
      <c r="AC345" s="30">
        <v>283.88799999999998</v>
      </c>
      <c r="AD345" s="30">
        <v>309.69600000000003</v>
      </c>
      <c r="AE345" s="30">
        <v>237.65866673953801</v>
      </c>
      <c r="AF345" s="30">
        <v>241.23783341121401</v>
      </c>
      <c r="AG345" s="32">
        <v>-7.0556641613068793E-2</v>
      </c>
      <c r="AH345" s="32">
        <v>0.12910441881381499</v>
      </c>
      <c r="AI345" s="27" t="s">
        <v>50</v>
      </c>
      <c r="AJ345" s="27" t="s">
        <v>50</v>
      </c>
      <c r="AK345" s="27" t="s">
        <v>69</v>
      </c>
      <c r="AL345" s="27" t="s">
        <v>50</v>
      </c>
      <c r="AM345" s="27" t="s">
        <v>50</v>
      </c>
      <c r="AN345" s="30">
        <v>241.23783341121401</v>
      </c>
      <c r="AO345" s="30">
        <v>265.82240000000002</v>
      </c>
      <c r="AP345" s="30">
        <v>288.71199989069299</v>
      </c>
      <c r="AQ345" s="30">
        <v>309.69600000000003</v>
      </c>
    </row>
    <row r="346" spans="1:43" x14ac:dyDescent="0.2">
      <c r="A346" s="27" t="s">
        <v>68</v>
      </c>
      <c r="B346" s="28">
        <v>45191</v>
      </c>
      <c r="C346" s="47">
        <v>0</v>
      </c>
      <c r="D346" s="29">
        <v>127524083</v>
      </c>
      <c r="E346" s="30">
        <v>257.39999999999998</v>
      </c>
      <c r="F346" s="30">
        <v>257.78879999999998</v>
      </c>
      <c r="G346" s="30">
        <v>244.48</v>
      </c>
      <c r="H346" s="30">
        <v>244.88</v>
      </c>
      <c r="I346" s="30">
        <v>10.711843248736701</v>
      </c>
      <c r="J346" s="30">
        <v>256.06620746228799</v>
      </c>
      <c r="K346" s="30">
        <v>257.640717084345</v>
      </c>
      <c r="L346" s="30">
        <v>275.40052974621</v>
      </c>
      <c r="M346" s="30">
        <v>246.84447025379001</v>
      </c>
      <c r="N346" s="31">
        <v>-94.3935023749046</v>
      </c>
      <c r="O346" s="31">
        <v>43.263328451195399</v>
      </c>
      <c r="P346" s="31">
        <v>-0.48473447027540001</v>
      </c>
      <c r="Q346" s="27">
        <v>-1</v>
      </c>
      <c r="R346" s="27">
        <v>1</v>
      </c>
      <c r="S346" s="27">
        <v>0</v>
      </c>
      <c r="T346" s="43">
        <v>-4.2315213140398898E-2</v>
      </c>
      <c r="U346" s="43">
        <v>-8.1125703564727994E-2</v>
      </c>
      <c r="V346" s="43">
        <v>-0.107547651153468</v>
      </c>
      <c r="W346" s="44">
        <v>1</v>
      </c>
      <c r="X346" s="27">
        <v>0</v>
      </c>
      <c r="Y346" s="30">
        <v>268.29066663023099</v>
      </c>
      <c r="Z346" s="30">
        <v>278.50133326046199</v>
      </c>
      <c r="AA346" s="30">
        <v>288.71199989069299</v>
      </c>
      <c r="AB346" s="30">
        <v>265.82240000000002</v>
      </c>
      <c r="AC346" s="30">
        <v>283.88799999999998</v>
      </c>
      <c r="AD346" s="30">
        <v>309.69600000000003</v>
      </c>
      <c r="AE346" s="30">
        <v>237.65866673953801</v>
      </c>
      <c r="AF346" s="30">
        <v>234.675845310413</v>
      </c>
      <c r="AG346" s="32">
        <v>-2.9489273360265099E-2</v>
      </c>
      <c r="AH346" s="32">
        <v>0.17899379243177299</v>
      </c>
      <c r="AI346" s="27" t="s">
        <v>50</v>
      </c>
      <c r="AJ346" s="27" t="s">
        <v>50</v>
      </c>
      <c r="AK346" s="27" t="s">
        <v>69</v>
      </c>
      <c r="AL346" s="27" t="s">
        <v>50</v>
      </c>
      <c r="AM346" s="27" t="s">
        <v>50</v>
      </c>
      <c r="AN346" s="30">
        <v>237.65866673953801</v>
      </c>
      <c r="AO346" s="30">
        <v>265.82240000000002</v>
      </c>
      <c r="AP346" s="30">
        <v>288.71199989069299</v>
      </c>
      <c r="AQ346" s="30">
        <v>309.69600000000003</v>
      </c>
    </row>
    <row r="347" spans="1:43" x14ac:dyDescent="0.2">
      <c r="A347" s="27" t="s">
        <v>68</v>
      </c>
      <c r="B347" s="28">
        <v>45194</v>
      </c>
      <c r="C347" s="47">
        <v>0</v>
      </c>
      <c r="D347" s="29">
        <v>104636557</v>
      </c>
      <c r="E347" s="30">
        <v>243.38</v>
      </c>
      <c r="F347" s="30">
        <v>247.1</v>
      </c>
      <c r="G347" s="30">
        <v>238.31</v>
      </c>
      <c r="H347" s="30">
        <v>246.99</v>
      </c>
      <c r="I347" s="30">
        <v>10.5745687309697</v>
      </c>
      <c r="J347" s="30">
        <v>250.26235156005399</v>
      </c>
      <c r="K347" s="30">
        <v>256.687336307821</v>
      </c>
      <c r="L347" s="30">
        <v>270.03370619290899</v>
      </c>
      <c r="M347" s="30">
        <v>247.256293807091</v>
      </c>
      <c r="N347" s="31">
        <v>-85.396371436231703</v>
      </c>
      <c r="O347" s="31">
        <v>44.665156791776397</v>
      </c>
      <c r="P347" s="31">
        <v>-0.76423945897268697</v>
      </c>
      <c r="Q347" s="27">
        <v>-1</v>
      </c>
      <c r="R347" s="27">
        <v>1</v>
      </c>
      <c r="S347" s="27">
        <v>0</v>
      </c>
      <c r="T347" s="43">
        <v>8.6164652074486002E-3</v>
      </c>
      <c r="U347" s="43">
        <v>-5.9408202901862099E-2</v>
      </c>
      <c r="V347" s="43">
        <v>-6.8946019300361705E-2</v>
      </c>
      <c r="W347" s="44">
        <v>1</v>
      </c>
      <c r="X347" s="27">
        <v>0</v>
      </c>
      <c r="Y347" s="30">
        <v>268.29066663023099</v>
      </c>
      <c r="Z347" s="30">
        <v>278.50133326046199</v>
      </c>
      <c r="AA347" s="30">
        <v>288.71199989069299</v>
      </c>
      <c r="AB347" s="30">
        <v>265.82240000000002</v>
      </c>
      <c r="AC347" s="30">
        <v>283.88799999999998</v>
      </c>
      <c r="AD347" s="30">
        <v>309.69600000000003</v>
      </c>
      <c r="AE347" s="30">
        <v>237.65866673953801</v>
      </c>
      <c r="AF347" s="30">
        <v>223.456313502527</v>
      </c>
      <c r="AG347" s="32">
        <v>-3.7780206730886799E-2</v>
      </c>
      <c r="AH347" s="32">
        <v>0.16892181825455499</v>
      </c>
      <c r="AI347" s="27" t="s">
        <v>50</v>
      </c>
      <c r="AJ347" s="27" t="s">
        <v>50</v>
      </c>
      <c r="AK347" s="27" t="s">
        <v>69</v>
      </c>
      <c r="AL347" s="27" t="s">
        <v>50</v>
      </c>
      <c r="AM347" s="27" t="s">
        <v>50</v>
      </c>
      <c r="AN347" s="30">
        <v>237.65866673953801</v>
      </c>
      <c r="AO347" s="30">
        <v>265.82240000000002</v>
      </c>
      <c r="AP347" s="30">
        <v>288.71199989069299</v>
      </c>
      <c r="AQ347" s="30">
        <v>309.69600000000003</v>
      </c>
    </row>
    <row r="348" spans="1:43" x14ac:dyDescent="0.2">
      <c r="A348" s="27" t="s">
        <v>68</v>
      </c>
      <c r="B348" s="28">
        <v>45195</v>
      </c>
      <c r="C348" s="47">
        <v>0</v>
      </c>
      <c r="D348" s="29">
        <v>101993631</v>
      </c>
      <c r="E348" s="30">
        <v>242.98</v>
      </c>
      <c r="F348" s="30">
        <v>249.55</v>
      </c>
      <c r="G348" s="30">
        <v>241.6601</v>
      </c>
      <c r="H348" s="30">
        <v>244.12</v>
      </c>
      <c r="I348" s="30">
        <v>10.3828066787576</v>
      </c>
      <c r="J348" s="30">
        <v>245.18737854913499</v>
      </c>
      <c r="K348" s="30">
        <v>255.55795138828501</v>
      </c>
      <c r="L348" s="30">
        <v>269.45842003627303</v>
      </c>
      <c r="M348" s="30">
        <v>247.83157996372699</v>
      </c>
      <c r="N348" s="31">
        <v>-111.383192969608</v>
      </c>
      <c r="O348" s="31">
        <v>43.105088370373402</v>
      </c>
      <c r="P348" s="31">
        <v>-0.98591232557810604</v>
      </c>
      <c r="Q348" s="27">
        <v>-1</v>
      </c>
      <c r="R348" s="27">
        <v>1</v>
      </c>
      <c r="S348" s="27">
        <v>0</v>
      </c>
      <c r="T348" s="43">
        <v>-1.1619903639823501E-2</v>
      </c>
      <c r="U348" s="43">
        <v>-4.5287446226046101E-2</v>
      </c>
      <c r="V348" s="43">
        <v>-8.3977485928705395E-2</v>
      </c>
      <c r="W348" s="44">
        <v>1</v>
      </c>
      <c r="X348" s="27">
        <v>0</v>
      </c>
      <c r="Y348" s="30">
        <v>268.29066663023099</v>
      </c>
      <c r="Z348" s="30">
        <v>278.50133326046199</v>
      </c>
      <c r="AA348" s="30">
        <v>288.71199989069299</v>
      </c>
      <c r="AB348" s="30">
        <v>265.82240000000002</v>
      </c>
      <c r="AC348" s="30">
        <v>283.88799999999998</v>
      </c>
      <c r="AD348" s="30">
        <v>309.69600000000003</v>
      </c>
      <c r="AE348" s="30">
        <v>237.65866673953801</v>
      </c>
      <c r="AF348" s="30">
        <v>225.840862538061</v>
      </c>
      <c r="AG348" s="32">
        <v>-2.64678570394139E-2</v>
      </c>
      <c r="AH348" s="32">
        <v>0.18266426302921701</v>
      </c>
      <c r="AI348" s="27" t="s">
        <v>50</v>
      </c>
      <c r="AJ348" s="27" t="s">
        <v>50</v>
      </c>
      <c r="AK348" s="27" t="s">
        <v>69</v>
      </c>
      <c r="AL348" s="27" t="s">
        <v>50</v>
      </c>
      <c r="AM348" s="27" t="s">
        <v>50</v>
      </c>
      <c r="AN348" s="30">
        <v>237.65866673953801</v>
      </c>
      <c r="AO348" s="30">
        <v>265.82240000000002</v>
      </c>
      <c r="AP348" s="30">
        <v>288.71199989069299</v>
      </c>
      <c r="AQ348" s="30">
        <v>309.69600000000003</v>
      </c>
    </row>
    <row r="349" spans="1:43" x14ac:dyDescent="0.2">
      <c r="A349" s="27" t="s">
        <v>68</v>
      </c>
      <c r="B349" s="28">
        <v>45196</v>
      </c>
      <c r="C349" s="47">
        <v>0</v>
      </c>
      <c r="D349" s="29">
        <v>136597184</v>
      </c>
      <c r="E349" s="30">
        <v>244.262</v>
      </c>
      <c r="F349" s="30">
        <v>245.33</v>
      </c>
      <c r="G349" s="30">
        <v>234.58</v>
      </c>
      <c r="H349" s="30">
        <v>240.5</v>
      </c>
      <c r="I349" s="30">
        <v>10.409034773132101</v>
      </c>
      <c r="J349" s="30">
        <v>239.96330972201901</v>
      </c>
      <c r="K349" s="30">
        <v>253.78458120507901</v>
      </c>
      <c r="L349" s="30">
        <v>265.80710431939599</v>
      </c>
      <c r="M349" s="30">
        <v>247.75289568060401</v>
      </c>
      <c r="N349" s="31">
        <v>-122.975835570125</v>
      </c>
      <c r="O349" s="31">
        <v>41.152621617229798</v>
      </c>
      <c r="P349" s="31">
        <v>-1.17743874082411</v>
      </c>
      <c r="Q349" s="27">
        <v>-1</v>
      </c>
      <c r="R349" s="27">
        <v>1</v>
      </c>
      <c r="S349" s="27">
        <v>0</v>
      </c>
      <c r="T349" s="43">
        <v>-1.4828772734720601E-2</v>
      </c>
      <c r="U349" s="43">
        <v>-1.78863116628553E-2</v>
      </c>
      <c r="V349" s="43">
        <v>-8.4123538596290695E-2</v>
      </c>
      <c r="W349" s="44">
        <v>1</v>
      </c>
      <c r="X349" s="27">
        <v>0</v>
      </c>
      <c r="Y349" s="30">
        <v>268.29066663023099</v>
      </c>
      <c r="Z349" s="30">
        <v>278.50133326046199</v>
      </c>
      <c r="AA349" s="30">
        <v>288.71199989069299</v>
      </c>
      <c r="AB349" s="30">
        <v>265.82240000000002</v>
      </c>
      <c r="AC349" s="30">
        <v>283.88799999999998</v>
      </c>
      <c r="AD349" s="30">
        <v>309.69600000000003</v>
      </c>
      <c r="AE349" s="30">
        <v>237.65866673953801</v>
      </c>
      <c r="AF349" s="30">
        <v>223.354386642485</v>
      </c>
      <c r="AG349" s="32">
        <v>-1.1814275511275301E-2</v>
      </c>
      <c r="AH349" s="32">
        <v>0.20046569601119599</v>
      </c>
      <c r="AI349" s="27" t="s">
        <v>50</v>
      </c>
      <c r="AJ349" s="27" t="s">
        <v>50</v>
      </c>
      <c r="AK349" s="27" t="s">
        <v>69</v>
      </c>
      <c r="AL349" s="27" t="s">
        <v>50</v>
      </c>
      <c r="AM349" s="27" t="s">
        <v>50</v>
      </c>
      <c r="AN349" s="30">
        <v>237.65866673953801</v>
      </c>
      <c r="AO349" s="30">
        <v>265.82240000000002</v>
      </c>
      <c r="AP349" s="30">
        <v>288.71199989069299</v>
      </c>
      <c r="AQ349" s="30">
        <v>309.69600000000003</v>
      </c>
    </row>
    <row r="350" spans="1:43" x14ac:dyDescent="0.2">
      <c r="A350" s="27" t="s">
        <v>68</v>
      </c>
      <c r="B350" s="28">
        <v>45197</v>
      </c>
      <c r="C350" s="47">
        <v>0</v>
      </c>
      <c r="D350" s="29">
        <v>117058870</v>
      </c>
      <c r="E350" s="30">
        <v>240.02</v>
      </c>
      <c r="F350" s="30">
        <v>247.55</v>
      </c>
      <c r="G350" s="30">
        <v>238.65</v>
      </c>
      <c r="H350" s="30">
        <v>246.38</v>
      </c>
      <c r="I350" s="30">
        <v>10.3012465750512</v>
      </c>
      <c r="J350" s="30">
        <v>238.809071590743</v>
      </c>
      <c r="K350" s="30">
        <v>253.04325385117599</v>
      </c>
      <c r="L350" s="30">
        <v>265.48373972515401</v>
      </c>
      <c r="M350" s="30">
        <v>248.07626027484599</v>
      </c>
      <c r="N350" s="31">
        <v>-73.952850932576396</v>
      </c>
      <c r="O350" s="31">
        <v>45.472984940051198</v>
      </c>
      <c r="P350" s="31">
        <v>-1.0978495467001901</v>
      </c>
      <c r="Q350" s="27">
        <v>-1</v>
      </c>
      <c r="R350" s="27">
        <v>1</v>
      </c>
      <c r="S350" s="27">
        <v>0</v>
      </c>
      <c r="T350" s="43">
        <v>2.44490644490644E-2</v>
      </c>
      <c r="U350" s="43">
        <v>-2.4697356168266499E-3</v>
      </c>
      <c r="V350" s="43">
        <v>-3.6448963629252998E-2</v>
      </c>
      <c r="W350" s="44">
        <v>1</v>
      </c>
      <c r="X350" s="27">
        <v>0</v>
      </c>
      <c r="Y350" s="30">
        <v>268.29066663023099</v>
      </c>
      <c r="Z350" s="30">
        <v>278.50133326046199</v>
      </c>
      <c r="AA350" s="30">
        <v>288.71199989069299</v>
      </c>
      <c r="AB350" s="30">
        <v>265.82240000000002</v>
      </c>
      <c r="AC350" s="30">
        <v>283.88799999999998</v>
      </c>
      <c r="AD350" s="30">
        <v>309.69600000000003</v>
      </c>
      <c r="AE350" s="30">
        <v>237.65866673953801</v>
      </c>
      <c r="AF350" s="30">
        <v>219.68193045373599</v>
      </c>
      <c r="AG350" s="32">
        <v>-3.5397894555003299E-2</v>
      </c>
      <c r="AH350" s="32">
        <v>0.17181589370359801</v>
      </c>
      <c r="AI350" s="27" t="s">
        <v>50</v>
      </c>
      <c r="AJ350" s="27" t="s">
        <v>50</v>
      </c>
      <c r="AK350" s="27" t="s">
        <v>69</v>
      </c>
      <c r="AL350" s="27" t="s">
        <v>50</v>
      </c>
      <c r="AM350" s="27" t="s">
        <v>50</v>
      </c>
      <c r="AN350" s="30">
        <v>237.65866673953801</v>
      </c>
      <c r="AO350" s="30">
        <v>265.82240000000002</v>
      </c>
      <c r="AP350" s="30">
        <v>288.71199989069299</v>
      </c>
      <c r="AQ350" s="30">
        <v>309.69600000000003</v>
      </c>
    </row>
    <row r="351" spans="1:43" x14ac:dyDescent="0.2">
      <c r="A351" s="27" t="s">
        <v>68</v>
      </c>
      <c r="B351" s="28">
        <v>45198</v>
      </c>
      <c r="C351" s="47">
        <v>0</v>
      </c>
      <c r="D351" s="29">
        <v>128522729</v>
      </c>
      <c r="E351" s="30">
        <v>250</v>
      </c>
      <c r="F351" s="30">
        <v>254.77</v>
      </c>
      <c r="G351" s="30">
        <v>246.35</v>
      </c>
      <c r="H351" s="30">
        <v>250.22</v>
      </c>
      <c r="I351" s="30">
        <v>10.1668718196904</v>
      </c>
      <c r="J351" s="30">
        <v>240.87105857424399</v>
      </c>
      <c r="K351" s="30">
        <v>252.731537548147</v>
      </c>
      <c r="L351" s="30">
        <v>265.080615459071</v>
      </c>
      <c r="M351" s="30">
        <v>248.479384540929</v>
      </c>
      <c r="N351" s="31">
        <v>-44.358549604270003</v>
      </c>
      <c r="O351" s="31">
        <v>48.150173963793698</v>
      </c>
      <c r="P351" s="31">
        <v>-0.89972271083286104</v>
      </c>
      <c r="Q351" s="27">
        <v>1</v>
      </c>
      <c r="R351" s="27">
        <v>0</v>
      </c>
      <c r="S351" s="27">
        <v>0</v>
      </c>
      <c r="T351" s="43">
        <v>1.55856806558974E-2</v>
      </c>
      <c r="U351" s="43">
        <v>2.4987710961822E-2</v>
      </c>
      <c r="V351" s="43">
        <v>2.18065991506044E-2</v>
      </c>
      <c r="W351" s="44">
        <v>1</v>
      </c>
      <c r="X351" s="27">
        <v>0</v>
      </c>
      <c r="Y351" s="30">
        <v>268.29066663023099</v>
      </c>
      <c r="Z351" s="30">
        <v>278.50133326046199</v>
      </c>
      <c r="AA351" s="30">
        <v>288.71199989069299</v>
      </c>
      <c r="AB351" s="30">
        <v>265.82240000000002</v>
      </c>
      <c r="AC351" s="30">
        <v>283.88799999999998</v>
      </c>
      <c r="AD351" s="30">
        <v>309.69600000000003</v>
      </c>
      <c r="AE351" s="30">
        <v>237.65866673953801</v>
      </c>
      <c r="AF351" s="30">
        <v>225.777506849898</v>
      </c>
      <c r="AG351" s="32">
        <v>-5.0201156024545203E-2</v>
      </c>
      <c r="AH351" s="32">
        <v>0.15383262685114099</v>
      </c>
      <c r="AI351" s="27" t="s">
        <v>50</v>
      </c>
      <c r="AJ351" s="27" t="s">
        <v>50</v>
      </c>
      <c r="AK351" s="27" t="s">
        <v>50</v>
      </c>
      <c r="AL351" s="27" t="s">
        <v>50</v>
      </c>
      <c r="AM351" s="27" t="s">
        <v>50</v>
      </c>
      <c r="AN351" s="30">
        <v>237.65866673953801</v>
      </c>
      <c r="AO351" s="30">
        <v>265.82240000000002</v>
      </c>
      <c r="AP351" s="30">
        <v>288.71199989069299</v>
      </c>
      <c r="AQ351" s="30">
        <v>309.69600000000003</v>
      </c>
    </row>
    <row r="352" spans="1:43" x14ac:dyDescent="0.2">
      <c r="A352" s="27" t="s">
        <v>68</v>
      </c>
      <c r="B352" s="28">
        <v>45201</v>
      </c>
      <c r="C352" s="47">
        <v>0</v>
      </c>
      <c r="D352" s="29">
        <v>123810402</v>
      </c>
      <c r="E352" s="30">
        <v>244.81</v>
      </c>
      <c r="F352" s="30">
        <v>254.2799</v>
      </c>
      <c r="G352" s="30">
        <v>242.62</v>
      </c>
      <c r="H352" s="30">
        <v>251.6</v>
      </c>
      <c r="I352" s="30">
        <v>10.273516689712499</v>
      </c>
      <c r="J352" s="30">
        <v>243.85177519710899</v>
      </c>
      <c r="K352" s="30">
        <v>252.61344389043401</v>
      </c>
      <c r="L352" s="30">
        <v>265.40055006913798</v>
      </c>
      <c r="M352" s="30">
        <v>248.159449930862</v>
      </c>
      <c r="N352" s="31">
        <v>-38.452453263143802</v>
      </c>
      <c r="O352" s="31">
        <v>49.117052933729802</v>
      </c>
      <c r="P352" s="31">
        <v>-0.69752522155526997</v>
      </c>
      <c r="Q352" s="27">
        <v>1</v>
      </c>
      <c r="R352" s="27">
        <v>0</v>
      </c>
      <c r="S352" s="27">
        <v>0</v>
      </c>
      <c r="T352" s="43">
        <v>5.5151466709295596E-3</v>
      </c>
      <c r="U352" s="43">
        <v>4.6153846153846101E-2</v>
      </c>
      <c r="V352" s="43">
        <v>1.86647232681484E-2</v>
      </c>
      <c r="W352" s="44">
        <v>1</v>
      </c>
      <c r="X352" s="27">
        <v>0</v>
      </c>
      <c r="Y352" s="30">
        <v>268.29066663023099</v>
      </c>
      <c r="Z352" s="30">
        <v>278.50133326046199</v>
      </c>
      <c r="AA352" s="30">
        <v>288.71199989069299</v>
      </c>
      <c r="AB352" s="30">
        <v>265.82240000000002</v>
      </c>
      <c r="AC352" s="30">
        <v>283.88799999999998</v>
      </c>
      <c r="AD352" s="30">
        <v>309.69600000000003</v>
      </c>
      <c r="AE352" s="30">
        <v>237.65866673953801</v>
      </c>
      <c r="AF352" s="30">
        <v>229.886256360619</v>
      </c>
      <c r="AG352" s="32">
        <v>-5.5410704532836703E-2</v>
      </c>
      <c r="AH352" s="32">
        <v>0.14750397412834901</v>
      </c>
      <c r="AI352" s="27" t="s">
        <v>50</v>
      </c>
      <c r="AJ352" s="27" t="s">
        <v>50</v>
      </c>
      <c r="AK352" s="27" t="s">
        <v>50</v>
      </c>
      <c r="AL352" s="27" t="s">
        <v>50</v>
      </c>
      <c r="AM352" s="27" t="s">
        <v>50</v>
      </c>
      <c r="AN352" s="30">
        <v>237.65866673953801</v>
      </c>
      <c r="AO352" s="30">
        <v>265.82240000000002</v>
      </c>
      <c r="AP352" s="30">
        <v>288.71199989069299</v>
      </c>
      <c r="AQ352" s="30">
        <v>309.69600000000003</v>
      </c>
    </row>
    <row r="353" spans="1:43" x14ac:dyDescent="0.2">
      <c r="A353" s="27" t="s">
        <v>68</v>
      </c>
      <c r="B353" s="28">
        <v>45202</v>
      </c>
      <c r="C353" s="47">
        <v>0</v>
      </c>
      <c r="D353" s="29">
        <v>101985305</v>
      </c>
      <c r="E353" s="30">
        <v>248.61</v>
      </c>
      <c r="F353" s="30">
        <v>250.02</v>
      </c>
      <c r="G353" s="30">
        <v>244.45</v>
      </c>
      <c r="H353" s="30">
        <v>246.53</v>
      </c>
      <c r="I353" s="30">
        <v>10.050408354733101</v>
      </c>
      <c r="J353" s="30">
        <v>244.51599788854401</v>
      </c>
      <c r="K353" s="30">
        <v>252.08970208625999</v>
      </c>
      <c r="L353" s="30">
        <v>264.73122506419901</v>
      </c>
      <c r="M353" s="30">
        <v>248.82877493580099</v>
      </c>
      <c r="N353" s="31">
        <v>-66.621903909280604</v>
      </c>
      <c r="O353" s="31">
        <v>45.7421959250333</v>
      </c>
      <c r="P353" s="31">
        <v>-0.66539357322404902</v>
      </c>
      <c r="Q353" s="27">
        <v>-1</v>
      </c>
      <c r="R353" s="27">
        <v>0</v>
      </c>
      <c r="S353" s="27">
        <v>1</v>
      </c>
      <c r="T353" s="43">
        <v>-2.01510333863275E-2</v>
      </c>
      <c r="U353" s="43">
        <v>6.0881565062101504E-4</v>
      </c>
      <c r="V353" s="43">
        <v>9.8721940029493603E-3</v>
      </c>
      <c r="W353" s="44">
        <v>1</v>
      </c>
      <c r="X353" s="27">
        <v>0</v>
      </c>
      <c r="Y353" s="30">
        <v>268.29066663023099</v>
      </c>
      <c r="Z353" s="30">
        <v>278.50133326046199</v>
      </c>
      <c r="AA353" s="30">
        <v>288.71199989069299</v>
      </c>
      <c r="AB353" s="30">
        <v>265.82240000000002</v>
      </c>
      <c r="AC353" s="30">
        <v>283.88799999999998</v>
      </c>
      <c r="AD353" s="30">
        <v>309.69600000000003</v>
      </c>
      <c r="AE353" s="30">
        <v>237.65866673953801</v>
      </c>
      <c r="AF353" s="30">
        <v>231.05296662057501</v>
      </c>
      <c r="AG353" s="32">
        <v>-3.5984802094924398E-2</v>
      </c>
      <c r="AH353" s="32">
        <v>0.17110290792476601</v>
      </c>
      <c r="AI353" s="27" t="s">
        <v>50</v>
      </c>
      <c r="AJ353" s="27" t="s">
        <v>50</v>
      </c>
      <c r="AK353" s="27" t="s">
        <v>58</v>
      </c>
      <c r="AL353" s="27" t="s">
        <v>50</v>
      </c>
      <c r="AM353" s="27" t="s">
        <v>50</v>
      </c>
      <c r="AN353" s="30">
        <v>237.65866673953801</v>
      </c>
      <c r="AO353" s="30">
        <v>265.82240000000002</v>
      </c>
      <c r="AP353" s="30">
        <v>288.71199989069299</v>
      </c>
      <c r="AQ353" s="30">
        <v>309.69600000000003</v>
      </c>
    </row>
    <row r="354" spans="1:43" x14ac:dyDescent="0.2">
      <c r="A354" s="27" t="s">
        <v>68</v>
      </c>
      <c r="B354" s="28">
        <v>45203</v>
      </c>
      <c r="C354" s="47">
        <v>0</v>
      </c>
      <c r="D354" s="29">
        <v>129721567</v>
      </c>
      <c r="E354" s="30">
        <v>248.14</v>
      </c>
      <c r="F354" s="30">
        <v>261.86</v>
      </c>
      <c r="G354" s="30">
        <v>247.6</v>
      </c>
      <c r="H354" s="30">
        <v>261.16000000000003</v>
      </c>
      <c r="I354" s="30">
        <v>10.4275220436807</v>
      </c>
      <c r="J354" s="30">
        <v>250.969452817899</v>
      </c>
      <c r="K354" s="30">
        <v>253.076957865776</v>
      </c>
      <c r="L354" s="30">
        <v>265.862566131042</v>
      </c>
      <c r="M354" s="30">
        <v>247.697433868958</v>
      </c>
      <c r="N354" s="31">
        <v>25.2412192314981</v>
      </c>
      <c r="O354" s="31">
        <v>55.289009048357002</v>
      </c>
      <c r="P354" s="31">
        <v>-0.24046914292933999</v>
      </c>
      <c r="Q354" s="27">
        <v>1</v>
      </c>
      <c r="R354" s="27">
        <v>0</v>
      </c>
      <c r="S354" s="27">
        <v>1</v>
      </c>
      <c r="T354" s="43">
        <v>5.9343690423072297E-2</v>
      </c>
      <c r="U354" s="43">
        <v>4.3721525057949101E-2</v>
      </c>
      <c r="V354" s="43">
        <v>8.5904365904365995E-2</v>
      </c>
      <c r="W354" s="44">
        <v>1</v>
      </c>
      <c r="X354" s="27">
        <v>0</v>
      </c>
      <c r="Y354" s="30">
        <v>268.29066663023099</v>
      </c>
      <c r="Z354" s="30">
        <v>278.50133326046199</v>
      </c>
      <c r="AA354" s="30">
        <v>288.71199989069299</v>
      </c>
      <c r="AB354" s="30">
        <v>265.82240000000002</v>
      </c>
      <c r="AC354" s="30">
        <v>283.88799999999998</v>
      </c>
      <c r="AD354" s="30">
        <v>309.69600000000003</v>
      </c>
      <c r="AE354" s="30">
        <v>237.65866673953801</v>
      </c>
      <c r="AF354" s="30">
        <v>226.42918329053401</v>
      </c>
      <c r="AG354" s="32">
        <v>-8.99882572387109E-2</v>
      </c>
      <c r="AH354" s="32">
        <v>0.105498544534739</v>
      </c>
      <c r="AI354" s="27" t="s">
        <v>50</v>
      </c>
      <c r="AJ354" s="27" t="s">
        <v>50</v>
      </c>
      <c r="AK354" s="27" t="s">
        <v>58</v>
      </c>
      <c r="AL354" s="27" t="s">
        <v>50</v>
      </c>
      <c r="AM354" s="27" t="s">
        <v>50</v>
      </c>
      <c r="AN354" s="30">
        <v>237.65866673953801</v>
      </c>
      <c r="AO354" s="30">
        <v>265.82240000000002</v>
      </c>
      <c r="AP354" s="30">
        <v>288.71199989069299</v>
      </c>
      <c r="AQ354" s="30">
        <v>309.69600000000003</v>
      </c>
    </row>
    <row r="355" spans="1:43" x14ac:dyDescent="0.2">
      <c r="A355" s="27" t="s">
        <v>68</v>
      </c>
      <c r="B355" s="28">
        <v>45204</v>
      </c>
      <c r="C355" s="47">
        <v>0</v>
      </c>
      <c r="D355" s="29">
        <v>119159214</v>
      </c>
      <c r="E355" s="30">
        <v>260</v>
      </c>
      <c r="F355" s="30">
        <v>263.60000000000002</v>
      </c>
      <c r="G355" s="30">
        <v>256.25</v>
      </c>
      <c r="H355" s="30">
        <v>260.05</v>
      </c>
      <c r="I355" s="30">
        <v>10.2076990405607</v>
      </c>
      <c r="J355" s="30">
        <v>255.640461396463</v>
      </c>
      <c r="K355" s="30">
        <v>253.774603174736</v>
      </c>
      <c r="L355" s="30">
        <v>265.20309712168199</v>
      </c>
      <c r="M355" s="30">
        <v>243.306902878318</v>
      </c>
      <c r="N355" s="31">
        <v>15.5079247762175</v>
      </c>
      <c r="O355" s="31">
        <v>54.505400651963797</v>
      </c>
      <c r="P355" s="31">
        <v>9.0643855407837991E-3</v>
      </c>
      <c r="Q355" s="27">
        <v>1</v>
      </c>
      <c r="R355" s="27">
        <v>0</v>
      </c>
      <c r="S355" s="27">
        <v>1</v>
      </c>
      <c r="T355" s="43">
        <v>-4.2502680349211699E-3</v>
      </c>
      <c r="U355" s="43">
        <v>3.3585055643879203E-2</v>
      </c>
      <c r="V355" s="43">
        <v>5.54833996265931E-2</v>
      </c>
      <c r="W355" s="44">
        <v>1</v>
      </c>
      <c r="X355" s="27">
        <v>0</v>
      </c>
      <c r="Y355" s="30">
        <v>268.29066663023099</v>
      </c>
      <c r="Z355" s="30">
        <v>278.50133326046199</v>
      </c>
      <c r="AA355" s="30">
        <v>288.71199989069299</v>
      </c>
      <c r="AB355" s="30">
        <v>265.82240000000002</v>
      </c>
      <c r="AC355" s="30">
        <v>283.88799999999998</v>
      </c>
      <c r="AD355" s="30">
        <v>309.69600000000003</v>
      </c>
      <c r="AE355" s="30">
        <v>237.65866673953801</v>
      </c>
      <c r="AF355" s="30">
        <v>240.304955912639</v>
      </c>
      <c r="AG355" s="32">
        <v>-8.6103954087528203E-2</v>
      </c>
      <c r="AH355" s="32">
        <v>0.11021726549006899</v>
      </c>
      <c r="AI355" s="27" t="s">
        <v>50</v>
      </c>
      <c r="AJ355" s="27" t="s">
        <v>50</v>
      </c>
      <c r="AK355" s="27" t="s">
        <v>58</v>
      </c>
      <c r="AL355" s="27" t="s">
        <v>50</v>
      </c>
      <c r="AM355" s="27" t="s">
        <v>50</v>
      </c>
      <c r="AN355" s="30">
        <v>240.304955912639</v>
      </c>
      <c r="AO355" s="30">
        <v>265.82240000000002</v>
      </c>
      <c r="AP355" s="30">
        <v>288.71199989069299</v>
      </c>
      <c r="AQ355" s="30">
        <v>309.69600000000003</v>
      </c>
    </row>
    <row r="356" spans="1:43" x14ac:dyDescent="0.2">
      <c r="A356" s="27" t="s">
        <v>68</v>
      </c>
      <c r="B356" s="28">
        <v>45205</v>
      </c>
      <c r="C356" s="47">
        <v>0</v>
      </c>
      <c r="D356" s="29">
        <v>118121812</v>
      </c>
      <c r="E356" s="30">
        <v>253.98</v>
      </c>
      <c r="F356" s="30">
        <v>261.64999999999998</v>
      </c>
      <c r="G356" s="30">
        <v>250.65</v>
      </c>
      <c r="H356" s="30">
        <v>260.52999999999997</v>
      </c>
      <c r="I356" s="30">
        <v>10.2642919662349</v>
      </c>
      <c r="J356" s="30">
        <v>258.75310477892401</v>
      </c>
      <c r="K356" s="30">
        <v>254.44992037476001</v>
      </c>
      <c r="L356" s="30">
        <v>265.37287589870499</v>
      </c>
      <c r="M356" s="30">
        <v>243.137124101295</v>
      </c>
      <c r="N356" s="31">
        <v>15.278218473747399</v>
      </c>
      <c r="O356" s="31">
        <v>54.803709413404299</v>
      </c>
      <c r="P356" s="31">
        <v>0.17595306298913699</v>
      </c>
      <c r="Q356" s="27">
        <v>1</v>
      </c>
      <c r="R356" s="27">
        <v>0</v>
      </c>
      <c r="S356" s="27">
        <v>1</v>
      </c>
      <c r="T356" s="43">
        <v>1.84579888482969E-3</v>
      </c>
      <c r="U356" s="43">
        <v>5.67882205005475E-2</v>
      </c>
      <c r="V356" s="43">
        <v>4.12037407081767E-2</v>
      </c>
      <c r="W356" s="44">
        <v>1</v>
      </c>
      <c r="X356" s="27">
        <v>0</v>
      </c>
      <c r="Y356" s="30">
        <v>268.29066663023099</v>
      </c>
      <c r="Z356" s="30">
        <v>278.50133326046199</v>
      </c>
      <c r="AA356" s="30">
        <v>288.71199989069299</v>
      </c>
      <c r="AB356" s="30">
        <v>265.82240000000002</v>
      </c>
      <c r="AC356" s="30">
        <v>283.88799999999998</v>
      </c>
      <c r="AD356" s="30">
        <v>309.69600000000003</v>
      </c>
      <c r="AE356" s="30">
        <v>237.65866673953801</v>
      </c>
      <c r="AF356" s="30">
        <v>239.63460191887901</v>
      </c>
      <c r="AG356" s="32">
        <v>-8.7787714506819506E-2</v>
      </c>
      <c r="AH356" s="32">
        <v>0.10817180321150199</v>
      </c>
      <c r="AI356" s="27" t="s">
        <v>50</v>
      </c>
      <c r="AJ356" s="27" t="s">
        <v>50</v>
      </c>
      <c r="AK356" s="27" t="s">
        <v>58</v>
      </c>
      <c r="AL356" s="27" t="s">
        <v>50</v>
      </c>
      <c r="AM356" s="27" t="s">
        <v>50</v>
      </c>
      <c r="AN356" s="30">
        <v>239.63460191887901</v>
      </c>
      <c r="AO356" s="30">
        <v>265.82240000000002</v>
      </c>
      <c r="AP356" s="30">
        <v>288.71199989069299</v>
      </c>
      <c r="AQ356" s="30">
        <v>309.69600000000003</v>
      </c>
    </row>
    <row r="357" spans="1:43" x14ac:dyDescent="0.2">
      <c r="A357" s="27" t="s">
        <v>68</v>
      </c>
      <c r="B357" s="28">
        <v>45208</v>
      </c>
      <c r="C357" s="47">
        <v>0</v>
      </c>
      <c r="D357" s="29">
        <v>101377947</v>
      </c>
      <c r="E357" s="30">
        <v>255.31</v>
      </c>
      <c r="F357" s="30">
        <v>261.36</v>
      </c>
      <c r="G357" s="30">
        <v>252.05</v>
      </c>
      <c r="H357" s="30">
        <v>259.67</v>
      </c>
      <c r="I357" s="30">
        <v>10.196128254361</v>
      </c>
      <c r="J357" s="30">
        <v>260.51254027366502</v>
      </c>
      <c r="K357" s="30">
        <v>254.89902425470501</v>
      </c>
      <c r="L357" s="30">
        <v>265.168384763083</v>
      </c>
      <c r="M357" s="30">
        <v>243.34161523691699</v>
      </c>
      <c r="N357" s="31">
        <v>15.1247546191744</v>
      </c>
      <c r="O357" s="31">
        <v>54.119013193014503</v>
      </c>
      <c r="P357" s="31">
        <v>0.24844104077274201</v>
      </c>
      <c r="Q357" s="27">
        <v>1</v>
      </c>
      <c r="R357" s="27">
        <v>0</v>
      </c>
      <c r="S357" s="27">
        <v>0</v>
      </c>
      <c r="T357" s="43">
        <v>-3.3009634207191402E-3</v>
      </c>
      <c r="U357" s="43">
        <v>-5.7053147495788404E-3</v>
      </c>
      <c r="V357" s="43">
        <v>3.20747217806042E-2</v>
      </c>
      <c r="W357" s="44">
        <v>1</v>
      </c>
      <c r="X357" s="27">
        <v>0</v>
      </c>
      <c r="Y357" s="30">
        <v>268.29066663023099</v>
      </c>
      <c r="Z357" s="30">
        <v>278.50133326046199</v>
      </c>
      <c r="AA357" s="30">
        <v>288.71199989069299</v>
      </c>
      <c r="AB357" s="30">
        <v>265.82240000000002</v>
      </c>
      <c r="AC357" s="30">
        <v>283.88799999999998</v>
      </c>
      <c r="AD357" s="30">
        <v>309.69600000000003</v>
      </c>
      <c r="AE357" s="30">
        <v>237.65866673953801</v>
      </c>
      <c r="AF357" s="30">
        <v>240.00141606752999</v>
      </c>
      <c r="AG357" s="32">
        <v>-8.4766562407909002E-2</v>
      </c>
      <c r="AH357" s="32">
        <v>0.111841952827406</v>
      </c>
      <c r="AI357" s="27" t="s">
        <v>50</v>
      </c>
      <c r="AJ357" s="27" t="s">
        <v>50</v>
      </c>
      <c r="AK357" s="27" t="s">
        <v>50</v>
      </c>
      <c r="AL357" s="27" t="s">
        <v>50</v>
      </c>
      <c r="AM357" s="27" t="s">
        <v>50</v>
      </c>
      <c r="AN357" s="30">
        <v>240.00141606752999</v>
      </c>
      <c r="AO357" s="30">
        <v>265.82240000000002</v>
      </c>
      <c r="AP357" s="30">
        <v>288.71199989069299</v>
      </c>
      <c r="AQ357" s="30">
        <v>309.69600000000003</v>
      </c>
    </row>
    <row r="358" spans="1:43" x14ac:dyDescent="0.2">
      <c r="A358" s="27" t="s">
        <v>68</v>
      </c>
      <c r="B358" s="28">
        <v>45209</v>
      </c>
      <c r="C358" s="47">
        <v>0</v>
      </c>
      <c r="D358" s="29">
        <v>122656030</v>
      </c>
      <c r="E358" s="30">
        <v>257.75</v>
      </c>
      <c r="F358" s="30">
        <v>268.94</v>
      </c>
      <c r="G358" s="30">
        <v>257.64999999999998</v>
      </c>
      <c r="H358" s="30">
        <v>263.62</v>
      </c>
      <c r="I358" s="30">
        <v>10.274261950478</v>
      </c>
      <c r="J358" s="30">
        <v>263.723896587544</v>
      </c>
      <c r="K358" s="30">
        <v>255.791159697262</v>
      </c>
      <c r="L358" s="30">
        <v>265.40278585143398</v>
      </c>
      <c r="M358" s="30">
        <v>238.11721414856601</v>
      </c>
      <c r="N358" s="31">
        <v>46.208299657200399</v>
      </c>
      <c r="O358" s="31">
        <v>56.7893271882511</v>
      </c>
      <c r="P358" s="31">
        <v>0.37745447059939602</v>
      </c>
      <c r="Q358" s="27">
        <v>1</v>
      </c>
      <c r="R358" s="27">
        <v>0</v>
      </c>
      <c r="S358" s="27">
        <v>0</v>
      </c>
      <c r="T358" s="43">
        <v>1.52116147417876E-2</v>
      </c>
      <c r="U358" s="43">
        <v>1.37281292059219E-2</v>
      </c>
      <c r="V358" s="43">
        <v>6.9322192025311299E-2</v>
      </c>
      <c r="W358" s="44">
        <v>1</v>
      </c>
      <c r="X358" s="27">
        <v>0</v>
      </c>
      <c r="Y358" s="30">
        <v>268.29066663023099</v>
      </c>
      <c r="Z358" s="30">
        <v>278.50133326046199</v>
      </c>
      <c r="AA358" s="30">
        <v>288.71199989069299</v>
      </c>
      <c r="AB358" s="30">
        <v>265.82240000000002</v>
      </c>
      <c r="AC358" s="30">
        <v>283.88799999999998</v>
      </c>
      <c r="AD358" s="30">
        <v>309.69600000000003</v>
      </c>
      <c r="AE358" s="30">
        <v>237.65866673953801</v>
      </c>
      <c r="AF358" s="30">
        <v>239.27774349127799</v>
      </c>
      <c r="AG358" s="32">
        <v>-9.8480135272216496E-2</v>
      </c>
      <c r="AH358" s="32">
        <v>9.51824591863005E-2</v>
      </c>
      <c r="AI358" s="27" t="s">
        <v>50</v>
      </c>
      <c r="AJ358" s="27" t="s">
        <v>50</v>
      </c>
      <c r="AK358" s="27" t="s">
        <v>50</v>
      </c>
      <c r="AL358" s="27" t="s">
        <v>50</v>
      </c>
      <c r="AM358" s="27" t="s">
        <v>50</v>
      </c>
      <c r="AN358" s="30">
        <v>239.27774349127799</v>
      </c>
      <c r="AO358" s="30">
        <v>265.82240000000002</v>
      </c>
      <c r="AP358" s="30">
        <v>288.71199989069299</v>
      </c>
      <c r="AQ358" s="30">
        <v>309.69600000000003</v>
      </c>
    </row>
    <row r="359" spans="1:43" x14ac:dyDescent="0.2">
      <c r="A359" s="27" t="s">
        <v>68</v>
      </c>
      <c r="B359" s="28">
        <v>45210</v>
      </c>
      <c r="C359" s="47">
        <v>0</v>
      </c>
      <c r="D359" s="29">
        <v>103706266</v>
      </c>
      <c r="E359" s="30">
        <v>266.2</v>
      </c>
      <c r="F359" s="30">
        <v>268.60000000000002</v>
      </c>
      <c r="G359" s="30">
        <v>260.89999999999998</v>
      </c>
      <c r="H359" s="30">
        <v>262.99</v>
      </c>
      <c r="I359" s="30">
        <v>10.0903860968725</v>
      </c>
      <c r="J359" s="30">
        <v>265.253188117082</v>
      </c>
      <c r="K359" s="30">
        <v>256.43137233096797</v>
      </c>
      <c r="L359" s="30">
        <v>264.85115829061698</v>
      </c>
      <c r="M359" s="30">
        <v>238.668841709383</v>
      </c>
      <c r="N359" s="31">
        <v>46.554913160313497</v>
      </c>
      <c r="O359" s="31">
        <v>56.227238976688497</v>
      </c>
      <c r="P359" s="31">
        <v>0.41977521908118998</v>
      </c>
      <c r="Q359" s="27">
        <v>1</v>
      </c>
      <c r="R359" s="27">
        <v>0</v>
      </c>
      <c r="S359" s="27">
        <v>0</v>
      </c>
      <c r="T359" s="43">
        <v>-2.3898035050451201E-3</v>
      </c>
      <c r="U359" s="43">
        <v>9.4422907150809397E-3</v>
      </c>
      <c r="V359" s="43">
        <v>7.0071986521671901E-3</v>
      </c>
      <c r="W359" s="44">
        <v>1</v>
      </c>
      <c r="X359" s="27">
        <v>0</v>
      </c>
      <c r="Y359" s="30">
        <v>268.29066663023099</v>
      </c>
      <c r="Z359" s="30">
        <v>278.50133326046199</v>
      </c>
      <c r="AA359" s="30">
        <v>288.71199989069299</v>
      </c>
      <c r="AB359" s="30">
        <v>265.82240000000002</v>
      </c>
      <c r="AC359" s="30">
        <v>283.88799999999998</v>
      </c>
      <c r="AD359" s="30">
        <v>309.69600000000003</v>
      </c>
      <c r="AE359" s="30">
        <v>237.65866673953801</v>
      </c>
      <c r="AF359" s="30">
        <v>243.07147609904399</v>
      </c>
      <c r="AG359" s="32">
        <v>-9.6320518880800496E-2</v>
      </c>
      <c r="AH359" s="32">
        <v>9.7805999812512007E-2</v>
      </c>
      <c r="AI359" s="27" t="s">
        <v>50</v>
      </c>
      <c r="AJ359" s="27" t="s">
        <v>50</v>
      </c>
      <c r="AK359" s="27" t="s">
        <v>50</v>
      </c>
      <c r="AL359" s="27" t="s">
        <v>50</v>
      </c>
      <c r="AM359" s="27" t="s">
        <v>50</v>
      </c>
      <c r="AN359" s="30">
        <v>243.07147609904399</v>
      </c>
      <c r="AO359" s="30">
        <v>265.82240000000002</v>
      </c>
      <c r="AP359" s="30">
        <v>288.71199989069299</v>
      </c>
      <c r="AQ359" s="30">
        <v>309.69600000000003</v>
      </c>
    </row>
    <row r="360" spans="1:43" x14ac:dyDescent="0.2">
      <c r="A360" s="27" t="s">
        <v>68</v>
      </c>
      <c r="B360" s="28">
        <v>45211</v>
      </c>
      <c r="C360" s="47">
        <v>0</v>
      </c>
      <c r="D360" s="29">
        <v>111508114</v>
      </c>
      <c r="E360" s="30">
        <v>262.92</v>
      </c>
      <c r="F360" s="30">
        <v>265.41000000000003</v>
      </c>
      <c r="G360" s="30">
        <v>256.63069999999999</v>
      </c>
      <c r="H360" s="30">
        <v>258.87</v>
      </c>
      <c r="I360" s="30">
        <v>9.9967370899530099</v>
      </c>
      <c r="J360" s="30">
        <v>263.77715391397601</v>
      </c>
      <c r="K360" s="30">
        <v>256.665676953684</v>
      </c>
      <c r="L360" s="30">
        <v>264.57021126985899</v>
      </c>
      <c r="M360" s="30">
        <v>238.94978873014099</v>
      </c>
      <c r="N360" s="31">
        <v>23.3607928098359</v>
      </c>
      <c r="O360" s="31">
        <v>52.5631935674974</v>
      </c>
      <c r="P360" s="31">
        <v>0.31860669092411897</v>
      </c>
      <c r="Q360" s="27">
        <v>-1</v>
      </c>
      <c r="R360" s="27">
        <v>0</v>
      </c>
      <c r="S360" s="27">
        <v>0</v>
      </c>
      <c r="T360" s="43">
        <v>-1.5665994904749202E-2</v>
      </c>
      <c r="U360" s="43">
        <v>-3.0808333654253899E-3</v>
      </c>
      <c r="V360" s="43">
        <v>-4.5375889252067198E-3</v>
      </c>
      <c r="W360" s="44">
        <v>1</v>
      </c>
      <c r="X360" s="27">
        <v>0</v>
      </c>
      <c r="Y360" s="30">
        <v>268.29066663023099</v>
      </c>
      <c r="Z360" s="30">
        <v>278.50133326046199</v>
      </c>
      <c r="AA360" s="30">
        <v>288.71199989069299</v>
      </c>
      <c r="AB360" s="30">
        <v>265.82240000000002</v>
      </c>
      <c r="AC360" s="30">
        <v>283.88799999999998</v>
      </c>
      <c r="AD360" s="30">
        <v>309.69600000000003</v>
      </c>
      <c r="AE360" s="30">
        <v>237.65866673953801</v>
      </c>
      <c r="AF360" s="30">
        <v>242.809227806255</v>
      </c>
      <c r="AG360" s="32">
        <v>-8.19381668809121E-2</v>
      </c>
      <c r="AH360" s="32">
        <v>0.11527793831147901</v>
      </c>
      <c r="AI360" s="27" t="s">
        <v>50</v>
      </c>
      <c r="AJ360" s="27" t="s">
        <v>50</v>
      </c>
      <c r="AK360" s="27" t="s">
        <v>50</v>
      </c>
      <c r="AL360" s="27" t="s">
        <v>50</v>
      </c>
      <c r="AM360" s="27" t="s">
        <v>50</v>
      </c>
      <c r="AN360" s="30">
        <v>242.809227806255</v>
      </c>
      <c r="AO360" s="30">
        <v>265.82240000000002</v>
      </c>
      <c r="AP360" s="30">
        <v>288.71199989069299</v>
      </c>
      <c r="AQ360" s="30">
        <v>309.69600000000003</v>
      </c>
    </row>
    <row r="361" spans="1:43" x14ac:dyDescent="0.2">
      <c r="A361" s="27" t="s">
        <v>68</v>
      </c>
      <c r="B361" s="28">
        <v>45212</v>
      </c>
      <c r="C361" s="47">
        <v>1</v>
      </c>
      <c r="D361" s="29">
        <v>101810868</v>
      </c>
      <c r="E361" s="30">
        <v>258.87</v>
      </c>
      <c r="F361" s="30">
        <v>259.59469999999999</v>
      </c>
      <c r="G361" s="30">
        <v>250.22</v>
      </c>
      <c r="H361" s="30">
        <v>251.12</v>
      </c>
      <c r="I361" s="30">
        <v>9.95230586924208</v>
      </c>
      <c r="J361" s="30">
        <v>259.80858047507098</v>
      </c>
      <c r="K361" s="30">
        <v>256.16772181218403</v>
      </c>
      <c r="L361" s="30">
        <v>264.436917607726</v>
      </c>
      <c r="M361" s="30">
        <v>239.08308239227401</v>
      </c>
      <c r="N361" s="31">
        <v>-35.432073167921402</v>
      </c>
      <c r="O361" s="31">
        <v>46.433550925488497</v>
      </c>
      <c r="P361" s="31">
        <v>4.23078680377761E-2</v>
      </c>
      <c r="Q361" s="27">
        <v>-1</v>
      </c>
      <c r="R361" s="27">
        <v>0</v>
      </c>
      <c r="S361" s="27">
        <v>0</v>
      </c>
      <c r="T361" s="43">
        <v>-2.99378066210839E-2</v>
      </c>
      <c r="U361" s="43">
        <v>-4.7416736211213097E-2</v>
      </c>
      <c r="V361" s="43">
        <v>-3.6118681149963403E-2</v>
      </c>
      <c r="W361" s="44">
        <v>1</v>
      </c>
      <c r="X361" s="27">
        <v>0</v>
      </c>
      <c r="Y361" s="30">
        <v>268.29066663023099</v>
      </c>
      <c r="Z361" s="30">
        <v>278.50133326046199</v>
      </c>
      <c r="AA361" s="30">
        <v>288.71199989069299</v>
      </c>
      <c r="AB361" s="30">
        <v>265.82240000000002</v>
      </c>
      <c r="AC361" s="30">
        <v>283.88799999999998</v>
      </c>
      <c r="AD361" s="30">
        <v>309.69600000000003</v>
      </c>
      <c r="AE361" s="30">
        <v>237.65866673953801</v>
      </c>
      <c r="AF361" s="30">
        <v>238.876525820094</v>
      </c>
      <c r="AG361" s="32">
        <v>-5.3605181827260699E-2</v>
      </c>
      <c r="AH361" s="32">
        <v>0.149697355410531</v>
      </c>
      <c r="AI361" s="27" t="s">
        <v>50</v>
      </c>
      <c r="AJ361" s="27" t="s">
        <v>50</v>
      </c>
      <c r="AK361" s="27" t="s">
        <v>50</v>
      </c>
      <c r="AL361" s="27" t="s">
        <v>50</v>
      </c>
      <c r="AM361" s="27" t="s">
        <v>50</v>
      </c>
      <c r="AN361" s="30">
        <v>238.876525820094</v>
      </c>
      <c r="AO361" s="30">
        <v>265.82240000000002</v>
      </c>
      <c r="AP361" s="30">
        <v>288.71199989069299</v>
      </c>
      <c r="AQ361" s="30">
        <v>309.69600000000003</v>
      </c>
    </row>
    <row r="362" spans="1:43" x14ac:dyDescent="0.2">
      <c r="A362" s="27" t="s">
        <v>80</v>
      </c>
      <c r="B362" s="28">
        <v>45187</v>
      </c>
      <c r="C362" s="47">
        <v>0</v>
      </c>
      <c r="D362" s="29">
        <v>4100068</v>
      </c>
      <c r="E362" s="30">
        <v>37.47</v>
      </c>
      <c r="F362" s="30">
        <v>38.305</v>
      </c>
      <c r="G362" s="30">
        <v>36.72</v>
      </c>
      <c r="H362" s="30">
        <v>37.799999999999997</v>
      </c>
      <c r="I362" s="30">
        <v>1.5623734826567901</v>
      </c>
      <c r="J362" s="30">
        <v>37.738135486871499</v>
      </c>
      <c r="K362" s="30">
        <v>37.4129316637908</v>
      </c>
      <c r="L362" s="30">
        <v>40.907120447970399</v>
      </c>
      <c r="M362" s="30">
        <v>35.722879552029603</v>
      </c>
      <c r="N362" s="31">
        <v>-5.0747863247858698</v>
      </c>
      <c r="O362" s="31">
        <v>57.006416321072997</v>
      </c>
      <c r="P362" s="31">
        <v>-1.4065768583634699</v>
      </c>
      <c r="Q362" s="27">
        <v>-1</v>
      </c>
      <c r="R362" s="27">
        <v>0</v>
      </c>
      <c r="S362" s="27">
        <v>0</v>
      </c>
      <c r="T362" s="43">
        <v>-9.6934765522662999E-3</v>
      </c>
      <c r="U362" s="43">
        <v>2.0793950850661502E-2</v>
      </c>
      <c r="V362" s="43">
        <v>-3.57142857142859E-2</v>
      </c>
      <c r="W362" s="44">
        <v>1</v>
      </c>
      <c r="X362" s="27">
        <v>0</v>
      </c>
      <c r="Y362" s="30">
        <v>37.167401733699997</v>
      </c>
      <c r="Z362" s="30">
        <v>38.6248034674</v>
      </c>
      <c r="AA362" s="30">
        <v>40.082205201099903</v>
      </c>
      <c r="AB362" s="30">
        <v>36.781300000000002</v>
      </c>
      <c r="AC362" s="30">
        <v>39.280999999999999</v>
      </c>
      <c r="AD362" s="30">
        <v>42.851999999999997</v>
      </c>
      <c r="AE362" s="30">
        <v>32.795196532600002</v>
      </c>
      <c r="AF362" s="30">
        <v>35.048734037354599</v>
      </c>
      <c r="AG362" s="32">
        <v>-0.13240220813227399</v>
      </c>
      <c r="AH362" s="32">
        <v>6.0375798970897697E-2</v>
      </c>
      <c r="AI362" s="27" t="s">
        <v>50</v>
      </c>
      <c r="AJ362" s="27" t="s">
        <v>50</v>
      </c>
      <c r="AK362" s="27" t="s">
        <v>82</v>
      </c>
      <c r="AL362" s="27" t="s">
        <v>50</v>
      </c>
      <c r="AM362" s="27" t="s">
        <v>50</v>
      </c>
      <c r="AN362" s="30">
        <v>37.167401733699997</v>
      </c>
      <c r="AO362" s="30">
        <v>36.781300000000002</v>
      </c>
      <c r="AP362" s="30">
        <v>40.082205201099903</v>
      </c>
      <c r="AQ362" s="30">
        <v>42.851999999999997</v>
      </c>
    </row>
    <row r="363" spans="1:43" x14ac:dyDescent="0.2">
      <c r="A363" s="27" t="s">
        <v>80</v>
      </c>
      <c r="B363" s="28">
        <v>45188</v>
      </c>
      <c r="C363" s="47">
        <v>0</v>
      </c>
      <c r="D363" s="29">
        <v>2445720</v>
      </c>
      <c r="E363" s="30">
        <v>37.97</v>
      </c>
      <c r="F363" s="30">
        <v>38.419899999999998</v>
      </c>
      <c r="G363" s="30">
        <v>37.32</v>
      </c>
      <c r="H363" s="30">
        <v>38.06</v>
      </c>
      <c r="I363" s="30">
        <v>1.5293396624670199</v>
      </c>
      <c r="J363" s="30">
        <v>37.733019943804003</v>
      </c>
      <c r="K363" s="30">
        <v>37.4404756079511</v>
      </c>
      <c r="L363" s="30">
        <v>40.808018987401098</v>
      </c>
      <c r="M363" s="30">
        <v>35.821981012598897</v>
      </c>
      <c r="N363" s="31">
        <v>0.96559672320186196</v>
      </c>
      <c r="O363" s="31">
        <v>58.152476929269099</v>
      </c>
      <c r="P363" s="31">
        <v>-1.3675888336981701</v>
      </c>
      <c r="Q363" s="27">
        <v>1</v>
      </c>
      <c r="R363" s="27">
        <v>0</v>
      </c>
      <c r="S363" s="27">
        <v>0</v>
      </c>
      <c r="T363" s="43">
        <v>6.8783068783070103E-3</v>
      </c>
      <c r="U363" s="43">
        <v>-9.8855359001039401E-3</v>
      </c>
      <c r="V363" s="43">
        <v>1.16959064327487E-2</v>
      </c>
      <c r="W363" s="44">
        <v>1</v>
      </c>
      <c r="X363" s="27">
        <v>0</v>
      </c>
      <c r="Y363" s="30">
        <v>39.589339662466998</v>
      </c>
      <c r="Z363" s="30">
        <v>41.118679324934</v>
      </c>
      <c r="AA363" s="30">
        <v>42.648018987401102</v>
      </c>
      <c r="AB363" s="30">
        <v>39.201799999999999</v>
      </c>
      <c r="AC363" s="30">
        <v>41.866</v>
      </c>
      <c r="AD363" s="30">
        <v>45.671999999999997</v>
      </c>
      <c r="AE363" s="30">
        <v>35.001320675065998</v>
      </c>
      <c r="AF363" s="30">
        <v>34.675253034686399</v>
      </c>
      <c r="AG363" s="32">
        <v>-8.0364669598897306E-2</v>
      </c>
      <c r="AH363" s="32">
        <v>0.12054700439834599</v>
      </c>
      <c r="AI363" s="27" t="s">
        <v>52</v>
      </c>
      <c r="AJ363" s="27" t="s">
        <v>52</v>
      </c>
      <c r="AK363" s="27" t="s">
        <v>52</v>
      </c>
      <c r="AL363" s="27" t="s">
        <v>52</v>
      </c>
      <c r="AM363" s="27" t="s">
        <v>52</v>
      </c>
      <c r="AN363" s="30">
        <v>35.001320675065998</v>
      </c>
      <c r="AO363" s="30">
        <v>39.201799999999999</v>
      </c>
      <c r="AP363" s="30">
        <v>42.648018987401102</v>
      </c>
      <c r="AQ363" s="30">
        <v>45.671999999999997</v>
      </c>
    </row>
    <row r="364" spans="1:43" x14ac:dyDescent="0.2">
      <c r="A364" s="27" t="s">
        <v>80</v>
      </c>
      <c r="B364" s="28">
        <v>45189</v>
      </c>
      <c r="C364" s="47">
        <v>0</v>
      </c>
      <c r="D364" s="29">
        <v>3697138</v>
      </c>
      <c r="E364" s="30">
        <v>38.159999999999997</v>
      </c>
      <c r="F364" s="30">
        <v>38.757399999999997</v>
      </c>
      <c r="G364" s="30">
        <v>37.1</v>
      </c>
      <c r="H364" s="30">
        <v>37.119999999999997</v>
      </c>
      <c r="I364" s="30">
        <v>1.53848682943366</v>
      </c>
      <c r="J364" s="30">
        <v>37.5842890449305</v>
      </c>
      <c r="K364" s="30">
        <v>37.418565962682898</v>
      </c>
      <c r="L364" s="30">
        <v>40.835460488301003</v>
      </c>
      <c r="M364" s="30">
        <v>35.794539511699</v>
      </c>
      <c r="N364" s="31">
        <v>-73.222647935290595</v>
      </c>
      <c r="O364" s="31">
        <v>52.684507791126101</v>
      </c>
      <c r="P364" s="31">
        <v>-1.47552917823305</v>
      </c>
      <c r="Q364" s="27">
        <v>-1</v>
      </c>
      <c r="R364" s="27">
        <v>0</v>
      </c>
      <c r="S364" s="27">
        <v>0</v>
      </c>
      <c r="T364" s="43">
        <v>-2.4697845507094199E-2</v>
      </c>
      <c r="U364" s="43">
        <v>-2.7508514540214898E-2</v>
      </c>
      <c r="V364" s="43">
        <v>2.4304617877395698E-3</v>
      </c>
      <c r="W364" s="44">
        <v>1</v>
      </c>
      <c r="X364" s="27">
        <v>0</v>
      </c>
      <c r="Y364" s="30">
        <v>39.589339662466998</v>
      </c>
      <c r="Z364" s="30">
        <v>41.118679324934</v>
      </c>
      <c r="AA364" s="30">
        <v>42.648018987401102</v>
      </c>
      <c r="AB364" s="30">
        <v>39.201799999999999</v>
      </c>
      <c r="AC364" s="30">
        <v>41.866</v>
      </c>
      <c r="AD364" s="30">
        <v>45.671999999999997</v>
      </c>
      <c r="AE364" s="30">
        <v>35.001320675065998</v>
      </c>
      <c r="AF364" s="30">
        <v>35.001320675065998</v>
      </c>
      <c r="AG364" s="32">
        <v>-5.7076490434645202E-2</v>
      </c>
      <c r="AH364" s="32">
        <v>0.14892292530714099</v>
      </c>
      <c r="AI364" s="27" t="s">
        <v>50</v>
      </c>
      <c r="AJ364" s="27" t="s">
        <v>50</v>
      </c>
      <c r="AK364" s="27" t="s">
        <v>50</v>
      </c>
      <c r="AL364" s="27" t="s">
        <v>50</v>
      </c>
      <c r="AM364" s="27" t="s">
        <v>50</v>
      </c>
      <c r="AN364" s="30">
        <v>35.001320675065998</v>
      </c>
      <c r="AO364" s="30">
        <v>39.201799999999999</v>
      </c>
      <c r="AP364" s="30">
        <v>42.648018987401102</v>
      </c>
      <c r="AQ364" s="30">
        <v>45.671999999999997</v>
      </c>
    </row>
    <row r="365" spans="1:43" x14ac:dyDescent="0.2">
      <c r="A365" s="27" t="s">
        <v>80</v>
      </c>
      <c r="B365" s="28">
        <v>45190</v>
      </c>
      <c r="C365" s="47">
        <v>0</v>
      </c>
      <c r="D365" s="29">
        <v>3686148</v>
      </c>
      <c r="E365" s="30">
        <v>36.700000000000003</v>
      </c>
      <c r="F365" s="30">
        <v>36.840000000000003</v>
      </c>
      <c r="G365" s="30">
        <v>35.799999999999997</v>
      </c>
      <c r="H365" s="30">
        <v>36.32</v>
      </c>
      <c r="I365" s="30">
        <v>1.5228806273312601</v>
      </c>
      <c r="J365" s="30">
        <v>37.097145582215902</v>
      </c>
      <c r="K365" s="30">
        <v>37.339176063182599</v>
      </c>
      <c r="L365" s="30">
        <v>40.368641881993803</v>
      </c>
      <c r="M365" s="30">
        <v>35.841358118006198</v>
      </c>
      <c r="N365" s="31">
        <v>-137.46312684365699</v>
      </c>
      <c r="O365" s="31">
        <v>48.504414979416602</v>
      </c>
      <c r="P365" s="31">
        <v>-1.6436247265053201</v>
      </c>
      <c r="Q365" s="27">
        <v>-1</v>
      </c>
      <c r="R365" s="27">
        <v>1</v>
      </c>
      <c r="S365" s="27">
        <v>0</v>
      </c>
      <c r="T365" s="43">
        <v>-2.1551724137931001E-2</v>
      </c>
      <c r="U365" s="43">
        <v>-3.91534391534391E-2</v>
      </c>
      <c r="V365" s="43">
        <v>-5.5150884495317298E-2</v>
      </c>
      <c r="W365" s="44">
        <v>1</v>
      </c>
      <c r="X365" s="27">
        <v>0</v>
      </c>
      <c r="Y365" s="30">
        <v>39.589339662466998</v>
      </c>
      <c r="Z365" s="30">
        <v>41.118679324934</v>
      </c>
      <c r="AA365" s="30">
        <v>42.648018987401102</v>
      </c>
      <c r="AB365" s="30">
        <v>39.201799999999999</v>
      </c>
      <c r="AC365" s="30">
        <v>41.866</v>
      </c>
      <c r="AD365" s="30">
        <v>45.671999999999997</v>
      </c>
      <c r="AE365" s="30">
        <v>35.001320675065998</v>
      </c>
      <c r="AF365" s="30">
        <v>34.043026341132702</v>
      </c>
      <c r="AG365" s="32">
        <v>-3.6307250135848901E-2</v>
      </c>
      <c r="AH365" s="32">
        <v>0.17422959767073401</v>
      </c>
      <c r="AI365" s="27" t="s">
        <v>50</v>
      </c>
      <c r="AJ365" s="27" t="s">
        <v>50</v>
      </c>
      <c r="AK365" s="27" t="s">
        <v>50</v>
      </c>
      <c r="AL365" s="27" t="s">
        <v>92</v>
      </c>
      <c r="AM365" s="27" t="s">
        <v>50</v>
      </c>
      <c r="AN365" s="30">
        <v>35.001320675065998</v>
      </c>
      <c r="AO365" s="30">
        <v>39.201799999999999</v>
      </c>
      <c r="AP365" s="30">
        <v>42.648018987401102</v>
      </c>
      <c r="AQ365" s="30">
        <v>45.671999999999997</v>
      </c>
    </row>
    <row r="366" spans="1:43" x14ac:dyDescent="0.2">
      <c r="A366" s="27" t="s">
        <v>80</v>
      </c>
      <c r="B366" s="28">
        <v>45191</v>
      </c>
      <c r="C366" s="47">
        <v>0</v>
      </c>
      <c r="D366" s="29">
        <v>2666414</v>
      </c>
      <c r="E366" s="30">
        <v>36.729999999999997</v>
      </c>
      <c r="F366" s="30">
        <v>36.909999999999997</v>
      </c>
      <c r="G366" s="30">
        <v>36.21</v>
      </c>
      <c r="H366" s="30">
        <v>36.450000000000003</v>
      </c>
      <c r="I366" s="30">
        <v>1.4641034396647401</v>
      </c>
      <c r="J366" s="30">
        <v>36.642210021813</v>
      </c>
      <c r="K366" s="30">
        <v>37.2915767978782</v>
      </c>
      <c r="L366" s="30">
        <v>40.192310318994203</v>
      </c>
      <c r="M366" s="30">
        <v>35.7576896810058</v>
      </c>
      <c r="N366" s="31">
        <v>-144.711538461538</v>
      </c>
      <c r="O366" s="31">
        <v>49.209631391873401</v>
      </c>
      <c r="P366" s="31">
        <v>-1.6797627734025999</v>
      </c>
      <c r="Q366" s="27">
        <v>-1</v>
      </c>
      <c r="R366" s="27">
        <v>1</v>
      </c>
      <c r="S366" s="27">
        <v>0</v>
      </c>
      <c r="T366" s="43">
        <v>3.5792951541850902E-3</v>
      </c>
      <c r="U366" s="43">
        <v>-4.23016290068313E-2</v>
      </c>
      <c r="V366" s="43">
        <v>-4.5061566675399498E-2</v>
      </c>
      <c r="W366" s="44">
        <v>1</v>
      </c>
      <c r="X366" s="27">
        <v>0</v>
      </c>
      <c r="Y366" s="30">
        <v>39.589339662466998</v>
      </c>
      <c r="Z366" s="30">
        <v>41.118679324934</v>
      </c>
      <c r="AA366" s="30">
        <v>42.648018987401102</v>
      </c>
      <c r="AB366" s="30">
        <v>39.201799999999999</v>
      </c>
      <c r="AC366" s="30">
        <v>41.866</v>
      </c>
      <c r="AD366" s="30">
        <v>45.671999999999997</v>
      </c>
      <c r="AE366" s="30">
        <v>35.001320675065998</v>
      </c>
      <c r="AF366" s="30">
        <v>33.274238745337499</v>
      </c>
      <c r="AG366" s="32">
        <v>-3.9744288749904898E-2</v>
      </c>
      <c r="AH366" s="32">
        <v>0.17004167317972699</v>
      </c>
      <c r="AI366" s="27" t="s">
        <v>50</v>
      </c>
      <c r="AJ366" s="27" t="s">
        <v>50</v>
      </c>
      <c r="AK366" s="27" t="s">
        <v>69</v>
      </c>
      <c r="AL366" s="27" t="s">
        <v>92</v>
      </c>
      <c r="AM366" s="27" t="s">
        <v>50</v>
      </c>
      <c r="AN366" s="30">
        <v>35.001320675065998</v>
      </c>
      <c r="AO366" s="30">
        <v>39.201799999999999</v>
      </c>
      <c r="AP366" s="30">
        <v>42.648018987401102</v>
      </c>
      <c r="AQ366" s="30">
        <v>45.671999999999997</v>
      </c>
    </row>
    <row r="367" spans="1:43" x14ac:dyDescent="0.2">
      <c r="A367" s="27" t="s">
        <v>80</v>
      </c>
      <c r="B367" s="28">
        <v>45194</v>
      </c>
      <c r="C367" s="47">
        <v>0</v>
      </c>
      <c r="D367" s="29">
        <v>4134286</v>
      </c>
      <c r="E367" s="30">
        <v>36.44</v>
      </c>
      <c r="F367" s="30">
        <v>37.54</v>
      </c>
      <c r="G367" s="30">
        <v>36.200000000000003</v>
      </c>
      <c r="H367" s="30">
        <v>36.770000000000003</v>
      </c>
      <c r="I367" s="30">
        <v>1.45523890826011</v>
      </c>
      <c r="J367" s="30">
        <v>36.444535472392403</v>
      </c>
      <c r="K367" s="30">
        <v>37.246099208253398</v>
      </c>
      <c r="L367" s="30">
        <v>40.165716724780303</v>
      </c>
      <c r="M367" s="30">
        <v>35.7842832752197</v>
      </c>
      <c r="N367" s="31">
        <v>-111.264632508155</v>
      </c>
      <c r="O367" s="31">
        <v>50.988886785664199</v>
      </c>
      <c r="P367" s="31">
        <v>-1.5947078259457601</v>
      </c>
      <c r="Q367" s="27">
        <v>-1</v>
      </c>
      <c r="R367" s="27">
        <v>1</v>
      </c>
      <c r="S367" s="27">
        <v>0</v>
      </c>
      <c r="T367" s="43">
        <v>8.7791495198902697E-3</v>
      </c>
      <c r="U367" s="43">
        <v>-9.4288793103446695E-3</v>
      </c>
      <c r="V367" s="43">
        <v>-2.7248677248677099E-2</v>
      </c>
      <c r="W367" s="44">
        <v>1</v>
      </c>
      <c r="X367" s="27">
        <v>0</v>
      </c>
      <c r="Y367" s="30">
        <v>39.589339662466998</v>
      </c>
      <c r="Z367" s="30">
        <v>41.118679324934</v>
      </c>
      <c r="AA367" s="30">
        <v>42.648018987401102</v>
      </c>
      <c r="AB367" s="30">
        <v>39.201799999999999</v>
      </c>
      <c r="AC367" s="30">
        <v>41.866</v>
      </c>
      <c r="AD367" s="30">
        <v>45.671999999999997</v>
      </c>
      <c r="AE367" s="30">
        <v>35.001320675065998</v>
      </c>
      <c r="AF367" s="30">
        <v>33.521793120670502</v>
      </c>
      <c r="AG367" s="32">
        <v>-4.8101151072451297E-2</v>
      </c>
      <c r="AH367" s="32">
        <v>0.159859096747377</v>
      </c>
      <c r="AI367" s="27" t="s">
        <v>50</v>
      </c>
      <c r="AJ367" s="27" t="s">
        <v>50</v>
      </c>
      <c r="AK367" s="27" t="s">
        <v>69</v>
      </c>
      <c r="AL367" s="27" t="s">
        <v>92</v>
      </c>
      <c r="AM367" s="27" t="s">
        <v>50</v>
      </c>
      <c r="AN367" s="30">
        <v>35.001320675065998</v>
      </c>
      <c r="AO367" s="30">
        <v>39.201799999999999</v>
      </c>
      <c r="AP367" s="30">
        <v>42.648018987401102</v>
      </c>
      <c r="AQ367" s="30">
        <v>45.671999999999997</v>
      </c>
    </row>
    <row r="368" spans="1:43" x14ac:dyDescent="0.2">
      <c r="A368" s="27" t="s">
        <v>80</v>
      </c>
      <c r="B368" s="28">
        <v>45195</v>
      </c>
      <c r="C368" s="47">
        <v>0</v>
      </c>
      <c r="D368" s="29">
        <v>4622712</v>
      </c>
      <c r="E368" s="30">
        <v>36.5</v>
      </c>
      <c r="F368" s="30">
        <v>36.76</v>
      </c>
      <c r="G368" s="30">
        <v>35.49</v>
      </c>
      <c r="H368" s="30">
        <v>35.520000000000003</v>
      </c>
      <c r="I368" s="30">
        <v>1.44272184338439</v>
      </c>
      <c r="J368" s="30">
        <v>35.838256295593801</v>
      </c>
      <c r="K368" s="30">
        <v>37.074075514313897</v>
      </c>
      <c r="L368" s="30">
        <v>39.818165530153202</v>
      </c>
      <c r="M368" s="30">
        <v>35.821834469846799</v>
      </c>
      <c r="N368" s="31">
        <v>-169.55645827140901</v>
      </c>
      <c r="O368" s="31">
        <v>44.4398920710167</v>
      </c>
      <c r="P368" s="31">
        <v>-1.70378396494407</v>
      </c>
      <c r="Q368" s="27">
        <v>-1</v>
      </c>
      <c r="R368" s="27">
        <v>1</v>
      </c>
      <c r="S368" s="27">
        <v>0</v>
      </c>
      <c r="T368" s="43">
        <v>-3.3995104704922501E-2</v>
      </c>
      <c r="U368" s="43">
        <v>-2.2026431718061599E-2</v>
      </c>
      <c r="V368" s="43">
        <v>-6.6736731476615796E-2</v>
      </c>
      <c r="W368" s="44">
        <v>1</v>
      </c>
      <c r="X368" s="27">
        <v>0</v>
      </c>
      <c r="Y368" s="30">
        <v>39.589339662466998</v>
      </c>
      <c r="Z368" s="30">
        <v>41.118679324934</v>
      </c>
      <c r="AA368" s="30">
        <v>42.648018987401102</v>
      </c>
      <c r="AB368" s="30">
        <v>39.201799999999999</v>
      </c>
      <c r="AC368" s="30">
        <v>41.866</v>
      </c>
      <c r="AD368" s="30">
        <v>45.671999999999997</v>
      </c>
      <c r="AE368" s="30">
        <v>35.001320675065998</v>
      </c>
      <c r="AF368" s="30">
        <v>33.859522183479797</v>
      </c>
      <c r="AG368" s="32">
        <v>-1.4602458472241901E-2</v>
      </c>
      <c r="AH368" s="32">
        <v>0.200676210230886</v>
      </c>
      <c r="AI368" s="27" t="s">
        <v>50</v>
      </c>
      <c r="AJ368" s="27" t="s">
        <v>55</v>
      </c>
      <c r="AK368" s="27" t="s">
        <v>69</v>
      </c>
      <c r="AL368" s="27" t="s">
        <v>92</v>
      </c>
      <c r="AM368" s="27" t="s">
        <v>55</v>
      </c>
      <c r="AN368" s="30">
        <v>35.001320675065998</v>
      </c>
      <c r="AO368" s="30">
        <v>39.201799999999999</v>
      </c>
      <c r="AP368" s="30">
        <v>42.648018987401102</v>
      </c>
      <c r="AQ368" s="30">
        <v>45.671999999999997</v>
      </c>
    </row>
    <row r="369" spans="1:43" x14ac:dyDescent="0.2">
      <c r="A369" s="27" t="s">
        <v>80</v>
      </c>
      <c r="B369" s="28">
        <v>45196</v>
      </c>
      <c r="C369" s="47">
        <v>0</v>
      </c>
      <c r="D369" s="29">
        <v>5576399</v>
      </c>
      <c r="E369" s="30">
        <v>35.96</v>
      </c>
      <c r="F369" s="30">
        <v>36.56</v>
      </c>
      <c r="G369" s="30">
        <v>35.72</v>
      </c>
      <c r="H369" s="30">
        <v>36.18</v>
      </c>
      <c r="I369" s="30">
        <v>1.41395599742836</v>
      </c>
      <c r="J369" s="30">
        <v>35.644027878213102</v>
      </c>
      <c r="K369" s="30">
        <v>36.963004623941799</v>
      </c>
      <c r="L369" s="30">
        <v>39.731867992285103</v>
      </c>
      <c r="M369" s="30">
        <v>35.908132007714897</v>
      </c>
      <c r="N369" s="31">
        <v>-109.57217605417</v>
      </c>
      <c r="O369" s="31">
        <v>48.221424375256099</v>
      </c>
      <c r="P369" s="31">
        <v>-1.5972206299932501</v>
      </c>
      <c r="Q369" s="27">
        <v>-1</v>
      </c>
      <c r="R369" s="27">
        <v>1</v>
      </c>
      <c r="S369" s="27">
        <v>0</v>
      </c>
      <c r="T369" s="43">
        <v>1.8581081081080999E-2</v>
      </c>
      <c r="U369" s="43">
        <v>-7.4074074074074901E-3</v>
      </c>
      <c r="V369" s="43">
        <v>-2.5323275862068902E-2</v>
      </c>
      <c r="W369" s="44">
        <v>0</v>
      </c>
      <c r="X369" s="27">
        <v>0</v>
      </c>
      <c r="Y369" s="30">
        <v>37.593955997428402</v>
      </c>
      <c r="Z369" s="30">
        <v>39.007911994856698</v>
      </c>
      <c r="AA369" s="30">
        <v>40.421867992285101</v>
      </c>
      <c r="AB369" s="30">
        <v>37.2654</v>
      </c>
      <c r="AC369" s="30">
        <v>39.798000000000002</v>
      </c>
      <c r="AD369" s="30">
        <v>43.415999999999997</v>
      </c>
      <c r="AE369" s="30">
        <v>33.352088005143301</v>
      </c>
      <c r="AF369" s="30">
        <v>32.634556313231201</v>
      </c>
      <c r="AG369" s="32">
        <v>-7.8162299470888E-2</v>
      </c>
      <c r="AH369" s="32">
        <v>0.11724344920633201</v>
      </c>
      <c r="AI369" s="27" t="s">
        <v>50</v>
      </c>
      <c r="AJ369" s="27" t="s">
        <v>50</v>
      </c>
      <c r="AK369" s="27" t="s">
        <v>50</v>
      </c>
      <c r="AL369" s="27" t="s">
        <v>50</v>
      </c>
      <c r="AM369" s="27" t="s">
        <v>50</v>
      </c>
      <c r="AN369" s="30">
        <v>32.634556313231201</v>
      </c>
      <c r="AO369" s="30">
        <v>37.2654</v>
      </c>
      <c r="AP369" s="30">
        <v>40.421867992285101</v>
      </c>
      <c r="AQ369" s="30">
        <v>43.415999999999997</v>
      </c>
    </row>
    <row r="370" spans="1:43" x14ac:dyDescent="0.2">
      <c r="A370" s="27" t="s">
        <v>80</v>
      </c>
      <c r="B370" s="28">
        <v>45197</v>
      </c>
      <c r="C370" s="47">
        <v>0</v>
      </c>
      <c r="D370" s="29">
        <v>4655836</v>
      </c>
      <c r="E370" s="30">
        <v>36.26</v>
      </c>
      <c r="F370" s="30">
        <v>38.1</v>
      </c>
      <c r="G370" s="30">
        <v>36.11</v>
      </c>
      <c r="H370" s="30">
        <v>37</v>
      </c>
      <c r="I370" s="30">
        <v>1.4551019976120501</v>
      </c>
      <c r="J370" s="30">
        <v>35.9414773549016</v>
      </c>
      <c r="K370" s="30">
        <v>36.967036793947997</v>
      </c>
      <c r="L370" s="30">
        <v>39.8553059928362</v>
      </c>
      <c r="M370" s="30">
        <v>35.344694007163802</v>
      </c>
      <c r="N370" s="31">
        <v>-53.204241585983702</v>
      </c>
      <c r="O370" s="31">
        <v>52.543159587151898</v>
      </c>
      <c r="P370" s="31">
        <v>-1.32874616897445</v>
      </c>
      <c r="Q370" s="27">
        <v>1</v>
      </c>
      <c r="R370" s="27">
        <v>0</v>
      </c>
      <c r="S370" s="27">
        <v>0</v>
      </c>
      <c r="T370" s="43">
        <v>2.26644555002764E-2</v>
      </c>
      <c r="U370" s="43">
        <v>6.2550992657056503E-3</v>
      </c>
      <c r="V370" s="43">
        <v>1.8722466960352398E-2</v>
      </c>
      <c r="W370" s="44">
        <v>0</v>
      </c>
      <c r="X370" s="27">
        <v>0</v>
      </c>
      <c r="Y370" s="30">
        <v>38.455101997612097</v>
      </c>
      <c r="Z370" s="30">
        <v>39.910203995224101</v>
      </c>
      <c r="AA370" s="30">
        <v>41.365305992836198</v>
      </c>
      <c r="AB370" s="30">
        <v>38.11</v>
      </c>
      <c r="AC370" s="30">
        <v>40.700000000000003</v>
      </c>
      <c r="AD370" s="30">
        <v>44.4</v>
      </c>
      <c r="AE370" s="30">
        <v>34.089796004775899</v>
      </c>
      <c r="AF370" s="30">
        <v>33.352088005143301</v>
      </c>
      <c r="AG370" s="32">
        <v>-7.8654162033083799E-2</v>
      </c>
      <c r="AH370" s="32">
        <v>0.117981243049626</v>
      </c>
      <c r="AI370" s="27" t="s">
        <v>50</v>
      </c>
      <c r="AJ370" s="27" t="s">
        <v>50</v>
      </c>
      <c r="AK370" s="27" t="s">
        <v>50</v>
      </c>
      <c r="AL370" s="27" t="s">
        <v>50</v>
      </c>
      <c r="AM370" s="27" t="s">
        <v>50</v>
      </c>
      <c r="AN370" s="30">
        <v>33.352088005143301</v>
      </c>
      <c r="AO370" s="30">
        <v>38.11</v>
      </c>
      <c r="AP370" s="30">
        <v>41.365305992836198</v>
      </c>
      <c r="AQ370" s="30">
        <v>44.4</v>
      </c>
    </row>
    <row r="371" spans="1:43" x14ac:dyDescent="0.2">
      <c r="A371" s="27" t="s">
        <v>80</v>
      </c>
      <c r="B371" s="28">
        <v>45198</v>
      </c>
      <c r="C371" s="47">
        <v>0</v>
      </c>
      <c r="D371" s="29">
        <v>4526751</v>
      </c>
      <c r="E371" s="30">
        <v>37.42</v>
      </c>
      <c r="F371" s="30">
        <v>38.71</v>
      </c>
      <c r="G371" s="30">
        <v>37.121000000000002</v>
      </c>
      <c r="H371" s="30">
        <v>37.200000000000003</v>
      </c>
      <c r="I371" s="30">
        <v>1.4733089977826199</v>
      </c>
      <c r="J371" s="30">
        <v>36.318481472192303</v>
      </c>
      <c r="K371" s="30">
        <v>36.993327687135803</v>
      </c>
      <c r="L371" s="30">
        <v>39.909926993347902</v>
      </c>
      <c r="M371" s="30">
        <v>35.290073006652101</v>
      </c>
      <c r="N371" s="31">
        <v>-35.813204508856103</v>
      </c>
      <c r="O371" s="31">
        <v>53.561257009015101</v>
      </c>
      <c r="P371" s="31">
        <v>-1.0770308381148499</v>
      </c>
      <c r="Q371" s="27">
        <v>1</v>
      </c>
      <c r="R371" s="27">
        <v>0</v>
      </c>
      <c r="S371" s="27">
        <v>0</v>
      </c>
      <c r="T371" s="43">
        <v>5.4054054054054803E-3</v>
      </c>
      <c r="U371" s="43">
        <v>4.72972972972973E-2</v>
      </c>
      <c r="V371" s="43">
        <v>2.0576131687242798E-2</v>
      </c>
      <c r="W371" s="44">
        <v>0</v>
      </c>
      <c r="X371" s="27">
        <v>0</v>
      </c>
      <c r="Y371" s="30">
        <v>38.673308997782598</v>
      </c>
      <c r="Z371" s="30">
        <v>40.146617995565201</v>
      </c>
      <c r="AA371" s="30">
        <v>41.619926993347903</v>
      </c>
      <c r="AB371" s="30">
        <v>38.316000000000003</v>
      </c>
      <c r="AC371" s="30">
        <v>40.92</v>
      </c>
      <c r="AD371" s="30">
        <v>44.64</v>
      </c>
      <c r="AE371" s="30">
        <v>34.253382004434798</v>
      </c>
      <c r="AF371" s="30">
        <v>34.089796004775899</v>
      </c>
      <c r="AG371" s="32">
        <v>-7.9210161171108601E-2</v>
      </c>
      <c r="AH371" s="32">
        <v>0.118815241756663</v>
      </c>
      <c r="AI371" s="27" t="s">
        <v>50</v>
      </c>
      <c r="AJ371" s="27" t="s">
        <v>50</v>
      </c>
      <c r="AK371" s="27" t="s">
        <v>50</v>
      </c>
      <c r="AL371" s="27" t="s">
        <v>50</v>
      </c>
      <c r="AM371" s="27" t="s">
        <v>50</v>
      </c>
      <c r="AN371" s="30">
        <v>34.089796004775899</v>
      </c>
      <c r="AO371" s="30">
        <v>38.316000000000003</v>
      </c>
      <c r="AP371" s="30">
        <v>41.619926993347903</v>
      </c>
      <c r="AQ371" s="30">
        <v>44.64</v>
      </c>
    </row>
    <row r="372" spans="1:43" x14ac:dyDescent="0.2">
      <c r="A372" s="27" t="s">
        <v>80</v>
      </c>
      <c r="B372" s="28">
        <v>45201</v>
      </c>
      <c r="C372" s="47">
        <v>0</v>
      </c>
      <c r="D372" s="29">
        <v>6750246</v>
      </c>
      <c r="E372" s="30">
        <v>38.049999999999997</v>
      </c>
      <c r="F372" s="30">
        <v>38.97</v>
      </c>
      <c r="G372" s="30">
        <v>37.700000000000003</v>
      </c>
      <c r="H372" s="30">
        <v>38.409999999999997</v>
      </c>
      <c r="I372" s="30">
        <v>1.4945012122267201</v>
      </c>
      <c r="J372" s="30">
        <v>37.026030295429997</v>
      </c>
      <c r="K372" s="30">
        <v>37.216959998172001</v>
      </c>
      <c r="L372" s="30">
        <v>39.973503636680199</v>
      </c>
      <c r="M372" s="30">
        <v>34.756496363319798</v>
      </c>
      <c r="N372" s="31">
        <v>50.381150381150697</v>
      </c>
      <c r="O372" s="31">
        <v>59.256231359949901</v>
      </c>
      <c r="P372" s="31">
        <v>-0.67299367117074305</v>
      </c>
      <c r="Q372" s="27">
        <v>1</v>
      </c>
      <c r="R372" s="27">
        <v>0</v>
      </c>
      <c r="S372" s="27">
        <v>1</v>
      </c>
      <c r="T372" s="43">
        <v>3.2526881720429897E-2</v>
      </c>
      <c r="U372" s="43">
        <v>6.1636263128800398E-2</v>
      </c>
      <c r="V372" s="43">
        <v>4.4601577372858102E-2</v>
      </c>
      <c r="W372" s="44">
        <v>0</v>
      </c>
      <c r="X372" s="27">
        <v>0</v>
      </c>
      <c r="Y372" s="30">
        <v>39.904501212226698</v>
      </c>
      <c r="Z372" s="30">
        <v>41.3990024244534</v>
      </c>
      <c r="AA372" s="30">
        <v>42.893503636680201</v>
      </c>
      <c r="AB372" s="30">
        <v>39.5623</v>
      </c>
      <c r="AC372" s="30">
        <v>42.250999999999998</v>
      </c>
      <c r="AD372" s="30">
        <v>46.091999999999999</v>
      </c>
      <c r="AE372" s="30">
        <v>35.4209975755466</v>
      </c>
      <c r="AF372" s="30">
        <v>34.253382004434798</v>
      </c>
      <c r="AG372" s="32">
        <v>-7.7818339610867801E-2</v>
      </c>
      <c r="AH372" s="32">
        <v>0.116727509416302</v>
      </c>
      <c r="AI372" s="27" t="s">
        <v>50</v>
      </c>
      <c r="AJ372" s="27" t="s">
        <v>50</v>
      </c>
      <c r="AK372" s="27" t="s">
        <v>50</v>
      </c>
      <c r="AL372" s="27" t="s">
        <v>50</v>
      </c>
      <c r="AM372" s="27" t="s">
        <v>50</v>
      </c>
      <c r="AN372" s="30">
        <v>34.253382004434798</v>
      </c>
      <c r="AO372" s="30">
        <v>39.5623</v>
      </c>
      <c r="AP372" s="30">
        <v>42.893503636680201</v>
      </c>
      <c r="AQ372" s="30">
        <v>46.091999999999999</v>
      </c>
    </row>
    <row r="373" spans="1:43" x14ac:dyDescent="0.2">
      <c r="A373" s="27" t="s">
        <v>80</v>
      </c>
      <c r="B373" s="28">
        <v>45202</v>
      </c>
      <c r="C373" s="47">
        <v>0</v>
      </c>
      <c r="D373" s="29">
        <v>6541442</v>
      </c>
      <c r="E373" s="30">
        <v>37.869999999999997</v>
      </c>
      <c r="F373" s="30">
        <v>39.229999999999997</v>
      </c>
      <c r="G373" s="30">
        <v>36.4</v>
      </c>
      <c r="H373" s="30">
        <v>36.840000000000003</v>
      </c>
      <c r="I373" s="30">
        <v>1.58989398278195</v>
      </c>
      <c r="J373" s="30">
        <v>37.118570241715503</v>
      </c>
      <c r="K373" s="30">
        <v>37.1643351526224</v>
      </c>
      <c r="L373" s="30">
        <v>40.2596819483459</v>
      </c>
      <c r="M373" s="30">
        <v>34.470318051654097</v>
      </c>
      <c r="N373" s="31">
        <v>-52.476139023950303</v>
      </c>
      <c r="O373" s="31">
        <v>50.587534846947001</v>
      </c>
      <c r="P373" s="31">
        <v>-0.67164769488813303</v>
      </c>
      <c r="Q373" s="27">
        <v>-1</v>
      </c>
      <c r="R373" s="27">
        <v>0</v>
      </c>
      <c r="S373" s="27">
        <v>0</v>
      </c>
      <c r="T373" s="43">
        <v>-4.0874772194740797E-2</v>
      </c>
      <c r="U373" s="43">
        <v>-4.3243243243242298E-3</v>
      </c>
      <c r="V373" s="43">
        <v>3.7162162162162199E-2</v>
      </c>
      <c r="W373" s="44">
        <v>0</v>
      </c>
      <c r="X373" s="27">
        <v>0</v>
      </c>
      <c r="Y373" s="30">
        <v>38.429893982781998</v>
      </c>
      <c r="Z373" s="30">
        <v>40.0197879655639</v>
      </c>
      <c r="AA373" s="30">
        <v>41.609681948345902</v>
      </c>
      <c r="AB373" s="30">
        <v>37.9452</v>
      </c>
      <c r="AC373" s="30">
        <v>40.524000000000001</v>
      </c>
      <c r="AD373" s="30">
        <v>44.207999999999998</v>
      </c>
      <c r="AE373" s="30">
        <v>33.6602120344361</v>
      </c>
      <c r="AF373" s="30">
        <v>35.4209975755466</v>
      </c>
      <c r="AG373" s="32">
        <v>-8.6313462691745502E-2</v>
      </c>
      <c r="AH373" s="32">
        <v>0.129470194037618</v>
      </c>
      <c r="AI373" s="27" t="s">
        <v>50</v>
      </c>
      <c r="AJ373" s="27" t="s">
        <v>50</v>
      </c>
      <c r="AK373" s="27" t="s">
        <v>50</v>
      </c>
      <c r="AL373" s="27" t="s">
        <v>50</v>
      </c>
      <c r="AM373" s="27" t="s">
        <v>50</v>
      </c>
      <c r="AN373" s="30">
        <v>35.4209975755466</v>
      </c>
      <c r="AO373" s="30">
        <v>37.9452</v>
      </c>
      <c r="AP373" s="30">
        <v>41.609681948345902</v>
      </c>
      <c r="AQ373" s="30">
        <v>44.207999999999998</v>
      </c>
    </row>
    <row r="374" spans="1:43" x14ac:dyDescent="0.2">
      <c r="A374" s="27" t="s">
        <v>80</v>
      </c>
      <c r="B374" s="28">
        <v>45203</v>
      </c>
      <c r="C374" s="47">
        <v>0</v>
      </c>
      <c r="D374" s="29">
        <v>5267523</v>
      </c>
      <c r="E374" s="30">
        <v>36.9</v>
      </c>
      <c r="F374" s="30">
        <v>38.58</v>
      </c>
      <c r="G374" s="30">
        <v>36.630000000000003</v>
      </c>
      <c r="H374" s="30">
        <v>38.19</v>
      </c>
      <c r="I374" s="30">
        <v>1.6156158411546699</v>
      </c>
      <c r="J374" s="30">
        <v>37.7388301977672</v>
      </c>
      <c r="K374" s="30">
        <v>37.275897477795802</v>
      </c>
      <c r="L374" s="30">
        <v>40.336847523464002</v>
      </c>
      <c r="M374" s="30">
        <v>34.383152476535997</v>
      </c>
      <c r="N374" s="31">
        <v>46.294267981014997</v>
      </c>
      <c r="O374" s="31">
        <v>56.482754233643902</v>
      </c>
      <c r="P374" s="31">
        <v>-0.41911104229353802</v>
      </c>
      <c r="Q374" s="27">
        <v>-1</v>
      </c>
      <c r="R374" s="27">
        <v>0</v>
      </c>
      <c r="S374" s="27">
        <v>0</v>
      </c>
      <c r="T374" s="43">
        <v>3.6644951140065003E-2</v>
      </c>
      <c r="U374" s="43">
        <v>2.6612903225806301E-2</v>
      </c>
      <c r="V374" s="43">
        <v>5.5555555555555497E-2</v>
      </c>
      <c r="W374" s="44">
        <v>0</v>
      </c>
      <c r="X374" s="27">
        <v>0</v>
      </c>
      <c r="Y374" s="30">
        <v>39.805615841154697</v>
      </c>
      <c r="Z374" s="30">
        <v>41.421231682309298</v>
      </c>
      <c r="AA374" s="30">
        <v>43.036847523463997</v>
      </c>
      <c r="AB374" s="30">
        <v>39.335700000000003</v>
      </c>
      <c r="AC374" s="30">
        <v>42.009</v>
      </c>
      <c r="AD374" s="30">
        <v>45.828000000000003</v>
      </c>
      <c r="AE374" s="30">
        <v>34.958768317690698</v>
      </c>
      <c r="AF374" s="30">
        <v>33.6602120344361</v>
      </c>
      <c r="AG374" s="32">
        <v>-8.4609365863035801E-2</v>
      </c>
      <c r="AH374" s="32">
        <v>0.12691404879455401</v>
      </c>
      <c r="AI374" s="27" t="s">
        <v>50</v>
      </c>
      <c r="AJ374" s="27" t="s">
        <v>50</v>
      </c>
      <c r="AK374" s="27" t="s">
        <v>50</v>
      </c>
      <c r="AL374" s="27" t="s">
        <v>50</v>
      </c>
      <c r="AM374" s="27" t="s">
        <v>50</v>
      </c>
      <c r="AN374" s="30">
        <v>33.6602120344361</v>
      </c>
      <c r="AO374" s="30">
        <v>39.335700000000003</v>
      </c>
      <c r="AP374" s="30">
        <v>43.036847523463997</v>
      </c>
      <c r="AQ374" s="30">
        <v>45.828000000000003</v>
      </c>
    </row>
    <row r="375" spans="1:43" x14ac:dyDescent="0.2">
      <c r="A375" s="27" t="s">
        <v>80</v>
      </c>
      <c r="B375" s="28">
        <v>45204</v>
      </c>
      <c r="C375" s="47">
        <v>0</v>
      </c>
      <c r="D375" s="29">
        <v>3903869</v>
      </c>
      <c r="E375" s="30">
        <v>37.57</v>
      </c>
      <c r="F375" s="30">
        <v>38.520000000000003</v>
      </c>
      <c r="G375" s="30">
        <v>37.299999999999997</v>
      </c>
      <c r="H375" s="30">
        <v>38.18</v>
      </c>
      <c r="I375" s="30">
        <v>1.5873575667864801</v>
      </c>
      <c r="J375" s="30">
        <v>38.108133798173199</v>
      </c>
      <c r="K375" s="30">
        <v>37.348452994862697</v>
      </c>
      <c r="L375" s="30">
        <v>40.252072700359399</v>
      </c>
      <c r="M375" s="30">
        <v>34.4679272996406</v>
      </c>
      <c r="N375" s="31">
        <v>55.027711797308598</v>
      </c>
      <c r="O375" s="31">
        <v>56.429048939913898</v>
      </c>
      <c r="P375" s="31">
        <v>-0.25565965422228498</v>
      </c>
      <c r="Q375" s="27">
        <v>1</v>
      </c>
      <c r="R375" s="27">
        <v>0</v>
      </c>
      <c r="S375" s="27">
        <v>0</v>
      </c>
      <c r="T375" s="43">
        <v>-2.6184865147939302E-4</v>
      </c>
      <c r="U375" s="43">
        <v>-5.9880239520957298E-3</v>
      </c>
      <c r="V375" s="43">
        <v>3.1891891891891899E-2</v>
      </c>
      <c r="W375" s="44">
        <v>0</v>
      </c>
      <c r="X375" s="27">
        <v>0</v>
      </c>
      <c r="Y375" s="30">
        <v>39.767357566786501</v>
      </c>
      <c r="Z375" s="30">
        <v>41.354715133573002</v>
      </c>
      <c r="AA375" s="30">
        <v>42.942072700359397</v>
      </c>
      <c r="AB375" s="30">
        <v>39.325400000000002</v>
      </c>
      <c r="AC375" s="30">
        <v>41.997999999999998</v>
      </c>
      <c r="AD375" s="30">
        <v>45.816000000000003</v>
      </c>
      <c r="AE375" s="30">
        <v>35.005284866426997</v>
      </c>
      <c r="AF375" s="30">
        <v>34.958768317690698</v>
      </c>
      <c r="AG375" s="32">
        <v>-8.3151260701229995E-2</v>
      </c>
      <c r="AH375" s="32">
        <v>0.12472689105184501</v>
      </c>
      <c r="AI375" s="27" t="s">
        <v>50</v>
      </c>
      <c r="AJ375" s="27" t="s">
        <v>50</v>
      </c>
      <c r="AK375" s="27" t="s">
        <v>50</v>
      </c>
      <c r="AL375" s="27" t="s">
        <v>50</v>
      </c>
      <c r="AM375" s="27" t="s">
        <v>50</v>
      </c>
      <c r="AN375" s="30">
        <v>34.958768317690698</v>
      </c>
      <c r="AO375" s="30">
        <v>39.325400000000002</v>
      </c>
      <c r="AP375" s="30">
        <v>42.942072700359397</v>
      </c>
      <c r="AQ375" s="30">
        <v>45.816000000000003</v>
      </c>
    </row>
    <row r="376" spans="1:43" x14ac:dyDescent="0.2">
      <c r="A376" s="27" t="s">
        <v>80</v>
      </c>
      <c r="B376" s="28">
        <v>45205</v>
      </c>
      <c r="C376" s="47">
        <v>0</v>
      </c>
      <c r="D376" s="29">
        <v>7099440</v>
      </c>
      <c r="E376" s="30">
        <v>37.78</v>
      </c>
      <c r="F376" s="30">
        <v>40.200000000000003</v>
      </c>
      <c r="G376" s="30">
        <v>37.53</v>
      </c>
      <c r="H376" s="30">
        <v>39.770000000000003</v>
      </c>
      <c r="I376" s="30">
        <v>1.6646891691588701</v>
      </c>
      <c r="J376" s="30">
        <v>38.895745834868997</v>
      </c>
      <c r="K376" s="30">
        <v>37.672343579084</v>
      </c>
      <c r="L376" s="30">
        <v>40.484067507476603</v>
      </c>
      <c r="M376" s="30">
        <v>35.205932492523402</v>
      </c>
      <c r="N376" s="31">
        <v>172.81255983151601</v>
      </c>
      <c r="O376" s="31">
        <v>62.529627796101899</v>
      </c>
      <c r="P376" s="31">
        <v>0.115382736655496</v>
      </c>
      <c r="Q376" s="27">
        <v>1</v>
      </c>
      <c r="R376" s="27">
        <v>0</v>
      </c>
      <c r="S376" s="27">
        <v>0</v>
      </c>
      <c r="T376" s="43">
        <v>4.1644840230487298E-2</v>
      </c>
      <c r="U376" s="43">
        <v>7.9533116178067298E-2</v>
      </c>
      <c r="V376" s="43">
        <v>6.9086021505376294E-2</v>
      </c>
      <c r="W376" s="44">
        <v>1</v>
      </c>
      <c r="X376" s="27">
        <v>1</v>
      </c>
      <c r="Y376" s="30">
        <v>41.434689169158901</v>
      </c>
      <c r="Z376" s="30">
        <v>43.099378338317699</v>
      </c>
      <c r="AA376" s="30">
        <v>44.764067507476597</v>
      </c>
      <c r="AB376" s="30">
        <v>40.963099999999997</v>
      </c>
      <c r="AC376" s="30">
        <v>43.747</v>
      </c>
      <c r="AD376" s="30">
        <v>47.723999999999997</v>
      </c>
      <c r="AE376" s="30">
        <v>36.4406216616823</v>
      </c>
      <c r="AF376" s="30">
        <v>35.005284866426997</v>
      </c>
      <c r="AG376" s="32">
        <v>-8.3715824448522602E-2</v>
      </c>
      <c r="AH376" s="32">
        <v>0.12557373667278399</v>
      </c>
      <c r="AI376" s="27" t="s">
        <v>61</v>
      </c>
      <c r="AJ376" s="27" t="s">
        <v>61</v>
      </c>
      <c r="AK376" s="27" t="s">
        <v>61</v>
      </c>
      <c r="AL376" s="27" t="s">
        <v>61</v>
      </c>
      <c r="AM376" s="27" t="s">
        <v>61</v>
      </c>
      <c r="AN376" s="30">
        <v>36.4406216616823</v>
      </c>
      <c r="AO376" s="30">
        <v>40.963099999999997</v>
      </c>
      <c r="AP376" s="30">
        <v>44.764067507476597</v>
      </c>
      <c r="AQ376" s="30">
        <v>47.723999999999997</v>
      </c>
    </row>
    <row r="377" spans="1:43" x14ac:dyDescent="0.2">
      <c r="A377" s="27" t="s">
        <v>80</v>
      </c>
      <c r="B377" s="28">
        <v>45208</v>
      </c>
      <c r="C377" s="47">
        <v>0</v>
      </c>
      <c r="D377" s="29">
        <v>5777509</v>
      </c>
      <c r="E377" s="30">
        <v>39.29</v>
      </c>
      <c r="F377" s="30">
        <v>40.14</v>
      </c>
      <c r="G377" s="30">
        <v>38.28</v>
      </c>
      <c r="H377" s="30">
        <v>40.130000000000003</v>
      </c>
      <c r="I377" s="30">
        <v>1.67863994279038</v>
      </c>
      <c r="J377" s="30">
        <v>39.5428829558019</v>
      </c>
      <c r="K377" s="30">
        <v>37.931822452818203</v>
      </c>
      <c r="L377" s="30">
        <v>40.525919828371201</v>
      </c>
      <c r="M377" s="30">
        <v>35.164080171628903</v>
      </c>
      <c r="N377" s="31">
        <v>186.84114867321099</v>
      </c>
      <c r="O377" s="31">
        <v>63.7666363919286</v>
      </c>
      <c r="P377" s="31">
        <v>0.38464799295993701</v>
      </c>
      <c r="Q377" s="27">
        <v>1</v>
      </c>
      <c r="R377" s="27">
        <v>0</v>
      </c>
      <c r="S377" s="27">
        <v>0</v>
      </c>
      <c r="T377" s="43">
        <v>9.0520492833794201E-3</v>
      </c>
      <c r="U377" s="43">
        <v>5.0798638387012401E-2</v>
      </c>
      <c r="V377" s="43">
        <v>4.4780005206977502E-2</v>
      </c>
      <c r="W377" s="44">
        <v>1</v>
      </c>
      <c r="X377" s="27">
        <v>0</v>
      </c>
      <c r="Y377" s="30">
        <v>41.8086399427904</v>
      </c>
      <c r="Z377" s="30">
        <v>43.487279885580797</v>
      </c>
      <c r="AA377" s="30">
        <v>45.165919828371202</v>
      </c>
      <c r="AB377" s="30">
        <v>41.3339</v>
      </c>
      <c r="AC377" s="30">
        <v>44.143000000000001</v>
      </c>
      <c r="AD377" s="30">
        <v>48.155999999999999</v>
      </c>
      <c r="AE377" s="30">
        <v>36.772720114419201</v>
      </c>
      <c r="AF377" s="30">
        <v>36.4406216616823</v>
      </c>
      <c r="AG377" s="32">
        <v>-8.3660101808641099E-2</v>
      </c>
      <c r="AH377" s="32">
        <v>0.12549015271296199</v>
      </c>
      <c r="AI377" s="27" t="s">
        <v>61</v>
      </c>
      <c r="AJ377" s="27" t="s">
        <v>61</v>
      </c>
      <c r="AK377" s="27" t="s">
        <v>61</v>
      </c>
      <c r="AL377" s="27" t="s">
        <v>61</v>
      </c>
      <c r="AM377" s="27" t="s">
        <v>61</v>
      </c>
      <c r="AN377" s="30">
        <v>36.772720114419201</v>
      </c>
      <c r="AO377" s="30">
        <v>41.3339</v>
      </c>
      <c r="AP377" s="30">
        <v>45.165919828371202</v>
      </c>
      <c r="AQ377" s="30">
        <v>48.155999999999999</v>
      </c>
    </row>
    <row r="378" spans="1:43" x14ac:dyDescent="0.2">
      <c r="A378" s="27" t="s">
        <v>80</v>
      </c>
      <c r="B378" s="28">
        <v>45209</v>
      </c>
      <c r="C378" s="47">
        <v>0</v>
      </c>
      <c r="D378" s="29">
        <v>8552259</v>
      </c>
      <c r="E378" s="30">
        <v>40.98</v>
      </c>
      <c r="F378" s="30">
        <v>42.72</v>
      </c>
      <c r="G378" s="30">
        <v>40.5</v>
      </c>
      <c r="H378" s="30">
        <v>40.58</v>
      </c>
      <c r="I378" s="30">
        <v>1.7437370897339299</v>
      </c>
      <c r="J378" s="30">
        <v>40.268722418383298</v>
      </c>
      <c r="K378" s="30">
        <v>38.317967522087798</v>
      </c>
      <c r="L378" s="30">
        <v>40.721211269201802</v>
      </c>
      <c r="M378" s="30">
        <v>37.488788730798198</v>
      </c>
      <c r="N378" s="31">
        <v>179.780907668233</v>
      </c>
      <c r="O378" s="31">
        <v>65.308352233838903</v>
      </c>
      <c r="P378" s="31">
        <v>0.58934063035335504</v>
      </c>
      <c r="Q378" s="27">
        <v>1</v>
      </c>
      <c r="R378" s="27">
        <v>0</v>
      </c>
      <c r="S378" s="27">
        <v>1</v>
      </c>
      <c r="T378" s="43">
        <v>1.1213555943184499E-2</v>
      </c>
      <c r="U378" s="43">
        <v>6.2860136196961694E-2</v>
      </c>
      <c r="V378" s="43">
        <v>0.10152008686210599</v>
      </c>
      <c r="W378" s="44">
        <v>1</v>
      </c>
      <c r="X378" s="27">
        <v>0</v>
      </c>
      <c r="Y378" s="30">
        <v>42.323737089733903</v>
      </c>
      <c r="Z378" s="30">
        <v>44.067474179467901</v>
      </c>
      <c r="AA378" s="30">
        <v>45.811211269201799</v>
      </c>
      <c r="AB378" s="30">
        <v>41.797400000000003</v>
      </c>
      <c r="AC378" s="30">
        <v>44.637999999999998</v>
      </c>
      <c r="AD378" s="30">
        <v>48.695999999999998</v>
      </c>
      <c r="AE378" s="30">
        <v>37.092525820532103</v>
      </c>
      <c r="AF378" s="30">
        <v>36.772720114419201</v>
      </c>
      <c r="AG378" s="32">
        <v>-8.5940714131785403E-2</v>
      </c>
      <c r="AH378" s="32">
        <v>0.128911071197678</v>
      </c>
      <c r="AI378" s="27" t="s">
        <v>61</v>
      </c>
      <c r="AJ378" s="27" t="s">
        <v>61</v>
      </c>
      <c r="AK378" s="27" t="s">
        <v>61</v>
      </c>
      <c r="AL378" s="27" t="s">
        <v>61</v>
      </c>
      <c r="AM378" s="27" t="s">
        <v>61</v>
      </c>
      <c r="AN378" s="30">
        <v>37.092525820532103</v>
      </c>
      <c r="AO378" s="30">
        <v>41.797400000000003</v>
      </c>
      <c r="AP378" s="30">
        <v>45.811211269201799</v>
      </c>
      <c r="AQ378" s="30">
        <v>48.695999999999998</v>
      </c>
    </row>
    <row r="379" spans="1:43" x14ac:dyDescent="0.2">
      <c r="A379" s="27" t="s">
        <v>80</v>
      </c>
      <c r="B379" s="28">
        <v>45210</v>
      </c>
      <c r="C379" s="47">
        <v>0</v>
      </c>
      <c r="D379" s="29">
        <v>8423293</v>
      </c>
      <c r="E379" s="30">
        <v>40.700000000000003</v>
      </c>
      <c r="F379" s="30">
        <v>42.53</v>
      </c>
      <c r="G379" s="30">
        <v>40.5413</v>
      </c>
      <c r="H379" s="30">
        <v>41.73</v>
      </c>
      <c r="I379" s="30">
        <v>1.76123444046722</v>
      </c>
      <c r="J379" s="30">
        <v>41.300772887768197</v>
      </c>
      <c r="K379" s="30">
        <v>38.785307448164502</v>
      </c>
      <c r="L379" s="30">
        <v>40.773703321401698</v>
      </c>
      <c r="M379" s="30">
        <v>37.436296678598303</v>
      </c>
      <c r="N379" s="31">
        <v>206.43227037339901</v>
      </c>
      <c r="O379" s="31">
        <v>68.944969923342896</v>
      </c>
      <c r="P379" s="31">
        <v>0.85512696951785905</v>
      </c>
      <c r="Q379" s="27">
        <v>1</v>
      </c>
      <c r="R379" s="27">
        <v>0</v>
      </c>
      <c r="S379" s="27">
        <v>1</v>
      </c>
      <c r="T379" s="43">
        <v>2.8339083292262202E-2</v>
      </c>
      <c r="U379" s="43">
        <v>4.9283379431732298E-2</v>
      </c>
      <c r="V379" s="43">
        <v>9.2694422623723502E-2</v>
      </c>
      <c r="W379" s="44">
        <v>1</v>
      </c>
      <c r="X379" s="27">
        <v>0</v>
      </c>
      <c r="Y379" s="30">
        <v>43.491234440467203</v>
      </c>
      <c r="Z379" s="30">
        <v>45.252468880934401</v>
      </c>
      <c r="AA379" s="30">
        <v>47.0137033214016</v>
      </c>
      <c r="AB379" s="30">
        <v>42.981900000000003</v>
      </c>
      <c r="AC379" s="30">
        <v>45.902999999999999</v>
      </c>
      <c r="AD379" s="30">
        <v>50.076000000000001</v>
      </c>
      <c r="AE379" s="30">
        <v>38.2075311190656</v>
      </c>
      <c r="AF379" s="30">
        <v>37.092525820532103</v>
      </c>
      <c r="AG379" s="32">
        <v>-8.4410948500705296E-2</v>
      </c>
      <c r="AH379" s="32">
        <v>0.126616422751058</v>
      </c>
      <c r="AI379" s="27" t="s">
        <v>61</v>
      </c>
      <c r="AJ379" s="27" t="s">
        <v>61</v>
      </c>
      <c r="AK379" s="27" t="s">
        <v>61</v>
      </c>
      <c r="AL379" s="27" t="s">
        <v>61</v>
      </c>
      <c r="AM379" s="27" t="s">
        <v>61</v>
      </c>
      <c r="AN379" s="30">
        <v>38.2075311190656</v>
      </c>
      <c r="AO379" s="30">
        <v>42.981900000000003</v>
      </c>
      <c r="AP379" s="30">
        <v>47.0137033214016</v>
      </c>
      <c r="AQ379" s="30">
        <v>50.076000000000001</v>
      </c>
    </row>
    <row r="380" spans="1:43" x14ac:dyDescent="0.2">
      <c r="A380" s="27" t="s">
        <v>80</v>
      </c>
      <c r="B380" s="28">
        <v>45211</v>
      </c>
      <c r="C380" s="47">
        <v>0</v>
      </c>
      <c r="D380" s="29">
        <v>6449904</v>
      </c>
      <c r="E380" s="30">
        <v>41.81</v>
      </c>
      <c r="F380" s="30">
        <v>43.13</v>
      </c>
      <c r="G380" s="30">
        <v>41.21</v>
      </c>
      <c r="H380" s="30">
        <v>41.81</v>
      </c>
      <c r="I380" s="30">
        <v>1.7725748375767001</v>
      </c>
      <c r="J380" s="30">
        <v>42.052450544537599</v>
      </c>
      <c r="K380" s="30">
        <v>39.093543936899898</v>
      </c>
      <c r="L380" s="30">
        <v>40.807724512730097</v>
      </c>
      <c r="M380" s="30">
        <v>37.812275487269901</v>
      </c>
      <c r="N380" s="31">
        <v>176.541486175253</v>
      </c>
      <c r="O380" s="31">
        <v>69.186952558216305</v>
      </c>
      <c r="P380" s="31">
        <v>0.96478588097696005</v>
      </c>
      <c r="Q380" s="27">
        <v>1</v>
      </c>
      <c r="R380" s="27">
        <v>0</v>
      </c>
      <c r="S380" s="27">
        <v>1</v>
      </c>
      <c r="T380" s="43">
        <v>1.91708602923569E-3</v>
      </c>
      <c r="U380" s="43">
        <v>4.18639421878894E-2</v>
      </c>
      <c r="V380" s="43">
        <v>9.5075955997904693E-2</v>
      </c>
      <c r="W380" s="44">
        <v>1</v>
      </c>
      <c r="X380" s="27">
        <v>0</v>
      </c>
      <c r="Y380" s="30">
        <v>43.491234440467203</v>
      </c>
      <c r="Z380" s="30">
        <v>45.252468880934401</v>
      </c>
      <c r="AA380" s="30">
        <v>47.0137033214016</v>
      </c>
      <c r="AB380" s="30">
        <v>42.981900000000003</v>
      </c>
      <c r="AC380" s="30">
        <v>45.902999999999999</v>
      </c>
      <c r="AD380" s="30">
        <v>50.076000000000001</v>
      </c>
      <c r="AE380" s="30">
        <v>38.2075311190656</v>
      </c>
      <c r="AF380" s="30">
        <v>38.2075311190656</v>
      </c>
      <c r="AG380" s="32">
        <v>-8.6162852928353004E-2</v>
      </c>
      <c r="AH380" s="32">
        <v>0.124460734785976</v>
      </c>
      <c r="AI380" s="27" t="s">
        <v>50</v>
      </c>
      <c r="AJ380" s="27" t="s">
        <v>50</v>
      </c>
      <c r="AK380" s="27" t="s">
        <v>50</v>
      </c>
      <c r="AL380" s="27" t="s">
        <v>50</v>
      </c>
      <c r="AM380" s="27" t="s">
        <v>50</v>
      </c>
      <c r="AN380" s="30">
        <v>41.434689169158901</v>
      </c>
      <c r="AO380" s="30">
        <v>42.981900000000003</v>
      </c>
      <c r="AP380" s="30">
        <v>47.0137033214016</v>
      </c>
      <c r="AQ380" s="30">
        <v>50.076000000000001</v>
      </c>
    </row>
    <row r="381" spans="1:43" x14ac:dyDescent="0.2">
      <c r="A381" s="27" t="s">
        <v>80</v>
      </c>
      <c r="B381" s="28">
        <v>45212</v>
      </c>
      <c r="C381" s="47">
        <v>1</v>
      </c>
      <c r="D381" s="29">
        <v>6901038</v>
      </c>
      <c r="E381" s="30">
        <v>41.97</v>
      </c>
      <c r="F381" s="30">
        <v>42.06</v>
      </c>
      <c r="G381" s="30">
        <v>39.01</v>
      </c>
      <c r="H381" s="30">
        <v>39.1</v>
      </c>
      <c r="I381" s="30">
        <v>1.86381949203551</v>
      </c>
      <c r="J381" s="30">
        <v>41.538368627349001</v>
      </c>
      <c r="K381" s="30">
        <v>39.094222418639902</v>
      </c>
      <c r="L381" s="30">
        <v>41.081458476106498</v>
      </c>
      <c r="M381" s="30">
        <v>37.5385415238935</v>
      </c>
      <c r="N381" s="31">
        <v>43.376156927752803</v>
      </c>
      <c r="O381" s="31">
        <v>53.872997320132299</v>
      </c>
      <c r="P381" s="31">
        <v>0.51975590929500504</v>
      </c>
      <c r="Q381" s="27">
        <v>-1</v>
      </c>
      <c r="R381" s="27">
        <v>0</v>
      </c>
      <c r="S381" s="27">
        <v>0</v>
      </c>
      <c r="T381" s="43">
        <v>-6.4817029418799299E-2</v>
      </c>
      <c r="U381" s="43">
        <v>-3.6471168063085202E-2</v>
      </c>
      <c r="V381" s="43">
        <v>-1.6846869499622899E-2</v>
      </c>
      <c r="W381" s="44">
        <v>1</v>
      </c>
      <c r="X381" s="27">
        <v>0</v>
      </c>
      <c r="Y381" s="30">
        <v>43.491234440467203</v>
      </c>
      <c r="Z381" s="30">
        <v>45.252468880934401</v>
      </c>
      <c r="AA381" s="30">
        <v>47.0137033214016</v>
      </c>
      <c r="AB381" s="30">
        <v>42.981900000000003</v>
      </c>
      <c r="AC381" s="30">
        <v>45.902999999999999</v>
      </c>
      <c r="AD381" s="30">
        <v>50.076000000000001</v>
      </c>
      <c r="AE381" s="30">
        <v>38.2075311190656</v>
      </c>
      <c r="AF381" s="30">
        <v>38.264850324846599</v>
      </c>
      <c r="AG381" s="32">
        <v>-2.2825291072492E-2</v>
      </c>
      <c r="AH381" s="32">
        <v>0.20239650438367399</v>
      </c>
      <c r="AI381" s="27" t="s">
        <v>50</v>
      </c>
      <c r="AJ381" s="27" t="s">
        <v>50</v>
      </c>
      <c r="AK381" s="27" t="s">
        <v>50</v>
      </c>
      <c r="AL381" s="27" t="s">
        <v>50</v>
      </c>
      <c r="AM381" s="27" t="s">
        <v>50</v>
      </c>
      <c r="AN381" s="30">
        <v>41.434689169158901</v>
      </c>
      <c r="AO381" s="30">
        <v>42.981900000000003</v>
      </c>
      <c r="AP381" s="30">
        <v>47.0137033214016</v>
      </c>
      <c r="AQ381" s="30">
        <v>50.076000000000001</v>
      </c>
    </row>
    <row r="382" spans="1:43" x14ac:dyDescent="0.2">
      <c r="A382" s="27" t="s">
        <v>81</v>
      </c>
      <c r="B382" s="28">
        <v>45187</v>
      </c>
      <c r="C382" s="47">
        <v>0</v>
      </c>
      <c r="D382" s="29">
        <v>1448837</v>
      </c>
      <c r="E382" s="30">
        <v>154.72999999999999</v>
      </c>
      <c r="F382" s="30">
        <v>156.08000000000001</v>
      </c>
      <c r="G382" s="30">
        <v>153.01</v>
      </c>
      <c r="H382" s="30">
        <v>154.72</v>
      </c>
      <c r="I382" s="30">
        <v>5.4317108207672096</v>
      </c>
      <c r="J382" s="30">
        <v>158.22087860602801</v>
      </c>
      <c r="K382" s="30">
        <v>156.44164630045401</v>
      </c>
      <c r="L382" s="30">
        <v>155.805132462302</v>
      </c>
      <c r="M382" s="30">
        <v>151.20486753769799</v>
      </c>
      <c r="N382" s="31">
        <v>16.321283889063</v>
      </c>
      <c r="O382" s="31">
        <v>52.120739915946302</v>
      </c>
      <c r="P382" s="31">
        <v>1.0985220434832899E-2</v>
      </c>
      <c r="Q382" s="27">
        <v>-1</v>
      </c>
      <c r="R382" s="27">
        <v>1</v>
      </c>
      <c r="S382" s="27">
        <v>0</v>
      </c>
      <c r="T382" s="43">
        <v>-8.8404868673926697E-3</v>
      </c>
      <c r="U382" s="43">
        <v>-2.3232323232323299E-2</v>
      </c>
      <c r="V382" s="43">
        <v>-6.2587094819751707E-2</v>
      </c>
      <c r="W382" s="44">
        <v>1</v>
      </c>
      <c r="X382" s="27">
        <v>0</v>
      </c>
      <c r="Y382" s="30">
        <v>164.301137895208</v>
      </c>
      <c r="Z382" s="30">
        <v>170.22227579041601</v>
      </c>
      <c r="AA382" s="30">
        <v>176.14341368562501</v>
      </c>
      <c r="AB382" s="30">
        <v>163.13140000000001</v>
      </c>
      <c r="AC382" s="30">
        <v>174.21799999999999</v>
      </c>
      <c r="AD382" s="30">
        <v>190.05600000000001</v>
      </c>
      <c r="AE382" s="30">
        <v>146.53772420958401</v>
      </c>
      <c r="AF382" s="30">
        <v>144.87631515527099</v>
      </c>
      <c r="AG382" s="32">
        <v>-5.2884409193487698E-2</v>
      </c>
      <c r="AH382" s="32">
        <v>0.138465703759208</v>
      </c>
      <c r="AI382" s="27" t="s">
        <v>50</v>
      </c>
      <c r="AJ382" s="27" t="s">
        <v>50</v>
      </c>
      <c r="AK382" s="27" t="s">
        <v>69</v>
      </c>
      <c r="AL382" s="27" t="s">
        <v>92</v>
      </c>
      <c r="AM382" s="27" t="s">
        <v>50</v>
      </c>
      <c r="AN382" s="30">
        <v>146.53772420958401</v>
      </c>
      <c r="AO382" s="30">
        <v>163.13140000000001</v>
      </c>
      <c r="AP382" s="30">
        <v>176.14341368562501</v>
      </c>
      <c r="AQ382" s="30">
        <v>190.05600000000001</v>
      </c>
    </row>
    <row r="383" spans="1:43" x14ac:dyDescent="0.2">
      <c r="A383" s="27" t="s">
        <v>81</v>
      </c>
      <c r="B383" s="28">
        <v>45188</v>
      </c>
      <c r="C383" s="47">
        <v>0</v>
      </c>
      <c r="D383" s="29">
        <v>1860887</v>
      </c>
      <c r="E383" s="30">
        <v>153.9</v>
      </c>
      <c r="F383" s="30">
        <v>156.04</v>
      </c>
      <c r="G383" s="30">
        <v>151.76</v>
      </c>
      <c r="H383" s="30">
        <v>155.05000000000001</v>
      </c>
      <c r="I383" s="30">
        <v>5.3494457621409799</v>
      </c>
      <c r="J383" s="30">
        <v>156.265264314023</v>
      </c>
      <c r="K383" s="30">
        <v>156.319433439639</v>
      </c>
      <c r="L383" s="30">
        <v>159.40833728642301</v>
      </c>
      <c r="M383" s="30">
        <v>151.45166271357701</v>
      </c>
      <c r="N383" s="31">
        <v>14.988211519030999</v>
      </c>
      <c r="O383" s="31">
        <v>52.511245258459603</v>
      </c>
      <c r="P383" s="31">
        <v>-0.18323264478919399</v>
      </c>
      <c r="Q383" s="27">
        <v>-1</v>
      </c>
      <c r="R383" s="27">
        <v>1</v>
      </c>
      <c r="S383" s="27">
        <v>0</v>
      </c>
      <c r="T383" s="43">
        <v>2.1328852119959401E-3</v>
      </c>
      <c r="U383" s="43">
        <v>-2.6251334547509799E-2</v>
      </c>
      <c r="V383" s="43">
        <v>-3.2268131319435699E-2</v>
      </c>
      <c r="W383" s="44">
        <v>1</v>
      </c>
      <c r="X383" s="27">
        <v>0</v>
      </c>
      <c r="Y383" s="30">
        <v>164.301137895208</v>
      </c>
      <c r="Z383" s="30">
        <v>170.22227579041601</v>
      </c>
      <c r="AA383" s="30">
        <v>176.14341368562501</v>
      </c>
      <c r="AB383" s="30">
        <v>163.13140000000001</v>
      </c>
      <c r="AC383" s="30">
        <v>174.21799999999999</v>
      </c>
      <c r="AD383" s="30">
        <v>190.05600000000001</v>
      </c>
      <c r="AE383" s="30">
        <v>146.53772420958401</v>
      </c>
      <c r="AF383" s="30">
        <v>143.85657835846601</v>
      </c>
      <c r="AG383" s="32">
        <v>-5.4900198583788598E-2</v>
      </c>
      <c r="AH383" s="32">
        <v>0.13604265517977801</v>
      </c>
      <c r="AI383" s="27" t="s">
        <v>50</v>
      </c>
      <c r="AJ383" s="27" t="s">
        <v>50</v>
      </c>
      <c r="AK383" s="27" t="s">
        <v>69</v>
      </c>
      <c r="AL383" s="27" t="s">
        <v>50</v>
      </c>
      <c r="AM383" s="27" t="s">
        <v>50</v>
      </c>
      <c r="AN383" s="30">
        <v>146.53772420958401</v>
      </c>
      <c r="AO383" s="30">
        <v>163.13140000000001</v>
      </c>
      <c r="AP383" s="30">
        <v>176.14341368562501</v>
      </c>
      <c r="AQ383" s="30">
        <v>190.05600000000001</v>
      </c>
    </row>
    <row r="384" spans="1:43" x14ac:dyDescent="0.2">
      <c r="A384" s="27" t="s">
        <v>81</v>
      </c>
      <c r="B384" s="28">
        <v>45189</v>
      </c>
      <c r="C384" s="47">
        <v>0</v>
      </c>
      <c r="D384" s="29">
        <v>883554</v>
      </c>
      <c r="E384" s="30">
        <v>155.29</v>
      </c>
      <c r="F384" s="30">
        <v>158.19999999999999</v>
      </c>
      <c r="G384" s="30">
        <v>154.22</v>
      </c>
      <c r="H384" s="30">
        <v>154.22999999999999</v>
      </c>
      <c r="I384" s="30">
        <v>5.25162820770234</v>
      </c>
      <c r="J384" s="30">
        <v>154.97157989329099</v>
      </c>
      <c r="K384" s="30">
        <v>156.20248868048799</v>
      </c>
      <c r="L384" s="30">
        <v>164.72488462310699</v>
      </c>
      <c r="M384" s="30">
        <v>151.74511537689301</v>
      </c>
      <c r="N384" s="31">
        <v>1.7400812738876601</v>
      </c>
      <c r="O384" s="31">
        <v>51.389640798616497</v>
      </c>
      <c r="P384" s="31">
        <v>-0.34816968762973599</v>
      </c>
      <c r="Q384" s="27">
        <v>1</v>
      </c>
      <c r="R384" s="27">
        <v>1</v>
      </c>
      <c r="S384" s="27">
        <v>0</v>
      </c>
      <c r="T384" s="43">
        <v>-5.2886165752984299E-3</v>
      </c>
      <c r="U384" s="43">
        <v>-1.19795003203075E-2</v>
      </c>
      <c r="V384" s="43">
        <v>-2.63257575757577E-2</v>
      </c>
      <c r="W384" s="44">
        <v>1</v>
      </c>
      <c r="X384" s="27">
        <v>0</v>
      </c>
      <c r="Y384" s="30">
        <v>164.301137895208</v>
      </c>
      <c r="Z384" s="30">
        <v>170.22227579041601</v>
      </c>
      <c r="AA384" s="30">
        <v>176.14341368562501</v>
      </c>
      <c r="AB384" s="30">
        <v>163.13140000000001</v>
      </c>
      <c r="AC384" s="30">
        <v>174.21799999999999</v>
      </c>
      <c r="AD384" s="30">
        <v>190.05600000000001</v>
      </c>
      <c r="AE384" s="30">
        <v>146.53772420958401</v>
      </c>
      <c r="AF384" s="30">
        <v>144.35110847571801</v>
      </c>
      <c r="AG384" s="32">
        <v>-4.98753536303988E-2</v>
      </c>
      <c r="AH384" s="32">
        <v>0.14208269263842699</v>
      </c>
      <c r="AI384" s="27" t="s">
        <v>50</v>
      </c>
      <c r="AJ384" s="27" t="s">
        <v>50</v>
      </c>
      <c r="AK384" s="27" t="s">
        <v>69</v>
      </c>
      <c r="AL384" s="27" t="s">
        <v>50</v>
      </c>
      <c r="AM384" s="27" t="s">
        <v>50</v>
      </c>
      <c r="AN384" s="30">
        <v>146.53772420958401</v>
      </c>
      <c r="AO384" s="30">
        <v>163.13140000000001</v>
      </c>
      <c r="AP384" s="30">
        <v>176.14341368562501</v>
      </c>
      <c r="AQ384" s="30">
        <v>190.05600000000001</v>
      </c>
    </row>
    <row r="385" spans="1:43" x14ac:dyDescent="0.2">
      <c r="A385" s="27" t="s">
        <v>81</v>
      </c>
      <c r="B385" s="28">
        <v>45190</v>
      </c>
      <c r="C385" s="47">
        <v>0</v>
      </c>
      <c r="D385" s="29">
        <v>1682882</v>
      </c>
      <c r="E385" s="30">
        <v>151.72999999999999</v>
      </c>
      <c r="F385" s="30">
        <v>153.47</v>
      </c>
      <c r="G385" s="30">
        <v>147.62</v>
      </c>
      <c r="H385" s="30">
        <v>148.79</v>
      </c>
      <c r="I385" s="30">
        <v>5.3486547642950297</v>
      </c>
      <c r="J385" s="30">
        <v>152.02492900360201</v>
      </c>
      <c r="K385" s="30">
        <v>155.34866947972299</v>
      </c>
      <c r="L385" s="30">
        <v>163.66596429288501</v>
      </c>
      <c r="M385" s="30">
        <v>151.454035707115</v>
      </c>
      <c r="N385" s="31">
        <v>-59.377737032093997</v>
      </c>
      <c r="O385" s="31">
        <v>44.585805962516297</v>
      </c>
      <c r="P385" s="31">
        <v>-0.67549782063225905</v>
      </c>
      <c r="Q385" s="27">
        <v>-1</v>
      </c>
      <c r="R385" s="27">
        <v>1</v>
      </c>
      <c r="S385" s="27">
        <v>0</v>
      </c>
      <c r="T385" s="43">
        <v>-3.52719963690592E-2</v>
      </c>
      <c r="U385" s="43">
        <v>-3.8327300930713598E-2</v>
      </c>
      <c r="V385" s="43">
        <v>-6.5565534133015094E-2</v>
      </c>
      <c r="W385" s="44">
        <v>1</v>
      </c>
      <c r="X385" s="27">
        <v>0</v>
      </c>
      <c r="Y385" s="30">
        <v>164.301137895208</v>
      </c>
      <c r="Z385" s="30">
        <v>170.22227579041601</v>
      </c>
      <c r="AA385" s="30">
        <v>176.14341368562501</v>
      </c>
      <c r="AB385" s="30">
        <v>163.13140000000001</v>
      </c>
      <c r="AC385" s="30">
        <v>174.21799999999999</v>
      </c>
      <c r="AD385" s="30">
        <v>190.05600000000001</v>
      </c>
      <c r="AE385" s="30">
        <v>146.53772420958401</v>
      </c>
      <c r="AF385" s="30">
        <v>143.726743584595</v>
      </c>
      <c r="AG385" s="32">
        <v>-1.51372793226454E-2</v>
      </c>
      <c r="AH385" s="32">
        <v>0.18383905965202399</v>
      </c>
      <c r="AI385" s="27" t="s">
        <v>50</v>
      </c>
      <c r="AJ385" s="27" t="s">
        <v>50</v>
      </c>
      <c r="AK385" s="27" t="s">
        <v>69</v>
      </c>
      <c r="AL385" s="27" t="s">
        <v>50</v>
      </c>
      <c r="AM385" s="27" t="s">
        <v>50</v>
      </c>
      <c r="AN385" s="30">
        <v>146.53772420958401</v>
      </c>
      <c r="AO385" s="30">
        <v>163.13140000000001</v>
      </c>
      <c r="AP385" s="30">
        <v>176.14341368562501</v>
      </c>
      <c r="AQ385" s="30">
        <v>190.05600000000001</v>
      </c>
    </row>
    <row r="386" spans="1:43" x14ac:dyDescent="0.2">
      <c r="A386" s="27" t="s">
        <v>81</v>
      </c>
      <c r="B386" s="28">
        <v>45191</v>
      </c>
      <c r="C386" s="47">
        <v>0</v>
      </c>
      <c r="D386" s="29">
        <v>1644111</v>
      </c>
      <c r="E386" s="30">
        <v>149.04</v>
      </c>
      <c r="F386" s="30">
        <v>154.54990000000001</v>
      </c>
      <c r="G386" s="30">
        <v>148.16999999999999</v>
      </c>
      <c r="H386" s="30">
        <v>151.71</v>
      </c>
      <c r="I386" s="30">
        <v>5.4223151382739596</v>
      </c>
      <c r="J386" s="30">
        <v>150.88494191203799</v>
      </c>
      <c r="K386" s="30">
        <v>154.93905236019</v>
      </c>
      <c r="L386" s="30">
        <v>163.88694541482201</v>
      </c>
      <c r="M386" s="30">
        <v>151.233054585178</v>
      </c>
      <c r="N386" s="31">
        <v>-38.9300781347496</v>
      </c>
      <c r="O386" s="31">
        <v>48.525301619856997</v>
      </c>
      <c r="P386" s="31">
        <v>-0.74235495540197605</v>
      </c>
      <c r="Q386" s="27">
        <v>-1</v>
      </c>
      <c r="R386" s="27">
        <v>1</v>
      </c>
      <c r="S386" s="27">
        <v>0</v>
      </c>
      <c r="T386" s="43">
        <v>1.9624974796693399E-2</v>
      </c>
      <c r="U386" s="43">
        <v>-2.1541438245727199E-2</v>
      </c>
      <c r="V386" s="43">
        <v>-2.8122998078154899E-2</v>
      </c>
      <c r="W386" s="44">
        <v>1</v>
      </c>
      <c r="X386" s="27">
        <v>0</v>
      </c>
      <c r="Y386" s="30">
        <v>164.301137895208</v>
      </c>
      <c r="Z386" s="30">
        <v>170.22227579041601</v>
      </c>
      <c r="AA386" s="30">
        <v>176.14341368562501</v>
      </c>
      <c r="AB386" s="30">
        <v>163.13140000000001</v>
      </c>
      <c r="AC386" s="30">
        <v>174.21799999999999</v>
      </c>
      <c r="AD386" s="30">
        <v>190.05600000000001</v>
      </c>
      <c r="AE386" s="30">
        <v>146.53772420958401</v>
      </c>
      <c r="AF386" s="30">
        <v>138.09269047141001</v>
      </c>
      <c r="AG386" s="32">
        <v>-3.4093176391908397E-2</v>
      </c>
      <c r="AH386" s="32">
        <v>0.16105341563261899</v>
      </c>
      <c r="AI386" s="27" t="s">
        <v>50</v>
      </c>
      <c r="AJ386" s="27" t="s">
        <v>50</v>
      </c>
      <c r="AK386" s="27" t="s">
        <v>69</v>
      </c>
      <c r="AL386" s="27" t="s">
        <v>50</v>
      </c>
      <c r="AM386" s="27" t="s">
        <v>50</v>
      </c>
      <c r="AN386" s="30">
        <v>146.53772420958401</v>
      </c>
      <c r="AO386" s="30">
        <v>163.13140000000001</v>
      </c>
      <c r="AP386" s="30">
        <v>176.14341368562501</v>
      </c>
      <c r="AQ386" s="30">
        <v>190.05600000000001</v>
      </c>
    </row>
    <row r="387" spans="1:43" x14ac:dyDescent="0.2">
      <c r="A387" s="27" t="s">
        <v>81</v>
      </c>
      <c r="B387" s="28">
        <v>45194</v>
      </c>
      <c r="C387" s="47">
        <v>0</v>
      </c>
      <c r="D387" s="29">
        <v>1076277</v>
      </c>
      <c r="E387" s="30">
        <v>151</v>
      </c>
      <c r="F387" s="30">
        <v>151.01499999999999</v>
      </c>
      <c r="G387" s="30">
        <v>147.13</v>
      </c>
      <c r="H387" s="30">
        <v>148.97</v>
      </c>
      <c r="I387" s="30">
        <v>5.3621497712543897</v>
      </c>
      <c r="J387" s="30">
        <v>149.365861564395</v>
      </c>
      <c r="K387" s="30">
        <v>154.46609340603499</v>
      </c>
      <c r="L387" s="30">
        <v>163.21644931376301</v>
      </c>
      <c r="M387" s="30">
        <v>151.41355068623699</v>
      </c>
      <c r="N387" s="31">
        <v>-82.631013249488902</v>
      </c>
      <c r="O387" s="31">
        <v>45.272857060659497</v>
      </c>
      <c r="P387" s="31">
        <v>-0.87454041150616002</v>
      </c>
      <c r="Q387" s="27">
        <v>-1</v>
      </c>
      <c r="R387" s="27">
        <v>1</v>
      </c>
      <c r="S387" s="27">
        <v>0</v>
      </c>
      <c r="T387" s="43">
        <v>-1.8060773844835599E-2</v>
      </c>
      <c r="U387" s="43">
        <v>-3.4104908253906399E-2</v>
      </c>
      <c r="V387" s="43">
        <v>-3.7163908996897602E-2</v>
      </c>
      <c r="W387" s="44">
        <v>1</v>
      </c>
      <c r="X387" s="27">
        <v>0</v>
      </c>
      <c r="Y387" s="30">
        <v>164.301137895208</v>
      </c>
      <c r="Z387" s="30">
        <v>170.22227579041601</v>
      </c>
      <c r="AA387" s="30">
        <v>176.14341368562501</v>
      </c>
      <c r="AB387" s="30">
        <v>163.13140000000001</v>
      </c>
      <c r="AC387" s="30">
        <v>174.21799999999999</v>
      </c>
      <c r="AD387" s="30">
        <v>190.05600000000001</v>
      </c>
      <c r="AE387" s="30">
        <v>146.53772420958401</v>
      </c>
      <c r="AF387" s="30">
        <v>140.86536972345201</v>
      </c>
      <c r="AG387" s="32">
        <v>-1.63272859664121E-2</v>
      </c>
      <c r="AH387" s="32">
        <v>0.18240863050026601</v>
      </c>
      <c r="AI387" s="27" t="s">
        <v>50</v>
      </c>
      <c r="AJ387" s="27" t="s">
        <v>50</v>
      </c>
      <c r="AK387" s="27" t="s">
        <v>69</v>
      </c>
      <c r="AL387" s="27" t="s">
        <v>50</v>
      </c>
      <c r="AM387" s="27" t="s">
        <v>50</v>
      </c>
      <c r="AN387" s="30">
        <v>146.53772420958401</v>
      </c>
      <c r="AO387" s="30">
        <v>163.13140000000001</v>
      </c>
      <c r="AP387" s="30">
        <v>176.14341368562501</v>
      </c>
      <c r="AQ387" s="30">
        <v>190.05600000000001</v>
      </c>
    </row>
    <row r="388" spans="1:43" x14ac:dyDescent="0.2">
      <c r="A388" s="27" t="s">
        <v>81</v>
      </c>
      <c r="B388" s="28">
        <v>45195</v>
      </c>
      <c r="C388" s="47">
        <v>0</v>
      </c>
      <c r="D388" s="29">
        <v>1077051</v>
      </c>
      <c r="E388" s="30">
        <v>147.63999999999999</v>
      </c>
      <c r="F388" s="30">
        <v>150.84989999999999</v>
      </c>
      <c r="G388" s="30">
        <v>146.59</v>
      </c>
      <c r="H388" s="30">
        <v>148.03</v>
      </c>
      <c r="I388" s="30">
        <v>5.28341764473622</v>
      </c>
      <c r="J388" s="30">
        <v>147.87661400723201</v>
      </c>
      <c r="K388" s="30">
        <v>153.946325208297</v>
      </c>
      <c r="L388" s="30">
        <v>162.44025293420901</v>
      </c>
      <c r="M388" s="30">
        <v>151.64974706579099</v>
      </c>
      <c r="N388" s="31">
        <v>-107.65937753094801</v>
      </c>
      <c r="O388" s="31">
        <v>44.178855125702398</v>
      </c>
      <c r="P388" s="31">
        <v>-0.96482272463681495</v>
      </c>
      <c r="Q388" s="27">
        <v>-1</v>
      </c>
      <c r="R388" s="27">
        <v>1</v>
      </c>
      <c r="S388" s="27">
        <v>0</v>
      </c>
      <c r="T388" s="43">
        <v>-6.3099953010673096E-3</v>
      </c>
      <c r="U388" s="43">
        <v>-5.1078701525639602E-3</v>
      </c>
      <c r="V388" s="43">
        <v>-4.5275717510480602E-2</v>
      </c>
      <c r="W388" s="44">
        <v>1</v>
      </c>
      <c r="X388" s="27">
        <v>0</v>
      </c>
      <c r="Y388" s="30">
        <v>164.301137895208</v>
      </c>
      <c r="Z388" s="30">
        <v>170.22227579041601</v>
      </c>
      <c r="AA388" s="30">
        <v>176.14341368562501</v>
      </c>
      <c r="AB388" s="30">
        <v>163.13140000000001</v>
      </c>
      <c r="AC388" s="30">
        <v>174.21799999999999</v>
      </c>
      <c r="AD388" s="30">
        <v>190.05600000000001</v>
      </c>
      <c r="AE388" s="30">
        <v>146.53772420958401</v>
      </c>
      <c r="AF388" s="30">
        <v>138.24570045749101</v>
      </c>
      <c r="AG388" s="32">
        <v>-1.0080901103941199E-2</v>
      </c>
      <c r="AH388" s="32">
        <v>0.189917001186412</v>
      </c>
      <c r="AI388" s="27" t="s">
        <v>50</v>
      </c>
      <c r="AJ388" s="27" t="s">
        <v>50</v>
      </c>
      <c r="AK388" s="27" t="s">
        <v>69</v>
      </c>
      <c r="AL388" s="27" t="s">
        <v>50</v>
      </c>
      <c r="AM388" s="27" t="s">
        <v>50</v>
      </c>
      <c r="AN388" s="30">
        <v>146.53772420958401</v>
      </c>
      <c r="AO388" s="30">
        <v>163.13140000000001</v>
      </c>
      <c r="AP388" s="30">
        <v>176.14341368562501</v>
      </c>
      <c r="AQ388" s="30">
        <v>190.05600000000001</v>
      </c>
    </row>
    <row r="389" spans="1:43" x14ac:dyDescent="0.2">
      <c r="A389" s="27" t="s">
        <v>81</v>
      </c>
      <c r="B389" s="28">
        <v>45196</v>
      </c>
      <c r="C389" s="47">
        <v>0</v>
      </c>
      <c r="D389" s="29">
        <v>953442</v>
      </c>
      <c r="E389" s="30">
        <v>149.62</v>
      </c>
      <c r="F389" s="30">
        <v>150.80000000000001</v>
      </c>
      <c r="G389" s="30">
        <v>146.64009999999999</v>
      </c>
      <c r="H389" s="30">
        <v>148.87</v>
      </c>
      <c r="I389" s="30">
        <v>5.2031663843979201</v>
      </c>
      <c r="J389" s="30">
        <v>147.00813873319001</v>
      </c>
      <c r="K389" s="30">
        <v>153.584675978501</v>
      </c>
      <c r="L389" s="30">
        <v>162.19949915319401</v>
      </c>
      <c r="M389" s="30">
        <v>151.89050084680599</v>
      </c>
      <c r="N389" s="31">
        <v>-104.327099376603</v>
      </c>
      <c r="O389" s="31">
        <v>45.447473999490697</v>
      </c>
      <c r="P389" s="31">
        <v>-0.94752219937272497</v>
      </c>
      <c r="Q389" s="27">
        <v>-1</v>
      </c>
      <c r="R389" s="27">
        <v>1</v>
      </c>
      <c r="S389" s="27">
        <v>0</v>
      </c>
      <c r="T389" s="43">
        <v>5.6745254340336603E-3</v>
      </c>
      <c r="U389" s="43">
        <v>-1.8719926174939099E-2</v>
      </c>
      <c r="V389" s="43">
        <v>-3.4753290540102399E-2</v>
      </c>
      <c r="W389" s="44">
        <v>1</v>
      </c>
      <c r="X389" s="27">
        <v>0</v>
      </c>
      <c r="Y389" s="30">
        <v>164.301137895208</v>
      </c>
      <c r="Z389" s="30">
        <v>170.22227579041601</v>
      </c>
      <c r="AA389" s="30">
        <v>176.14341368562501</v>
      </c>
      <c r="AB389" s="30">
        <v>163.13140000000001</v>
      </c>
      <c r="AC389" s="30">
        <v>174.21799999999999</v>
      </c>
      <c r="AD389" s="30">
        <v>190.05600000000001</v>
      </c>
      <c r="AE389" s="30">
        <v>146.53772420958401</v>
      </c>
      <c r="AF389" s="30">
        <v>137.46316471052799</v>
      </c>
      <c r="AG389" s="32">
        <v>-1.5666526435254999E-2</v>
      </c>
      <c r="AH389" s="32">
        <v>0.18320288631439899</v>
      </c>
      <c r="AI389" s="27" t="s">
        <v>50</v>
      </c>
      <c r="AJ389" s="27" t="s">
        <v>50</v>
      </c>
      <c r="AK389" s="27" t="s">
        <v>69</v>
      </c>
      <c r="AL389" s="27" t="s">
        <v>50</v>
      </c>
      <c r="AM389" s="27" t="s">
        <v>50</v>
      </c>
      <c r="AN389" s="30">
        <v>146.53772420958401</v>
      </c>
      <c r="AO389" s="30">
        <v>163.13140000000001</v>
      </c>
      <c r="AP389" s="30">
        <v>176.14341368562501</v>
      </c>
      <c r="AQ389" s="30">
        <v>190.05600000000001</v>
      </c>
    </row>
    <row r="390" spans="1:43" x14ac:dyDescent="0.2">
      <c r="A390" s="27" t="s">
        <v>81</v>
      </c>
      <c r="B390" s="28">
        <v>45197</v>
      </c>
      <c r="C390" s="47">
        <v>0</v>
      </c>
      <c r="D390" s="29">
        <v>1016950</v>
      </c>
      <c r="E390" s="30">
        <v>148.43</v>
      </c>
      <c r="F390" s="30">
        <v>152.44999999999999</v>
      </c>
      <c r="G390" s="30">
        <v>146.71</v>
      </c>
      <c r="H390" s="30">
        <v>150.91999999999999</v>
      </c>
      <c r="I390" s="30">
        <v>5.24151164265521</v>
      </c>
      <c r="J390" s="30">
        <v>147.61211350897301</v>
      </c>
      <c r="K390" s="30">
        <v>153.38012369016801</v>
      </c>
      <c r="L390" s="30">
        <v>162.31453492796601</v>
      </c>
      <c r="M390" s="30">
        <v>151.775465072034</v>
      </c>
      <c r="N390" s="31">
        <v>-79.429898310511803</v>
      </c>
      <c r="O390" s="31">
        <v>48.522235041318901</v>
      </c>
      <c r="P390" s="31">
        <v>-0.81019856287202896</v>
      </c>
      <c r="Q390" s="27">
        <v>1</v>
      </c>
      <c r="R390" s="27">
        <v>0</v>
      </c>
      <c r="S390" s="27">
        <v>0</v>
      </c>
      <c r="T390" s="43">
        <v>1.3770403707932999E-2</v>
      </c>
      <c r="U390" s="43">
        <v>1.30898838692353E-2</v>
      </c>
      <c r="V390" s="43">
        <v>1.43154781907386E-2</v>
      </c>
      <c r="W390" s="44">
        <v>1</v>
      </c>
      <c r="X390" s="27">
        <v>0</v>
      </c>
      <c r="Y390" s="30">
        <v>164.301137895208</v>
      </c>
      <c r="Z390" s="30">
        <v>170.22227579041601</v>
      </c>
      <c r="AA390" s="30">
        <v>176.14341368562501</v>
      </c>
      <c r="AB390" s="30">
        <v>163.13140000000001</v>
      </c>
      <c r="AC390" s="30">
        <v>174.21799999999999</v>
      </c>
      <c r="AD390" s="30">
        <v>190.05600000000001</v>
      </c>
      <c r="AE390" s="30">
        <v>146.53772420958401</v>
      </c>
      <c r="AF390" s="30">
        <v>138.463667231204</v>
      </c>
      <c r="AG390" s="32">
        <v>-2.9037077858576701E-2</v>
      </c>
      <c r="AH390" s="32">
        <v>0.16713102097551399</v>
      </c>
      <c r="AI390" s="27" t="s">
        <v>50</v>
      </c>
      <c r="AJ390" s="27" t="s">
        <v>50</v>
      </c>
      <c r="AK390" s="27" t="s">
        <v>50</v>
      </c>
      <c r="AL390" s="27" t="s">
        <v>50</v>
      </c>
      <c r="AM390" s="27" t="s">
        <v>50</v>
      </c>
      <c r="AN390" s="30">
        <v>146.53772420958401</v>
      </c>
      <c r="AO390" s="30">
        <v>163.13140000000001</v>
      </c>
      <c r="AP390" s="30">
        <v>176.14341368562501</v>
      </c>
      <c r="AQ390" s="30">
        <v>190.05600000000001</v>
      </c>
    </row>
    <row r="391" spans="1:43" x14ac:dyDescent="0.2">
      <c r="A391" s="27" t="s">
        <v>81</v>
      </c>
      <c r="B391" s="28">
        <v>45198</v>
      </c>
      <c r="C391" s="47">
        <v>0</v>
      </c>
      <c r="D391" s="29">
        <v>2298615</v>
      </c>
      <c r="E391" s="30">
        <v>153.87</v>
      </c>
      <c r="F391" s="30">
        <v>159.38999999999999</v>
      </c>
      <c r="G391" s="30">
        <v>153.55000000000001</v>
      </c>
      <c r="H391" s="30">
        <v>155.59</v>
      </c>
      <c r="I391" s="30">
        <v>5.47211795389412</v>
      </c>
      <c r="J391" s="30">
        <v>150.03354741643301</v>
      </c>
      <c r="K391" s="30">
        <v>153.744449759048</v>
      </c>
      <c r="L391" s="30">
        <v>163.00635386168199</v>
      </c>
      <c r="M391" s="30">
        <v>148.353646138318</v>
      </c>
      <c r="N391" s="31">
        <v>-4.2696090189479596</v>
      </c>
      <c r="O391" s="31">
        <v>54.775641057636797</v>
      </c>
      <c r="P391" s="31">
        <v>-0.49289440731441198</v>
      </c>
      <c r="Q391" s="27">
        <v>1</v>
      </c>
      <c r="R391" s="27">
        <v>0</v>
      </c>
      <c r="S391" s="27">
        <v>0</v>
      </c>
      <c r="T391" s="43">
        <v>3.0943546249668798E-2</v>
      </c>
      <c r="U391" s="43">
        <v>5.1070728906302799E-2</v>
      </c>
      <c r="V391" s="43">
        <v>2.55751104080153E-2</v>
      </c>
      <c r="W391" s="44">
        <v>1</v>
      </c>
      <c r="X391" s="27">
        <v>0</v>
      </c>
      <c r="Y391" s="30">
        <v>164.301137895208</v>
      </c>
      <c r="Z391" s="30">
        <v>170.22227579041601</v>
      </c>
      <c r="AA391" s="30">
        <v>176.14341368562501</v>
      </c>
      <c r="AB391" s="30">
        <v>163.13140000000001</v>
      </c>
      <c r="AC391" s="30">
        <v>174.21799999999999</v>
      </c>
      <c r="AD391" s="30">
        <v>190.05600000000001</v>
      </c>
      <c r="AE391" s="30">
        <v>146.53772420958401</v>
      </c>
      <c r="AF391" s="30">
        <v>140.43697671468999</v>
      </c>
      <c r="AG391" s="32">
        <v>-5.8180318724959303E-2</v>
      </c>
      <c r="AH391" s="32">
        <v>0.132099837300756</v>
      </c>
      <c r="AI391" s="27" t="s">
        <v>50</v>
      </c>
      <c r="AJ391" s="27" t="s">
        <v>50</v>
      </c>
      <c r="AK391" s="27" t="s">
        <v>50</v>
      </c>
      <c r="AL391" s="27" t="s">
        <v>50</v>
      </c>
      <c r="AM391" s="27" t="s">
        <v>50</v>
      </c>
      <c r="AN391" s="30">
        <v>146.53772420958401</v>
      </c>
      <c r="AO391" s="30">
        <v>163.13140000000001</v>
      </c>
      <c r="AP391" s="30">
        <v>176.14341368562501</v>
      </c>
      <c r="AQ391" s="30">
        <v>190.05600000000001</v>
      </c>
    </row>
    <row r="392" spans="1:43" x14ac:dyDescent="0.2">
      <c r="A392" s="27" t="s">
        <v>81</v>
      </c>
      <c r="B392" s="28">
        <v>45201</v>
      </c>
      <c r="C392" s="47">
        <v>0</v>
      </c>
      <c r="D392" s="29">
        <v>2284924</v>
      </c>
      <c r="E392" s="30">
        <v>159.05000000000001</v>
      </c>
      <c r="F392" s="30">
        <v>163.05000000000001</v>
      </c>
      <c r="G392" s="30">
        <v>158.35</v>
      </c>
      <c r="H392" s="30">
        <v>160.88999999999999</v>
      </c>
      <c r="I392" s="30">
        <v>5.6141095286159697</v>
      </c>
      <c r="J392" s="30">
        <v>153.92562970435401</v>
      </c>
      <c r="K392" s="30">
        <v>154.849218579861</v>
      </c>
      <c r="L392" s="30">
        <v>163.43232858584801</v>
      </c>
      <c r="M392" s="30">
        <v>146.207671414152</v>
      </c>
      <c r="N392" s="31">
        <v>76.182714324524895</v>
      </c>
      <c r="O392" s="31">
        <v>60.622103100929799</v>
      </c>
      <c r="P392" s="31">
        <v>-5.4000589015801098E-2</v>
      </c>
      <c r="Q392" s="27">
        <v>1</v>
      </c>
      <c r="R392" s="27">
        <v>0</v>
      </c>
      <c r="S392" s="27">
        <v>1</v>
      </c>
      <c r="T392" s="43">
        <v>3.4063885853846503E-2</v>
      </c>
      <c r="U392" s="43">
        <v>8.0741586619197794E-2</v>
      </c>
      <c r="V392" s="43">
        <v>8.0016110626300499E-2</v>
      </c>
      <c r="W392" s="44">
        <v>1</v>
      </c>
      <c r="X392" s="27">
        <v>0</v>
      </c>
      <c r="Y392" s="30">
        <v>166.504109528616</v>
      </c>
      <c r="Z392" s="30">
        <v>172.11821905723201</v>
      </c>
      <c r="AA392" s="30">
        <v>177.73232858584799</v>
      </c>
      <c r="AB392" s="30">
        <v>165.7167</v>
      </c>
      <c r="AC392" s="30">
        <v>176.97900000000001</v>
      </c>
      <c r="AD392" s="30">
        <v>193.06800000000001</v>
      </c>
      <c r="AE392" s="30">
        <v>149.66178094276799</v>
      </c>
      <c r="AF392" s="30">
        <v>144.645764092212</v>
      </c>
      <c r="AG392" s="32">
        <v>-6.9788172398731696E-2</v>
      </c>
      <c r="AH392" s="32">
        <v>0.104682258598098</v>
      </c>
      <c r="AI392" s="27" t="s">
        <v>52</v>
      </c>
      <c r="AJ392" s="27" t="s">
        <v>52</v>
      </c>
      <c r="AK392" s="27" t="s">
        <v>52</v>
      </c>
      <c r="AL392" s="27" t="s">
        <v>52</v>
      </c>
      <c r="AM392" s="27" t="s">
        <v>52</v>
      </c>
      <c r="AN392" s="30">
        <v>149.66178094276799</v>
      </c>
      <c r="AO392" s="30">
        <v>165.7167</v>
      </c>
      <c r="AP392" s="30">
        <v>177.73232858584799</v>
      </c>
      <c r="AQ392" s="30">
        <v>193.06800000000001</v>
      </c>
    </row>
    <row r="393" spans="1:43" x14ac:dyDescent="0.2">
      <c r="A393" s="27" t="s">
        <v>81</v>
      </c>
      <c r="B393" s="28">
        <v>45202</v>
      </c>
      <c r="C393" s="47">
        <v>0</v>
      </c>
      <c r="D393" s="29">
        <v>2377043</v>
      </c>
      <c r="E393" s="30">
        <v>158.56</v>
      </c>
      <c r="F393" s="30">
        <v>159.77000000000001</v>
      </c>
      <c r="G393" s="30">
        <v>150.19999999999999</v>
      </c>
      <c r="H393" s="30">
        <v>151.46</v>
      </c>
      <c r="I393" s="30">
        <v>5.9766731337148302</v>
      </c>
      <c r="J393" s="30">
        <v>154.01551521265301</v>
      </c>
      <c r="K393" s="30">
        <v>154.32248449437</v>
      </c>
      <c r="L393" s="30">
        <v>164.52001940114499</v>
      </c>
      <c r="M393" s="30">
        <v>145.11998059885599</v>
      </c>
      <c r="N393" s="31">
        <v>-63.6901170508009</v>
      </c>
      <c r="O393" s="31">
        <v>48.586744781920203</v>
      </c>
      <c r="P393" s="31">
        <v>-0.174891969488362</v>
      </c>
      <c r="Q393" s="27">
        <v>-1</v>
      </c>
      <c r="R393" s="27">
        <v>0</v>
      </c>
      <c r="S393" s="27">
        <v>1</v>
      </c>
      <c r="T393" s="43">
        <v>-5.8611473677667801E-2</v>
      </c>
      <c r="U393" s="43">
        <v>3.5780545984629001E-3</v>
      </c>
      <c r="V393" s="43">
        <v>2.31709788556374E-2</v>
      </c>
      <c r="W393" s="44">
        <v>1</v>
      </c>
      <c r="X393" s="27">
        <v>0</v>
      </c>
      <c r="Y393" s="30">
        <v>166.504109528616</v>
      </c>
      <c r="Z393" s="30">
        <v>172.11821905723201</v>
      </c>
      <c r="AA393" s="30">
        <v>177.73232858584799</v>
      </c>
      <c r="AB393" s="30">
        <v>165.7167</v>
      </c>
      <c r="AC393" s="30">
        <v>176.97900000000001</v>
      </c>
      <c r="AD393" s="30">
        <v>193.06800000000001</v>
      </c>
      <c r="AE393" s="30">
        <v>149.66178094276799</v>
      </c>
      <c r="AF393" s="30">
        <v>149.66178094276799</v>
      </c>
      <c r="AG393" s="32">
        <v>-1.1872567392261699E-2</v>
      </c>
      <c r="AH393" s="32">
        <v>0.173460508291614</v>
      </c>
      <c r="AI393" s="27" t="s">
        <v>50</v>
      </c>
      <c r="AJ393" s="27" t="s">
        <v>50</v>
      </c>
      <c r="AK393" s="27" t="s">
        <v>50</v>
      </c>
      <c r="AL393" s="27" t="s">
        <v>50</v>
      </c>
      <c r="AM393" s="27" t="s">
        <v>50</v>
      </c>
      <c r="AN393" s="30">
        <v>149.66178094276799</v>
      </c>
      <c r="AO393" s="30">
        <v>165.7167</v>
      </c>
      <c r="AP393" s="30">
        <v>177.73232858584799</v>
      </c>
      <c r="AQ393" s="30">
        <v>193.06800000000001</v>
      </c>
    </row>
    <row r="394" spans="1:43" x14ac:dyDescent="0.2">
      <c r="A394" s="27" t="s">
        <v>81</v>
      </c>
      <c r="B394" s="28">
        <v>45203</v>
      </c>
      <c r="C394" s="47">
        <v>0</v>
      </c>
      <c r="D394" s="29">
        <v>1366718</v>
      </c>
      <c r="E394" s="30">
        <v>152.74</v>
      </c>
      <c r="F394" s="30">
        <v>155.4</v>
      </c>
      <c r="G394" s="30">
        <v>151.80000000000001</v>
      </c>
      <c r="H394" s="30">
        <v>155.12</v>
      </c>
      <c r="I394" s="30">
        <v>5.8311964813066304</v>
      </c>
      <c r="J394" s="30">
        <v>155.42905790126201</v>
      </c>
      <c r="K394" s="30">
        <v>154.39156662764199</v>
      </c>
      <c r="L394" s="30">
        <v>164.08358944392</v>
      </c>
      <c r="M394" s="30">
        <v>145.55641055608001</v>
      </c>
      <c r="N394" s="31">
        <v>-2.2857905581815001</v>
      </c>
      <c r="O394" s="31">
        <v>52.526199411690001</v>
      </c>
      <c r="P394" s="31">
        <v>-9.4757647389172903E-2</v>
      </c>
      <c r="Q394" s="27">
        <v>-1</v>
      </c>
      <c r="R394" s="27">
        <v>0</v>
      </c>
      <c r="S394" s="27">
        <v>0</v>
      </c>
      <c r="T394" s="43">
        <v>2.4164795985738799E-2</v>
      </c>
      <c r="U394" s="43">
        <v>-3.02075968892602E-3</v>
      </c>
      <c r="V394" s="43">
        <v>4.1982938133942403E-2</v>
      </c>
      <c r="W394" s="44">
        <v>1</v>
      </c>
      <c r="X394" s="27">
        <v>0</v>
      </c>
      <c r="Y394" s="30">
        <v>166.504109528616</v>
      </c>
      <c r="Z394" s="30">
        <v>172.11821905723201</v>
      </c>
      <c r="AA394" s="30">
        <v>177.73232858584799</v>
      </c>
      <c r="AB394" s="30">
        <v>165.7167</v>
      </c>
      <c r="AC394" s="30">
        <v>176.97900000000001</v>
      </c>
      <c r="AD394" s="30">
        <v>193.06800000000001</v>
      </c>
      <c r="AE394" s="30">
        <v>149.66178094276799</v>
      </c>
      <c r="AF394" s="30">
        <v>139.50665373256999</v>
      </c>
      <c r="AG394" s="32">
        <v>-3.51870748919028E-2</v>
      </c>
      <c r="AH394" s="32">
        <v>0.14577313425636901</v>
      </c>
      <c r="AI394" s="27" t="s">
        <v>50</v>
      </c>
      <c r="AJ394" s="27" t="s">
        <v>50</v>
      </c>
      <c r="AK394" s="27" t="s">
        <v>50</v>
      </c>
      <c r="AL394" s="27" t="s">
        <v>50</v>
      </c>
      <c r="AM394" s="27" t="s">
        <v>50</v>
      </c>
      <c r="AN394" s="30">
        <v>149.66178094276799</v>
      </c>
      <c r="AO394" s="30">
        <v>165.7167</v>
      </c>
      <c r="AP394" s="30">
        <v>177.73232858584799</v>
      </c>
      <c r="AQ394" s="30">
        <v>193.06800000000001</v>
      </c>
    </row>
    <row r="395" spans="1:43" x14ac:dyDescent="0.2">
      <c r="A395" s="27" t="s">
        <v>81</v>
      </c>
      <c r="B395" s="28">
        <v>45204</v>
      </c>
      <c r="C395" s="47">
        <v>0</v>
      </c>
      <c r="D395" s="29">
        <v>1057801</v>
      </c>
      <c r="E395" s="30">
        <v>154.93</v>
      </c>
      <c r="F395" s="30">
        <v>155.24</v>
      </c>
      <c r="G395" s="30">
        <v>149.625</v>
      </c>
      <c r="H395" s="30">
        <v>153.30000000000001</v>
      </c>
      <c r="I395" s="30">
        <v>5.8157538754990101</v>
      </c>
      <c r="J395" s="30">
        <v>155.66104737376</v>
      </c>
      <c r="K395" s="30">
        <v>154.31536617545899</v>
      </c>
      <c r="L395" s="30">
        <v>164.03726162649701</v>
      </c>
      <c r="M395" s="30">
        <v>145.602738373503</v>
      </c>
      <c r="N395" s="31">
        <v>-27.773358083619101</v>
      </c>
      <c r="O395" s="31">
        <v>50.4558322933268</v>
      </c>
      <c r="P395" s="31">
        <v>-0.12049140262140499</v>
      </c>
      <c r="Q395" s="27">
        <v>-1</v>
      </c>
      <c r="R395" s="27">
        <v>0</v>
      </c>
      <c r="S395" s="27">
        <v>0</v>
      </c>
      <c r="T395" s="43">
        <v>-1.1732851985559499E-2</v>
      </c>
      <c r="U395" s="43">
        <v>-4.7175088569830201E-2</v>
      </c>
      <c r="V395" s="43">
        <v>1.5769944341373101E-2</v>
      </c>
      <c r="W395" s="44">
        <v>1</v>
      </c>
      <c r="X395" s="27">
        <v>0</v>
      </c>
      <c r="Y395" s="30">
        <v>166.504109528616</v>
      </c>
      <c r="Z395" s="30">
        <v>172.11821905723201</v>
      </c>
      <c r="AA395" s="30">
        <v>177.73232858584799</v>
      </c>
      <c r="AB395" s="30">
        <v>165.7167</v>
      </c>
      <c r="AC395" s="30">
        <v>176.97900000000001</v>
      </c>
      <c r="AD395" s="30">
        <v>193.06800000000001</v>
      </c>
      <c r="AE395" s="30">
        <v>149.66178094276799</v>
      </c>
      <c r="AF395" s="30">
        <v>143.45760703738699</v>
      </c>
      <c r="AG395" s="32">
        <v>-2.3732674867788399E-2</v>
      </c>
      <c r="AH395" s="32">
        <v>0.15937592032516601</v>
      </c>
      <c r="AI395" s="27" t="s">
        <v>50</v>
      </c>
      <c r="AJ395" s="27" t="s">
        <v>50</v>
      </c>
      <c r="AK395" s="27" t="s">
        <v>50</v>
      </c>
      <c r="AL395" s="27" t="s">
        <v>50</v>
      </c>
      <c r="AM395" s="27" t="s">
        <v>50</v>
      </c>
      <c r="AN395" s="30">
        <v>149.66178094276799</v>
      </c>
      <c r="AO395" s="30">
        <v>165.7167</v>
      </c>
      <c r="AP395" s="30">
        <v>177.73232858584799</v>
      </c>
      <c r="AQ395" s="30">
        <v>193.06800000000001</v>
      </c>
    </row>
    <row r="396" spans="1:43" x14ac:dyDescent="0.2">
      <c r="A396" s="27" t="s">
        <v>81</v>
      </c>
      <c r="B396" s="28">
        <v>45205</v>
      </c>
      <c r="C396" s="47">
        <v>0</v>
      </c>
      <c r="D396" s="29">
        <v>2549290</v>
      </c>
      <c r="E396" s="30">
        <v>150.69999999999999</v>
      </c>
      <c r="F396" s="30">
        <v>163.6</v>
      </c>
      <c r="G396" s="30">
        <v>150.69999999999999</v>
      </c>
      <c r="H396" s="30">
        <v>163.59</v>
      </c>
      <c r="I396" s="30">
        <v>6.3217714558205103</v>
      </c>
      <c r="J396" s="30">
        <v>158.98176603307601</v>
      </c>
      <c r="K396" s="30">
        <v>155.787751766925</v>
      </c>
      <c r="L396" s="30">
        <v>165.55531436746199</v>
      </c>
      <c r="M396" s="30">
        <v>144.63468563253801</v>
      </c>
      <c r="N396" s="31">
        <v>146.18268575323901</v>
      </c>
      <c r="O396" s="31">
        <v>60.044826824718399</v>
      </c>
      <c r="P396" s="31">
        <v>0.29031654847122002</v>
      </c>
      <c r="Q396" s="27">
        <v>1</v>
      </c>
      <c r="R396" s="27">
        <v>0</v>
      </c>
      <c r="S396" s="27">
        <v>0</v>
      </c>
      <c r="T396" s="43">
        <v>6.7123287671232795E-2</v>
      </c>
      <c r="U396" s="43">
        <v>8.0087151723227196E-2</v>
      </c>
      <c r="V396" s="43">
        <v>5.1417186194485501E-2</v>
      </c>
      <c r="W396" s="44">
        <v>1</v>
      </c>
      <c r="X396" s="27">
        <v>0</v>
      </c>
      <c r="Y396" s="30">
        <v>166.504109528616</v>
      </c>
      <c r="Z396" s="30">
        <v>172.11821905723201</v>
      </c>
      <c r="AA396" s="30">
        <v>177.73232858584799</v>
      </c>
      <c r="AB396" s="30">
        <v>165.7167</v>
      </c>
      <c r="AC396" s="30">
        <v>176.97900000000001</v>
      </c>
      <c r="AD396" s="30">
        <v>193.06800000000001</v>
      </c>
      <c r="AE396" s="30">
        <v>149.66178094276799</v>
      </c>
      <c r="AF396" s="30">
        <v>141.66849224900199</v>
      </c>
      <c r="AG396" s="32">
        <v>-8.5141017526939006E-2</v>
      </c>
      <c r="AH396" s="32">
        <v>8.6449835478011494E-2</v>
      </c>
      <c r="AI396" s="27" t="s">
        <v>50</v>
      </c>
      <c r="AJ396" s="27" t="s">
        <v>50</v>
      </c>
      <c r="AK396" s="27" t="s">
        <v>50</v>
      </c>
      <c r="AL396" s="27" t="s">
        <v>50</v>
      </c>
      <c r="AM396" s="27" t="s">
        <v>50</v>
      </c>
      <c r="AN396" s="30">
        <v>149.66178094276799</v>
      </c>
      <c r="AO396" s="30">
        <v>165.7167</v>
      </c>
      <c r="AP396" s="30">
        <v>177.73232858584799</v>
      </c>
      <c r="AQ396" s="30">
        <v>193.06800000000001</v>
      </c>
    </row>
    <row r="397" spans="1:43" x14ac:dyDescent="0.2">
      <c r="A397" s="27" t="s">
        <v>81</v>
      </c>
      <c r="B397" s="28">
        <v>45208</v>
      </c>
      <c r="C397" s="47">
        <v>0</v>
      </c>
      <c r="D397" s="29">
        <v>3370911</v>
      </c>
      <c r="E397" s="30">
        <v>165.52</v>
      </c>
      <c r="F397" s="30">
        <v>172.24</v>
      </c>
      <c r="G397" s="30">
        <v>165.5</v>
      </c>
      <c r="H397" s="30">
        <v>168.86</v>
      </c>
      <c r="I397" s="30">
        <v>6.4880734946904797</v>
      </c>
      <c r="J397" s="30">
        <v>162.708717663426</v>
      </c>
      <c r="K397" s="30">
        <v>158.18877599319799</v>
      </c>
      <c r="L397" s="30">
        <v>166.05422048407101</v>
      </c>
      <c r="M397" s="30">
        <v>152.775779515929</v>
      </c>
      <c r="N397" s="31">
        <v>220.67377605429201</v>
      </c>
      <c r="O397" s="31">
        <v>63.898586788887599</v>
      </c>
      <c r="P397" s="31">
        <v>0.73808547294514704</v>
      </c>
      <c r="Q397" s="27">
        <v>1</v>
      </c>
      <c r="R397" s="27">
        <v>0</v>
      </c>
      <c r="S397" s="27">
        <v>0</v>
      </c>
      <c r="T397" s="43">
        <v>3.2214683049086201E-2</v>
      </c>
      <c r="U397" s="43">
        <v>8.8576585869004701E-2</v>
      </c>
      <c r="V397" s="43">
        <v>4.95369507116665E-2</v>
      </c>
      <c r="W397" s="44">
        <v>1</v>
      </c>
      <c r="X397" s="27">
        <v>0</v>
      </c>
      <c r="Y397" s="30">
        <v>166.504109528616</v>
      </c>
      <c r="Z397" s="30">
        <v>172.11821905723201</v>
      </c>
      <c r="AA397" s="30">
        <v>177.73232858584799</v>
      </c>
      <c r="AB397" s="30">
        <v>165.7167</v>
      </c>
      <c r="AC397" s="30">
        <v>176.97900000000001</v>
      </c>
      <c r="AD397" s="30">
        <v>193.06800000000001</v>
      </c>
      <c r="AE397" s="30">
        <v>149.66178094276799</v>
      </c>
      <c r="AF397" s="30">
        <v>150.94645708835901</v>
      </c>
      <c r="AG397" s="32">
        <v>-0.11369311297661901</v>
      </c>
      <c r="AH397" s="32">
        <v>5.2542512056424802E-2</v>
      </c>
      <c r="AI397" s="27" t="s">
        <v>50</v>
      </c>
      <c r="AJ397" s="27" t="s">
        <v>50</v>
      </c>
      <c r="AK397" s="27" t="s">
        <v>82</v>
      </c>
      <c r="AL397" s="27" t="s">
        <v>50</v>
      </c>
      <c r="AM397" s="27" t="s">
        <v>50</v>
      </c>
      <c r="AN397" s="30">
        <v>162.16858696406999</v>
      </c>
      <c r="AO397" s="30">
        <v>165.7167</v>
      </c>
      <c r="AP397" s="30">
        <v>177.73232858584799</v>
      </c>
      <c r="AQ397" s="30">
        <v>193.06800000000001</v>
      </c>
    </row>
    <row r="398" spans="1:43" x14ac:dyDescent="0.2">
      <c r="A398" s="27" t="s">
        <v>81</v>
      </c>
      <c r="B398" s="28">
        <v>45209</v>
      </c>
      <c r="C398" s="47">
        <v>0</v>
      </c>
      <c r="D398" s="29">
        <v>1927651</v>
      </c>
      <c r="E398" s="30">
        <v>169.02</v>
      </c>
      <c r="F398" s="30">
        <v>173.95</v>
      </c>
      <c r="G398" s="30">
        <v>167.87</v>
      </c>
      <c r="H398" s="30">
        <v>171.88</v>
      </c>
      <c r="I398" s="30">
        <v>6.45892538792687</v>
      </c>
      <c r="J398" s="30">
        <v>167.23167808825801</v>
      </c>
      <c r="K398" s="30">
        <v>159.563114768444</v>
      </c>
      <c r="L398" s="30">
        <v>165.96677616378099</v>
      </c>
      <c r="M398" s="30">
        <v>154.573223836219</v>
      </c>
      <c r="N398" s="31">
        <v>221.451692242072</v>
      </c>
      <c r="O398" s="31">
        <v>65.926764604270005</v>
      </c>
      <c r="P398" s="31">
        <v>1.0872328281640899</v>
      </c>
      <c r="Q398" s="27">
        <v>1</v>
      </c>
      <c r="R398" s="27">
        <v>0</v>
      </c>
      <c r="S398" s="27">
        <v>1</v>
      </c>
      <c r="T398" s="43">
        <v>1.78846381617907E-2</v>
      </c>
      <c r="U398" s="43">
        <v>0.12120026092628799</v>
      </c>
      <c r="V398" s="43">
        <v>0.134821074871253</v>
      </c>
      <c r="W398" s="44">
        <v>1</v>
      </c>
      <c r="X398" s="27">
        <v>0</v>
      </c>
      <c r="Y398" s="30">
        <v>178.33892538792699</v>
      </c>
      <c r="Z398" s="30">
        <v>184.79785077585399</v>
      </c>
      <c r="AA398" s="30">
        <v>191.25677616378101</v>
      </c>
      <c r="AB398" s="30">
        <v>177.03639999999999</v>
      </c>
      <c r="AC398" s="30">
        <v>189.06800000000001</v>
      </c>
      <c r="AD398" s="30">
        <v>206.256</v>
      </c>
      <c r="AE398" s="30">
        <v>158.962149224146</v>
      </c>
      <c r="AF398" s="30">
        <v>155.88385301061899</v>
      </c>
      <c r="AG398" s="32">
        <v>-7.5156218151348306E-2</v>
      </c>
      <c r="AH398" s="32">
        <v>0.11273432722702199</v>
      </c>
      <c r="AI398" s="27" t="s">
        <v>61</v>
      </c>
      <c r="AJ398" s="27" t="s">
        <v>61</v>
      </c>
      <c r="AK398" s="27" t="s">
        <v>61</v>
      </c>
      <c r="AL398" s="27" t="s">
        <v>61</v>
      </c>
      <c r="AM398" s="27" t="s">
        <v>61</v>
      </c>
      <c r="AN398" s="30">
        <v>168.28717392814099</v>
      </c>
      <c r="AO398" s="30">
        <v>177.03639999999999</v>
      </c>
      <c r="AP398" s="30">
        <v>191.25677616378101</v>
      </c>
      <c r="AQ398" s="30">
        <v>206.256</v>
      </c>
    </row>
    <row r="399" spans="1:43" x14ac:dyDescent="0.2">
      <c r="A399" s="27" t="s">
        <v>81</v>
      </c>
      <c r="B399" s="28">
        <v>45210</v>
      </c>
      <c r="C399" s="47">
        <v>0</v>
      </c>
      <c r="D399" s="29">
        <v>1797474</v>
      </c>
      <c r="E399" s="30">
        <v>173.1</v>
      </c>
      <c r="F399" s="30">
        <v>175.19</v>
      </c>
      <c r="G399" s="30">
        <v>171.36009999999999</v>
      </c>
      <c r="H399" s="30">
        <v>173.05</v>
      </c>
      <c r="I399" s="30">
        <v>6.2711378602178103</v>
      </c>
      <c r="J399" s="30">
        <v>171.88228207221101</v>
      </c>
      <c r="K399" s="30">
        <v>160.77236650969201</v>
      </c>
      <c r="L399" s="30">
        <v>165.40341358065299</v>
      </c>
      <c r="M399" s="30">
        <v>156.37658641934701</v>
      </c>
      <c r="N399" s="31">
        <v>188.74731698406299</v>
      </c>
      <c r="O399" s="31">
        <v>66.7071276460413</v>
      </c>
      <c r="P399" s="31">
        <v>1.2777594870565301</v>
      </c>
      <c r="Q399" s="27">
        <v>1</v>
      </c>
      <c r="R399" s="27">
        <v>0</v>
      </c>
      <c r="S399" s="27">
        <v>1</v>
      </c>
      <c r="T399" s="43">
        <v>6.8070747032814502E-3</v>
      </c>
      <c r="U399" s="43">
        <v>5.7827495568188801E-2</v>
      </c>
      <c r="V399" s="43">
        <v>0.115587931923672</v>
      </c>
      <c r="W399" s="44">
        <v>1</v>
      </c>
      <c r="X399" s="27">
        <v>0</v>
      </c>
      <c r="Y399" s="30">
        <v>179.32113786021799</v>
      </c>
      <c r="Z399" s="30">
        <v>185.59227572043599</v>
      </c>
      <c r="AA399" s="30">
        <v>191.863413580653</v>
      </c>
      <c r="AB399" s="30">
        <v>178.2415</v>
      </c>
      <c r="AC399" s="30">
        <v>190.35499999999999</v>
      </c>
      <c r="AD399" s="30">
        <v>207.66</v>
      </c>
      <c r="AE399" s="30">
        <v>160.507724279564</v>
      </c>
      <c r="AF399" s="30">
        <v>158.962149224146</v>
      </c>
      <c r="AG399" s="32">
        <v>-7.2477756257934803E-2</v>
      </c>
      <c r="AH399" s="32">
        <v>0.108716634386902</v>
      </c>
      <c r="AI399" s="27" t="s">
        <v>61</v>
      </c>
      <c r="AJ399" s="27" t="s">
        <v>61</v>
      </c>
      <c r="AK399" s="27" t="s">
        <v>61</v>
      </c>
      <c r="AL399" s="27" t="s">
        <v>61</v>
      </c>
      <c r="AM399" s="27" t="s">
        <v>61</v>
      </c>
      <c r="AN399" s="30">
        <v>168.28717392814099</v>
      </c>
      <c r="AO399" s="30">
        <v>178.2415</v>
      </c>
      <c r="AP399" s="30">
        <v>191.863413580653</v>
      </c>
      <c r="AQ399" s="30">
        <v>207.66</v>
      </c>
    </row>
    <row r="400" spans="1:43" x14ac:dyDescent="0.2">
      <c r="A400" s="27" t="s">
        <v>81</v>
      </c>
      <c r="B400" s="28">
        <v>45211</v>
      </c>
      <c r="C400" s="47">
        <v>0</v>
      </c>
      <c r="D400" s="29">
        <v>1870410</v>
      </c>
      <c r="E400" s="30">
        <v>174.04</v>
      </c>
      <c r="F400" s="30">
        <v>176.31</v>
      </c>
      <c r="G400" s="30">
        <v>170.01</v>
      </c>
      <c r="H400" s="30">
        <v>170.65</v>
      </c>
      <c r="I400" s="30">
        <v>6.2731994416308199</v>
      </c>
      <c r="J400" s="30">
        <v>174.64732169544499</v>
      </c>
      <c r="K400" s="30">
        <v>161.65631314095</v>
      </c>
      <c r="L400" s="30">
        <v>165.40959832489199</v>
      </c>
      <c r="M400" s="30">
        <v>157.49040167510799</v>
      </c>
      <c r="N400" s="31">
        <v>136.183331826993</v>
      </c>
      <c r="O400" s="31">
        <v>63.494717577448903</v>
      </c>
      <c r="P400" s="31">
        <v>1.2164273569781501</v>
      </c>
      <c r="Q400" s="27">
        <v>1</v>
      </c>
      <c r="R400" s="27">
        <v>0</v>
      </c>
      <c r="S400" s="27">
        <v>1</v>
      </c>
      <c r="T400" s="43">
        <v>-1.3868824039295E-2</v>
      </c>
      <c r="U400" s="43">
        <v>1.0600497453511701E-2</v>
      </c>
      <c r="V400" s="43">
        <v>0.113176777560339</v>
      </c>
      <c r="W400" s="44">
        <v>1</v>
      </c>
      <c r="X400" s="27">
        <v>0</v>
      </c>
      <c r="Y400" s="30">
        <v>179.32113786021799</v>
      </c>
      <c r="Z400" s="30">
        <v>185.59227572043599</v>
      </c>
      <c r="AA400" s="30">
        <v>191.863413580653</v>
      </c>
      <c r="AB400" s="30">
        <v>178.2415</v>
      </c>
      <c r="AC400" s="30">
        <v>190.35499999999999</v>
      </c>
      <c r="AD400" s="30">
        <v>207.66</v>
      </c>
      <c r="AE400" s="30">
        <v>160.507724279564</v>
      </c>
      <c r="AF400" s="30">
        <v>160.507724279564</v>
      </c>
      <c r="AG400" s="32">
        <v>-5.9433200822945197E-2</v>
      </c>
      <c r="AH400" s="32">
        <v>0.124309484797266</v>
      </c>
      <c r="AI400" s="27" t="s">
        <v>50</v>
      </c>
      <c r="AJ400" s="27" t="s">
        <v>50</v>
      </c>
      <c r="AK400" s="27" t="s">
        <v>50</v>
      </c>
      <c r="AL400" s="27" t="s">
        <v>50</v>
      </c>
      <c r="AM400" s="27" t="s">
        <v>50</v>
      </c>
      <c r="AN400" s="30">
        <v>168.28717392814099</v>
      </c>
      <c r="AO400" s="30">
        <v>178.2415</v>
      </c>
      <c r="AP400" s="30">
        <v>191.863413580653</v>
      </c>
      <c r="AQ400" s="30">
        <v>207.66</v>
      </c>
    </row>
    <row r="401" spans="1:43" x14ac:dyDescent="0.2">
      <c r="A401" s="27" t="s">
        <v>81</v>
      </c>
      <c r="B401" s="28">
        <v>45212</v>
      </c>
      <c r="C401" s="47">
        <v>1</v>
      </c>
      <c r="D401" s="29">
        <v>1378278</v>
      </c>
      <c r="E401" s="30">
        <v>170.78</v>
      </c>
      <c r="F401" s="30">
        <v>172.38</v>
      </c>
      <c r="G401" s="30">
        <v>167.2501</v>
      </c>
      <c r="H401" s="30">
        <v>168.52</v>
      </c>
      <c r="I401" s="30">
        <v>6.19153519580005</v>
      </c>
      <c r="J401" s="30">
        <v>175.36508138718199</v>
      </c>
      <c r="K401" s="30">
        <v>162.12977819921699</v>
      </c>
      <c r="L401" s="30">
        <v>165.16460558739999</v>
      </c>
      <c r="M401" s="30">
        <v>157.73539441259999</v>
      </c>
      <c r="N401" s="31">
        <v>98.089923324713794</v>
      </c>
      <c r="O401" s="31">
        <v>60.700845463293298</v>
      </c>
      <c r="P401" s="31">
        <v>1.0120593176933399</v>
      </c>
      <c r="Q401" s="27">
        <v>-1</v>
      </c>
      <c r="R401" s="27">
        <v>0</v>
      </c>
      <c r="S401" s="27">
        <v>0</v>
      </c>
      <c r="T401" s="43">
        <v>-1.2481687664811E-2</v>
      </c>
      <c r="U401" s="43">
        <v>-1.95485222248079E-2</v>
      </c>
      <c r="V401" s="43">
        <v>3.0136316400758E-2</v>
      </c>
      <c r="W401" s="44">
        <v>1</v>
      </c>
      <c r="X401" s="27">
        <v>0</v>
      </c>
      <c r="Y401" s="30">
        <v>179.32113786021799</v>
      </c>
      <c r="Z401" s="30">
        <v>185.59227572043599</v>
      </c>
      <c r="AA401" s="30">
        <v>191.863413580653</v>
      </c>
      <c r="AB401" s="30">
        <v>178.2415</v>
      </c>
      <c r="AC401" s="30">
        <v>190.35499999999999</v>
      </c>
      <c r="AD401" s="30">
        <v>207.66</v>
      </c>
      <c r="AE401" s="30">
        <v>160.507724279564</v>
      </c>
      <c r="AF401" s="30">
        <v>158.10360111673799</v>
      </c>
      <c r="AG401" s="32">
        <v>-4.7544954429359201E-2</v>
      </c>
      <c r="AH401" s="32">
        <v>0.138520137554316</v>
      </c>
      <c r="AI401" s="27" t="s">
        <v>50</v>
      </c>
      <c r="AJ401" s="27" t="s">
        <v>50</v>
      </c>
      <c r="AK401" s="27" t="s">
        <v>50</v>
      </c>
      <c r="AL401" s="27" t="s">
        <v>50</v>
      </c>
      <c r="AM401" s="27" t="s">
        <v>50</v>
      </c>
      <c r="AN401" s="30">
        <v>168.28717392814099</v>
      </c>
      <c r="AO401" s="30">
        <v>178.2415</v>
      </c>
      <c r="AP401" s="30">
        <v>191.863413580653</v>
      </c>
      <c r="AQ401" s="30">
        <v>207.66</v>
      </c>
    </row>
  </sheetData>
  <autoFilter ref="A1:AQ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109375" defaultRowHeight="15" x14ac:dyDescent="0.25"/>
  <cols>
    <col min="2" max="2" width="15.7109375" style="6" customWidth="1"/>
    <col min="3" max="6" width="15.7109375" style="7" customWidth="1"/>
    <col min="7" max="7" width="15.7109375" style="16" customWidth="1"/>
    <col min="8" max="8" width="15.7109375" style="19" customWidth="1"/>
    <col min="9" max="11" width="15.7109375" customWidth="1"/>
  </cols>
  <sheetData>
    <row r="1" spans="1:11" s="1" customFormat="1" x14ac:dyDescent="0.25">
      <c r="A1" s="1" t="s">
        <v>0</v>
      </c>
      <c r="B1" s="12" t="s">
        <v>1</v>
      </c>
      <c r="C1" s="13" t="s">
        <v>2</v>
      </c>
      <c r="D1" s="13" t="s">
        <v>3</v>
      </c>
      <c r="E1" s="14" t="s">
        <v>17</v>
      </c>
      <c r="F1" s="14" t="s">
        <v>4</v>
      </c>
      <c r="G1" s="15" t="s">
        <v>5</v>
      </c>
      <c r="H1" s="17" t="s">
        <v>7</v>
      </c>
      <c r="I1" s="9" t="s">
        <v>6</v>
      </c>
      <c r="J1" s="10" t="s">
        <v>8</v>
      </c>
      <c r="K1" s="10" t="s">
        <v>9</v>
      </c>
    </row>
    <row r="2" spans="1:11" x14ac:dyDescent="0.25">
      <c r="A2" t="s">
        <v>16</v>
      </c>
      <c r="B2" s="8">
        <v>45054</v>
      </c>
      <c r="C2" s="7">
        <v>105.83</v>
      </c>
      <c r="D2" s="7">
        <v>3.1083776515961401</v>
      </c>
      <c r="E2" s="20">
        <v>2</v>
      </c>
      <c r="F2" s="7">
        <v>10000</v>
      </c>
      <c r="G2" s="16">
        <v>0.03</v>
      </c>
      <c r="H2" s="18">
        <f>F2*G2</f>
        <v>300</v>
      </c>
      <c r="I2" s="7">
        <f>D2*E2</f>
        <v>6.2167553031922802</v>
      </c>
      <c r="J2" s="11">
        <f>H2/I2</f>
        <v>48.256684615839895</v>
      </c>
      <c r="K2" s="7">
        <f>J2*C2</f>
        <v>5107.004932894336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7109375" customWidth="1"/>
    <col min="2" max="2" width="15.7109375" style="3" customWidth="1"/>
    <col min="3" max="6" width="15.7109375" style="2" customWidth="1"/>
  </cols>
  <sheetData>
    <row r="1" spans="1:6" x14ac:dyDescent="0.25">
      <c r="A1" t="s">
        <v>12</v>
      </c>
      <c r="B1" s="3" t="s">
        <v>10</v>
      </c>
      <c r="C1" s="2" t="s">
        <v>13</v>
      </c>
      <c r="D1" s="2" t="s">
        <v>14</v>
      </c>
      <c r="E1" s="2" t="s">
        <v>11</v>
      </c>
      <c r="F1" s="2" t="s">
        <v>15</v>
      </c>
    </row>
    <row r="2" spans="1:6" x14ac:dyDescent="0.25">
      <c r="A2">
        <v>1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</row>
    <row r="3" spans="1:6" x14ac:dyDescent="0.25">
      <c r="A3">
        <v>2</v>
      </c>
      <c r="B3" s="3">
        <f>B2*1.01</f>
        <v>10100</v>
      </c>
      <c r="C3" s="3">
        <f>C2*1.02</f>
        <v>10200</v>
      </c>
      <c r="D3" s="3">
        <f>D2*1.03</f>
        <v>10300</v>
      </c>
      <c r="E3" s="3">
        <f>E2*1.04</f>
        <v>10400</v>
      </c>
      <c r="F3" s="3">
        <f>F2*1.05</f>
        <v>10500</v>
      </c>
    </row>
    <row r="4" spans="1:6" x14ac:dyDescent="0.25">
      <c r="A4">
        <v>3</v>
      </c>
      <c r="B4" s="3">
        <f t="shared" ref="B4:B67" si="0">B3*1.01</f>
        <v>10201</v>
      </c>
      <c r="C4" s="3">
        <f t="shared" ref="C4:C67" si="1">C3*1.02</f>
        <v>10404</v>
      </c>
      <c r="D4" s="3">
        <f t="shared" ref="D4:D67" si="2">D3*1.03</f>
        <v>10609</v>
      </c>
      <c r="E4" s="3">
        <f t="shared" ref="E4:E67" si="3">E3*1.04</f>
        <v>10816</v>
      </c>
      <c r="F4" s="3">
        <f t="shared" ref="F4:F67" si="4">F3*1.05</f>
        <v>11025</v>
      </c>
    </row>
    <row r="5" spans="1:6" x14ac:dyDescent="0.25">
      <c r="A5">
        <v>4</v>
      </c>
      <c r="B5" s="3">
        <f t="shared" si="0"/>
        <v>10303.01</v>
      </c>
      <c r="C5" s="3">
        <f t="shared" si="1"/>
        <v>10612.08</v>
      </c>
      <c r="D5" s="3">
        <f t="shared" si="2"/>
        <v>10927.27</v>
      </c>
      <c r="E5" s="3">
        <f t="shared" si="3"/>
        <v>11248.640000000001</v>
      </c>
      <c r="F5" s="3">
        <f t="shared" si="4"/>
        <v>11576.25</v>
      </c>
    </row>
    <row r="6" spans="1:6" x14ac:dyDescent="0.25">
      <c r="A6">
        <v>5</v>
      </c>
      <c r="B6" s="3">
        <f t="shared" si="0"/>
        <v>10406.0401</v>
      </c>
      <c r="C6" s="3">
        <f t="shared" si="1"/>
        <v>10824.321599999999</v>
      </c>
      <c r="D6" s="3">
        <f t="shared" si="2"/>
        <v>11255.088100000001</v>
      </c>
      <c r="E6" s="3">
        <f t="shared" si="3"/>
        <v>11698.585600000002</v>
      </c>
      <c r="F6" s="3">
        <f t="shared" si="4"/>
        <v>12155.0625</v>
      </c>
    </row>
    <row r="7" spans="1:6" x14ac:dyDescent="0.25">
      <c r="A7">
        <v>6</v>
      </c>
      <c r="B7" s="3">
        <f t="shared" si="0"/>
        <v>10510.100501000001</v>
      </c>
      <c r="C7" s="3">
        <f t="shared" si="1"/>
        <v>11040.808031999999</v>
      </c>
      <c r="D7" s="3">
        <f t="shared" si="2"/>
        <v>11592.740743</v>
      </c>
      <c r="E7" s="3">
        <f t="shared" si="3"/>
        <v>12166.529024000003</v>
      </c>
      <c r="F7" s="3">
        <f t="shared" si="4"/>
        <v>12762.815625000001</v>
      </c>
    </row>
    <row r="8" spans="1:6" x14ac:dyDescent="0.25">
      <c r="A8">
        <v>7</v>
      </c>
      <c r="B8" s="3">
        <f t="shared" si="0"/>
        <v>10615.20150601</v>
      </c>
      <c r="C8" s="3">
        <f t="shared" si="1"/>
        <v>11261.62419264</v>
      </c>
      <c r="D8" s="3">
        <f t="shared" si="2"/>
        <v>11940.52296529</v>
      </c>
      <c r="E8" s="3">
        <f t="shared" si="3"/>
        <v>12653.190184960004</v>
      </c>
      <c r="F8" s="3">
        <f t="shared" si="4"/>
        <v>13400.956406250001</v>
      </c>
    </row>
    <row r="9" spans="1:6" x14ac:dyDescent="0.25">
      <c r="A9">
        <v>8</v>
      </c>
      <c r="B9" s="3">
        <f t="shared" si="0"/>
        <v>10721.353521070101</v>
      </c>
      <c r="C9" s="3">
        <f t="shared" si="1"/>
        <v>11486.8566764928</v>
      </c>
      <c r="D9" s="3">
        <f t="shared" si="2"/>
        <v>12298.7386542487</v>
      </c>
      <c r="E9" s="3">
        <f t="shared" si="3"/>
        <v>13159.317792358404</v>
      </c>
      <c r="F9" s="3">
        <f t="shared" si="4"/>
        <v>14071.004226562502</v>
      </c>
    </row>
    <row r="10" spans="1:6" x14ac:dyDescent="0.25">
      <c r="A10">
        <v>9</v>
      </c>
      <c r="B10" s="3">
        <f t="shared" si="0"/>
        <v>10828.567056280803</v>
      </c>
      <c r="C10" s="3">
        <f t="shared" si="1"/>
        <v>11716.593810022656</v>
      </c>
      <c r="D10" s="3">
        <f t="shared" si="2"/>
        <v>12667.700813876161</v>
      </c>
      <c r="E10" s="3">
        <f t="shared" si="3"/>
        <v>13685.690504052742</v>
      </c>
      <c r="F10" s="3">
        <f t="shared" si="4"/>
        <v>14774.554437890627</v>
      </c>
    </row>
    <row r="11" spans="1:6" x14ac:dyDescent="0.25">
      <c r="A11">
        <v>10</v>
      </c>
      <c r="B11" s="3">
        <f t="shared" si="0"/>
        <v>10936.85272684361</v>
      </c>
      <c r="C11" s="3">
        <f t="shared" si="1"/>
        <v>11950.925686223109</v>
      </c>
      <c r="D11" s="3">
        <f t="shared" si="2"/>
        <v>13047.731838292446</v>
      </c>
      <c r="E11" s="3">
        <f t="shared" si="3"/>
        <v>14233.118124214852</v>
      </c>
      <c r="F11" s="3">
        <f t="shared" si="4"/>
        <v>15513.28215978516</v>
      </c>
    </row>
    <row r="12" spans="1:6" x14ac:dyDescent="0.25">
      <c r="A12">
        <v>11</v>
      </c>
      <c r="B12" s="3">
        <f t="shared" si="0"/>
        <v>11046.221254112046</v>
      </c>
      <c r="C12" s="3">
        <f t="shared" si="1"/>
        <v>12189.944199947571</v>
      </c>
      <c r="D12" s="3">
        <f t="shared" si="2"/>
        <v>13439.163793441219</v>
      </c>
      <c r="E12" s="3">
        <f t="shared" si="3"/>
        <v>14802.442849183446</v>
      </c>
      <c r="F12" s="3">
        <f t="shared" si="4"/>
        <v>16288.946267774418</v>
      </c>
    </row>
    <row r="13" spans="1:6" x14ac:dyDescent="0.25">
      <c r="A13" s="4">
        <v>12</v>
      </c>
      <c r="B13" s="5">
        <f t="shared" si="0"/>
        <v>11156.683466653167</v>
      </c>
      <c r="C13" s="5">
        <f t="shared" si="1"/>
        <v>12433.743083946523</v>
      </c>
      <c r="D13" s="5">
        <f t="shared" si="2"/>
        <v>13842.338707244457</v>
      </c>
      <c r="E13" s="5">
        <f t="shared" si="3"/>
        <v>15394.540563150784</v>
      </c>
      <c r="F13" s="5">
        <f t="shared" si="4"/>
        <v>17103.393581163138</v>
      </c>
    </row>
    <row r="14" spans="1:6" x14ac:dyDescent="0.25">
      <c r="A14">
        <v>13</v>
      </c>
      <c r="B14" s="3">
        <f t="shared" si="0"/>
        <v>11268.250301319698</v>
      </c>
      <c r="C14" s="3">
        <f t="shared" si="1"/>
        <v>12682.417945625453</v>
      </c>
      <c r="D14" s="3">
        <f t="shared" si="2"/>
        <v>14257.60886846179</v>
      </c>
      <c r="E14" s="3">
        <f t="shared" si="3"/>
        <v>16010.322185676816</v>
      </c>
      <c r="F14" s="3">
        <f t="shared" si="4"/>
        <v>17958.563260221297</v>
      </c>
    </row>
    <row r="15" spans="1:6" x14ac:dyDescent="0.25">
      <c r="A15">
        <v>14</v>
      </c>
      <c r="B15" s="3">
        <f t="shared" si="0"/>
        <v>11380.932804332895</v>
      </c>
      <c r="C15" s="3">
        <f t="shared" si="1"/>
        <v>12936.066304537962</v>
      </c>
      <c r="D15" s="3">
        <f t="shared" si="2"/>
        <v>14685.337134515645</v>
      </c>
      <c r="E15" s="3">
        <f t="shared" si="3"/>
        <v>16650.73507310389</v>
      </c>
      <c r="F15" s="3">
        <f t="shared" si="4"/>
        <v>18856.491423232364</v>
      </c>
    </row>
    <row r="16" spans="1:6" x14ac:dyDescent="0.25">
      <c r="A16">
        <v>15</v>
      </c>
      <c r="B16" s="3">
        <f t="shared" si="0"/>
        <v>11494.742132376225</v>
      </c>
      <c r="C16" s="3">
        <f t="shared" si="1"/>
        <v>13194.787630628722</v>
      </c>
      <c r="D16" s="3">
        <f t="shared" si="2"/>
        <v>15125.897248551115</v>
      </c>
      <c r="E16" s="3">
        <f t="shared" si="3"/>
        <v>17316.764476028045</v>
      </c>
      <c r="F16" s="3">
        <f t="shared" si="4"/>
        <v>19799.315994393983</v>
      </c>
    </row>
    <row r="17" spans="1:6" x14ac:dyDescent="0.25">
      <c r="A17">
        <v>16</v>
      </c>
      <c r="B17" s="3">
        <f t="shared" si="0"/>
        <v>11609.689553699987</v>
      </c>
      <c r="C17" s="3">
        <f t="shared" si="1"/>
        <v>13458.683383241296</v>
      </c>
      <c r="D17" s="3">
        <f t="shared" si="2"/>
        <v>15579.67416600765</v>
      </c>
      <c r="E17" s="3">
        <f t="shared" si="3"/>
        <v>18009.435055069167</v>
      </c>
      <c r="F17" s="3">
        <f t="shared" si="4"/>
        <v>20789.281794113682</v>
      </c>
    </row>
    <row r="18" spans="1:6" x14ac:dyDescent="0.25">
      <c r="A18">
        <v>17</v>
      </c>
      <c r="B18" s="3">
        <f t="shared" si="0"/>
        <v>11725.786449236988</v>
      </c>
      <c r="C18" s="3">
        <f t="shared" si="1"/>
        <v>13727.857050906123</v>
      </c>
      <c r="D18" s="3">
        <f t="shared" si="2"/>
        <v>16047.06439098788</v>
      </c>
      <c r="E18" s="3">
        <f t="shared" si="3"/>
        <v>18729.812457271935</v>
      </c>
      <c r="F18" s="3">
        <f t="shared" si="4"/>
        <v>21828.745883819367</v>
      </c>
    </row>
    <row r="19" spans="1:6" x14ac:dyDescent="0.25">
      <c r="A19">
        <v>18</v>
      </c>
      <c r="B19" s="3">
        <f t="shared" si="0"/>
        <v>11843.044313729359</v>
      </c>
      <c r="C19" s="3">
        <f t="shared" si="1"/>
        <v>14002.414191924245</v>
      </c>
      <c r="D19" s="3">
        <f t="shared" si="2"/>
        <v>16528.476322717517</v>
      </c>
      <c r="E19" s="3">
        <f t="shared" si="3"/>
        <v>19479.004955562814</v>
      </c>
      <c r="F19" s="3">
        <f t="shared" si="4"/>
        <v>22920.183178010335</v>
      </c>
    </row>
    <row r="20" spans="1:6" x14ac:dyDescent="0.25">
      <c r="A20">
        <v>19</v>
      </c>
      <c r="B20" s="3">
        <f t="shared" si="0"/>
        <v>11961.474756866652</v>
      </c>
      <c r="C20" s="3">
        <f t="shared" si="1"/>
        <v>14282.46247576273</v>
      </c>
      <c r="D20" s="3">
        <f t="shared" si="2"/>
        <v>17024.330612399044</v>
      </c>
      <c r="E20" s="3">
        <f t="shared" si="3"/>
        <v>20258.165153785329</v>
      </c>
      <c r="F20" s="3">
        <f t="shared" si="4"/>
        <v>24066.192336910852</v>
      </c>
    </row>
    <row r="21" spans="1:6" x14ac:dyDescent="0.25">
      <c r="A21">
        <v>20</v>
      </c>
      <c r="B21" s="3">
        <f t="shared" si="0"/>
        <v>12081.089504435318</v>
      </c>
      <c r="C21" s="3">
        <f t="shared" si="1"/>
        <v>14568.111725277984</v>
      </c>
      <c r="D21" s="3">
        <f t="shared" si="2"/>
        <v>17535.060530771018</v>
      </c>
      <c r="E21" s="3">
        <f t="shared" si="3"/>
        <v>21068.491759936744</v>
      </c>
      <c r="F21" s="3">
        <f t="shared" si="4"/>
        <v>25269.501953756397</v>
      </c>
    </row>
    <row r="22" spans="1:6" x14ac:dyDescent="0.25">
      <c r="A22">
        <v>21</v>
      </c>
      <c r="B22" s="3">
        <f t="shared" si="0"/>
        <v>12201.900399479671</v>
      </c>
      <c r="C22" s="3">
        <f t="shared" si="1"/>
        <v>14859.473959783543</v>
      </c>
      <c r="D22" s="3">
        <f t="shared" si="2"/>
        <v>18061.11234669415</v>
      </c>
      <c r="E22" s="3">
        <f t="shared" si="3"/>
        <v>21911.231430334214</v>
      </c>
      <c r="F22" s="3">
        <f t="shared" si="4"/>
        <v>26532.977051444217</v>
      </c>
    </row>
    <row r="23" spans="1:6" x14ac:dyDescent="0.25">
      <c r="A23">
        <v>22</v>
      </c>
      <c r="B23" s="3">
        <f t="shared" si="0"/>
        <v>12323.919403474469</v>
      </c>
      <c r="C23" s="3">
        <f t="shared" si="1"/>
        <v>15156.663438979214</v>
      </c>
      <c r="D23" s="3">
        <f t="shared" si="2"/>
        <v>18602.945717094975</v>
      </c>
      <c r="E23" s="3">
        <f t="shared" si="3"/>
        <v>22787.680687547581</v>
      </c>
      <c r="F23" s="3">
        <f t="shared" si="4"/>
        <v>27859.62590401643</v>
      </c>
    </row>
    <row r="24" spans="1:6" x14ac:dyDescent="0.25">
      <c r="A24">
        <v>23</v>
      </c>
      <c r="B24" s="3">
        <f t="shared" si="0"/>
        <v>12447.158597509213</v>
      </c>
      <c r="C24" s="3">
        <f t="shared" si="1"/>
        <v>15459.796707758798</v>
      </c>
      <c r="D24" s="3">
        <f t="shared" si="2"/>
        <v>19161.034088607827</v>
      </c>
      <c r="E24" s="3">
        <f t="shared" si="3"/>
        <v>23699.187915049486</v>
      </c>
      <c r="F24" s="3">
        <f t="shared" si="4"/>
        <v>29252.607199217251</v>
      </c>
    </row>
    <row r="25" spans="1:6" x14ac:dyDescent="0.25">
      <c r="A25" s="4">
        <v>24</v>
      </c>
      <c r="B25" s="5">
        <f t="shared" si="0"/>
        <v>12571.630183484305</v>
      </c>
      <c r="C25" s="5">
        <f t="shared" si="1"/>
        <v>15768.992641913974</v>
      </c>
      <c r="D25" s="5">
        <f t="shared" si="2"/>
        <v>19735.865111266063</v>
      </c>
      <c r="E25" s="5">
        <f t="shared" si="3"/>
        <v>24647.155431651467</v>
      </c>
      <c r="F25" s="5">
        <f t="shared" si="4"/>
        <v>30715.237559178116</v>
      </c>
    </row>
    <row r="26" spans="1:6" x14ac:dyDescent="0.25">
      <c r="A26">
        <v>25</v>
      </c>
      <c r="B26" s="3">
        <f t="shared" si="0"/>
        <v>12697.346485319149</v>
      </c>
      <c r="C26" s="3">
        <f t="shared" si="1"/>
        <v>16084.372494752253</v>
      </c>
      <c r="D26" s="3">
        <f t="shared" si="2"/>
        <v>20327.941064604045</v>
      </c>
      <c r="E26" s="3">
        <f t="shared" si="3"/>
        <v>25633.041648917526</v>
      </c>
      <c r="F26" s="3">
        <f t="shared" si="4"/>
        <v>32250.999437137023</v>
      </c>
    </row>
    <row r="27" spans="1:6" x14ac:dyDescent="0.25">
      <c r="A27">
        <v>26</v>
      </c>
      <c r="B27" s="3">
        <f t="shared" si="0"/>
        <v>12824.319950172341</v>
      </c>
      <c r="C27" s="3">
        <f t="shared" si="1"/>
        <v>16406.059944647299</v>
      </c>
      <c r="D27" s="3">
        <f t="shared" si="2"/>
        <v>20937.779296542169</v>
      </c>
      <c r="E27" s="3">
        <f t="shared" si="3"/>
        <v>26658.363314874226</v>
      </c>
      <c r="F27" s="3">
        <f t="shared" si="4"/>
        <v>33863.549408993873</v>
      </c>
    </row>
    <row r="28" spans="1:6" x14ac:dyDescent="0.25">
      <c r="A28">
        <v>27</v>
      </c>
      <c r="B28" s="3">
        <f t="shared" si="0"/>
        <v>12952.563149674064</v>
      </c>
      <c r="C28" s="3">
        <f t="shared" si="1"/>
        <v>16734.181143540245</v>
      </c>
      <c r="D28" s="3">
        <f t="shared" si="2"/>
        <v>21565.912675438434</v>
      </c>
      <c r="E28" s="3">
        <f t="shared" si="3"/>
        <v>27724.697847469197</v>
      </c>
      <c r="F28" s="3">
        <f t="shared" si="4"/>
        <v>35556.726879443566</v>
      </c>
    </row>
    <row r="29" spans="1:6" x14ac:dyDescent="0.25">
      <c r="A29">
        <v>28</v>
      </c>
      <c r="B29" s="3">
        <f t="shared" si="0"/>
        <v>13082.088781170805</v>
      </c>
      <c r="C29" s="3">
        <f t="shared" si="1"/>
        <v>17068.86476641105</v>
      </c>
      <c r="D29" s="3">
        <f t="shared" si="2"/>
        <v>22212.890055701588</v>
      </c>
      <c r="E29" s="3">
        <f t="shared" si="3"/>
        <v>28833.685761367964</v>
      </c>
      <c r="F29" s="3">
        <f t="shared" si="4"/>
        <v>37334.563223415746</v>
      </c>
    </row>
    <row r="30" spans="1:6" x14ac:dyDescent="0.25">
      <c r="A30">
        <v>29</v>
      </c>
      <c r="B30" s="3">
        <f t="shared" si="0"/>
        <v>13212.909668982513</v>
      </c>
      <c r="C30" s="3">
        <f t="shared" si="1"/>
        <v>17410.242061739271</v>
      </c>
      <c r="D30" s="3">
        <f t="shared" si="2"/>
        <v>22879.276757372634</v>
      </c>
      <c r="E30" s="3">
        <f t="shared" si="3"/>
        <v>29987.033191822684</v>
      </c>
      <c r="F30" s="3">
        <f t="shared" si="4"/>
        <v>39201.291384586533</v>
      </c>
    </row>
    <row r="31" spans="1:6" x14ac:dyDescent="0.25">
      <c r="A31">
        <v>30</v>
      </c>
      <c r="B31" s="3">
        <f t="shared" si="0"/>
        <v>13345.038765672338</v>
      </c>
      <c r="C31" s="3">
        <f t="shared" si="1"/>
        <v>17758.446902974058</v>
      </c>
      <c r="D31" s="3">
        <f t="shared" si="2"/>
        <v>23565.655060093814</v>
      </c>
      <c r="E31" s="3">
        <f t="shared" si="3"/>
        <v>31186.514519495591</v>
      </c>
      <c r="F31" s="3">
        <f t="shared" si="4"/>
        <v>41161.355953815859</v>
      </c>
    </row>
    <row r="32" spans="1:6" x14ac:dyDescent="0.25">
      <c r="A32">
        <v>31</v>
      </c>
      <c r="B32" s="3">
        <f t="shared" si="0"/>
        <v>13478.489153329061</v>
      </c>
      <c r="C32" s="3">
        <f t="shared" si="1"/>
        <v>18113.615841033537</v>
      </c>
      <c r="D32" s="3">
        <f t="shared" si="2"/>
        <v>24272.624711896628</v>
      </c>
      <c r="E32" s="3">
        <f t="shared" si="3"/>
        <v>32433.975100275416</v>
      </c>
      <c r="F32" s="3">
        <f t="shared" si="4"/>
        <v>43219.423751506656</v>
      </c>
    </row>
    <row r="33" spans="1:6" x14ac:dyDescent="0.25">
      <c r="A33">
        <v>32</v>
      </c>
      <c r="B33" s="3">
        <f t="shared" si="0"/>
        <v>13613.274044862352</v>
      </c>
      <c r="C33" s="3">
        <f t="shared" si="1"/>
        <v>18475.88815785421</v>
      </c>
      <c r="D33" s="3">
        <f t="shared" si="2"/>
        <v>25000.803453253528</v>
      </c>
      <c r="E33" s="3">
        <f t="shared" si="3"/>
        <v>33731.334104286434</v>
      </c>
      <c r="F33" s="3">
        <f t="shared" si="4"/>
        <v>45380.394939081991</v>
      </c>
    </row>
    <row r="34" spans="1:6" x14ac:dyDescent="0.25">
      <c r="A34">
        <v>33</v>
      </c>
      <c r="B34" s="3">
        <f t="shared" si="0"/>
        <v>13749.406785310975</v>
      </c>
      <c r="C34" s="3">
        <f t="shared" si="1"/>
        <v>18845.405921011294</v>
      </c>
      <c r="D34" s="3">
        <f t="shared" si="2"/>
        <v>25750.827556851134</v>
      </c>
      <c r="E34" s="3">
        <f t="shared" si="3"/>
        <v>35080.587468457896</v>
      </c>
      <c r="F34" s="3">
        <f t="shared" si="4"/>
        <v>47649.414686036092</v>
      </c>
    </row>
    <row r="35" spans="1:6" x14ac:dyDescent="0.25">
      <c r="A35">
        <v>34</v>
      </c>
      <c r="B35" s="3">
        <f t="shared" si="0"/>
        <v>13886.900853164085</v>
      </c>
      <c r="C35" s="3">
        <f t="shared" si="1"/>
        <v>19222.31403943152</v>
      </c>
      <c r="D35" s="3">
        <f t="shared" si="2"/>
        <v>26523.35238355667</v>
      </c>
      <c r="E35" s="3">
        <f t="shared" si="3"/>
        <v>36483.810967196216</v>
      </c>
      <c r="F35" s="3">
        <f t="shared" si="4"/>
        <v>50031.885420337901</v>
      </c>
    </row>
    <row r="36" spans="1:6" x14ac:dyDescent="0.25">
      <c r="A36">
        <v>35</v>
      </c>
      <c r="B36" s="3">
        <f t="shared" si="0"/>
        <v>14025.769861695726</v>
      </c>
      <c r="C36" s="3">
        <f t="shared" si="1"/>
        <v>19606.76032022015</v>
      </c>
      <c r="D36" s="3">
        <f t="shared" si="2"/>
        <v>27319.052955063373</v>
      </c>
      <c r="E36" s="3">
        <f t="shared" si="3"/>
        <v>37943.163405884065</v>
      </c>
      <c r="F36" s="3">
        <f t="shared" si="4"/>
        <v>52533.479691354798</v>
      </c>
    </row>
    <row r="37" spans="1:6" x14ac:dyDescent="0.25">
      <c r="A37" s="4">
        <v>36</v>
      </c>
      <c r="B37" s="5">
        <f t="shared" si="0"/>
        <v>14166.027560312683</v>
      </c>
      <c r="C37" s="5">
        <f t="shared" si="1"/>
        <v>19998.895526624554</v>
      </c>
      <c r="D37" s="5">
        <f t="shared" si="2"/>
        <v>28138.624543715276</v>
      </c>
      <c r="E37" s="5">
        <f t="shared" si="3"/>
        <v>39460.889942119429</v>
      </c>
      <c r="F37" s="5">
        <f t="shared" si="4"/>
        <v>55160.153675922542</v>
      </c>
    </row>
    <row r="38" spans="1:6" x14ac:dyDescent="0.25">
      <c r="A38">
        <v>37</v>
      </c>
      <c r="B38" s="3">
        <f t="shared" si="0"/>
        <v>14307.687835915809</v>
      </c>
      <c r="C38" s="3">
        <f t="shared" si="1"/>
        <v>20398.873437157046</v>
      </c>
      <c r="D38" s="3">
        <f t="shared" si="2"/>
        <v>28982.783280026735</v>
      </c>
      <c r="E38" s="3">
        <f t="shared" si="3"/>
        <v>41039.325539804209</v>
      </c>
      <c r="F38" s="3">
        <f t="shared" si="4"/>
        <v>57918.161359718673</v>
      </c>
    </row>
    <row r="39" spans="1:6" x14ac:dyDescent="0.25">
      <c r="A39">
        <v>38</v>
      </c>
      <c r="B39" s="3">
        <f t="shared" si="0"/>
        <v>14450.764714274967</v>
      </c>
      <c r="C39" s="3">
        <f t="shared" si="1"/>
        <v>20806.850905900188</v>
      </c>
      <c r="D39" s="3">
        <f t="shared" si="2"/>
        <v>29852.266778427536</v>
      </c>
      <c r="E39" s="3">
        <f t="shared" si="3"/>
        <v>42680.898561396381</v>
      </c>
      <c r="F39" s="3">
        <f t="shared" si="4"/>
        <v>60814.069427704613</v>
      </c>
    </row>
    <row r="40" spans="1:6" x14ac:dyDescent="0.25">
      <c r="A40">
        <v>39</v>
      </c>
      <c r="B40" s="3">
        <f t="shared" si="0"/>
        <v>14595.272361417716</v>
      </c>
      <c r="C40" s="3">
        <f t="shared" si="1"/>
        <v>21222.987924018191</v>
      </c>
      <c r="D40" s="3">
        <f t="shared" si="2"/>
        <v>30747.834781780362</v>
      </c>
      <c r="E40" s="3">
        <f t="shared" si="3"/>
        <v>44388.134503852241</v>
      </c>
      <c r="F40" s="3">
        <f t="shared" si="4"/>
        <v>63854.772899089847</v>
      </c>
    </row>
    <row r="41" spans="1:6" x14ac:dyDescent="0.25">
      <c r="A41">
        <v>40</v>
      </c>
      <c r="B41" s="3">
        <f t="shared" si="0"/>
        <v>14741.225085031892</v>
      </c>
      <c r="C41" s="3">
        <f t="shared" si="1"/>
        <v>21647.447682498554</v>
      </c>
      <c r="D41" s="3">
        <f t="shared" si="2"/>
        <v>31670.269825233772</v>
      </c>
      <c r="E41" s="3">
        <f t="shared" si="3"/>
        <v>46163.659884006331</v>
      </c>
      <c r="F41" s="3">
        <f t="shared" si="4"/>
        <v>67047.511544044348</v>
      </c>
    </row>
    <row r="42" spans="1:6" x14ac:dyDescent="0.25">
      <c r="A42">
        <v>41</v>
      </c>
      <c r="B42" s="3">
        <f t="shared" si="0"/>
        <v>14888.637335882211</v>
      </c>
      <c r="C42" s="3">
        <f t="shared" si="1"/>
        <v>22080.396636148525</v>
      </c>
      <c r="D42" s="3">
        <f t="shared" si="2"/>
        <v>32620.377919990788</v>
      </c>
      <c r="E42" s="3">
        <f t="shared" si="3"/>
        <v>48010.206279366583</v>
      </c>
      <c r="F42" s="3">
        <f t="shared" si="4"/>
        <v>70399.887121246575</v>
      </c>
    </row>
    <row r="43" spans="1:6" x14ac:dyDescent="0.25">
      <c r="A43">
        <v>42</v>
      </c>
      <c r="B43" s="3">
        <f t="shared" si="0"/>
        <v>15037.523709241033</v>
      </c>
      <c r="C43" s="3">
        <f t="shared" si="1"/>
        <v>22522.004568871496</v>
      </c>
      <c r="D43" s="3">
        <f t="shared" si="2"/>
        <v>33598.989257590511</v>
      </c>
      <c r="E43" s="3">
        <f t="shared" si="3"/>
        <v>49930.61453054125</v>
      </c>
      <c r="F43" s="3">
        <f t="shared" si="4"/>
        <v>73919.881477308911</v>
      </c>
    </row>
    <row r="44" spans="1:6" x14ac:dyDescent="0.25">
      <c r="A44">
        <v>43</v>
      </c>
      <c r="B44" s="3">
        <f t="shared" si="0"/>
        <v>15187.898946333444</v>
      </c>
      <c r="C44" s="3">
        <f t="shared" si="1"/>
        <v>22972.444660248926</v>
      </c>
      <c r="D44" s="3">
        <f t="shared" si="2"/>
        <v>34606.958935318224</v>
      </c>
      <c r="E44" s="3">
        <f t="shared" si="3"/>
        <v>51927.8391117629</v>
      </c>
      <c r="F44" s="3">
        <f t="shared" si="4"/>
        <v>77615.875551174366</v>
      </c>
    </row>
    <row r="45" spans="1:6" x14ac:dyDescent="0.25">
      <c r="A45">
        <v>44</v>
      </c>
      <c r="B45" s="3">
        <f t="shared" si="0"/>
        <v>15339.777935796777</v>
      </c>
      <c r="C45" s="3">
        <f t="shared" si="1"/>
        <v>23431.893553453905</v>
      </c>
      <c r="D45" s="3">
        <f t="shared" si="2"/>
        <v>35645.167703377774</v>
      </c>
      <c r="E45" s="3">
        <f t="shared" si="3"/>
        <v>54004.952676233421</v>
      </c>
      <c r="F45" s="3">
        <f t="shared" si="4"/>
        <v>81496.669328733085</v>
      </c>
    </row>
    <row r="46" spans="1:6" x14ac:dyDescent="0.25">
      <c r="A46">
        <v>45</v>
      </c>
      <c r="B46" s="3">
        <f t="shared" si="0"/>
        <v>15493.175715154744</v>
      </c>
      <c r="C46" s="3">
        <f t="shared" si="1"/>
        <v>23900.531424522982</v>
      </c>
      <c r="D46" s="3">
        <f t="shared" si="2"/>
        <v>36714.522734479106</v>
      </c>
      <c r="E46" s="3">
        <f t="shared" si="3"/>
        <v>56165.150783282763</v>
      </c>
      <c r="F46" s="3">
        <f t="shared" si="4"/>
        <v>85571.502795169741</v>
      </c>
    </row>
    <row r="47" spans="1:6" x14ac:dyDescent="0.25">
      <c r="A47">
        <v>46</v>
      </c>
      <c r="B47" s="3">
        <f t="shared" si="0"/>
        <v>15648.107472306292</v>
      </c>
      <c r="C47" s="3">
        <f t="shared" si="1"/>
        <v>24378.542053013443</v>
      </c>
      <c r="D47" s="3">
        <f t="shared" si="2"/>
        <v>37815.95841651348</v>
      </c>
      <c r="E47" s="3">
        <f t="shared" si="3"/>
        <v>58411.756814614077</v>
      </c>
      <c r="F47" s="3">
        <f t="shared" si="4"/>
        <v>89850.077934928238</v>
      </c>
    </row>
    <row r="48" spans="1:6" x14ac:dyDescent="0.25">
      <c r="A48">
        <v>47</v>
      </c>
      <c r="B48" s="3">
        <f t="shared" si="0"/>
        <v>15804.588547029354</v>
      </c>
      <c r="C48" s="3">
        <f t="shared" si="1"/>
        <v>24866.112894073714</v>
      </c>
      <c r="D48" s="3">
        <f t="shared" si="2"/>
        <v>38950.437169008888</v>
      </c>
      <c r="E48" s="3">
        <f t="shared" si="3"/>
        <v>60748.22708719864</v>
      </c>
      <c r="F48" s="3">
        <f t="shared" si="4"/>
        <v>94342.581831674659</v>
      </c>
    </row>
    <row r="49" spans="1:6" x14ac:dyDescent="0.25">
      <c r="A49" s="4">
        <v>48</v>
      </c>
      <c r="B49" s="5">
        <f t="shared" si="0"/>
        <v>15962.634432499648</v>
      </c>
      <c r="C49" s="5">
        <f t="shared" si="1"/>
        <v>25363.435151955189</v>
      </c>
      <c r="D49" s="5">
        <f t="shared" si="2"/>
        <v>40118.950284079154</v>
      </c>
      <c r="E49" s="5">
        <f t="shared" si="3"/>
        <v>63178.15617068659</v>
      </c>
      <c r="F49" s="5">
        <f t="shared" si="4"/>
        <v>99059.71092325839</v>
      </c>
    </row>
    <row r="50" spans="1:6" x14ac:dyDescent="0.25">
      <c r="A50">
        <v>49</v>
      </c>
      <c r="B50" s="3">
        <f t="shared" si="0"/>
        <v>16122.260776824645</v>
      </c>
      <c r="C50" s="3">
        <f t="shared" si="1"/>
        <v>25870.703854994292</v>
      </c>
      <c r="D50" s="3">
        <f t="shared" si="2"/>
        <v>41322.518792601528</v>
      </c>
      <c r="E50" s="3">
        <f t="shared" si="3"/>
        <v>65705.282417514056</v>
      </c>
      <c r="F50" s="3">
        <f t="shared" si="4"/>
        <v>104012.69646942131</v>
      </c>
    </row>
    <row r="51" spans="1:6" x14ac:dyDescent="0.25">
      <c r="A51">
        <v>50</v>
      </c>
      <c r="B51" s="3">
        <f t="shared" si="0"/>
        <v>16283.483384592892</v>
      </c>
      <c r="C51" s="3">
        <f t="shared" si="1"/>
        <v>26388.117932094177</v>
      </c>
      <c r="D51" s="3">
        <f t="shared" si="2"/>
        <v>42562.194356379572</v>
      </c>
      <c r="E51" s="3">
        <f t="shared" si="3"/>
        <v>68333.493714214623</v>
      </c>
      <c r="F51" s="3">
        <f t="shared" si="4"/>
        <v>109213.33129289238</v>
      </c>
    </row>
    <row r="52" spans="1:6" x14ac:dyDescent="0.25">
      <c r="A52">
        <v>51</v>
      </c>
      <c r="B52" s="3">
        <f t="shared" si="0"/>
        <v>16446.318218438821</v>
      </c>
      <c r="C52" s="3">
        <f t="shared" si="1"/>
        <v>26915.880290736062</v>
      </c>
      <c r="D52" s="3">
        <f t="shared" si="2"/>
        <v>43839.060187070958</v>
      </c>
      <c r="E52" s="3">
        <f t="shared" si="3"/>
        <v>71066.833462783208</v>
      </c>
      <c r="F52" s="3">
        <f t="shared" si="4"/>
        <v>114673.997857537</v>
      </c>
    </row>
    <row r="53" spans="1:6" x14ac:dyDescent="0.25">
      <c r="A53">
        <v>52</v>
      </c>
      <c r="B53" s="3">
        <f t="shared" si="0"/>
        <v>16610.781400623207</v>
      </c>
      <c r="C53" s="3">
        <f t="shared" si="1"/>
        <v>27454.197896550784</v>
      </c>
      <c r="D53" s="3">
        <f t="shared" si="2"/>
        <v>45154.23199268309</v>
      </c>
      <c r="E53" s="3">
        <f t="shared" si="3"/>
        <v>73909.506801294541</v>
      </c>
      <c r="F53" s="3">
        <f t="shared" si="4"/>
        <v>120407.69775041386</v>
      </c>
    </row>
    <row r="54" spans="1:6" x14ac:dyDescent="0.25">
      <c r="A54">
        <v>53</v>
      </c>
      <c r="B54" s="3">
        <f t="shared" si="0"/>
        <v>16776.889214629438</v>
      </c>
      <c r="C54" s="3">
        <f t="shared" si="1"/>
        <v>28003.2818544818</v>
      </c>
      <c r="D54" s="3">
        <f t="shared" si="2"/>
        <v>46508.858952463583</v>
      </c>
      <c r="E54" s="3">
        <f t="shared" si="3"/>
        <v>76865.887073346326</v>
      </c>
      <c r="F54" s="3">
        <f t="shared" si="4"/>
        <v>126428.08263793457</v>
      </c>
    </row>
    <row r="55" spans="1:6" x14ac:dyDescent="0.25">
      <c r="A55">
        <v>54</v>
      </c>
      <c r="B55" s="3">
        <f t="shared" si="0"/>
        <v>16944.658106775732</v>
      </c>
      <c r="C55" s="3">
        <f t="shared" si="1"/>
        <v>28563.347491571436</v>
      </c>
      <c r="D55" s="3">
        <f t="shared" si="2"/>
        <v>47904.124721037493</v>
      </c>
      <c r="E55" s="3">
        <f t="shared" si="3"/>
        <v>79940.522556280179</v>
      </c>
      <c r="F55" s="3">
        <f t="shared" si="4"/>
        <v>132749.4867698313</v>
      </c>
    </row>
    <row r="56" spans="1:6" x14ac:dyDescent="0.25">
      <c r="A56">
        <v>55</v>
      </c>
      <c r="B56" s="3">
        <f t="shared" si="0"/>
        <v>17114.10468784349</v>
      </c>
      <c r="C56" s="3">
        <f t="shared" si="1"/>
        <v>29134.614441402864</v>
      </c>
      <c r="D56" s="3">
        <f t="shared" si="2"/>
        <v>49341.24846266862</v>
      </c>
      <c r="E56" s="3">
        <f t="shared" si="3"/>
        <v>83138.143458531384</v>
      </c>
      <c r="F56" s="3">
        <f t="shared" si="4"/>
        <v>139386.96110832287</v>
      </c>
    </row>
    <row r="57" spans="1:6" x14ac:dyDescent="0.25">
      <c r="A57">
        <v>56</v>
      </c>
      <c r="B57" s="3">
        <f t="shared" si="0"/>
        <v>17285.245734721924</v>
      </c>
      <c r="C57" s="3">
        <f t="shared" si="1"/>
        <v>29717.306730230921</v>
      </c>
      <c r="D57" s="3">
        <f t="shared" si="2"/>
        <v>50821.485916548678</v>
      </c>
      <c r="E57" s="3">
        <f t="shared" si="3"/>
        <v>86463.669196872637</v>
      </c>
      <c r="F57" s="3">
        <f t="shared" si="4"/>
        <v>146356.309163739</v>
      </c>
    </row>
    <row r="58" spans="1:6" x14ac:dyDescent="0.25">
      <c r="A58">
        <v>57</v>
      </c>
      <c r="B58" s="3">
        <f t="shared" si="0"/>
        <v>17458.098192069145</v>
      </c>
      <c r="C58" s="3">
        <f t="shared" si="1"/>
        <v>30311.652864835542</v>
      </c>
      <c r="D58" s="3">
        <f t="shared" si="2"/>
        <v>52346.130494045137</v>
      </c>
      <c r="E58" s="3">
        <f t="shared" si="3"/>
        <v>89922.215964747549</v>
      </c>
      <c r="F58" s="3">
        <f t="shared" si="4"/>
        <v>153674.12462192596</v>
      </c>
    </row>
    <row r="59" spans="1:6" x14ac:dyDescent="0.25">
      <c r="A59">
        <v>58</v>
      </c>
      <c r="B59" s="3">
        <f t="shared" si="0"/>
        <v>17632.679173989836</v>
      </c>
      <c r="C59" s="3">
        <f t="shared" si="1"/>
        <v>30917.885922132253</v>
      </c>
      <c r="D59" s="3">
        <f t="shared" si="2"/>
        <v>53916.514408866489</v>
      </c>
      <c r="E59" s="3">
        <f t="shared" si="3"/>
        <v>93519.104603337459</v>
      </c>
      <c r="F59" s="3">
        <f t="shared" si="4"/>
        <v>161357.83085302226</v>
      </c>
    </row>
    <row r="60" spans="1:6" x14ac:dyDescent="0.25">
      <c r="A60">
        <v>59</v>
      </c>
      <c r="B60" s="3">
        <f t="shared" si="0"/>
        <v>17809.005965729735</v>
      </c>
      <c r="C60" s="3">
        <f t="shared" si="1"/>
        <v>31536.243640574899</v>
      </c>
      <c r="D60" s="3">
        <f t="shared" si="2"/>
        <v>55534.009841132487</v>
      </c>
      <c r="E60" s="3">
        <f t="shared" si="3"/>
        <v>97259.868787470958</v>
      </c>
      <c r="F60" s="3">
        <f t="shared" si="4"/>
        <v>169425.72239567337</v>
      </c>
    </row>
    <row r="61" spans="1:6" x14ac:dyDescent="0.25">
      <c r="A61" s="4">
        <v>60</v>
      </c>
      <c r="B61" s="5">
        <f t="shared" si="0"/>
        <v>17987.096025387033</v>
      </c>
      <c r="C61" s="5">
        <f t="shared" si="1"/>
        <v>32166.968513386397</v>
      </c>
      <c r="D61" s="5">
        <f t="shared" si="2"/>
        <v>57200.030136366462</v>
      </c>
      <c r="E61" s="5">
        <f t="shared" si="3"/>
        <v>101150.2635389698</v>
      </c>
      <c r="F61" s="5">
        <f t="shared" si="4"/>
        <v>177897.00851545704</v>
      </c>
    </row>
    <row r="62" spans="1:6" x14ac:dyDescent="0.25">
      <c r="A62">
        <v>61</v>
      </c>
      <c r="B62" s="3">
        <f t="shared" si="0"/>
        <v>18166.966985640902</v>
      </c>
      <c r="C62" s="3">
        <f t="shared" si="1"/>
        <v>32810.307883654124</v>
      </c>
      <c r="D62" s="3">
        <f t="shared" si="2"/>
        <v>58916.031040457456</v>
      </c>
      <c r="E62" s="3">
        <f t="shared" si="3"/>
        <v>105196.27408052859</v>
      </c>
      <c r="F62" s="3">
        <f t="shared" si="4"/>
        <v>186791.8589412299</v>
      </c>
    </row>
    <row r="63" spans="1:6" x14ac:dyDescent="0.25">
      <c r="A63">
        <v>62</v>
      </c>
      <c r="B63" s="3">
        <f t="shared" si="0"/>
        <v>18348.63665549731</v>
      </c>
      <c r="C63" s="3">
        <f t="shared" si="1"/>
        <v>33466.514041327209</v>
      </c>
      <c r="D63" s="3">
        <f t="shared" si="2"/>
        <v>60683.511971671178</v>
      </c>
      <c r="E63" s="3">
        <f t="shared" si="3"/>
        <v>109404.12504374974</v>
      </c>
      <c r="F63" s="3">
        <f t="shared" si="4"/>
        <v>196131.4518882914</v>
      </c>
    </row>
    <row r="64" spans="1:6" x14ac:dyDescent="0.25">
      <c r="A64">
        <v>63</v>
      </c>
      <c r="B64" s="3">
        <f t="shared" si="0"/>
        <v>18532.123022052285</v>
      </c>
      <c r="C64" s="3">
        <f t="shared" si="1"/>
        <v>34135.844322153753</v>
      </c>
      <c r="D64" s="3">
        <f t="shared" si="2"/>
        <v>62504.017330821312</v>
      </c>
      <c r="E64" s="3">
        <f t="shared" si="3"/>
        <v>113780.29004549973</v>
      </c>
      <c r="F64" s="3">
        <f t="shared" si="4"/>
        <v>205938.02448270598</v>
      </c>
    </row>
    <row r="65" spans="1:6" x14ac:dyDescent="0.25">
      <c r="A65">
        <v>64</v>
      </c>
      <c r="B65" s="3">
        <f t="shared" si="0"/>
        <v>18717.44425227281</v>
      </c>
      <c r="C65" s="3">
        <f t="shared" si="1"/>
        <v>34818.561208596831</v>
      </c>
      <c r="D65" s="3">
        <f t="shared" si="2"/>
        <v>64379.137850745952</v>
      </c>
      <c r="E65" s="3">
        <f t="shared" si="3"/>
        <v>118331.50164731972</v>
      </c>
      <c r="F65" s="3">
        <f t="shared" si="4"/>
        <v>216234.92570684128</v>
      </c>
    </row>
    <row r="66" spans="1:6" x14ac:dyDescent="0.25">
      <c r="A66">
        <v>65</v>
      </c>
      <c r="B66" s="3">
        <f t="shared" si="0"/>
        <v>18904.618694795539</v>
      </c>
      <c r="C66" s="3">
        <f t="shared" si="1"/>
        <v>35514.932432768772</v>
      </c>
      <c r="D66" s="3">
        <f t="shared" si="2"/>
        <v>66310.511986268335</v>
      </c>
      <c r="E66" s="3">
        <f t="shared" si="3"/>
        <v>123064.76171321252</v>
      </c>
      <c r="F66" s="3">
        <f t="shared" si="4"/>
        <v>227046.67199218337</v>
      </c>
    </row>
    <row r="67" spans="1:6" x14ac:dyDescent="0.25">
      <c r="A67">
        <v>66</v>
      </c>
      <c r="B67" s="3">
        <f t="shared" si="0"/>
        <v>19093.664881743494</v>
      </c>
      <c r="C67" s="3">
        <f t="shared" si="1"/>
        <v>36225.23108142415</v>
      </c>
      <c r="D67" s="3">
        <f t="shared" si="2"/>
        <v>68299.827345856393</v>
      </c>
      <c r="E67" s="3">
        <f t="shared" si="3"/>
        <v>127987.35218174102</v>
      </c>
      <c r="F67" s="3">
        <f t="shared" si="4"/>
        <v>238399.00559179255</v>
      </c>
    </row>
    <row r="68" spans="1:6" x14ac:dyDescent="0.25">
      <c r="A68">
        <v>67</v>
      </c>
      <c r="B68" s="3">
        <f t="shared" ref="B68:B121" si="5">B67*1.01</f>
        <v>19284.601530560929</v>
      </c>
      <c r="C68" s="3">
        <f t="shared" ref="C68:C121" si="6">C67*1.02</f>
        <v>36949.735703052633</v>
      </c>
      <c r="D68" s="3">
        <f t="shared" ref="D68:D121" si="7">D67*1.03</f>
        <v>70348.822166232087</v>
      </c>
      <c r="E68" s="3">
        <f t="shared" ref="E68:E121" si="8">E67*1.04</f>
        <v>133106.84626901065</v>
      </c>
      <c r="F68" s="3">
        <f t="shared" ref="F68:F121" si="9">F67*1.05</f>
        <v>250318.95587138218</v>
      </c>
    </row>
    <row r="69" spans="1:6" x14ac:dyDescent="0.25">
      <c r="A69">
        <v>68</v>
      </c>
      <c r="B69" s="3">
        <f t="shared" si="5"/>
        <v>19477.44754586654</v>
      </c>
      <c r="C69" s="3">
        <f t="shared" si="6"/>
        <v>37688.730417113686</v>
      </c>
      <c r="D69" s="3">
        <f t="shared" si="7"/>
        <v>72459.286831219055</v>
      </c>
      <c r="E69" s="3">
        <f t="shared" si="8"/>
        <v>138431.12011977108</v>
      </c>
      <c r="F69" s="3">
        <f t="shared" si="9"/>
        <v>262834.90366495127</v>
      </c>
    </row>
    <row r="70" spans="1:6" x14ac:dyDescent="0.25">
      <c r="A70">
        <v>69</v>
      </c>
      <c r="B70" s="3">
        <f t="shared" si="5"/>
        <v>19672.222021325204</v>
      </c>
      <c r="C70" s="3">
        <f t="shared" si="6"/>
        <v>38442.505025455961</v>
      </c>
      <c r="D70" s="3">
        <f t="shared" si="7"/>
        <v>74633.065436155623</v>
      </c>
      <c r="E70" s="3">
        <f t="shared" si="8"/>
        <v>143968.36492456193</v>
      </c>
      <c r="F70" s="3">
        <f t="shared" si="9"/>
        <v>275976.64884819882</v>
      </c>
    </row>
    <row r="71" spans="1:6" x14ac:dyDescent="0.25">
      <c r="A71">
        <v>70</v>
      </c>
      <c r="B71" s="3">
        <f t="shared" si="5"/>
        <v>19868.944241538455</v>
      </c>
      <c r="C71" s="3">
        <f t="shared" si="6"/>
        <v>39211.355125965078</v>
      </c>
      <c r="D71" s="3">
        <f t="shared" si="7"/>
        <v>76872.057399240293</v>
      </c>
      <c r="E71" s="3">
        <f t="shared" si="8"/>
        <v>149727.09952154441</v>
      </c>
      <c r="F71" s="3">
        <f t="shared" si="9"/>
        <v>289775.48129060876</v>
      </c>
    </row>
    <row r="72" spans="1:6" x14ac:dyDescent="0.25">
      <c r="A72">
        <v>71</v>
      </c>
      <c r="B72" s="3">
        <f t="shared" si="5"/>
        <v>20067.633683953838</v>
      </c>
      <c r="C72" s="3">
        <f t="shared" si="6"/>
        <v>39995.582228484382</v>
      </c>
      <c r="D72" s="3">
        <f t="shared" si="7"/>
        <v>79178.219121217509</v>
      </c>
      <c r="E72" s="3">
        <f t="shared" si="8"/>
        <v>155716.1835024062</v>
      </c>
      <c r="F72" s="3">
        <f t="shared" si="9"/>
        <v>304264.2553551392</v>
      </c>
    </row>
    <row r="73" spans="1:6" x14ac:dyDescent="0.25">
      <c r="A73" s="4">
        <v>72</v>
      </c>
      <c r="B73" s="5">
        <f t="shared" si="5"/>
        <v>20268.310020793375</v>
      </c>
      <c r="C73" s="5">
        <f t="shared" si="6"/>
        <v>40795.493873054067</v>
      </c>
      <c r="D73" s="5">
        <f t="shared" si="7"/>
        <v>81553.565694854042</v>
      </c>
      <c r="E73" s="5">
        <f t="shared" si="8"/>
        <v>161944.83084250244</v>
      </c>
      <c r="F73" s="5">
        <f t="shared" si="9"/>
        <v>319477.46812289616</v>
      </c>
    </row>
    <row r="74" spans="1:6" x14ac:dyDescent="0.25">
      <c r="A74">
        <v>73</v>
      </c>
      <c r="B74" s="3">
        <f t="shared" si="5"/>
        <v>20470.993121001309</v>
      </c>
      <c r="C74" s="3">
        <f t="shared" si="6"/>
        <v>41611.40375051515</v>
      </c>
      <c r="D74" s="3">
        <f t="shared" si="7"/>
        <v>84000.172665699662</v>
      </c>
      <c r="E74" s="3">
        <f t="shared" si="8"/>
        <v>168422.62407620254</v>
      </c>
      <c r="F74" s="3">
        <f t="shared" si="9"/>
        <v>335451.341529041</v>
      </c>
    </row>
    <row r="75" spans="1:6" x14ac:dyDescent="0.25">
      <c r="A75">
        <v>74</v>
      </c>
      <c r="B75" s="3">
        <f t="shared" si="5"/>
        <v>20675.703052211324</v>
      </c>
      <c r="C75" s="3">
        <f t="shared" si="6"/>
        <v>42443.631825525452</v>
      </c>
      <c r="D75" s="3">
        <f t="shared" si="7"/>
        <v>86520.177845670652</v>
      </c>
      <c r="E75" s="3">
        <f t="shared" si="8"/>
        <v>175159.52903925066</v>
      </c>
      <c r="F75" s="3">
        <f t="shared" si="9"/>
        <v>352223.90860549308</v>
      </c>
    </row>
    <row r="76" spans="1:6" x14ac:dyDescent="0.25">
      <c r="A76">
        <v>75</v>
      </c>
      <c r="B76" s="3">
        <f t="shared" si="5"/>
        <v>20882.460082733436</v>
      </c>
      <c r="C76" s="3">
        <f t="shared" si="6"/>
        <v>43292.504462035962</v>
      </c>
      <c r="D76" s="3">
        <f t="shared" si="7"/>
        <v>89115.783181040781</v>
      </c>
      <c r="E76" s="3">
        <f t="shared" si="8"/>
        <v>182165.91020082068</v>
      </c>
      <c r="F76" s="3">
        <f t="shared" si="9"/>
        <v>369835.10403576773</v>
      </c>
    </row>
    <row r="77" spans="1:6" x14ac:dyDescent="0.25">
      <c r="A77">
        <v>76</v>
      </c>
      <c r="B77" s="3">
        <f t="shared" si="5"/>
        <v>21091.284683560771</v>
      </c>
      <c r="C77" s="3">
        <f t="shared" si="6"/>
        <v>44158.35455127668</v>
      </c>
      <c r="D77" s="3">
        <f t="shared" si="7"/>
        <v>91789.25667647201</v>
      </c>
      <c r="E77" s="3">
        <f t="shared" si="8"/>
        <v>189452.5466088535</v>
      </c>
      <c r="F77" s="3">
        <f t="shared" si="9"/>
        <v>388326.85923755611</v>
      </c>
    </row>
    <row r="78" spans="1:6" x14ac:dyDescent="0.25">
      <c r="A78">
        <v>77</v>
      </c>
      <c r="B78" s="3">
        <f t="shared" si="5"/>
        <v>21302.197530396377</v>
      </c>
      <c r="C78" s="3">
        <f t="shared" si="6"/>
        <v>45041.521642302214</v>
      </c>
      <c r="D78" s="3">
        <f t="shared" si="7"/>
        <v>94542.934376766178</v>
      </c>
      <c r="E78" s="3">
        <f t="shared" si="8"/>
        <v>197030.64847320766</v>
      </c>
      <c r="F78" s="3">
        <f t="shared" si="9"/>
        <v>407743.20219943393</v>
      </c>
    </row>
    <row r="79" spans="1:6" x14ac:dyDescent="0.25">
      <c r="A79">
        <v>78</v>
      </c>
      <c r="B79" s="3">
        <f t="shared" si="5"/>
        <v>21515.219505700341</v>
      </c>
      <c r="C79" s="3">
        <f t="shared" si="6"/>
        <v>45942.352075148257</v>
      </c>
      <c r="D79" s="3">
        <f t="shared" si="7"/>
        <v>97379.222408069167</v>
      </c>
      <c r="E79" s="3">
        <f t="shared" si="8"/>
        <v>204911.87441213598</v>
      </c>
      <c r="F79" s="3">
        <f t="shared" si="9"/>
        <v>428130.36230940564</v>
      </c>
    </row>
    <row r="80" spans="1:6" x14ac:dyDescent="0.25">
      <c r="A80">
        <v>79</v>
      </c>
      <c r="B80" s="3">
        <f t="shared" si="5"/>
        <v>21730.371700757343</v>
      </c>
      <c r="C80" s="3">
        <f t="shared" si="6"/>
        <v>46861.199116651223</v>
      </c>
      <c r="D80" s="3">
        <f t="shared" si="7"/>
        <v>100300.59908031125</v>
      </c>
      <c r="E80" s="3">
        <f t="shared" si="8"/>
        <v>213108.34938862143</v>
      </c>
      <c r="F80" s="3">
        <f t="shared" si="9"/>
        <v>449536.88042487594</v>
      </c>
    </row>
    <row r="81" spans="1:6" x14ac:dyDescent="0.25">
      <c r="A81">
        <v>80</v>
      </c>
      <c r="B81" s="3">
        <f t="shared" si="5"/>
        <v>21947.675417764916</v>
      </c>
      <c r="C81" s="3">
        <f t="shared" si="6"/>
        <v>47798.423098984247</v>
      </c>
      <c r="D81" s="3">
        <f t="shared" si="7"/>
        <v>103309.6170527206</v>
      </c>
      <c r="E81" s="3">
        <f t="shared" si="8"/>
        <v>221632.6833641663</v>
      </c>
      <c r="F81" s="3">
        <f t="shared" si="9"/>
        <v>472013.72444611974</v>
      </c>
    </row>
    <row r="82" spans="1:6" x14ac:dyDescent="0.25">
      <c r="A82">
        <v>81</v>
      </c>
      <c r="B82" s="3">
        <f t="shared" si="5"/>
        <v>22167.152171942565</v>
      </c>
      <c r="C82" s="3">
        <f t="shared" si="6"/>
        <v>48754.39156096393</v>
      </c>
      <c r="D82" s="3">
        <f t="shared" si="7"/>
        <v>106408.90556430221</v>
      </c>
      <c r="E82" s="3">
        <f t="shared" si="8"/>
        <v>230497.99069873296</v>
      </c>
      <c r="F82" s="3">
        <f t="shared" si="9"/>
        <v>495614.41066842573</v>
      </c>
    </row>
    <row r="83" spans="1:6" x14ac:dyDescent="0.25">
      <c r="A83">
        <v>82</v>
      </c>
      <c r="B83" s="3">
        <f t="shared" si="5"/>
        <v>22388.823693661991</v>
      </c>
      <c r="C83" s="3">
        <f t="shared" si="6"/>
        <v>49729.47939218321</v>
      </c>
      <c r="D83" s="3">
        <f t="shared" si="7"/>
        <v>109601.17273123129</v>
      </c>
      <c r="E83" s="3">
        <f t="shared" si="8"/>
        <v>239717.91032668229</v>
      </c>
      <c r="F83" s="3">
        <f t="shared" si="9"/>
        <v>520395.13120184705</v>
      </c>
    </row>
    <row r="84" spans="1:6" x14ac:dyDescent="0.25">
      <c r="A84">
        <v>83</v>
      </c>
      <c r="B84" s="3">
        <f t="shared" si="5"/>
        <v>22612.711930598609</v>
      </c>
      <c r="C84" s="3">
        <f t="shared" si="6"/>
        <v>50724.068980026874</v>
      </c>
      <c r="D84" s="3">
        <f t="shared" si="7"/>
        <v>112889.20791316823</v>
      </c>
      <c r="E84" s="3">
        <f t="shared" si="8"/>
        <v>249306.6267397496</v>
      </c>
      <c r="F84" s="3">
        <f t="shared" si="9"/>
        <v>546414.88776193943</v>
      </c>
    </row>
    <row r="85" spans="1:6" x14ac:dyDescent="0.25">
      <c r="A85" s="4">
        <v>84</v>
      </c>
      <c r="B85" s="5">
        <f t="shared" si="5"/>
        <v>22838.839049904596</v>
      </c>
      <c r="C85" s="5">
        <f t="shared" si="6"/>
        <v>51738.550359627414</v>
      </c>
      <c r="D85" s="5">
        <f t="shared" si="7"/>
        <v>116275.88415056327</v>
      </c>
      <c r="E85" s="5">
        <f t="shared" si="8"/>
        <v>259278.89180933958</v>
      </c>
      <c r="F85" s="5">
        <f t="shared" si="9"/>
        <v>573735.6321500364</v>
      </c>
    </row>
    <row r="86" spans="1:6" x14ac:dyDescent="0.25">
      <c r="A86">
        <v>85</v>
      </c>
      <c r="B86" s="3">
        <f t="shared" si="5"/>
        <v>23067.227440403643</v>
      </c>
      <c r="C86" s="3">
        <f t="shared" si="6"/>
        <v>52773.321366819961</v>
      </c>
      <c r="D86" s="3">
        <f t="shared" si="7"/>
        <v>119764.16067508017</v>
      </c>
      <c r="E86" s="3">
        <f t="shared" si="8"/>
        <v>269650.04748171318</v>
      </c>
      <c r="F86" s="3">
        <f t="shared" si="9"/>
        <v>602422.41375753819</v>
      </c>
    </row>
    <row r="87" spans="1:6" x14ac:dyDescent="0.25">
      <c r="A87">
        <v>86</v>
      </c>
      <c r="B87" s="3">
        <f t="shared" si="5"/>
        <v>23297.899714807681</v>
      </c>
      <c r="C87" s="3">
        <f t="shared" si="6"/>
        <v>53828.787794156364</v>
      </c>
      <c r="D87" s="3">
        <f t="shared" si="7"/>
        <v>123357.08549533258</v>
      </c>
      <c r="E87" s="3">
        <f t="shared" si="8"/>
        <v>280436.04938098171</v>
      </c>
      <c r="F87" s="3">
        <f t="shared" si="9"/>
        <v>632543.53444541513</v>
      </c>
    </row>
    <row r="88" spans="1:6" x14ac:dyDescent="0.25">
      <c r="A88">
        <v>87</v>
      </c>
      <c r="B88" s="3">
        <f t="shared" si="5"/>
        <v>23530.87871195576</v>
      </c>
      <c r="C88" s="3">
        <f t="shared" si="6"/>
        <v>54905.363550039488</v>
      </c>
      <c r="D88" s="3">
        <f t="shared" si="7"/>
        <v>127057.79806019255</v>
      </c>
      <c r="E88" s="3">
        <f t="shared" si="8"/>
        <v>291653.49135622097</v>
      </c>
      <c r="F88" s="3">
        <f t="shared" si="9"/>
        <v>664170.71116768592</v>
      </c>
    </row>
    <row r="89" spans="1:6" x14ac:dyDescent="0.25">
      <c r="A89">
        <v>88</v>
      </c>
      <c r="B89" s="3">
        <f t="shared" si="5"/>
        <v>23766.187499075317</v>
      </c>
      <c r="C89" s="3">
        <f t="shared" si="6"/>
        <v>56003.470821040282</v>
      </c>
      <c r="D89" s="3">
        <f t="shared" si="7"/>
        <v>130869.53200199833</v>
      </c>
      <c r="E89" s="3">
        <f t="shared" si="8"/>
        <v>303319.63101046981</v>
      </c>
      <c r="F89" s="3">
        <f t="shared" si="9"/>
        <v>697379.2467260703</v>
      </c>
    </row>
    <row r="90" spans="1:6" x14ac:dyDescent="0.25">
      <c r="A90">
        <v>89</v>
      </c>
      <c r="B90" s="3">
        <f t="shared" si="5"/>
        <v>24003.849374066071</v>
      </c>
      <c r="C90" s="3">
        <f t="shared" si="6"/>
        <v>57123.540237461086</v>
      </c>
      <c r="D90" s="3">
        <f t="shared" si="7"/>
        <v>134795.61796205828</v>
      </c>
      <c r="E90" s="3">
        <f t="shared" si="8"/>
        <v>315452.41625088861</v>
      </c>
      <c r="F90" s="3">
        <f t="shared" si="9"/>
        <v>732248.20906237385</v>
      </c>
    </row>
    <row r="91" spans="1:6" x14ac:dyDescent="0.25">
      <c r="A91">
        <v>90</v>
      </c>
      <c r="B91" s="3">
        <f t="shared" si="5"/>
        <v>24243.88786780673</v>
      </c>
      <c r="C91" s="3">
        <f t="shared" si="6"/>
        <v>58266.01104221031</v>
      </c>
      <c r="D91" s="3">
        <f t="shared" si="7"/>
        <v>138839.48650092003</v>
      </c>
      <c r="E91" s="3">
        <f t="shared" si="8"/>
        <v>328070.51290092414</v>
      </c>
      <c r="F91" s="3">
        <f t="shared" si="9"/>
        <v>768860.61951549258</v>
      </c>
    </row>
    <row r="92" spans="1:6" x14ac:dyDescent="0.25">
      <c r="A92">
        <v>91</v>
      </c>
      <c r="B92" s="3">
        <f t="shared" si="5"/>
        <v>24486.3267464848</v>
      </c>
      <c r="C92" s="3">
        <f t="shared" si="6"/>
        <v>59431.331263054519</v>
      </c>
      <c r="D92" s="3">
        <f t="shared" si="7"/>
        <v>143004.67109594765</v>
      </c>
      <c r="E92" s="3">
        <f t="shared" si="8"/>
        <v>341193.33341696113</v>
      </c>
      <c r="F92" s="3">
        <f t="shared" si="9"/>
        <v>807303.65049126721</v>
      </c>
    </row>
    <row r="93" spans="1:6" x14ac:dyDescent="0.25">
      <c r="A93">
        <v>92</v>
      </c>
      <c r="B93" s="3">
        <f t="shared" si="5"/>
        <v>24731.190013949647</v>
      </c>
      <c r="C93" s="3">
        <f t="shared" si="6"/>
        <v>60619.957888315614</v>
      </c>
      <c r="D93" s="3">
        <f t="shared" si="7"/>
        <v>147294.81122882609</v>
      </c>
      <c r="E93" s="3">
        <f t="shared" si="8"/>
        <v>354841.06675363961</v>
      </c>
      <c r="F93" s="3">
        <f t="shared" si="9"/>
        <v>847668.83301583061</v>
      </c>
    </row>
    <row r="94" spans="1:6" x14ac:dyDescent="0.25">
      <c r="A94">
        <v>93</v>
      </c>
      <c r="B94" s="3">
        <f t="shared" si="5"/>
        <v>24978.501914089142</v>
      </c>
      <c r="C94" s="3">
        <f t="shared" si="6"/>
        <v>61832.357046081925</v>
      </c>
      <c r="D94" s="3">
        <f t="shared" si="7"/>
        <v>151713.65556569089</v>
      </c>
      <c r="E94" s="3">
        <f t="shared" si="8"/>
        <v>369034.70942378521</v>
      </c>
      <c r="F94" s="3">
        <f t="shared" si="9"/>
        <v>890052.27466662216</v>
      </c>
    </row>
    <row r="95" spans="1:6" x14ac:dyDescent="0.25">
      <c r="A95">
        <v>94</v>
      </c>
      <c r="B95" s="3">
        <f t="shared" si="5"/>
        <v>25228.286933230032</v>
      </c>
      <c r="C95" s="3">
        <f t="shared" si="6"/>
        <v>63069.004187003564</v>
      </c>
      <c r="D95" s="3">
        <f t="shared" si="7"/>
        <v>156265.06523266161</v>
      </c>
      <c r="E95" s="3">
        <f t="shared" si="8"/>
        <v>383796.09780073666</v>
      </c>
      <c r="F95" s="3">
        <f t="shared" si="9"/>
        <v>934554.88839995326</v>
      </c>
    </row>
    <row r="96" spans="1:6" x14ac:dyDescent="0.25">
      <c r="A96">
        <v>95</v>
      </c>
      <c r="B96" s="3">
        <f t="shared" si="5"/>
        <v>25480.569802562331</v>
      </c>
      <c r="C96" s="3">
        <f t="shared" si="6"/>
        <v>64330.384270743634</v>
      </c>
      <c r="D96" s="3">
        <f t="shared" si="7"/>
        <v>160953.01718964145</v>
      </c>
      <c r="E96" s="3">
        <f t="shared" si="8"/>
        <v>399147.94171276613</v>
      </c>
      <c r="F96" s="3">
        <f t="shared" si="9"/>
        <v>981282.63281995093</v>
      </c>
    </row>
    <row r="97" spans="1:6" x14ac:dyDescent="0.25">
      <c r="A97" s="4">
        <v>96</v>
      </c>
      <c r="B97" s="5">
        <f t="shared" si="5"/>
        <v>25735.375500587954</v>
      </c>
      <c r="C97" s="5">
        <f t="shared" si="6"/>
        <v>65616.991956158512</v>
      </c>
      <c r="D97" s="5">
        <f t="shared" si="7"/>
        <v>165781.60770533071</v>
      </c>
      <c r="E97" s="5">
        <f t="shared" si="8"/>
        <v>415113.85938127676</v>
      </c>
      <c r="F97" s="5">
        <f t="shared" si="9"/>
        <v>1030346.7644609485</v>
      </c>
    </row>
    <row r="98" spans="1:6" x14ac:dyDescent="0.25">
      <c r="A98">
        <v>97</v>
      </c>
      <c r="B98" s="3">
        <f t="shared" si="5"/>
        <v>25992.729255593833</v>
      </c>
      <c r="C98" s="3">
        <f t="shared" si="6"/>
        <v>66929.331795281687</v>
      </c>
      <c r="D98" s="3">
        <f t="shared" si="7"/>
        <v>170755.05593649062</v>
      </c>
      <c r="E98" s="3">
        <f t="shared" si="8"/>
        <v>431718.41375652782</v>
      </c>
      <c r="F98" s="3">
        <f t="shared" si="9"/>
        <v>1081864.1026839961</v>
      </c>
    </row>
    <row r="99" spans="1:6" x14ac:dyDescent="0.25">
      <c r="A99">
        <v>98</v>
      </c>
      <c r="B99" s="3">
        <f t="shared" si="5"/>
        <v>26252.656548149771</v>
      </c>
      <c r="C99" s="3">
        <f t="shared" si="6"/>
        <v>68267.918431187325</v>
      </c>
      <c r="D99" s="3">
        <f t="shared" si="7"/>
        <v>175877.70761458535</v>
      </c>
      <c r="E99" s="3">
        <f t="shared" si="8"/>
        <v>448987.15030678897</v>
      </c>
      <c r="F99" s="3">
        <f t="shared" si="9"/>
        <v>1135957.307818196</v>
      </c>
    </row>
    <row r="100" spans="1:6" x14ac:dyDescent="0.25">
      <c r="A100">
        <v>99</v>
      </c>
      <c r="B100" s="3">
        <f t="shared" si="5"/>
        <v>26515.183113631268</v>
      </c>
      <c r="C100" s="3">
        <f t="shared" si="6"/>
        <v>69633.276799811079</v>
      </c>
      <c r="D100" s="3">
        <f t="shared" si="7"/>
        <v>181154.03884302292</v>
      </c>
      <c r="E100" s="3">
        <f t="shared" si="8"/>
        <v>466946.63631906052</v>
      </c>
      <c r="F100" s="3">
        <f t="shared" si="9"/>
        <v>1192755.1732091059</v>
      </c>
    </row>
    <row r="101" spans="1:6" x14ac:dyDescent="0.25">
      <c r="A101">
        <v>100</v>
      </c>
      <c r="B101" s="3">
        <f t="shared" si="5"/>
        <v>26780.334944767583</v>
      </c>
      <c r="C101" s="3">
        <f t="shared" si="6"/>
        <v>71025.942335807296</v>
      </c>
      <c r="D101" s="3">
        <f t="shared" si="7"/>
        <v>186588.6600083136</v>
      </c>
      <c r="E101" s="3">
        <f t="shared" si="8"/>
        <v>485624.50177182298</v>
      </c>
      <c r="F101" s="3">
        <f t="shared" si="9"/>
        <v>1252392.9318695611</v>
      </c>
    </row>
    <row r="102" spans="1:6" x14ac:dyDescent="0.25">
      <c r="A102">
        <v>101</v>
      </c>
      <c r="B102" s="3">
        <f t="shared" si="5"/>
        <v>27048.13829421526</v>
      </c>
      <c r="C102" s="3">
        <f t="shared" si="6"/>
        <v>72446.461182523446</v>
      </c>
      <c r="D102" s="3">
        <f t="shared" si="7"/>
        <v>192186.31980856301</v>
      </c>
      <c r="E102" s="3">
        <f t="shared" si="8"/>
        <v>505049.48184269591</v>
      </c>
      <c r="F102" s="3">
        <f t="shared" si="9"/>
        <v>1315012.5784630391</v>
      </c>
    </row>
    <row r="103" spans="1:6" x14ac:dyDescent="0.25">
      <c r="A103">
        <v>102</v>
      </c>
      <c r="B103" s="3">
        <f t="shared" si="5"/>
        <v>27318.619677157414</v>
      </c>
      <c r="C103" s="3">
        <f t="shared" si="6"/>
        <v>73895.390406173916</v>
      </c>
      <c r="D103" s="3">
        <f t="shared" si="7"/>
        <v>197951.9094028199</v>
      </c>
      <c r="E103" s="3">
        <f t="shared" si="8"/>
        <v>525251.46111640381</v>
      </c>
      <c r="F103" s="3">
        <f t="shared" si="9"/>
        <v>1380763.2073861912</v>
      </c>
    </row>
    <row r="104" spans="1:6" x14ac:dyDescent="0.25">
      <c r="A104">
        <v>103</v>
      </c>
      <c r="B104" s="3">
        <f t="shared" si="5"/>
        <v>27591.805873928988</v>
      </c>
      <c r="C104" s="3">
        <f t="shared" si="6"/>
        <v>75373.298214297392</v>
      </c>
      <c r="D104" s="3">
        <f t="shared" si="7"/>
        <v>203890.4666849045</v>
      </c>
      <c r="E104" s="3">
        <f t="shared" si="8"/>
        <v>546261.51956106001</v>
      </c>
      <c r="F104" s="3">
        <f t="shared" si="9"/>
        <v>1449801.3677555008</v>
      </c>
    </row>
    <row r="105" spans="1:6" x14ac:dyDescent="0.25">
      <c r="A105">
        <v>104</v>
      </c>
      <c r="B105" s="3">
        <f t="shared" si="5"/>
        <v>27867.723932668279</v>
      </c>
      <c r="C105" s="3">
        <f t="shared" si="6"/>
        <v>76880.76417858334</v>
      </c>
      <c r="D105" s="3">
        <f t="shared" si="7"/>
        <v>210007.18068545163</v>
      </c>
      <c r="E105" s="3">
        <f t="shared" si="8"/>
        <v>568111.98034350248</v>
      </c>
      <c r="F105" s="3">
        <f t="shared" si="9"/>
        <v>1522291.436143276</v>
      </c>
    </row>
    <row r="106" spans="1:6" x14ac:dyDescent="0.25">
      <c r="A106">
        <v>105</v>
      </c>
      <c r="B106" s="3">
        <f t="shared" si="5"/>
        <v>28146.401171994963</v>
      </c>
      <c r="C106" s="3">
        <f t="shared" si="6"/>
        <v>78418.379462155004</v>
      </c>
      <c r="D106" s="3">
        <f t="shared" si="7"/>
        <v>216307.39610601519</v>
      </c>
      <c r="E106" s="3">
        <f t="shared" si="8"/>
        <v>590836.45955724258</v>
      </c>
      <c r="F106" s="3">
        <f t="shared" si="9"/>
        <v>1598406.0079504398</v>
      </c>
    </row>
    <row r="107" spans="1:6" x14ac:dyDescent="0.25">
      <c r="A107">
        <v>106</v>
      </c>
      <c r="B107" s="3">
        <f t="shared" si="5"/>
        <v>28427.865183714912</v>
      </c>
      <c r="C107" s="3">
        <f t="shared" si="6"/>
        <v>79986.74705139811</v>
      </c>
      <c r="D107" s="3">
        <f t="shared" si="7"/>
        <v>222796.61798919566</v>
      </c>
      <c r="E107" s="3">
        <f t="shared" si="8"/>
        <v>614469.91793953232</v>
      </c>
      <c r="F107" s="3">
        <f t="shared" si="9"/>
        <v>1678326.3083479619</v>
      </c>
    </row>
    <row r="108" spans="1:6" x14ac:dyDescent="0.25">
      <c r="A108">
        <v>107</v>
      </c>
      <c r="B108" s="3">
        <f t="shared" si="5"/>
        <v>28712.143835552062</v>
      </c>
      <c r="C108" s="3">
        <f t="shared" si="6"/>
        <v>81586.481992426066</v>
      </c>
      <c r="D108" s="3">
        <f t="shared" si="7"/>
        <v>229480.51652887152</v>
      </c>
      <c r="E108" s="3">
        <f t="shared" si="8"/>
        <v>639048.71465711365</v>
      </c>
      <c r="F108" s="3">
        <f t="shared" si="9"/>
        <v>1762242.6237653601</v>
      </c>
    </row>
    <row r="109" spans="1:6" x14ac:dyDescent="0.25">
      <c r="A109" s="4">
        <v>108</v>
      </c>
      <c r="B109" s="5">
        <f t="shared" si="5"/>
        <v>28999.265273907582</v>
      </c>
      <c r="C109" s="5">
        <f t="shared" si="6"/>
        <v>83218.211632274586</v>
      </c>
      <c r="D109" s="5">
        <f t="shared" si="7"/>
        <v>236364.93202473767</v>
      </c>
      <c r="E109" s="5">
        <f t="shared" si="8"/>
        <v>664610.66324339819</v>
      </c>
      <c r="F109" s="5">
        <f t="shared" si="9"/>
        <v>1850354.7549536282</v>
      </c>
    </row>
    <row r="110" spans="1:6" x14ac:dyDescent="0.25">
      <c r="A110">
        <v>109</v>
      </c>
      <c r="B110" s="3">
        <f t="shared" si="5"/>
        <v>29289.257926646656</v>
      </c>
      <c r="C110" s="3">
        <f t="shared" si="6"/>
        <v>84882.575864920072</v>
      </c>
      <c r="D110" s="3">
        <f t="shared" si="7"/>
        <v>243455.87998547981</v>
      </c>
      <c r="E110" s="3">
        <f t="shared" si="8"/>
        <v>691195.0897731341</v>
      </c>
      <c r="F110" s="3">
        <f t="shared" si="9"/>
        <v>1942872.4927013097</v>
      </c>
    </row>
    <row r="111" spans="1:6" x14ac:dyDescent="0.25">
      <c r="A111">
        <v>110</v>
      </c>
      <c r="B111" s="3">
        <f t="shared" si="5"/>
        <v>29582.150505913123</v>
      </c>
      <c r="C111" s="3">
        <f t="shared" si="6"/>
        <v>86580.22738221848</v>
      </c>
      <c r="D111" s="3">
        <f t="shared" si="7"/>
        <v>250759.55638504421</v>
      </c>
      <c r="E111" s="3">
        <f t="shared" si="8"/>
        <v>718842.89336405951</v>
      </c>
      <c r="F111" s="3">
        <f t="shared" si="9"/>
        <v>2040016.1173363754</v>
      </c>
    </row>
    <row r="112" spans="1:6" x14ac:dyDescent="0.25">
      <c r="A112">
        <v>111</v>
      </c>
      <c r="B112" s="3">
        <f t="shared" si="5"/>
        <v>29877.972010972255</v>
      </c>
      <c r="C112" s="3">
        <f t="shared" si="6"/>
        <v>88311.831929862848</v>
      </c>
      <c r="D112" s="3">
        <f t="shared" si="7"/>
        <v>258282.34307659554</v>
      </c>
      <c r="E112" s="3">
        <f t="shared" si="8"/>
        <v>747596.60909862188</v>
      </c>
      <c r="F112" s="3">
        <f t="shared" si="9"/>
        <v>2142016.923203194</v>
      </c>
    </row>
    <row r="113" spans="1:6" x14ac:dyDescent="0.25">
      <c r="A113">
        <v>112</v>
      </c>
      <c r="B113" s="3">
        <f t="shared" si="5"/>
        <v>30176.751731081979</v>
      </c>
      <c r="C113" s="3">
        <f t="shared" si="6"/>
        <v>90078.068568460105</v>
      </c>
      <c r="D113" s="3">
        <f t="shared" si="7"/>
        <v>266030.8133688934</v>
      </c>
      <c r="E113" s="3">
        <f t="shared" si="8"/>
        <v>777500.47346256673</v>
      </c>
      <c r="F113" s="3">
        <f t="shared" si="9"/>
        <v>2249117.769363354</v>
      </c>
    </row>
    <row r="114" spans="1:6" x14ac:dyDescent="0.25">
      <c r="A114">
        <v>113</v>
      </c>
      <c r="B114" s="3">
        <f t="shared" si="5"/>
        <v>30478.5192483928</v>
      </c>
      <c r="C114" s="3">
        <f t="shared" si="6"/>
        <v>91879.629939829305</v>
      </c>
      <c r="D114" s="3">
        <f t="shared" si="7"/>
        <v>274011.73776996019</v>
      </c>
      <c r="E114" s="3">
        <f t="shared" si="8"/>
        <v>808600.49240106938</v>
      </c>
      <c r="F114" s="3">
        <f t="shared" si="9"/>
        <v>2361573.6578315217</v>
      </c>
    </row>
    <row r="115" spans="1:6" x14ac:dyDescent="0.25">
      <c r="A115">
        <v>114</v>
      </c>
      <c r="B115" s="3">
        <f t="shared" si="5"/>
        <v>30783.304440876727</v>
      </c>
      <c r="C115" s="3">
        <f t="shared" si="6"/>
        <v>93717.222538625894</v>
      </c>
      <c r="D115" s="3">
        <f t="shared" si="7"/>
        <v>282232.08990305901</v>
      </c>
      <c r="E115" s="3">
        <f t="shared" si="8"/>
        <v>840944.51209711214</v>
      </c>
      <c r="F115" s="3">
        <f t="shared" si="9"/>
        <v>2479652.3407230978</v>
      </c>
    </row>
    <row r="116" spans="1:6" x14ac:dyDescent="0.25">
      <c r="A116">
        <v>115</v>
      </c>
      <c r="B116" s="3">
        <f t="shared" si="5"/>
        <v>31091.137485285493</v>
      </c>
      <c r="C116" s="3">
        <f t="shared" si="6"/>
        <v>95591.566989398416</v>
      </c>
      <c r="D116" s="3">
        <f t="shared" si="7"/>
        <v>290699.05260015081</v>
      </c>
      <c r="E116" s="3">
        <f t="shared" si="8"/>
        <v>874582.29258099664</v>
      </c>
      <c r="F116" s="3">
        <f t="shared" si="9"/>
        <v>2603634.9577592527</v>
      </c>
    </row>
    <row r="117" spans="1:6" x14ac:dyDescent="0.25">
      <c r="A117">
        <v>116</v>
      </c>
      <c r="B117" s="3">
        <f t="shared" si="5"/>
        <v>31402.048860138348</v>
      </c>
      <c r="C117" s="3">
        <f t="shared" si="6"/>
        <v>97503.398329186384</v>
      </c>
      <c r="D117" s="3">
        <f t="shared" si="7"/>
        <v>299420.02417815535</v>
      </c>
      <c r="E117" s="3">
        <f t="shared" si="8"/>
        <v>909565.58428423654</v>
      </c>
      <c r="F117" s="3">
        <f t="shared" si="9"/>
        <v>2733816.7056472157</v>
      </c>
    </row>
    <row r="118" spans="1:6" x14ac:dyDescent="0.25">
      <c r="A118">
        <v>117</v>
      </c>
      <c r="B118" s="3">
        <f t="shared" si="5"/>
        <v>31716.069348739733</v>
      </c>
      <c r="C118" s="3">
        <f t="shared" si="6"/>
        <v>99453.466295770108</v>
      </c>
      <c r="D118" s="3">
        <f t="shared" si="7"/>
        <v>308402.62490350002</v>
      </c>
      <c r="E118" s="3">
        <f t="shared" si="8"/>
        <v>945948.20765560598</v>
      </c>
      <c r="F118" s="3">
        <f t="shared" si="9"/>
        <v>2870507.5409295768</v>
      </c>
    </row>
    <row r="119" spans="1:6" x14ac:dyDescent="0.25">
      <c r="A119">
        <v>118</v>
      </c>
      <c r="B119" s="3">
        <f t="shared" si="5"/>
        <v>32033.230042227129</v>
      </c>
      <c r="C119" s="3">
        <f t="shared" si="6"/>
        <v>101442.53562168551</v>
      </c>
      <c r="D119" s="3">
        <f t="shared" si="7"/>
        <v>317654.70365060505</v>
      </c>
      <c r="E119" s="3">
        <f t="shared" si="8"/>
        <v>983786.13596183027</v>
      </c>
      <c r="F119" s="3">
        <f t="shared" si="9"/>
        <v>3014032.9179760558</v>
      </c>
    </row>
    <row r="120" spans="1:6" x14ac:dyDescent="0.25">
      <c r="A120">
        <v>119</v>
      </c>
      <c r="B120" s="3">
        <f t="shared" si="5"/>
        <v>32353.562342649402</v>
      </c>
      <c r="C120" s="3">
        <f t="shared" si="6"/>
        <v>103471.38633411923</v>
      </c>
      <c r="D120" s="3">
        <f t="shared" si="7"/>
        <v>327184.34476012323</v>
      </c>
      <c r="E120" s="3">
        <f t="shared" si="8"/>
        <v>1023137.5814003035</v>
      </c>
      <c r="F120" s="3">
        <f t="shared" si="9"/>
        <v>3164734.5638748589</v>
      </c>
    </row>
    <row r="121" spans="1:6" x14ac:dyDescent="0.25">
      <c r="A121" s="4">
        <v>120</v>
      </c>
      <c r="B121" s="5">
        <f t="shared" si="5"/>
        <v>32677.097966075897</v>
      </c>
      <c r="C121" s="5">
        <f t="shared" si="6"/>
        <v>105540.81406080163</v>
      </c>
      <c r="D121" s="5">
        <f t="shared" si="7"/>
        <v>336999.87510292692</v>
      </c>
      <c r="E121" s="5">
        <f t="shared" si="8"/>
        <v>1064063.0846563156</v>
      </c>
      <c r="F121" s="5">
        <f t="shared" si="9"/>
        <v>3322971.2920686021</v>
      </c>
    </row>
  </sheetData>
  <autoFilter ref="A1:F1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1.25" outlineLevelCol="3" x14ac:dyDescent="0.2"/>
  <cols>
    <col min="1" max="2" width="10.7109375" style="27" customWidth="1"/>
    <col min="3" max="3" width="10.7109375" style="47" customWidth="1"/>
    <col min="4" max="4" width="15.7109375" style="29" customWidth="1" outlineLevel="1"/>
    <col min="5" max="7" width="10.7109375" style="30" customWidth="1" outlineLevel="1"/>
    <col min="8" max="9" width="10.7109375" style="30" customWidth="1"/>
    <col min="10" max="13" width="10.7109375" style="30" customWidth="1" outlineLevel="3"/>
    <col min="14" max="16" width="10.7109375" style="31" customWidth="1" outlineLevel="3"/>
    <col min="17" max="17" width="10.7109375" style="27" customWidth="1" outlineLevel="3"/>
    <col min="18" max="19" width="10.7109375" style="27" customWidth="1" outlineLevel="2"/>
    <col min="20" max="22" width="10.7109375" style="43" customWidth="1" outlineLevel="2"/>
    <col min="23" max="23" width="10.7109375" style="44" customWidth="1" outlineLevel="2"/>
    <col min="24" max="24" width="10.7109375" style="27" customWidth="1" outlineLevel="1"/>
    <col min="25" max="32" width="10.7109375" style="30" customWidth="1" outlineLevel="2"/>
    <col min="33" max="34" width="10.7109375" style="32" customWidth="1" outlineLevel="1"/>
    <col min="35" max="39" width="10.7109375" style="27" customWidth="1"/>
    <col min="40" max="43" width="10.7109375" style="30"/>
    <col min="44" max="16384" width="10.7109375" style="27"/>
  </cols>
  <sheetData>
    <row r="1" spans="1:43" s="21" customFormat="1" ht="22.5" x14ac:dyDescent="0.25">
      <c r="A1" s="21" t="s">
        <v>0</v>
      </c>
      <c r="B1" s="21" t="s">
        <v>1</v>
      </c>
      <c r="C1" s="46" t="s">
        <v>18</v>
      </c>
      <c r="D1" s="22" t="s">
        <v>19</v>
      </c>
      <c r="E1" s="23" t="s">
        <v>20</v>
      </c>
      <c r="F1" s="23" t="s">
        <v>21</v>
      </c>
      <c r="G1" s="23" t="s">
        <v>22</v>
      </c>
      <c r="H1" s="24" t="s">
        <v>2</v>
      </c>
      <c r="I1" s="23" t="s">
        <v>3</v>
      </c>
      <c r="J1" s="35" t="s">
        <v>23</v>
      </c>
      <c r="K1" s="35" t="s">
        <v>24</v>
      </c>
      <c r="L1" s="35" t="s">
        <v>25</v>
      </c>
      <c r="M1" s="35" t="s">
        <v>26</v>
      </c>
      <c r="N1" s="36" t="s">
        <v>27</v>
      </c>
      <c r="O1" s="36" t="s">
        <v>28</v>
      </c>
      <c r="P1" s="36" t="s">
        <v>29</v>
      </c>
      <c r="Q1" s="37" t="s">
        <v>30</v>
      </c>
      <c r="R1" s="38" t="s">
        <v>31</v>
      </c>
      <c r="S1" s="33" t="s">
        <v>32</v>
      </c>
      <c r="T1" s="42" t="s">
        <v>83</v>
      </c>
      <c r="U1" s="42" t="s">
        <v>84</v>
      </c>
      <c r="V1" s="42" t="s">
        <v>85</v>
      </c>
      <c r="W1" s="45" t="s">
        <v>33</v>
      </c>
      <c r="X1" s="40" t="s">
        <v>34</v>
      </c>
      <c r="Y1" s="23" t="s">
        <v>35</v>
      </c>
      <c r="Z1" s="23" t="s">
        <v>36</v>
      </c>
      <c r="AA1" s="23" t="s">
        <v>37</v>
      </c>
      <c r="AB1" s="23" t="s">
        <v>38</v>
      </c>
      <c r="AC1" s="23" t="s">
        <v>39</v>
      </c>
      <c r="AD1" s="23" t="s">
        <v>40</v>
      </c>
      <c r="AE1" s="39" t="s">
        <v>41</v>
      </c>
      <c r="AF1" s="41" t="s">
        <v>42</v>
      </c>
      <c r="AG1" s="25" t="s">
        <v>17</v>
      </c>
      <c r="AH1" s="25" t="s">
        <v>43</v>
      </c>
      <c r="AI1" s="21" t="s">
        <v>44</v>
      </c>
      <c r="AJ1" s="21" t="s">
        <v>45</v>
      </c>
      <c r="AK1" s="26" t="s">
        <v>46</v>
      </c>
      <c r="AL1" s="26" t="s">
        <v>47</v>
      </c>
      <c r="AM1" s="26" t="s">
        <v>48</v>
      </c>
      <c r="AN1" s="24" t="s">
        <v>86</v>
      </c>
      <c r="AO1" s="34" t="s">
        <v>87</v>
      </c>
      <c r="AP1" s="34" t="s">
        <v>88</v>
      </c>
      <c r="AQ1" s="34" t="s">
        <v>89</v>
      </c>
    </row>
    <row r="2" spans="1:43" x14ac:dyDescent="0.2">
      <c r="A2" s="27" t="s">
        <v>49</v>
      </c>
      <c r="B2" s="28">
        <v>45198</v>
      </c>
      <c r="C2" s="47">
        <v>0</v>
      </c>
      <c r="D2" s="29">
        <v>51861083</v>
      </c>
      <c r="E2" s="30">
        <v>172.02</v>
      </c>
      <c r="F2" s="30">
        <v>173.07</v>
      </c>
      <c r="G2" s="30">
        <v>170.34100000000001</v>
      </c>
      <c r="H2" s="30">
        <v>171.21</v>
      </c>
      <c r="I2" s="30">
        <v>3.5817407066120799</v>
      </c>
      <c r="J2" s="30">
        <v>170.14524880628301</v>
      </c>
      <c r="K2" s="30">
        <v>175.62294108934501</v>
      </c>
      <c r="L2" s="30">
        <v>178.36522211983601</v>
      </c>
      <c r="M2" s="30">
        <v>169.38477788016399</v>
      </c>
      <c r="N2" s="31">
        <v>-101.117220912977</v>
      </c>
      <c r="O2" s="31">
        <v>38.279062076766898</v>
      </c>
      <c r="P2" s="31">
        <v>-0.30220323887788397</v>
      </c>
      <c r="Q2" s="27">
        <v>1</v>
      </c>
      <c r="R2" s="27">
        <v>1</v>
      </c>
      <c r="S2" s="27">
        <v>0</v>
      </c>
      <c r="T2" s="43">
        <v>3.0464584920031098E-3</v>
      </c>
      <c r="U2" s="43">
        <v>-4.3614794138171703E-3</v>
      </c>
      <c r="V2" s="43">
        <v>-2.0481720922249501E-2</v>
      </c>
      <c r="W2" s="44">
        <v>0</v>
      </c>
      <c r="X2" s="27">
        <v>0</v>
      </c>
      <c r="Y2" s="30">
        <v>174.79174070661199</v>
      </c>
      <c r="Z2" s="30">
        <v>178.373481413224</v>
      </c>
      <c r="AA2" s="30">
        <v>181.95522211983601</v>
      </c>
      <c r="AB2" s="30">
        <v>176.34630000000001</v>
      </c>
      <c r="AC2" s="30">
        <v>188.33099999999999</v>
      </c>
      <c r="AD2" s="30">
        <v>205.452</v>
      </c>
      <c r="AE2" s="30">
        <v>164.04651858677599</v>
      </c>
      <c r="AF2" s="30">
        <v>163.39532770883599</v>
      </c>
      <c r="AG2" s="32">
        <v>-4.1840321320157497E-2</v>
      </c>
      <c r="AH2" s="32">
        <v>6.2760481980236094E-2</v>
      </c>
      <c r="AI2" s="27" t="s">
        <v>50</v>
      </c>
      <c r="AJ2" s="27" t="s">
        <v>50</v>
      </c>
      <c r="AK2" s="27" t="s">
        <v>50</v>
      </c>
      <c r="AL2" s="27" t="s">
        <v>50</v>
      </c>
      <c r="AM2" s="27" t="s">
        <v>50</v>
      </c>
      <c r="AN2" s="30">
        <v>163.39532770883599</v>
      </c>
      <c r="AO2" s="30">
        <v>174.79174070661199</v>
      </c>
      <c r="AP2" s="30">
        <v>181.95522211983601</v>
      </c>
      <c r="AQ2" s="30">
        <v>205.452</v>
      </c>
    </row>
    <row r="3" spans="1:43" x14ac:dyDescent="0.2">
      <c r="A3" s="27" t="s">
        <v>49</v>
      </c>
      <c r="B3" s="28">
        <v>45201</v>
      </c>
      <c r="C3" s="47">
        <v>0</v>
      </c>
      <c r="D3" s="29">
        <v>52164535</v>
      </c>
      <c r="E3" s="30">
        <v>171.22</v>
      </c>
      <c r="F3" s="30">
        <v>174.3</v>
      </c>
      <c r="G3" s="30">
        <v>170.93</v>
      </c>
      <c r="H3" s="30">
        <v>173.75</v>
      </c>
      <c r="I3" s="30">
        <v>3.5666163704254998</v>
      </c>
      <c r="J3" s="30">
        <v>170.49429447786801</v>
      </c>
      <c r="K3" s="30">
        <v>175.450974843822</v>
      </c>
      <c r="L3" s="30">
        <v>178.31984911127699</v>
      </c>
      <c r="M3" s="30">
        <v>168.995150888723</v>
      </c>
      <c r="N3" s="31">
        <v>-52.521768750928601</v>
      </c>
      <c r="O3" s="31">
        <v>44.066877165682598</v>
      </c>
      <c r="P3" s="31">
        <v>-0.161370065840093</v>
      </c>
      <c r="Q3" s="27">
        <v>1</v>
      </c>
      <c r="R3" s="27">
        <v>0</v>
      </c>
      <c r="S3" s="27">
        <v>0</v>
      </c>
      <c r="T3" s="43">
        <v>1.48355820337597E-2</v>
      </c>
      <c r="U3" s="43">
        <v>1.9480138473273401E-2</v>
      </c>
      <c r="V3" s="43">
        <v>-1.3232621535665699E-2</v>
      </c>
      <c r="W3" s="44">
        <v>0</v>
      </c>
      <c r="X3" s="27">
        <v>0</v>
      </c>
      <c r="Y3" s="30">
        <v>177.31661637042501</v>
      </c>
      <c r="Z3" s="30">
        <v>180.88323274085101</v>
      </c>
      <c r="AA3" s="30">
        <v>184.44984911127699</v>
      </c>
      <c r="AB3" s="30">
        <v>178.96250000000001</v>
      </c>
      <c r="AC3" s="30">
        <v>191.125</v>
      </c>
      <c r="AD3" s="30">
        <v>208.5</v>
      </c>
      <c r="AE3" s="30">
        <v>166.61676725914899</v>
      </c>
      <c r="AF3" s="30">
        <v>164.04651858677599</v>
      </c>
      <c r="AG3" s="32">
        <v>-4.1054576925761199E-2</v>
      </c>
      <c r="AH3" s="32">
        <v>6.1581865388641799E-2</v>
      </c>
      <c r="AI3" s="27" t="s">
        <v>50</v>
      </c>
      <c r="AJ3" s="27" t="s">
        <v>50</v>
      </c>
      <c r="AK3" s="27" t="s">
        <v>50</v>
      </c>
      <c r="AL3" s="27" t="s">
        <v>50</v>
      </c>
      <c r="AM3" s="27" t="s">
        <v>50</v>
      </c>
      <c r="AN3" s="30">
        <v>164.04651858677599</v>
      </c>
      <c r="AO3" s="30">
        <v>177.31661637042501</v>
      </c>
      <c r="AP3" s="30">
        <v>184.44984911127699</v>
      </c>
      <c r="AQ3" s="30">
        <v>208.5</v>
      </c>
    </row>
    <row r="4" spans="1:43" x14ac:dyDescent="0.2">
      <c r="A4" s="27" t="s">
        <v>49</v>
      </c>
      <c r="B4" s="28">
        <v>45202</v>
      </c>
      <c r="C4" s="47">
        <v>0</v>
      </c>
      <c r="D4" s="29">
        <v>49594613</v>
      </c>
      <c r="E4" s="30">
        <v>172.255</v>
      </c>
      <c r="F4" s="30">
        <v>173.63</v>
      </c>
      <c r="G4" s="30">
        <v>170.82</v>
      </c>
      <c r="H4" s="30">
        <v>172.4</v>
      </c>
      <c r="I4" s="30">
        <v>3.52114377253797</v>
      </c>
      <c r="J4" s="30">
        <v>170.54624093643699</v>
      </c>
      <c r="K4" s="30">
        <v>175.18359623092999</v>
      </c>
      <c r="L4" s="30">
        <v>178.18343131761401</v>
      </c>
      <c r="M4" s="30">
        <v>169.13156868238599</v>
      </c>
      <c r="N4" s="31">
        <v>-78.281622911690604</v>
      </c>
      <c r="O4" s="31">
        <v>41.8221026194906</v>
      </c>
      <c r="P4" s="31">
        <v>-0.102308435336224</v>
      </c>
      <c r="Q4" s="27">
        <v>1</v>
      </c>
      <c r="R4" s="27">
        <v>0</v>
      </c>
      <c r="S4" s="27">
        <v>0</v>
      </c>
      <c r="T4" s="43">
        <v>-7.7697841726618398E-3</v>
      </c>
      <c r="U4" s="43">
        <v>1.00181615794716E-2</v>
      </c>
      <c r="V4" s="43">
        <v>2.5587345894393901E-3</v>
      </c>
      <c r="W4" s="44">
        <v>0</v>
      </c>
      <c r="X4" s="27">
        <v>0</v>
      </c>
      <c r="Y4" s="30">
        <v>175.92114377253799</v>
      </c>
      <c r="Z4" s="30">
        <v>179.442287545076</v>
      </c>
      <c r="AA4" s="30">
        <v>182.96343131761401</v>
      </c>
      <c r="AB4" s="30">
        <v>177.572</v>
      </c>
      <c r="AC4" s="30">
        <v>189.64</v>
      </c>
      <c r="AD4" s="30">
        <v>206.88</v>
      </c>
      <c r="AE4" s="30">
        <v>165.35771245492401</v>
      </c>
      <c r="AF4" s="30">
        <v>166.61676725914899</v>
      </c>
      <c r="AG4" s="32">
        <v>-4.0848535644292E-2</v>
      </c>
      <c r="AH4" s="32">
        <v>6.1272803466438E-2</v>
      </c>
      <c r="AI4" s="27" t="s">
        <v>50</v>
      </c>
      <c r="AJ4" s="27" t="s">
        <v>50</v>
      </c>
      <c r="AK4" s="27" t="s">
        <v>50</v>
      </c>
      <c r="AL4" s="27" t="s">
        <v>50</v>
      </c>
      <c r="AM4" s="27" t="s">
        <v>50</v>
      </c>
      <c r="AN4" s="30">
        <v>166.61676725914899</v>
      </c>
      <c r="AO4" s="30">
        <v>175.92114377253799</v>
      </c>
      <c r="AP4" s="30">
        <v>182.96343131761401</v>
      </c>
      <c r="AQ4" s="30">
        <v>206.88</v>
      </c>
    </row>
    <row r="5" spans="1:43" x14ac:dyDescent="0.2">
      <c r="A5" s="27" t="s">
        <v>49</v>
      </c>
      <c r="B5" s="28">
        <v>45203</v>
      </c>
      <c r="C5" s="47">
        <v>0</v>
      </c>
      <c r="D5" s="29">
        <v>53020286</v>
      </c>
      <c r="E5" s="30">
        <v>171.09</v>
      </c>
      <c r="F5" s="30">
        <v>174.21</v>
      </c>
      <c r="G5" s="30">
        <v>170.97</v>
      </c>
      <c r="H5" s="30">
        <v>173.66</v>
      </c>
      <c r="I5" s="30">
        <v>3.50106207449954</v>
      </c>
      <c r="J5" s="30">
        <v>171.560560766176</v>
      </c>
      <c r="K5" s="30">
        <v>175.03947040241599</v>
      </c>
      <c r="L5" s="30">
        <v>178.123186223499</v>
      </c>
      <c r="M5" s="30">
        <v>169.19181377650099</v>
      </c>
      <c r="N5" s="31">
        <v>-37.487613385162199</v>
      </c>
      <c r="O5" s="31">
        <v>44.655803473451698</v>
      </c>
      <c r="P5" s="31">
        <v>-1.76484463397597E-3</v>
      </c>
      <c r="Q5" s="27">
        <v>1</v>
      </c>
      <c r="R5" s="27">
        <v>0</v>
      </c>
      <c r="S5" s="27">
        <v>1</v>
      </c>
      <c r="T5" s="43">
        <v>7.3085846867748903E-3</v>
      </c>
      <c r="U5" s="43">
        <v>1.4309911804217E-2</v>
      </c>
      <c r="V5" s="43">
        <v>1.8952062430323199E-2</v>
      </c>
      <c r="W5" s="44">
        <v>0</v>
      </c>
      <c r="X5" s="27">
        <v>0</v>
      </c>
      <c r="Y5" s="30">
        <v>177.16106207449999</v>
      </c>
      <c r="Z5" s="30">
        <v>180.662124148999</v>
      </c>
      <c r="AA5" s="30">
        <v>184.163186223499</v>
      </c>
      <c r="AB5" s="30">
        <v>178.8698</v>
      </c>
      <c r="AC5" s="30">
        <v>191.02600000000001</v>
      </c>
      <c r="AD5" s="30">
        <v>208.392</v>
      </c>
      <c r="AE5" s="30">
        <v>166.65787585100099</v>
      </c>
      <c r="AF5" s="30">
        <v>165.35771245492401</v>
      </c>
      <c r="AG5" s="32">
        <v>-4.0320880738218899E-2</v>
      </c>
      <c r="AH5" s="32">
        <v>6.0481321107328297E-2</v>
      </c>
      <c r="AI5" s="27" t="s">
        <v>50</v>
      </c>
      <c r="AJ5" s="27" t="s">
        <v>50</v>
      </c>
      <c r="AK5" s="27" t="s">
        <v>50</v>
      </c>
      <c r="AL5" s="27" t="s">
        <v>50</v>
      </c>
      <c r="AM5" s="27" t="s">
        <v>50</v>
      </c>
      <c r="AN5" s="30">
        <v>165.35771245492401</v>
      </c>
      <c r="AO5" s="30">
        <v>177.16106207449999</v>
      </c>
      <c r="AP5" s="30">
        <v>184.163186223499</v>
      </c>
      <c r="AQ5" s="30">
        <v>208.392</v>
      </c>
    </row>
    <row r="6" spans="1:43" x14ac:dyDescent="0.2">
      <c r="A6" s="27" t="s">
        <v>49</v>
      </c>
      <c r="B6" s="28">
        <v>45204</v>
      </c>
      <c r="C6" s="47">
        <v>0</v>
      </c>
      <c r="D6" s="29">
        <v>48527918</v>
      </c>
      <c r="E6" s="30">
        <v>173.79</v>
      </c>
      <c r="F6" s="30">
        <v>175.45</v>
      </c>
      <c r="G6" s="30">
        <v>172.68</v>
      </c>
      <c r="H6" s="30">
        <v>174.91</v>
      </c>
      <c r="I6" s="30">
        <v>3.4488433548924302</v>
      </c>
      <c r="J6" s="30">
        <v>172.96045880868999</v>
      </c>
      <c r="K6" s="30">
        <v>175.02796050237299</v>
      </c>
      <c r="L6" s="30">
        <v>177.96653006467699</v>
      </c>
      <c r="M6" s="30">
        <v>169.34846993532301</v>
      </c>
      <c r="N6" s="31">
        <v>4.9579546006945199</v>
      </c>
      <c r="O6" s="31">
        <v>47.393345618478698</v>
      </c>
      <c r="P6" s="31">
        <v>0.11927718590175999</v>
      </c>
      <c r="Q6" s="27">
        <v>1</v>
      </c>
      <c r="R6" s="27">
        <v>0</v>
      </c>
      <c r="S6" s="27">
        <v>1</v>
      </c>
      <c r="T6" s="43">
        <v>7.1979730507888999E-3</v>
      </c>
      <c r="U6" s="43">
        <v>6.6762589928057404E-3</v>
      </c>
      <c r="V6" s="43">
        <v>2.4723182377409302E-2</v>
      </c>
      <c r="W6" s="44">
        <v>0</v>
      </c>
      <c r="X6" s="27">
        <v>0</v>
      </c>
      <c r="Y6" s="30">
        <v>178.358843354892</v>
      </c>
      <c r="Z6" s="30">
        <v>181.807686709785</v>
      </c>
      <c r="AA6" s="30">
        <v>185.25653006467701</v>
      </c>
      <c r="AB6" s="30">
        <v>180.15729999999999</v>
      </c>
      <c r="AC6" s="30">
        <v>192.40100000000001</v>
      </c>
      <c r="AD6" s="30">
        <v>209.892</v>
      </c>
      <c r="AE6" s="30">
        <v>168.01231329021499</v>
      </c>
      <c r="AF6" s="30">
        <v>166.65787585100099</v>
      </c>
      <c r="AG6" s="32">
        <v>-3.9435633810444598E-2</v>
      </c>
      <c r="AH6" s="32">
        <v>5.9153450715666897E-2</v>
      </c>
      <c r="AI6" s="27" t="s">
        <v>50</v>
      </c>
      <c r="AJ6" s="27" t="s">
        <v>50</v>
      </c>
      <c r="AK6" s="27" t="s">
        <v>50</v>
      </c>
      <c r="AL6" s="27" t="s">
        <v>50</v>
      </c>
      <c r="AM6" s="27" t="s">
        <v>50</v>
      </c>
      <c r="AN6" s="30">
        <v>166.65787585100099</v>
      </c>
      <c r="AO6" s="30">
        <v>178.358843354892</v>
      </c>
      <c r="AP6" s="30">
        <v>185.25653006467701</v>
      </c>
      <c r="AQ6" s="30">
        <v>209.892</v>
      </c>
    </row>
    <row r="7" spans="1:43" x14ac:dyDescent="0.2">
      <c r="A7" s="27" t="s">
        <v>49</v>
      </c>
      <c r="B7" s="28">
        <v>45205</v>
      </c>
      <c r="C7" s="47">
        <v>0</v>
      </c>
      <c r="D7" s="29">
        <v>57266675</v>
      </c>
      <c r="E7" s="30">
        <v>173.8</v>
      </c>
      <c r="F7" s="30">
        <v>177.99</v>
      </c>
      <c r="G7" s="30">
        <v>173.18</v>
      </c>
      <c r="H7" s="30">
        <v>177.49</v>
      </c>
      <c r="I7" s="30">
        <v>3.5460688295429699</v>
      </c>
      <c r="J7" s="30">
        <v>174.97310266165499</v>
      </c>
      <c r="K7" s="30">
        <v>175.28599391312801</v>
      </c>
      <c r="L7" s="30">
        <v>178.25820648862901</v>
      </c>
      <c r="M7" s="30">
        <v>169.05679351137101</v>
      </c>
      <c r="N7" s="31">
        <v>91.054904380015998</v>
      </c>
      <c r="O7" s="31">
        <v>52.604351608642503</v>
      </c>
      <c r="P7" s="31">
        <v>0.295157166647669</v>
      </c>
      <c r="Q7" s="27">
        <v>1</v>
      </c>
      <c r="R7" s="27">
        <v>0</v>
      </c>
      <c r="S7" s="27">
        <v>1</v>
      </c>
      <c r="T7" s="43">
        <v>1.47504430850152E-2</v>
      </c>
      <c r="U7" s="43">
        <v>2.9524361948955899E-2</v>
      </c>
      <c r="V7" s="43">
        <v>3.66801004614217E-2</v>
      </c>
      <c r="W7" s="44">
        <v>0</v>
      </c>
      <c r="X7" s="27">
        <v>0</v>
      </c>
      <c r="Y7" s="30">
        <v>181.03606882954301</v>
      </c>
      <c r="Z7" s="30">
        <v>184.58213765908599</v>
      </c>
      <c r="AA7" s="30">
        <v>188.12820648862899</v>
      </c>
      <c r="AB7" s="30">
        <v>182.81469999999999</v>
      </c>
      <c r="AC7" s="30">
        <v>195.239</v>
      </c>
      <c r="AD7" s="30">
        <v>212.988</v>
      </c>
      <c r="AE7" s="30">
        <v>170.397862340914</v>
      </c>
      <c r="AF7" s="30">
        <v>168.01231329021499</v>
      </c>
      <c r="AG7" s="32">
        <v>-3.9957956274077097E-2</v>
      </c>
      <c r="AH7" s="32">
        <v>5.9936934411115701E-2</v>
      </c>
      <c r="AI7" s="27" t="s">
        <v>50</v>
      </c>
      <c r="AJ7" s="27" t="s">
        <v>50</v>
      </c>
      <c r="AK7" s="27" t="s">
        <v>50</v>
      </c>
      <c r="AL7" s="27" t="s">
        <v>50</v>
      </c>
      <c r="AM7" s="27" t="s">
        <v>50</v>
      </c>
      <c r="AN7" s="30">
        <v>168.01231329021499</v>
      </c>
      <c r="AO7" s="30">
        <v>181.03606882954301</v>
      </c>
      <c r="AP7" s="30">
        <v>188.12820648862899</v>
      </c>
      <c r="AQ7" s="30">
        <v>212.988</v>
      </c>
    </row>
    <row r="8" spans="1:43" x14ac:dyDescent="0.2">
      <c r="A8" s="27" t="s">
        <v>49</v>
      </c>
      <c r="B8" s="28">
        <v>45208</v>
      </c>
      <c r="C8" s="47">
        <v>0</v>
      </c>
      <c r="D8" s="29">
        <v>42390772</v>
      </c>
      <c r="E8" s="30">
        <v>176.81</v>
      </c>
      <c r="F8" s="30">
        <v>179.05</v>
      </c>
      <c r="G8" s="30">
        <v>175.8</v>
      </c>
      <c r="H8" s="30">
        <v>178.99</v>
      </c>
      <c r="I8" s="30">
        <v>3.5249210560041901</v>
      </c>
      <c r="J8" s="30">
        <v>176.88708399590001</v>
      </c>
      <c r="K8" s="30">
        <v>175.57535383154399</v>
      </c>
      <c r="L8" s="30">
        <v>178.194763168013</v>
      </c>
      <c r="M8" s="30">
        <v>169.120236831987</v>
      </c>
      <c r="N8" s="31">
        <v>142.18418259023699</v>
      </c>
      <c r="O8" s="31">
        <v>55.372201836762301</v>
      </c>
      <c r="P8" s="31">
        <v>0.455612020352887</v>
      </c>
      <c r="Q8" s="27">
        <v>1</v>
      </c>
      <c r="R8" s="27">
        <v>0</v>
      </c>
      <c r="S8" s="27">
        <v>1</v>
      </c>
      <c r="T8" s="43">
        <v>8.4511803481886298E-3</v>
      </c>
      <c r="U8" s="43">
        <v>3.06921570885639E-2</v>
      </c>
      <c r="V8" s="43">
        <v>3.0158273381294998E-2</v>
      </c>
      <c r="W8" s="44">
        <v>0</v>
      </c>
      <c r="X8" s="27">
        <v>0</v>
      </c>
      <c r="Y8" s="30">
        <v>182.514921056004</v>
      </c>
      <c r="Z8" s="30">
        <v>186.03984211200799</v>
      </c>
      <c r="AA8" s="30">
        <v>189.564763168013</v>
      </c>
      <c r="AB8" s="30">
        <v>184.3597</v>
      </c>
      <c r="AC8" s="30">
        <v>196.88900000000001</v>
      </c>
      <c r="AD8" s="30">
        <v>214.78800000000001</v>
      </c>
      <c r="AE8" s="30">
        <v>171.940157887992</v>
      </c>
      <c r="AF8" s="30">
        <v>170.397862340914</v>
      </c>
      <c r="AG8" s="32">
        <v>-3.9386793184023598E-2</v>
      </c>
      <c r="AH8" s="32">
        <v>5.9080189776035297E-2</v>
      </c>
      <c r="AI8" s="27" t="s">
        <v>50</v>
      </c>
      <c r="AJ8" s="27" t="s">
        <v>50</v>
      </c>
      <c r="AK8" s="27" t="s">
        <v>50</v>
      </c>
      <c r="AL8" s="27" t="s">
        <v>50</v>
      </c>
      <c r="AM8" s="27" t="s">
        <v>50</v>
      </c>
      <c r="AN8" s="30">
        <v>170.397862340914</v>
      </c>
      <c r="AO8" s="30">
        <v>182.514921056004</v>
      </c>
      <c r="AP8" s="30">
        <v>189.564763168013</v>
      </c>
      <c r="AQ8" s="30">
        <v>214.78800000000001</v>
      </c>
    </row>
    <row r="9" spans="1:43" x14ac:dyDescent="0.2">
      <c r="A9" s="27" t="s">
        <v>49</v>
      </c>
      <c r="B9" s="28">
        <v>45209</v>
      </c>
      <c r="C9" s="47">
        <v>0</v>
      </c>
      <c r="D9" s="29">
        <v>43698019</v>
      </c>
      <c r="E9" s="30">
        <v>178.1</v>
      </c>
      <c r="F9" s="30">
        <v>179.72</v>
      </c>
      <c r="G9" s="30">
        <v>177.95</v>
      </c>
      <c r="H9" s="30">
        <v>178.39</v>
      </c>
      <c r="I9" s="30">
        <v>3.3995695520038902</v>
      </c>
      <c r="J9" s="30">
        <v>178.126705087554</v>
      </c>
      <c r="K9" s="30">
        <v>175.811092765827</v>
      </c>
      <c r="L9" s="30">
        <v>177.81870865601201</v>
      </c>
      <c r="M9" s="30">
        <v>169.521291343988</v>
      </c>
      <c r="N9" s="31">
        <v>113.401409008157</v>
      </c>
      <c r="O9" s="31">
        <v>54.013417754778899</v>
      </c>
      <c r="P9" s="31">
        <v>0.52031876614341099</v>
      </c>
      <c r="Q9" s="27">
        <v>1</v>
      </c>
      <c r="R9" s="27">
        <v>0</v>
      </c>
      <c r="S9" s="27">
        <v>1</v>
      </c>
      <c r="T9" s="43">
        <v>-3.3521425777977699E-3</v>
      </c>
      <c r="U9" s="43">
        <v>1.9895946486764599E-2</v>
      </c>
      <c r="V9" s="43">
        <v>3.4744779582366499E-2</v>
      </c>
      <c r="W9" s="44">
        <v>0</v>
      </c>
      <c r="X9" s="27">
        <v>0</v>
      </c>
      <c r="Y9" s="30">
        <v>181.789569552004</v>
      </c>
      <c r="Z9" s="30">
        <v>185.18913910400801</v>
      </c>
      <c r="AA9" s="30">
        <v>188.58870865601199</v>
      </c>
      <c r="AB9" s="30">
        <v>183.74170000000001</v>
      </c>
      <c r="AC9" s="30">
        <v>196.22900000000001</v>
      </c>
      <c r="AD9" s="30">
        <v>214.06800000000001</v>
      </c>
      <c r="AE9" s="30">
        <v>171.59086089599199</v>
      </c>
      <c r="AF9" s="30">
        <v>171.940157887992</v>
      </c>
      <c r="AG9" s="32">
        <v>-3.8113902707594599E-2</v>
      </c>
      <c r="AH9" s="32">
        <v>5.7170854061391697E-2</v>
      </c>
      <c r="AI9" s="27" t="s">
        <v>50</v>
      </c>
      <c r="AJ9" s="27" t="s">
        <v>50</v>
      </c>
      <c r="AK9" s="27" t="s">
        <v>50</v>
      </c>
      <c r="AL9" s="27" t="s">
        <v>50</v>
      </c>
      <c r="AM9" s="27" t="s">
        <v>50</v>
      </c>
      <c r="AN9" s="30">
        <v>171.940157887992</v>
      </c>
      <c r="AO9" s="30">
        <v>181.789569552004</v>
      </c>
      <c r="AP9" s="30">
        <v>188.58870865601199</v>
      </c>
      <c r="AQ9" s="30">
        <v>214.06800000000001</v>
      </c>
    </row>
    <row r="10" spans="1:43" x14ac:dyDescent="0.2">
      <c r="A10" s="27" t="s">
        <v>49</v>
      </c>
      <c r="B10" s="28">
        <v>45210</v>
      </c>
      <c r="C10" s="47">
        <v>0</v>
      </c>
      <c r="D10" s="29">
        <v>47551098</v>
      </c>
      <c r="E10" s="30">
        <v>178.2</v>
      </c>
      <c r="F10" s="30">
        <v>179.85</v>
      </c>
      <c r="G10" s="30">
        <v>177.6</v>
      </c>
      <c r="H10" s="30">
        <v>179.8</v>
      </c>
      <c r="I10" s="30">
        <v>3.3174574411464701</v>
      </c>
      <c r="J10" s="30">
        <v>179.66184961709001</v>
      </c>
      <c r="K10" s="30">
        <v>176.18865738661901</v>
      </c>
      <c r="L10" s="30">
        <v>177.572372323439</v>
      </c>
      <c r="M10" s="30">
        <v>169.897627676561</v>
      </c>
      <c r="N10" s="31">
        <v>135.23907927214699</v>
      </c>
      <c r="O10" s="31">
        <v>56.702324753767002</v>
      </c>
      <c r="P10" s="31">
        <v>0.59343592255598399</v>
      </c>
      <c r="Q10" s="27">
        <v>1</v>
      </c>
      <c r="R10" s="27">
        <v>0</v>
      </c>
      <c r="S10" s="27">
        <v>1</v>
      </c>
      <c r="T10" s="43">
        <v>7.9040304949830401E-3</v>
      </c>
      <c r="U10" s="43">
        <v>1.30148177362105E-2</v>
      </c>
      <c r="V10" s="43">
        <v>3.5356443625475201E-2</v>
      </c>
      <c r="W10" s="44">
        <v>0</v>
      </c>
      <c r="X10" s="27">
        <v>0</v>
      </c>
      <c r="Y10" s="30">
        <v>183.117457441146</v>
      </c>
      <c r="Z10" s="30">
        <v>186.43491488229299</v>
      </c>
      <c r="AA10" s="30">
        <v>189.752372323439</v>
      </c>
      <c r="AB10" s="30">
        <v>185.19399999999999</v>
      </c>
      <c r="AC10" s="30">
        <v>197.78</v>
      </c>
      <c r="AD10" s="30">
        <v>215.76</v>
      </c>
      <c r="AE10" s="30">
        <v>173.16508511770701</v>
      </c>
      <c r="AF10" s="30">
        <v>171.59086089599199</v>
      </c>
      <c r="AG10" s="32">
        <v>-3.6901640057246603E-2</v>
      </c>
      <c r="AH10" s="32">
        <v>5.5352460085869998E-2</v>
      </c>
      <c r="AI10" s="27" t="s">
        <v>50</v>
      </c>
      <c r="AJ10" s="27" t="s">
        <v>50</v>
      </c>
      <c r="AK10" s="27" t="s">
        <v>50</v>
      </c>
      <c r="AL10" s="27" t="s">
        <v>50</v>
      </c>
      <c r="AM10" s="27" t="s">
        <v>50</v>
      </c>
      <c r="AN10" s="30">
        <v>171.59086089599199</v>
      </c>
      <c r="AO10" s="30">
        <v>183.117457441146</v>
      </c>
      <c r="AP10" s="30">
        <v>189.752372323439</v>
      </c>
      <c r="AQ10" s="30">
        <v>215.76</v>
      </c>
    </row>
    <row r="11" spans="1:43" x14ac:dyDescent="0.2">
      <c r="A11" s="27" t="s">
        <v>49</v>
      </c>
      <c r="B11" s="28">
        <v>45211</v>
      </c>
      <c r="C11" s="47">
        <v>1</v>
      </c>
      <c r="D11" s="29">
        <v>56743119</v>
      </c>
      <c r="E11" s="30">
        <v>180.07</v>
      </c>
      <c r="F11" s="30">
        <v>182.34</v>
      </c>
      <c r="G11" s="30">
        <v>179.04</v>
      </c>
      <c r="H11" s="30">
        <v>180.71</v>
      </c>
      <c r="I11" s="30">
        <v>3.3162104810645801</v>
      </c>
      <c r="J11" s="30">
        <v>181.020604232164</v>
      </c>
      <c r="K11" s="30">
        <v>176.69889174923799</v>
      </c>
      <c r="L11" s="30">
        <v>177.56863144319399</v>
      </c>
      <c r="M11" s="30">
        <v>172.39136855680599</v>
      </c>
      <c r="N11" s="31">
        <v>137.986377263772</v>
      </c>
      <c r="O11" s="31">
        <v>58.3932163119267</v>
      </c>
      <c r="P11" s="31">
        <v>0.64822889695890595</v>
      </c>
      <c r="Q11" s="27">
        <v>1</v>
      </c>
      <c r="R11" s="27">
        <v>0</v>
      </c>
      <c r="S11" s="27">
        <v>1</v>
      </c>
      <c r="T11" s="43">
        <v>5.0611790878754004E-3</v>
      </c>
      <c r="U11" s="43">
        <v>9.6094753896865705E-3</v>
      </c>
      <c r="V11" s="43">
        <v>3.3159910811274403E-2</v>
      </c>
      <c r="W11" s="44">
        <v>0</v>
      </c>
      <c r="X11" s="27">
        <v>0</v>
      </c>
      <c r="Y11" s="30">
        <v>184.02621048106499</v>
      </c>
      <c r="Z11" s="30">
        <v>187.34242096212901</v>
      </c>
      <c r="AA11" s="30">
        <v>190.658631443194</v>
      </c>
      <c r="AB11" s="30">
        <v>186.13130000000001</v>
      </c>
      <c r="AC11" s="30">
        <v>198.78100000000001</v>
      </c>
      <c r="AD11" s="30">
        <v>216.852</v>
      </c>
      <c r="AE11" s="30">
        <v>174.077579037871</v>
      </c>
      <c r="AF11" s="30">
        <v>173.16508511770701</v>
      </c>
      <c r="AG11" s="32">
        <v>-3.6702014067451397E-2</v>
      </c>
      <c r="AH11" s="32">
        <v>5.5053021101177199E-2</v>
      </c>
      <c r="AI11" s="27" t="s">
        <v>50</v>
      </c>
      <c r="AJ11" s="27" t="s">
        <v>50</v>
      </c>
      <c r="AK11" s="27" t="s">
        <v>50</v>
      </c>
      <c r="AL11" s="27" t="s">
        <v>50</v>
      </c>
      <c r="AM11" s="27" t="s">
        <v>50</v>
      </c>
      <c r="AN11" s="30">
        <v>173.16508511770701</v>
      </c>
      <c r="AO11" s="30">
        <v>184.02621048106499</v>
      </c>
      <c r="AP11" s="30">
        <v>190.658631443194</v>
      </c>
      <c r="AQ11" s="30">
        <v>216.852</v>
      </c>
    </row>
    <row r="12" spans="1:43" x14ac:dyDescent="0.2">
      <c r="A12" s="27" t="s">
        <v>51</v>
      </c>
      <c r="B12" s="28">
        <v>45198</v>
      </c>
      <c r="C12" s="47">
        <v>0</v>
      </c>
      <c r="D12" s="29">
        <v>56078641</v>
      </c>
      <c r="E12" s="30">
        <v>104.69</v>
      </c>
      <c r="F12" s="30">
        <v>104.94</v>
      </c>
      <c r="G12" s="30">
        <v>102.56</v>
      </c>
      <c r="H12" s="30">
        <v>102.82</v>
      </c>
      <c r="I12" s="30">
        <v>3.9040000635515</v>
      </c>
      <c r="J12" s="30">
        <v>99.250218425898098</v>
      </c>
      <c r="K12" s="30">
        <v>101.963532657917</v>
      </c>
      <c r="L12" s="30">
        <v>106.172000190655</v>
      </c>
      <c r="M12" s="30">
        <v>97.437399809345493</v>
      </c>
      <c r="N12" s="31">
        <v>-4.99933995085674</v>
      </c>
      <c r="O12" s="31">
        <v>49.243216087577501</v>
      </c>
      <c r="P12" s="31">
        <v>0.16172969044687499</v>
      </c>
      <c r="Q12" s="27">
        <v>1</v>
      </c>
      <c r="R12" s="27">
        <v>0</v>
      </c>
      <c r="S12" s="27">
        <v>1</v>
      </c>
      <c r="T12" s="43">
        <v>5.8388478006995005E-4</v>
      </c>
      <c r="U12" s="43">
        <v>7.1488120050020795E-2</v>
      </c>
      <c r="V12" s="43">
        <v>6.8814968814968694E-2</v>
      </c>
      <c r="W12" s="44">
        <v>0</v>
      </c>
      <c r="X12" s="27">
        <v>0</v>
      </c>
      <c r="Y12" s="30">
        <v>106.724000063552</v>
      </c>
      <c r="Z12" s="30">
        <v>110.62800012710299</v>
      </c>
      <c r="AA12" s="30">
        <v>114.532000190655</v>
      </c>
      <c r="AB12" s="30">
        <v>105.9046</v>
      </c>
      <c r="AC12" s="30">
        <v>113.102</v>
      </c>
      <c r="AD12" s="30">
        <v>123.384</v>
      </c>
      <c r="AE12" s="30">
        <v>95.011999872896993</v>
      </c>
      <c r="AF12" s="30">
        <v>94.717538324658307</v>
      </c>
      <c r="AG12" s="32">
        <v>-7.5938534595438603E-2</v>
      </c>
      <c r="AH12" s="32">
        <v>0.11390780189315799</v>
      </c>
      <c r="AI12" s="27" t="s">
        <v>50</v>
      </c>
      <c r="AJ12" s="27" t="s">
        <v>50</v>
      </c>
      <c r="AK12" s="27" t="s">
        <v>50</v>
      </c>
      <c r="AL12" s="27" t="s">
        <v>50</v>
      </c>
      <c r="AM12" s="27" t="s">
        <v>50</v>
      </c>
      <c r="AN12" s="30">
        <v>94.717538324658307</v>
      </c>
      <c r="AO12" s="30">
        <v>105.9046</v>
      </c>
      <c r="AP12" s="30">
        <v>114.532000190655</v>
      </c>
      <c r="AQ12" s="30">
        <v>123.384</v>
      </c>
    </row>
    <row r="13" spans="1:43" x14ac:dyDescent="0.2">
      <c r="A13" s="27" t="s">
        <v>51</v>
      </c>
      <c r="B13" s="28">
        <v>45201</v>
      </c>
      <c r="C13" s="47">
        <v>0</v>
      </c>
      <c r="D13" s="29">
        <v>45118574</v>
      </c>
      <c r="E13" s="30">
        <v>102.21</v>
      </c>
      <c r="F13" s="30">
        <v>103.71</v>
      </c>
      <c r="G13" s="30">
        <v>101.7</v>
      </c>
      <c r="H13" s="30">
        <v>103.27</v>
      </c>
      <c r="I13" s="30">
        <v>3.7687143447263902</v>
      </c>
      <c r="J13" s="30">
        <v>101.159269621189</v>
      </c>
      <c r="K13" s="30">
        <v>102.076923081526</v>
      </c>
      <c r="L13" s="30">
        <v>105.766143034179</v>
      </c>
      <c r="M13" s="30">
        <v>97.8432569658208</v>
      </c>
      <c r="N13" s="31">
        <v>8.6794387731334002</v>
      </c>
      <c r="O13" s="31">
        <v>50.135361416178299</v>
      </c>
      <c r="P13" s="31">
        <v>0.41058736897810599</v>
      </c>
      <c r="Q13" s="27">
        <v>1</v>
      </c>
      <c r="R13" s="27">
        <v>0</v>
      </c>
      <c r="S13" s="27">
        <v>1</v>
      </c>
      <c r="T13" s="43">
        <v>4.3765804318226303E-3</v>
      </c>
      <c r="U13" s="43">
        <v>5.3023350667890302E-2</v>
      </c>
      <c r="V13" s="43">
        <v>6.0484699116861801E-2</v>
      </c>
      <c r="W13" s="44">
        <v>0</v>
      </c>
      <c r="X13" s="27">
        <v>0</v>
      </c>
      <c r="Y13" s="30">
        <v>107.038714344726</v>
      </c>
      <c r="Z13" s="30">
        <v>110.807428689453</v>
      </c>
      <c r="AA13" s="30">
        <v>114.576143034179</v>
      </c>
      <c r="AB13" s="30">
        <v>106.3681</v>
      </c>
      <c r="AC13" s="30">
        <v>113.59699999999999</v>
      </c>
      <c r="AD13" s="30">
        <v>123.92400000000001</v>
      </c>
      <c r="AE13" s="30">
        <v>95.7325713105472</v>
      </c>
      <c r="AF13" s="30">
        <v>95.011999872896993</v>
      </c>
      <c r="AG13" s="32">
        <v>-7.29875926159851E-2</v>
      </c>
      <c r="AH13" s="32">
        <v>0.109481388923978</v>
      </c>
      <c r="AI13" s="27" t="s">
        <v>50</v>
      </c>
      <c r="AJ13" s="27" t="s">
        <v>50</v>
      </c>
      <c r="AK13" s="27" t="s">
        <v>50</v>
      </c>
      <c r="AL13" s="27" t="s">
        <v>50</v>
      </c>
      <c r="AM13" s="27" t="s">
        <v>50</v>
      </c>
      <c r="AN13" s="30">
        <v>95.011999872896993</v>
      </c>
      <c r="AO13" s="30">
        <v>106.3681</v>
      </c>
      <c r="AP13" s="30">
        <v>114.576143034179</v>
      </c>
      <c r="AQ13" s="30">
        <v>123.92400000000001</v>
      </c>
    </row>
    <row r="14" spans="1:43" x14ac:dyDescent="0.2">
      <c r="A14" s="27" t="s">
        <v>51</v>
      </c>
      <c r="B14" s="28">
        <v>45202</v>
      </c>
      <c r="C14" s="47">
        <v>0</v>
      </c>
      <c r="D14" s="29">
        <v>48116980</v>
      </c>
      <c r="E14" s="30">
        <v>101.7963</v>
      </c>
      <c r="F14" s="30">
        <v>103.29</v>
      </c>
      <c r="G14" s="30">
        <v>99.17</v>
      </c>
      <c r="H14" s="30">
        <v>100.08</v>
      </c>
      <c r="I14" s="30">
        <v>3.7938061772459402</v>
      </c>
      <c r="J14" s="30">
        <v>101.583038780973</v>
      </c>
      <c r="K14" s="30">
        <v>101.894341289485</v>
      </c>
      <c r="L14" s="30">
        <v>105.841418531738</v>
      </c>
      <c r="M14" s="30">
        <v>97.767981468262207</v>
      </c>
      <c r="N14" s="31">
        <v>-43.985073802311298</v>
      </c>
      <c r="O14" s="31">
        <v>44.2038609805306</v>
      </c>
      <c r="P14" s="31">
        <v>0.36464042165911797</v>
      </c>
      <c r="Q14" s="27">
        <v>-1</v>
      </c>
      <c r="R14" s="27">
        <v>0</v>
      </c>
      <c r="S14" s="27">
        <v>0</v>
      </c>
      <c r="T14" s="43">
        <v>-3.0889900261450502E-2</v>
      </c>
      <c r="U14" s="43">
        <v>-2.60801868431297E-2</v>
      </c>
      <c r="V14" s="43">
        <v>4.29345560650271E-2</v>
      </c>
      <c r="W14" s="44">
        <v>0</v>
      </c>
      <c r="X14" s="27">
        <v>0</v>
      </c>
      <c r="Y14" s="30">
        <v>103.873806177246</v>
      </c>
      <c r="Z14" s="30">
        <v>107.66761235449199</v>
      </c>
      <c r="AA14" s="30">
        <v>111.461418531738</v>
      </c>
      <c r="AB14" s="30">
        <v>103.08240000000001</v>
      </c>
      <c r="AC14" s="30">
        <v>110.08799999999999</v>
      </c>
      <c r="AD14" s="30">
        <v>120.096</v>
      </c>
      <c r="AE14" s="30">
        <v>92.492387645508103</v>
      </c>
      <c r="AF14" s="30">
        <v>95.7325713105472</v>
      </c>
      <c r="AG14" s="32">
        <v>-7.5815471167984302E-2</v>
      </c>
      <c r="AH14" s="32">
        <v>0.113723206751977</v>
      </c>
      <c r="AI14" s="27" t="s">
        <v>50</v>
      </c>
      <c r="AJ14" s="27" t="s">
        <v>50</v>
      </c>
      <c r="AK14" s="27" t="s">
        <v>50</v>
      </c>
      <c r="AL14" s="27" t="s">
        <v>50</v>
      </c>
      <c r="AM14" s="27" t="s">
        <v>50</v>
      </c>
      <c r="AN14" s="30">
        <v>95.7325713105472</v>
      </c>
      <c r="AO14" s="30">
        <v>103.08240000000001</v>
      </c>
      <c r="AP14" s="30">
        <v>111.461418531738</v>
      </c>
      <c r="AQ14" s="30">
        <v>120.096</v>
      </c>
    </row>
    <row r="15" spans="1:43" x14ac:dyDescent="0.2">
      <c r="A15" s="27" t="s">
        <v>51</v>
      </c>
      <c r="B15" s="28">
        <v>45203</v>
      </c>
      <c r="C15" s="47">
        <v>0</v>
      </c>
      <c r="D15" s="29">
        <v>51023246</v>
      </c>
      <c r="E15" s="30">
        <v>100.65</v>
      </c>
      <c r="F15" s="30">
        <v>104.4</v>
      </c>
      <c r="G15" s="30">
        <v>100.34</v>
      </c>
      <c r="H15" s="30">
        <v>104.07</v>
      </c>
      <c r="I15" s="30">
        <v>3.8313914502998001</v>
      </c>
      <c r="J15" s="30">
        <v>103.317940820796</v>
      </c>
      <c r="K15" s="30">
        <v>102.106959791091</v>
      </c>
      <c r="L15" s="30">
        <v>105.954174350899</v>
      </c>
      <c r="M15" s="30">
        <v>95.265825649100606</v>
      </c>
      <c r="N15" s="31">
        <v>44.551084595183298</v>
      </c>
      <c r="O15" s="31">
        <v>51.873449237990698</v>
      </c>
      <c r="P15" s="31">
        <v>0.58730021665361298</v>
      </c>
      <c r="Q15" s="27">
        <v>1</v>
      </c>
      <c r="R15" s="27">
        <v>0</v>
      </c>
      <c r="S15" s="27">
        <v>0</v>
      </c>
      <c r="T15" s="43">
        <v>3.9868105515587497E-2</v>
      </c>
      <c r="U15" s="43">
        <v>1.21571678661739E-2</v>
      </c>
      <c r="V15" s="43">
        <v>6.11807892321811E-2</v>
      </c>
      <c r="W15" s="44">
        <v>0</v>
      </c>
      <c r="X15" s="27">
        <v>0</v>
      </c>
      <c r="Y15" s="30">
        <v>107.9013914503</v>
      </c>
      <c r="Z15" s="30">
        <v>111.7327829006</v>
      </c>
      <c r="AA15" s="30">
        <v>115.56417435089899</v>
      </c>
      <c r="AB15" s="30">
        <v>107.1921</v>
      </c>
      <c r="AC15" s="30">
        <v>114.477</v>
      </c>
      <c r="AD15" s="30">
        <v>124.884</v>
      </c>
      <c r="AE15" s="30">
        <v>96.407217099400398</v>
      </c>
      <c r="AF15" s="30">
        <v>92.492387645508103</v>
      </c>
      <c r="AG15" s="32">
        <v>-7.3631045455939195E-2</v>
      </c>
      <c r="AH15" s="32">
        <v>0.11044656818390899</v>
      </c>
      <c r="AI15" s="27" t="s">
        <v>50</v>
      </c>
      <c r="AJ15" s="27" t="s">
        <v>50</v>
      </c>
      <c r="AK15" s="27" t="s">
        <v>50</v>
      </c>
      <c r="AL15" s="27" t="s">
        <v>50</v>
      </c>
      <c r="AM15" s="27" t="s">
        <v>50</v>
      </c>
      <c r="AN15" s="30">
        <v>92.492387645508103</v>
      </c>
      <c r="AO15" s="30">
        <v>107.1921</v>
      </c>
      <c r="AP15" s="30">
        <v>115.56417435089899</v>
      </c>
      <c r="AQ15" s="30">
        <v>124.884</v>
      </c>
    </row>
    <row r="16" spans="1:43" x14ac:dyDescent="0.2">
      <c r="A16" s="27" t="s">
        <v>51</v>
      </c>
      <c r="B16" s="28">
        <v>45204</v>
      </c>
      <c r="C16" s="47">
        <v>0</v>
      </c>
      <c r="D16" s="29">
        <v>51789731</v>
      </c>
      <c r="E16" s="30">
        <v>103.405</v>
      </c>
      <c r="F16" s="30">
        <v>103.74</v>
      </c>
      <c r="G16" s="30">
        <v>100.27</v>
      </c>
      <c r="H16" s="30">
        <v>102.91</v>
      </c>
      <c r="I16" s="30">
        <v>3.8291492038498101</v>
      </c>
      <c r="J16" s="30">
        <v>103.697406126106</v>
      </c>
      <c r="K16" s="30">
        <v>102.187842751449</v>
      </c>
      <c r="L16" s="30">
        <v>105.94744761154899</v>
      </c>
      <c r="M16" s="30">
        <v>93.452552388450599</v>
      </c>
      <c r="N16" s="31">
        <v>24.784421220948602</v>
      </c>
      <c r="O16" s="31">
        <v>49.733106770343099</v>
      </c>
      <c r="P16" s="31">
        <v>0.64136586663502604</v>
      </c>
      <c r="Q16" s="27">
        <v>1</v>
      </c>
      <c r="R16" s="27">
        <v>0</v>
      </c>
      <c r="S16" s="27">
        <v>0</v>
      </c>
      <c r="T16" s="43">
        <v>-1.11463438070529E-2</v>
      </c>
      <c r="U16" s="43">
        <v>-3.4860075530163599E-3</v>
      </c>
      <c r="V16" s="43">
        <v>1.4597119501750799E-3</v>
      </c>
      <c r="W16" s="44">
        <v>0</v>
      </c>
      <c r="X16" s="27">
        <v>0</v>
      </c>
      <c r="Y16" s="30">
        <v>106.73914920385</v>
      </c>
      <c r="Z16" s="30">
        <v>110.5682984077</v>
      </c>
      <c r="AA16" s="30">
        <v>114.397447611549</v>
      </c>
      <c r="AB16" s="30">
        <v>105.9973</v>
      </c>
      <c r="AC16" s="30">
        <v>113.20099999999999</v>
      </c>
      <c r="AD16" s="30">
        <v>123.492</v>
      </c>
      <c r="AE16" s="30">
        <v>95.251701592300407</v>
      </c>
      <c r="AF16" s="30">
        <v>96.407217099400398</v>
      </c>
      <c r="AG16" s="32">
        <v>-7.4417436669902207E-2</v>
      </c>
      <c r="AH16" s="32">
        <v>0.111626155004853</v>
      </c>
      <c r="AI16" s="27" t="s">
        <v>50</v>
      </c>
      <c r="AJ16" s="27" t="s">
        <v>50</v>
      </c>
      <c r="AK16" s="27" t="s">
        <v>50</v>
      </c>
      <c r="AL16" s="27" t="s">
        <v>50</v>
      </c>
      <c r="AM16" s="27" t="s">
        <v>50</v>
      </c>
      <c r="AN16" s="30">
        <v>96.407217099400398</v>
      </c>
      <c r="AO16" s="30">
        <v>105.9973</v>
      </c>
      <c r="AP16" s="30">
        <v>114.397447611549</v>
      </c>
      <c r="AQ16" s="30">
        <v>123.492</v>
      </c>
    </row>
    <row r="17" spans="1:43" x14ac:dyDescent="0.2">
      <c r="A17" s="27" t="s">
        <v>51</v>
      </c>
      <c r="B17" s="28">
        <v>45205</v>
      </c>
      <c r="C17" s="47">
        <v>0</v>
      </c>
      <c r="D17" s="29">
        <v>64864077</v>
      </c>
      <c r="E17" s="30">
        <v>102.16</v>
      </c>
      <c r="F17" s="30">
        <v>107.87</v>
      </c>
      <c r="G17" s="30">
        <v>102.03</v>
      </c>
      <c r="H17" s="30">
        <v>107.24</v>
      </c>
      <c r="I17" s="30">
        <v>3.9727814035748299</v>
      </c>
      <c r="J17" s="30">
        <v>105.150605012269</v>
      </c>
      <c r="K17" s="30">
        <v>102.809806760359</v>
      </c>
      <c r="L17" s="30">
        <v>106.37834421072399</v>
      </c>
      <c r="M17" s="30">
        <v>95.951655789275506</v>
      </c>
      <c r="N17" s="31">
        <v>120.248015038017</v>
      </c>
      <c r="O17" s="31">
        <v>56.884436447372401</v>
      </c>
      <c r="P17" s="31">
        <v>0.92851089615597304</v>
      </c>
      <c r="Q17" s="27">
        <v>1</v>
      </c>
      <c r="R17" s="27">
        <v>0</v>
      </c>
      <c r="S17" s="27">
        <v>0</v>
      </c>
      <c r="T17" s="43">
        <v>4.2075600038868899E-2</v>
      </c>
      <c r="U17" s="43">
        <v>7.1542765787370094E-2</v>
      </c>
      <c r="V17" s="43">
        <v>4.2987745574790903E-2</v>
      </c>
      <c r="W17" s="44">
        <v>0</v>
      </c>
      <c r="X17" s="27">
        <v>0</v>
      </c>
      <c r="Y17" s="30">
        <v>111.21278140357499</v>
      </c>
      <c r="Z17" s="30">
        <v>115.18556280715001</v>
      </c>
      <c r="AA17" s="30">
        <v>119.158344210724</v>
      </c>
      <c r="AB17" s="30">
        <v>110.4572</v>
      </c>
      <c r="AC17" s="30">
        <v>117.964</v>
      </c>
      <c r="AD17" s="30">
        <v>128.68799999999999</v>
      </c>
      <c r="AE17" s="30">
        <v>99.294437192850296</v>
      </c>
      <c r="AF17" s="30">
        <v>95.251701592300407</v>
      </c>
      <c r="AG17" s="32">
        <v>-7.4091409988340698E-2</v>
      </c>
      <c r="AH17" s="32">
        <v>0.111137114982511</v>
      </c>
      <c r="AI17" s="27" t="s">
        <v>50</v>
      </c>
      <c r="AJ17" s="27" t="s">
        <v>50</v>
      </c>
      <c r="AK17" s="27" t="s">
        <v>50</v>
      </c>
      <c r="AL17" s="27" t="s">
        <v>50</v>
      </c>
      <c r="AM17" s="27" t="s">
        <v>50</v>
      </c>
      <c r="AN17" s="30">
        <v>95.251701592300407</v>
      </c>
      <c r="AO17" s="30">
        <v>110.4572</v>
      </c>
      <c r="AP17" s="30">
        <v>119.158344210724</v>
      </c>
      <c r="AQ17" s="30">
        <v>128.68799999999999</v>
      </c>
    </row>
    <row r="18" spans="1:43" x14ac:dyDescent="0.2">
      <c r="A18" s="27" t="s">
        <v>51</v>
      </c>
      <c r="B18" s="28">
        <v>45208</v>
      </c>
      <c r="C18" s="47">
        <v>0</v>
      </c>
      <c r="D18" s="29">
        <v>39593192</v>
      </c>
      <c r="E18" s="30">
        <v>106.01</v>
      </c>
      <c r="F18" s="30">
        <v>107.31</v>
      </c>
      <c r="G18" s="30">
        <v>104.79</v>
      </c>
      <c r="H18" s="30">
        <v>106.97</v>
      </c>
      <c r="I18" s="30">
        <v>3.8690113033194802</v>
      </c>
      <c r="J18" s="30">
        <v>106.195040464583</v>
      </c>
      <c r="K18" s="30">
        <v>103.124596872247</v>
      </c>
      <c r="L18" s="30">
        <v>106.067033909958</v>
      </c>
      <c r="M18" s="30">
        <v>96.262966090041601</v>
      </c>
      <c r="N18" s="31">
        <v>109.596540209121</v>
      </c>
      <c r="O18" s="31">
        <v>56.346130223579401</v>
      </c>
      <c r="P18" s="31">
        <v>1.05605001994898</v>
      </c>
      <c r="Q18" s="27">
        <v>1</v>
      </c>
      <c r="R18" s="27">
        <v>0</v>
      </c>
      <c r="S18" s="27">
        <v>0</v>
      </c>
      <c r="T18" s="43">
        <v>-2.51771726967546E-3</v>
      </c>
      <c r="U18" s="43">
        <v>2.7865859517632399E-2</v>
      </c>
      <c r="V18" s="43">
        <v>3.5828410961557103E-2</v>
      </c>
      <c r="W18" s="44">
        <v>1</v>
      </c>
      <c r="X18" s="27">
        <v>1</v>
      </c>
      <c r="Y18" s="30">
        <v>110.839011303319</v>
      </c>
      <c r="Z18" s="30">
        <v>114.70802260663901</v>
      </c>
      <c r="AA18" s="30">
        <v>118.577033909958</v>
      </c>
      <c r="AB18" s="30">
        <v>110.17910000000001</v>
      </c>
      <c r="AC18" s="30">
        <v>117.667</v>
      </c>
      <c r="AD18" s="30">
        <v>128.364</v>
      </c>
      <c r="AE18" s="30">
        <v>99.231977393361007</v>
      </c>
      <c r="AF18" s="30">
        <v>99.294437192850296</v>
      </c>
      <c r="AG18" s="32">
        <v>-7.2338250038692806E-2</v>
      </c>
      <c r="AH18" s="32">
        <v>0.10850737505803899</v>
      </c>
      <c r="AI18" s="27" t="s">
        <v>52</v>
      </c>
      <c r="AJ18" s="27" t="s">
        <v>52</v>
      </c>
      <c r="AK18" s="27" t="s">
        <v>52</v>
      </c>
      <c r="AL18" s="27" t="s">
        <v>52</v>
      </c>
      <c r="AM18" s="27" t="s">
        <v>52</v>
      </c>
      <c r="AN18" s="30">
        <v>99.294437192850296</v>
      </c>
      <c r="AO18" s="30">
        <v>110.17910000000001</v>
      </c>
      <c r="AP18" s="30">
        <v>118.577033909958</v>
      </c>
      <c r="AQ18" s="30">
        <v>128.364</v>
      </c>
    </row>
    <row r="19" spans="1:43" x14ac:dyDescent="0.2">
      <c r="A19" s="27" t="s">
        <v>51</v>
      </c>
      <c r="B19" s="28">
        <v>45209</v>
      </c>
      <c r="C19" s="47">
        <v>0</v>
      </c>
      <c r="D19" s="29">
        <v>57105529</v>
      </c>
      <c r="E19" s="30">
        <v>107.49</v>
      </c>
      <c r="F19" s="30">
        <v>110.12</v>
      </c>
      <c r="G19" s="30">
        <v>106.4</v>
      </c>
      <c r="H19" s="30">
        <v>109.01</v>
      </c>
      <c r="I19" s="30">
        <v>3.8583676387966599</v>
      </c>
      <c r="J19" s="30">
        <v>108.04048765284099</v>
      </c>
      <c r="K19" s="30">
        <v>103.74988637152499</v>
      </c>
      <c r="L19" s="30">
        <v>106.03510291639</v>
      </c>
      <c r="M19" s="30">
        <v>98.544897083609996</v>
      </c>
      <c r="N19" s="31">
        <v>142.42707360116401</v>
      </c>
      <c r="O19" s="31">
        <v>59.467134310903397</v>
      </c>
      <c r="P19" s="31">
        <v>1.2169051331901</v>
      </c>
      <c r="Q19" s="27">
        <v>1</v>
      </c>
      <c r="R19" s="27">
        <v>0</v>
      </c>
      <c r="S19" s="27">
        <v>1</v>
      </c>
      <c r="T19" s="43">
        <v>1.9070767504908E-2</v>
      </c>
      <c r="U19" s="43">
        <v>5.9275094742979401E-2</v>
      </c>
      <c r="V19" s="43">
        <v>8.9228617106314995E-2</v>
      </c>
      <c r="W19" s="44">
        <v>1</v>
      </c>
      <c r="X19" s="27">
        <v>0</v>
      </c>
      <c r="Y19" s="30">
        <v>110.839011303319</v>
      </c>
      <c r="Z19" s="30">
        <v>114.70802260663901</v>
      </c>
      <c r="AA19" s="30">
        <v>118.577033909958</v>
      </c>
      <c r="AB19" s="30">
        <v>110.17910000000001</v>
      </c>
      <c r="AC19" s="30">
        <v>117.667</v>
      </c>
      <c r="AD19" s="30">
        <v>128.364</v>
      </c>
      <c r="AE19" s="30">
        <v>99.231977393361007</v>
      </c>
      <c r="AF19" s="30">
        <v>99.231977393361007</v>
      </c>
      <c r="AG19" s="32">
        <v>-8.96984002076779E-2</v>
      </c>
      <c r="AH19" s="32">
        <v>8.7762901660016907E-2</v>
      </c>
      <c r="AI19" s="27" t="s">
        <v>50</v>
      </c>
      <c r="AJ19" s="27" t="s">
        <v>50</v>
      </c>
      <c r="AK19" s="27" t="s">
        <v>50</v>
      </c>
      <c r="AL19" s="27" t="s">
        <v>50</v>
      </c>
      <c r="AM19" s="27" t="s">
        <v>50</v>
      </c>
      <c r="AN19" s="30">
        <v>99.231977393361007</v>
      </c>
      <c r="AO19" s="30">
        <v>110.17910000000001</v>
      </c>
      <c r="AP19" s="30">
        <v>118.577033909958</v>
      </c>
      <c r="AQ19" s="30">
        <v>128.364</v>
      </c>
    </row>
    <row r="20" spans="1:43" x14ac:dyDescent="0.2">
      <c r="A20" s="27" t="s">
        <v>51</v>
      </c>
      <c r="B20" s="28">
        <v>45210</v>
      </c>
      <c r="C20" s="47">
        <v>0</v>
      </c>
      <c r="D20" s="29">
        <v>51085635</v>
      </c>
      <c r="E20" s="30">
        <v>109.14</v>
      </c>
      <c r="F20" s="30">
        <v>110.1</v>
      </c>
      <c r="G20" s="30">
        <v>106.93</v>
      </c>
      <c r="H20" s="30">
        <v>108.31</v>
      </c>
      <c r="I20" s="30">
        <v>3.8091985217397601</v>
      </c>
      <c r="J20" s="30">
        <v>109.223126261415</v>
      </c>
      <c r="K20" s="30">
        <v>104.183440518897</v>
      </c>
      <c r="L20" s="30">
        <v>105.887595565219</v>
      </c>
      <c r="M20" s="30">
        <v>98.692404434780698</v>
      </c>
      <c r="N20" s="31">
        <v>126.209594399837</v>
      </c>
      <c r="O20" s="31">
        <v>57.936482982419101</v>
      </c>
      <c r="P20" s="31">
        <v>1.21849314331349</v>
      </c>
      <c r="Q20" s="27">
        <v>1</v>
      </c>
      <c r="R20" s="27">
        <v>0</v>
      </c>
      <c r="S20" s="27">
        <v>1</v>
      </c>
      <c r="T20" s="43">
        <v>-6.4214292266764799E-3</v>
      </c>
      <c r="U20" s="43">
        <v>9.9776202909362902E-3</v>
      </c>
      <c r="V20" s="43">
        <v>4.0741808398193601E-2</v>
      </c>
      <c r="W20" s="44">
        <v>1</v>
      </c>
      <c r="X20" s="27">
        <v>0</v>
      </c>
      <c r="Y20" s="30">
        <v>110.839011303319</v>
      </c>
      <c r="Z20" s="30">
        <v>114.70802260663901</v>
      </c>
      <c r="AA20" s="30">
        <v>118.577033909958</v>
      </c>
      <c r="AB20" s="30">
        <v>110.17910000000001</v>
      </c>
      <c r="AC20" s="30">
        <v>117.667</v>
      </c>
      <c r="AD20" s="30">
        <v>128.364</v>
      </c>
      <c r="AE20" s="30">
        <v>99.231977393361007</v>
      </c>
      <c r="AF20" s="30">
        <v>101.293264722407</v>
      </c>
      <c r="AG20" s="32">
        <v>-8.3815184254814601E-2</v>
      </c>
      <c r="AH20" s="32">
        <v>9.4793037669268193E-2</v>
      </c>
      <c r="AI20" s="27" t="s">
        <v>50</v>
      </c>
      <c r="AJ20" s="27" t="s">
        <v>50</v>
      </c>
      <c r="AK20" s="27" t="s">
        <v>50</v>
      </c>
      <c r="AL20" s="27" t="s">
        <v>50</v>
      </c>
      <c r="AM20" s="27" t="s">
        <v>50</v>
      </c>
      <c r="AN20" s="30">
        <v>101.293264722407</v>
      </c>
      <c r="AO20" s="30">
        <v>110.17910000000001</v>
      </c>
      <c r="AP20" s="30">
        <v>118.577033909958</v>
      </c>
      <c r="AQ20" s="30">
        <v>128.364</v>
      </c>
    </row>
    <row r="21" spans="1:43" x14ac:dyDescent="0.2">
      <c r="A21" s="27" t="s">
        <v>51</v>
      </c>
      <c r="B21" s="28">
        <v>45211</v>
      </c>
      <c r="C21" s="47">
        <v>1</v>
      </c>
      <c r="D21" s="29">
        <v>60959430</v>
      </c>
      <c r="E21" s="30">
        <v>108.4</v>
      </c>
      <c r="F21" s="30">
        <v>111.31</v>
      </c>
      <c r="G21" s="30">
        <v>107.51009999999999</v>
      </c>
      <c r="H21" s="30">
        <v>108.79</v>
      </c>
      <c r="I21" s="30">
        <v>3.80853434161549</v>
      </c>
      <c r="J21" s="30">
        <v>110.108012395703</v>
      </c>
      <c r="K21" s="30">
        <v>104.71757505727599</v>
      </c>
      <c r="L21" s="30">
        <v>105.88560302484601</v>
      </c>
      <c r="M21" s="30">
        <v>99.884396975153507</v>
      </c>
      <c r="N21" s="31">
        <v>129.96721835772101</v>
      </c>
      <c r="O21" s="31">
        <v>58.7210956301953</v>
      </c>
      <c r="P21" s="31">
        <v>1.19007062726154</v>
      </c>
      <c r="Q21" s="27">
        <v>1</v>
      </c>
      <c r="R21" s="27">
        <v>0</v>
      </c>
      <c r="S21" s="27">
        <v>1</v>
      </c>
      <c r="T21" s="43">
        <v>4.4317237558859201E-3</v>
      </c>
      <c r="U21" s="43">
        <v>1.7014116107319899E-2</v>
      </c>
      <c r="V21" s="43">
        <v>5.7137304440773598E-2</v>
      </c>
      <c r="W21" s="44">
        <v>1</v>
      </c>
      <c r="X21" s="27">
        <v>0</v>
      </c>
      <c r="Y21" s="30">
        <v>110.839011303319</v>
      </c>
      <c r="Z21" s="30">
        <v>114.70802260663901</v>
      </c>
      <c r="AA21" s="30">
        <v>118.577033909958</v>
      </c>
      <c r="AB21" s="30">
        <v>110.17910000000001</v>
      </c>
      <c r="AC21" s="30">
        <v>117.667</v>
      </c>
      <c r="AD21" s="30">
        <v>128.364</v>
      </c>
      <c r="AE21" s="30">
        <v>99.231977393361007</v>
      </c>
      <c r="AF21" s="30">
        <v>100.69160295652</v>
      </c>
      <c r="AG21" s="32">
        <v>-8.7857547629735896E-2</v>
      </c>
      <c r="AH21" s="32">
        <v>8.9962624413626596E-2</v>
      </c>
      <c r="AI21" s="27" t="s">
        <v>50</v>
      </c>
      <c r="AJ21" s="27" t="s">
        <v>50</v>
      </c>
      <c r="AK21" s="27" t="s">
        <v>58</v>
      </c>
      <c r="AL21" s="27" t="s">
        <v>50</v>
      </c>
      <c r="AM21" s="27" t="s">
        <v>50</v>
      </c>
      <c r="AN21" s="30">
        <v>100.69160295652</v>
      </c>
      <c r="AO21" s="30">
        <v>110.17910000000001</v>
      </c>
      <c r="AP21" s="30">
        <v>118.577033909958</v>
      </c>
      <c r="AQ21" s="30">
        <v>128.364</v>
      </c>
    </row>
    <row r="22" spans="1:43" x14ac:dyDescent="0.2">
      <c r="A22" s="27" t="s">
        <v>70</v>
      </c>
      <c r="B22" s="28">
        <v>45198</v>
      </c>
      <c r="C22" s="47">
        <v>0</v>
      </c>
      <c r="D22" s="29">
        <v>1728181</v>
      </c>
      <c r="E22" s="30">
        <v>186.04</v>
      </c>
      <c r="F22" s="30">
        <v>188.55</v>
      </c>
      <c r="G22" s="30">
        <v>182.96</v>
      </c>
      <c r="H22" s="30">
        <v>183.93</v>
      </c>
      <c r="I22" s="30">
        <v>5.1456405853431404</v>
      </c>
      <c r="J22" s="30">
        <v>181.22997094459399</v>
      </c>
      <c r="K22" s="30">
        <v>184.050721269566</v>
      </c>
      <c r="L22" s="30">
        <v>192.456921756029</v>
      </c>
      <c r="M22" s="30">
        <v>177.31307824397101</v>
      </c>
      <c r="N22" s="31">
        <v>-41.4086849362577</v>
      </c>
      <c r="O22" s="31">
        <v>50.0125079830771</v>
      </c>
      <c r="P22" s="31">
        <v>-0.487817475508184</v>
      </c>
      <c r="Q22" s="27">
        <v>1</v>
      </c>
      <c r="R22" s="27">
        <v>0</v>
      </c>
      <c r="S22" s="27">
        <v>1</v>
      </c>
      <c r="T22" s="43">
        <v>-2.7110556850837701E-3</v>
      </c>
      <c r="U22" s="43">
        <v>3.3779226618705097E-2</v>
      </c>
      <c r="V22" s="43">
        <v>1.9906842630586698E-2</v>
      </c>
      <c r="W22" s="44">
        <v>0</v>
      </c>
      <c r="X22" s="27">
        <v>0</v>
      </c>
      <c r="Y22" s="30">
        <v>189.075640585343</v>
      </c>
      <c r="Z22" s="30">
        <v>194.22128117068601</v>
      </c>
      <c r="AA22" s="30">
        <v>199.366921756029</v>
      </c>
      <c r="AB22" s="30">
        <v>189.4479</v>
      </c>
      <c r="AC22" s="30">
        <v>202.32300000000001</v>
      </c>
      <c r="AD22" s="30">
        <v>220.71600000000001</v>
      </c>
      <c r="AE22" s="30">
        <v>173.638718829314</v>
      </c>
      <c r="AF22" s="30">
        <v>174.207081816184</v>
      </c>
      <c r="AG22" s="32">
        <v>-5.59521620762587E-2</v>
      </c>
      <c r="AH22" s="32">
        <v>8.3928243114387999E-2</v>
      </c>
      <c r="AI22" s="27" t="s">
        <v>50</v>
      </c>
      <c r="AJ22" s="27" t="s">
        <v>50</v>
      </c>
      <c r="AK22" s="27" t="s">
        <v>50</v>
      </c>
      <c r="AL22" s="27" t="s">
        <v>50</v>
      </c>
      <c r="AM22" s="27" t="s">
        <v>50</v>
      </c>
      <c r="AN22" s="30">
        <v>174.207081816184</v>
      </c>
      <c r="AO22" s="30">
        <v>189.075640585343</v>
      </c>
      <c r="AP22" s="30">
        <v>199.366921756029</v>
      </c>
      <c r="AQ22" s="30">
        <v>220.71600000000001</v>
      </c>
    </row>
    <row r="23" spans="1:43" x14ac:dyDescent="0.2">
      <c r="A23" s="27" t="s">
        <v>70</v>
      </c>
      <c r="B23" s="28">
        <v>45201</v>
      </c>
      <c r="C23" s="47">
        <v>0</v>
      </c>
      <c r="D23" s="29">
        <v>1671444</v>
      </c>
      <c r="E23" s="30">
        <v>184.52</v>
      </c>
      <c r="F23" s="30">
        <v>189.9</v>
      </c>
      <c r="G23" s="30">
        <v>184.03</v>
      </c>
      <c r="H23" s="30">
        <v>187.81</v>
      </c>
      <c r="I23" s="30">
        <v>5.2045234006757699</v>
      </c>
      <c r="J23" s="30">
        <v>183.70815804557699</v>
      </c>
      <c r="K23" s="30">
        <v>184.447811719904</v>
      </c>
      <c r="L23" s="30">
        <v>192.63357020202699</v>
      </c>
      <c r="M23" s="30">
        <v>176.74642979797301</v>
      </c>
      <c r="N23" s="31">
        <v>11.842370323405399</v>
      </c>
      <c r="O23" s="31">
        <v>55.352478641206297</v>
      </c>
      <c r="P23" s="31">
        <v>-0.22304209016093901</v>
      </c>
      <c r="Q23" s="27">
        <v>1</v>
      </c>
      <c r="R23" s="27">
        <v>0</v>
      </c>
      <c r="S23" s="27">
        <v>1</v>
      </c>
      <c r="T23" s="43">
        <v>2.10949817865492E-2</v>
      </c>
      <c r="U23" s="43">
        <v>3.4196035242290798E-2</v>
      </c>
      <c r="V23" s="43">
        <v>3.6593442984876899E-2</v>
      </c>
      <c r="W23" s="44">
        <v>0</v>
      </c>
      <c r="X23" s="27">
        <v>0</v>
      </c>
      <c r="Y23" s="30">
        <v>193.01452340067601</v>
      </c>
      <c r="Z23" s="30">
        <v>198.21904680135199</v>
      </c>
      <c r="AA23" s="30">
        <v>203.42357020202701</v>
      </c>
      <c r="AB23" s="30">
        <v>193.4443</v>
      </c>
      <c r="AC23" s="30">
        <v>206.59100000000001</v>
      </c>
      <c r="AD23" s="30">
        <v>225.37200000000001</v>
      </c>
      <c r="AE23" s="30">
        <v>177.40095319864801</v>
      </c>
      <c r="AF23" s="30">
        <v>173.638718829314</v>
      </c>
      <c r="AG23" s="32">
        <v>-5.54232831124623E-2</v>
      </c>
      <c r="AH23" s="32">
        <v>8.3134924668693502E-2</v>
      </c>
      <c r="AI23" s="27" t="s">
        <v>50</v>
      </c>
      <c r="AJ23" s="27" t="s">
        <v>50</v>
      </c>
      <c r="AK23" s="27" t="s">
        <v>50</v>
      </c>
      <c r="AL23" s="27" t="s">
        <v>50</v>
      </c>
      <c r="AM23" s="27" t="s">
        <v>50</v>
      </c>
      <c r="AN23" s="30">
        <v>173.638718829314</v>
      </c>
      <c r="AO23" s="30">
        <v>193.01452340067601</v>
      </c>
      <c r="AP23" s="30">
        <v>203.42357020202701</v>
      </c>
      <c r="AQ23" s="30">
        <v>225.37200000000001</v>
      </c>
    </row>
    <row r="24" spans="1:43" x14ac:dyDescent="0.2">
      <c r="A24" s="27" t="s">
        <v>70</v>
      </c>
      <c r="B24" s="28">
        <v>45202</v>
      </c>
      <c r="C24" s="47">
        <v>0</v>
      </c>
      <c r="D24" s="29">
        <v>1312701</v>
      </c>
      <c r="E24" s="30">
        <v>187.14</v>
      </c>
      <c r="F24" s="30">
        <v>188.315</v>
      </c>
      <c r="G24" s="30">
        <v>183.16</v>
      </c>
      <c r="H24" s="30">
        <v>184.89</v>
      </c>
      <c r="I24" s="30">
        <v>5.2009860149132097</v>
      </c>
      <c r="J24" s="30">
        <v>184.893947491836</v>
      </c>
      <c r="K24" s="30">
        <v>184.483863650686</v>
      </c>
      <c r="L24" s="30">
        <v>192.62295804473999</v>
      </c>
      <c r="M24" s="30">
        <v>175.38704195526</v>
      </c>
      <c r="N24" s="31">
        <v>-20.6896551724112</v>
      </c>
      <c r="O24" s="31">
        <v>50.941966349450297</v>
      </c>
      <c r="P24" s="31">
        <v>-0.14812939086534599</v>
      </c>
      <c r="Q24" s="27">
        <v>1</v>
      </c>
      <c r="R24" s="27">
        <v>0</v>
      </c>
      <c r="S24" s="27">
        <v>1</v>
      </c>
      <c r="T24" s="43">
        <v>-1.5547627921836E-2</v>
      </c>
      <c r="U24" s="43">
        <v>2.4941712302769601E-3</v>
      </c>
      <c r="V24" s="43">
        <v>3.9174910071942397E-2</v>
      </c>
      <c r="W24" s="44">
        <v>0</v>
      </c>
      <c r="X24" s="27">
        <v>0</v>
      </c>
      <c r="Y24" s="30">
        <v>190.090986014913</v>
      </c>
      <c r="Z24" s="30">
        <v>195.29197202982601</v>
      </c>
      <c r="AA24" s="30">
        <v>200.49295804473999</v>
      </c>
      <c r="AB24" s="30">
        <v>190.4367</v>
      </c>
      <c r="AC24" s="30">
        <v>203.37899999999999</v>
      </c>
      <c r="AD24" s="30">
        <v>221.86799999999999</v>
      </c>
      <c r="AE24" s="30">
        <v>174.48802797017399</v>
      </c>
      <c r="AF24" s="30">
        <v>177.40095319864801</v>
      </c>
      <c r="AG24" s="32">
        <v>-5.6260327923773203E-2</v>
      </c>
      <c r="AH24" s="32">
        <v>8.4390491885659794E-2</v>
      </c>
      <c r="AI24" s="27" t="s">
        <v>50</v>
      </c>
      <c r="AJ24" s="27" t="s">
        <v>50</v>
      </c>
      <c r="AK24" s="27" t="s">
        <v>50</v>
      </c>
      <c r="AL24" s="27" t="s">
        <v>50</v>
      </c>
      <c r="AM24" s="27" t="s">
        <v>50</v>
      </c>
      <c r="AN24" s="30">
        <v>177.40095319864801</v>
      </c>
      <c r="AO24" s="30">
        <v>190.090986014913</v>
      </c>
      <c r="AP24" s="30">
        <v>200.49295804473999</v>
      </c>
      <c r="AQ24" s="30">
        <v>221.86799999999999</v>
      </c>
    </row>
    <row r="25" spans="1:43" x14ac:dyDescent="0.2">
      <c r="A25" s="27" t="s">
        <v>70</v>
      </c>
      <c r="B25" s="28">
        <v>45203</v>
      </c>
      <c r="C25" s="47">
        <v>0</v>
      </c>
      <c r="D25" s="29">
        <v>1958772</v>
      </c>
      <c r="E25" s="30">
        <v>184.9</v>
      </c>
      <c r="F25" s="30">
        <v>187.56</v>
      </c>
      <c r="G25" s="30">
        <v>183.65389999999999</v>
      </c>
      <c r="H25" s="30">
        <v>186.03</v>
      </c>
      <c r="I25" s="30">
        <v>5.1084941567051301</v>
      </c>
      <c r="J25" s="30">
        <v>186.24050249332001</v>
      </c>
      <c r="K25" s="30">
        <v>184.66428133463401</v>
      </c>
      <c r="L25" s="30">
        <v>192.345482470115</v>
      </c>
      <c r="M25" s="30">
        <v>174.57451752988499</v>
      </c>
      <c r="N25" s="31">
        <v>5.5708369726313203</v>
      </c>
      <c r="O25" s="31">
        <v>52.532188703778999</v>
      </c>
      <c r="P25" s="31">
        <v>-5.4987521588694799E-2</v>
      </c>
      <c r="Q25" s="27">
        <v>1</v>
      </c>
      <c r="R25" s="27">
        <v>0</v>
      </c>
      <c r="S25" s="27">
        <v>1</v>
      </c>
      <c r="T25" s="43">
        <v>6.16582833035867E-3</v>
      </c>
      <c r="U25" s="43">
        <v>1.1417387049420901E-2</v>
      </c>
      <c r="V25" s="43">
        <v>2.4394273127753299E-2</v>
      </c>
      <c r="W25" s="44">
        <v>0</v>
      </c>
      <c r="X25" s="27">
        <v>0</v>
      </c>
      <c r="Y25" s="30">
        <v>191.13849415670501</v>
      </c>
      <c r="Z25" s="30">
        <v>196.24698831340999</v>
      </c>
      <c r="AA25" s="30">
        <v>201.35548247011499</v>
      </c>
      <c r="AB25" s="30">
        <v>191.61089999999999</v>
      </c>
      <c r="AC25" s="30">
        <v>204.63300000000001</v>
      </c>
      <c r="AD25" s="30">
        <v>223.23599999999999</v>
      </c>
      <c r="AE25" s="30">
        <v>175.81301168658999</v>
      </c>
      <c r="AF25" s="30">
        <v>174.48802797017399</v>
      </c>
      <c r="AG25" s="32">
        <v>-5.4921186439876701E-2</v>
      </c>
      <c r="AH25" s="32">
        <v>8.2381779659814997E-2</v>
      </c>
      <c r="AI25" s="27" t="s">
        <v>50</v>
      </c>
      <c r="AJ25" s="27" t="s">
        <v>50</v>
      </c>
      <c r="AK25" s="27" t="s">
        <v>50</v>
      </c>
      <c r="AL25" s="27" t="s">
        <v>50</v>
      </c>
      <c r="AM25" s="27" t="s">
        <v>50</v>
      </c>
      <c r="AN25" s="30">
        <v>174.48802797017399</v>
      </c>
      <c r="AO25" s="30">
        <v>191.13849415670501</v>
      </c>
      <c r="AP25" s="30">
        <v>201.35548247011499</v>
      </c>
      <c r="AQ25" s="30">
        <v>223.23599999999999</v>
      </c>
    </row>
    <row r="26" spans="1:43" x14ac:dyDescent="0.2">
      <c r="A26" s="27" t="s">
        <v>70</v>
      </c>
      <c r="B26" s="28">
        <v>45204</v>
      </c>
      <c r="C26" s="47">
        <v>0</v>
      </c>
      <c r="D26" s="29">
        <v>1676731</v>
      </c>
      <c r="E26" s="30">
        <v>185.61</v>
      </c>
      <c r="F26" s="30">
        <v>188.95</v>
      </c>
      <c r="G26" s="30">
        <v>183.26</v>
      </c>
      <c r="H26" s="30">
        <v>188.03</v>
      </c>
      <c r="I26" s="30">
        <v>5.1500302883690496</v>
      </c>
      <c r="J26" s="30">
        <v>187.47768385817099</v>
      </c>
      <c r="K26" s="30">
        <v>185.003464868115</v>
      </c>
      <c r="L26" s="30">
        <v>192.47009086510701</v>
      </c>
      <c r="M26" s="30">
        <v>174.44990913489301</v>
      </c>
      <c r="N26" s="31">
        <v>52.516752376503497</v>
      </c>
      <c r="O26" s="31">
        <v>55.271502916808899</v>
      </c>
      <c r="P26" s="31">
        <v>7.4350444324769199E-2</v>
      </c>
      <c r="Q26" s="27">
        <v>1</v>
      </c>
      <c r="R26" s="27">
        <v>0</v>
      </c>
      <c r="S26" s="27">
        <v>1</v>
      </c>
      <c r="T26" s="43">
        <v>1.0750954147180599E-2</v>
      </c>
      <c r="U26" s="43">
        <v>1.1713966242479E-3</v>
      </c>
      <c r="V26" s="43">
        <v>1.95196009326031E-2</v>
      </c>
      <c r="W26" s="44">
        <v>0</v>
      </c>
      <c r="X26" s="27">
        <v>0</v>
      </c>
      <c r="Y26" s="30">
        <v>193.18003028836901</v>
      </c>
      <c r="Z26" s="30">
        <v>198.33006057673799</v>
      </c>
      <c r="AA26" s="30">
        <v>203.480090865107</v>
      </c>
      <c r="AB26" s="30">
        <v>193.67089999999999</v>
      </c>
      <c r="AC26" s="30">
        <v>206.833</v>
      </c>
      <c r="AD26" s="30">
        <v>225.636</v>
      </c>
      <c r="AE26" s="30">
        <v>177.72993942326201</v>
      </c>
      <c r="AF26" s="30">
        <v>175.81301168658999</v>
      </c>
      <c r="AG26" s="32">
        <v>-5.4778814958985803E-2</v>
      </c>
      <c r="AH26" s="32">
        <v>8.2168222438478697E-2</v>
      </c>
      <c r="AI26" s="27" t="s">
        <v>50</v>
      </c>
      <c r="AJ26" s="27" t="s">
        <v>50</v>
      </c>
      <c r="AK26" s="27" t="s">
        <v>50</v>
      </c>
      <c r="AL26" s="27" t="s">
        <v>50</v>
      </c>
      <c r="AM26" s="27" t="s">
        <v>50</v>
      </c>
      <c r="AN26" s="30">
        <v>175.81301168658999</v>
      </c>
      <c r="AO26" s="30">
        <v>193.18003028836901</v>
      </c>
      <c r="AP26" s="30">
        <v>203.480090865107</v>
      </c>
      <c r="AQ26" s="30">
        <v>225.636</v>
      </c>
    </row>
    <row r="27" spans="1:43" x14ac:dyDescent="0.2">
      <c r="A27" s="27" t="s">
        <v>70</v>
      </c>
      <c r="B27" s="28">
        <v>45205</v>
      </c>
      <c r="C27" s="47">
        <v>0</v>
      </c>
      <c r="D27" s="29">
        <v>2041217</v>
      </c>
      <c r="E27" s="30">
        <v>188.43</v>
      </c>
      <c r="F27" s="30">
        <v>195.464</v>
      </c>
      <c r="G27" s="30">
        <v>185.63</v>
      </c>
      <c r="H27" s="30">
        <v>194.02</v>
      </c>
      <c r="I27" s="30">
        <v>5.4845995534855501</v>
      </c>
      <c r="J27" s="30">
        <v>190.456286793049</v>
      </c>
      <c r="K27" s="30">
        <v>186.06921928102301</v>
      </c>
      <c r="L27" s="30">
        <v>193.47379866045699</v>
      </c>
      <c r="M27" s="30">
        <v>179.01020133954299</v>
      </c>
      <c r="N27" s="31">
        <v>178.61795912987901</v>
      </c>
      <c r="O27" s="31">
        <v>62.2904981719742</v>
      </c>
      <c r="P27" s="31">
        <v>0.35577561505815303</v>
      </c>
      <c r="Q27" s="27">
        <v>1</v>
      </c>
      <c r="R27" s="27">
        <v>0</v>
      </c>
      <c r="S27" s="27">
        <v>1</v>
      </c>
      <c r="T27" s="43">
        <v>3.1856618624687597E-2</v>
      </c>
      <c r="U27" s="43">
        <v>4.9380712856293099E-2</v>
      </c>
      <c r="V27" s="43">
        <v>5.4857826346979797E-2</v>
      </c>
      <c r="W27" s="44">
        <v>1</v>
      </c>
      <c r="X27" s="27">
        <v>1</v>
      </c>
      <c r="Y27" s="30">
        <v>199.504599553486</v>
      </c>
      <c r="Z27" s="30">
        <v>204.989199106971</v>
      </c>
      <c r="AA27" s="30">
        <v>210.47379866045699</v>
      </c>
      <c r="AB27" s="30">
        <v>199.84059999999999</v>
      </c>
      <c r="AC27" s="30">
        <v>213.422</v>
      </c>
      <c r="AD27" s="30">
        <v>232.82400000000001</v>
      </c>
      <c r="AE27" s="30">
        <v>183.05080089302899</v>
      </c>
      <c r="AF27" s="30">
        <v>177.72993942326201</v>
      </c>
      <c r="AG27" s="32">
        <v>-5.6536434939547998E-2</v>
      </c>
      <c r="AH27" s="32">
        <v>8.4804652409321904E-2</v>
      </c>
      <c r="AI27" s="27" t="s">
        <v>61</v>
      </c>
      <c r="AJ27" s="27" t="s">
        <v>61</v>
      </c>
      <c r="AK27" s="27" t="s">
        <v>61</v>
      </c>
      <c r="AL27" s="27" t="s">
        <v>61</v>
      </c>
      <c r="AM27" s="27" t="s">
        <v>61</v>
      </c>
      <c r="AN27" s="30">
        <v>183.05080089302899</v>
      </c>
      <c r="AO27" s="30">
        <v>199.504599553486</v>
      </c>
      <c r="AP27" s="30">
        <v>210.47379866045699</v>
      </c>
      <c r="AQ27" s="30">
        <v>232.82400000000001</v>
      </c>
    </row>
    <row r="28" spans="1:43" x14ac:dyDescent="0.2">
      <c r="A28" s="27" t="s">
        <v>70</v>
      </c>
      <c r="B28" s="28">
        <v>45208</v>
      </c>
      <c r="C28" s="47">
        <v>0</v>
      </c>
      <c r="D28" s="29">
        <v>1456381</v>
      </c>
      <c r="E28" s="30">
        <v>192.56</v>
      </c>
      <c r="F28" s="30">
        <v>196.87</v>
      </c>
      <c r="G28" s="30">
        <v>191.06100000000001</v>
      </c>
      <c r="H28" s="30">
        <v>196.4</v>
      </c>
      <c r="I28" s="30">
        <v>5.50777101395086</v>
      </c>
      <c r="J28" s="30">
        <v>193.45150737613099</v>
      </c>
      <c r="K28" s="30">
        <v>186.94308456866301</v>
      </c>
      <c r="L28" s="30">
        <v>193.543313041853</v>
      </c>
      <c r="M28" s="30">
        <v>180.34668695814699</v>
      </c>
      <c r="N28" s="31">
        <v>212.22793141273999</v>
      </c>
      <c r="O28" s="31">
        <v>64.663248712081895</v>
      </c>
      <c r="P28" s="31">
        <v>0.59070003993321596</v>
      </c>
      <c r="Q28" s="27">
        <v>1</v>
      </c>
      <c r="R28" s="27">
        <v>0</v>
      </c>
      <c r="S28" s="27">
        <v>1</v>
      </c>
      <c r="T28" s="43">
        <v>1.2266776620966899E-2</v>
      </c>
      <c r="U28" s="43">
        <v>5.5743697253131198E-2</v>
      </c>
      <c r="V28" s="43">
        <v>4.5737713646770699E-2</v>
      </c>
      <c r="W28" s="44">
        <v>1</v>
      </c>
      <c r="X28" s="27">
        <v>0</v>
      </c>
      <c r="Y28" s="30">
        <v>201.90777101395099</v>
      </c>
      <c r="Z28" s="30">
        <v>207.41554202790201</v>
      </c>
      <c r="AA28" s="30">
        <v>212.92331304185299</v>
      </c>
      <c r="AB28" s="30">
        <v>202.292</v>
      </c>
      <c r="AC28" s="30">
        <v>216.04</v>
      </c>
      <c r="AD28" s="30">
        <v>235.68</v>
      </c>
      <c r="AE28" s="30">
        <v>185.38445797209801</v>
      </c>
      <c r="AF28" s="30">
        <v>183.05080089302899</v>
      </c>
      <c r="AG28" s="32">
        <v>-5.6087281201128901E-2</v>
      </c>
      <c r="AH28" s="32">
        <v>8.4130921801693404E-2</v>
      </c>
      <c r="AI28" s="27" t="s">
        <v>61</v>
      </c>
      <c r="AJ28" s="27" t="s">
        <v>61</v>
      </c>
      <c r="AK28" s="27" t="s">
        <v>61</v>
      </c>
      <c r="AL28" s="27" t="s">
        <v>61</v>
      </c>
      <c r="AM28" s="27" t="s">
        <v>61</v>
      </c>
      <c r="AN28" s="30">
        <v>185.38445797209801</v>
      </c>
      <c r="AO28" s="30">
        <v>201.90777101395099</v>
      </c>
      <c r="AP28" s="30">
        <v>212.92331304185299</v>
      </c>
      <c r="AQ28" s="30">
        <v>235.68</v>
      </c>
    </row>
    <row r="29" spans="1:43" x14ac:dyDescent="0.2">
      <c r="A29" s="27" t="s">
        <v>70</v>
      </c>
      <c r="B29" s="28">
        <v>45209</v>
      </c>
      <c r="C29" s="47">
        <v>0</v>
      </c>
      <c r="D29" s="29">
        <v>1624915</v>
      </c>
      <c r="E29" s="30">
        <v>196.4</v>
      </c>
      <c r="F29" s="30">
        <v>198.46</v>
      </c>
      <c r="G29" s="30">
        <v>194.42</v>
      </c>
      <c r="H29" s="30">
        <v>194.73</v>
      </c>
      <c r="I29" s="30">
        <v>5.4029302272400903</v>
      </c>
      <c r="J29" s="30">
        <v>195.207596944107</v>
      </c>
      <c r="K29" s="30">
        <v>187.67218823220699</v>
      </c>
      <c r="L29" s="30">
        <v>193.22879068172</v>
      </c>
      <c r="M29" s="30">
        <v>182.25120931827999</v>
      </c>
      <c r="N29" s="31">
        <v>160.11506119244001</v>
      </c>
      <c r="O29" s="31">
        <v>61.728240108978198</v>
      </c>
      <c r="P29" s="31">
        <v>0.64493635778508995</v>
      </c>
      <c r="Q29" s="27">
        <v>1</v>
      </c>
      <c r="R29" s="27">
        <v>0</v>
      </c>
      <c r="S29" s="27">
        <v>1</v>
      </c>
      <c r="T29" s="43">
        <v>-8.5030549898167801E-3</v>
      </c>
      <c r="U29" s="43">
        <v>3.5632611817263099E-2</v>
      </c>
      <c r="V29" s="43">
        <v>5.3220834009411001E-2</v>
      </c>
      <c r="W29" s="44">
        <v>1</v>
      </c>
      <c r="X29" s="27">
        <v>0</v>
      </c>
      <c r="Y29" s="30">
        <v>201.90777101395099</v>
      </c>
      <c r="Z29" s="30">
        <v>207.41554202790201</v>
      </c>
      <c r="AA29" s="30">
        <v>212.92331304185299</v>
      </c>
      <c r="AB29" s="30">
        <v>202.292</v>
      </c>
      <c r="AC29" s="30">
        <v>216.04</v>
      </c>
      <c r="AD29" s="30">
        <v>235.68</v>
      </c>
      <c r="AE29" s="30">
        <v>185.38445797209801</v>
      </c>
      <c r="AF29" s="30">
        <v>185.38445797209801</v>
      </c>
      <c r="AG29" s="32">
        <v>-4.7992307440567497E-2</v>
      </c>
      <c r="AH29" s="32">
        <v>9.3428403645317099E-2</v>
      </c>
      <c r="AI29" s="27" t="s">
        <v>50</v>
      </c>
      <c r="AJ29" s="27" t="s">
        <v>50</v>
      </c>
      <c r="AK29" s="27" t="s">
        <v>50</v>
      </c>
      <c r="AL29" s="27" t="s">
        <v>50</v>
      </c>
      <c r="AM29" s="27" t="s">
        <v>50</v>
      </c>
      <c r="AN29" s="30">
        <v>185.38445797209801</v>
      </c>
      <c r="AO29" s="30">
        <v>201.90777101395099</v>
      </c>
      <c r="AP29" s="30">
        <v>212.92331304185299</v>
      </c>
      <c r="AQ29" s="30">
        <v>235.68</v>
      </c>
    </row>
    <row r="30" spans="1:43" x14ac:dyDescent="0.2">
      <c r="A30" s="27" t="s">
        <v>70</v>
      </c>
      <c r="B30" s="28">
        <v>45210</v>
      </c>
      <c r="C30" s="47">
        <v>0</v>
      </c>
      <c r="D30" s="29">
        <v>3024515</v>
      </c>
      <c r="E30" s="30">
        <v>192.75</v>
      </c>
      <c r="F30" s="30">
        <v>194.43989999999999</v>
      </c>
      <c r="G30" s="30">
        <v>186.09</v>
      </c>
      <c r="H30" s="30">
        <v>191.86</v>
      </c>
      <c r="I30" s="30">
        <v>5.63414949672294</v>
      </c>
      <c r="J30" s="30">
        <v>195.76257931790599</v>
      </c>
      <c r="K30" s="30">
        <v>188.36776656177199</v>
      </c>
      <c r="L30" s="30">
        <v>194.01244849016899</v>
      </c>
      <c r="M30" s="30">
        <v>181.557551509831</v>
      </c>
      <c r="N30" s="31">
        <v>100.61772541541001</v>
      </c>
      <c r="O30" s="31">
        <v>56.944640485969401</v>
      </c>
      <c r="P30" s="31">
        <v>0.54251747036012699</v>
      </c>
      <c r="Q30" s="27">
        <v>-1</v>
      </c>
      <c r="R30" s="27">
        <v>0</v>
      </c>
      <c r="S30" s="27">
        <v>0</v>
      </c>
      <c r="T30" s="43">
        <v>-1.4738355671955901E-2</v>
      </c>
      <c r="U30" s="43">
        <v>-1.1132872899701E-2</v>
      </c>
      <c r="V30" s="43">
        <v>3.1339031339031397E-2</v>
      </c>
      <c r="W30" s="44">
        <v>1</v>
      </c>
      <c r="X30" s="27">
        <v>0</v>
      </c>
      <c r="Y30" s="30">
        <v>201.90777101395099</v>
      </c>
      <c r="Z30" s="30">
        <v>207.41554202790201</v>
      </c>
      <c r="AA30" s="30">
        <v>212.92331304185299</v>
      </c>
      <c r="AB30" s="30">
        <v>202.292</v>
      </c>
      <c r="AC30" s="30">
        <v>216.04</v>
      </c>
      <c r="AD30" s="30">
        <v>235.68</v>
      </c>
      <c r="AE30" s="30">
        <v>185.38445797209801</v>
      </c>
      <c r="AF30" s="30">
        <v>183.92413954552001</v>
      </c>
      <c r="AG30" s="32">
        <v>-3.37513917851648E-2</v>
      </c>
      <c r="AH30" s="32">
        <v>0.10978480684797499</v>
      </c>
      <c r="AI30" s="27" t="s">
        <v>50</v>
      </c>
      <c r="AJ30" s="27" t="s">
        <v>50</v>
      </c>
      <c r="AK30" s="27" t="s">
        <v>50</v>
      </c>
      <c r="AL30" s="27" t="s">
        <v>50</v>
      </c>
      <c r="AM30" s="27" t="s">
        <v>50</v>
      </c>
      <c r="AN30" s="30">
        <v>185.38445797209801</v>
      </c>
      <c r="AO30" s="30">
        <v>201.90777101395099</v>
      </c>
      <c r="AP30" s="30">
        <v>212.92331304185299</v>
      </c>
      <c r="AQ30" s="30">
        <v>235.68</v>
      </c>
    </row>
    <row r="31" spans="1:43" x14ac:dyDescent="0.2">
      <c r="A31" s="27" t="s">
        <v>70</v>
      </c>
      <c r="B31" s="28">
        <v>45211</v>
      </c>
      <c r="C31" s="47">
        <v>1</v>
      </c>
      <c r="D31" s="29">
        <v>1893718</v>
      </c>
      <c r="E31" s="30">
        <v>193.35</v>
      </c>
      <c r="F31" s="30">
        <v>197.47499999999999</v>
      </c>
      <c r="G31" s="30">
        <v>191.5635</v>
      </c>
      <c r="H31" s="30">
        <v>193.01</v>
      </c>
      <c r="I31" s="30">
        <v>5.65396024695701</v>
      </c>
      <c r="J31" s="30">
        <v>196.34938307828699</v>
      </c>
      <c r="K31" s="30">
        <v>188.84583955123301</v>
      </c>
      <c r="L31" s="30">
        <v>194.07188074087099</v>
      </c>
      <c r="M31" s="30">
        <v>181.498119259129</v>
      </c>
      <c r="N31" s="31">
        <v>106.76829173831899</v>
      </c>
      <c r="O31" s="31">
        <v>58.337840070971303</v>
      </c>
      <c r="P31" s="31">
        <v>0.482308953511348</v>
      </c>
      <c r="Q31" s="27">
        <v>1</v>
      </c>
      <c r="R31" s="27">
        <v>0</v>
      </c>
      <c r="S31" s="27">
        <v>0</v>
      </c>
      <c r="T31" s="43">
        <v>5.9939539247366698E-3</v>
      </c>
      <c r="U31" s="43">
        <v>-1.7260692464358501E-2</v>
      </c>
      <c r="V31" s="43">
        <v>2.64851353507418E-2</v>
      </c>
      <c r="W31" s="44">
        <v>1</v>
      </c>
      <c r="X31" s="27">
        <v>0</v>
      </c>
      <c r="Y31" s="30">
        <v>201.90777101395099</v>
      </c>
      <c r="Z31" s="30">
        <v>207.41554202790201</v>
      </c>
      <c r="AA31" s="30">
        <v>212.92331304185299</v>
      </c>
      <c r="AB31" s="30">
        <v>202.292</v>
      </c>
      <c r="AC31" s="30">
        <v>216.04</v>
      </c>
      <c r="AD31" s="30">
        <v>235.68</v>
      </c>
      <c r="AE31" s="30">
        <v>185.38445797209801</v>
      </c>
      <c r="AF31" s="30">
        <v>180.59170100655399</v>
      </c>
      <c r="AG31" s="32">
        <v>-3.9508533381180801E-2</v>
      </c>
      <c r="AH31" s="32">
        <v>0.103172442059233</v>
      </c>
      <c r="AI31" s="27" t="s">
        <v>50</v>
      </c>
      <c r="AJ31" s="27" t="s">
        <v>50</v>
      </c>
      <c r="AK31" s="27" t="s">
        <v>50</v>
      </c>
      <c r="AL31" s="27" t="s">
        <v>50</v>
      </c>
      <c r="AM31" s="27" t="s">
        <v>50</v>
      </c>
      <c r="AN31" s="30">
        <v>185.38445797209801</v>
      </c>
      <c r="AO31" s="30">
        <v>201.90777101395099</v>
      </c>
      <c r="AP31" s="30">
        <v>212.92331304185299</v>
      </c>
      <c r="AQ31" s="30">
        <v>235.68</v>
      </c>
    </row>
    <row r="32" spans="1:43" x14ac:dyDescent="0.2">
      <c r="A32" s="27" t="s">
        <v>53</v>
      </c>
      <c r="B32" s="28">
        <v>45198</v>
      </c>
      <c r="C32" s="47">
        <v>0</v>
      </c>
      <c r="D32" s="29">
        <v>10396435377</v>
      </c>
      <c r="E32" s="30">
        <v>27024.841796875</v>
      </c>
      <c r="F32" s="30">
        <v>27225.9375</v>
      </c>
      <c r="G32" s="30">
        <v>26721.763671875</v>
      </c>
      <c r="H32" s="30">
        <v>26911.720703125</v>
      </c>
      <c r="I32" s="30">
        <v>572.57072212964795</v>
      </c>
      <c r="J32" s="30">
        <v>26637.697376115499</v>
      </c>
      <c r="K32" s="30">
        <v>26559.6342325531</v>
      </c>
      <c r="L32" s="30">
        <v>27729.180916388901</v>
      </c>
      <c r="M32" s="30">
        <v>25771.051505486099</v>
      </c>
      <c r="N32" s="31">
        <v>86.2822843153901</v>
      </c>
      <c r="O32" s="31">
        <v>55.441248678075098</v>
      </c>
      <c r="P32" s="31">
        <v>0.25253405058845402</v>
      </c>
      <c r="Q32" s="27">
        <v>1</v>
      </c>
      <c r="R32" s="27">
        <v>0</v>
      </c>
      <c r="S32" s="27">
        <v>0</v>
      </c>
      <c r="T32" s="43">
        <v>-4.0643924784561402E-3</v>
      </c>
      <c r="U32" s="43">
        <v>2.64890750603133E-2</v>
      </c>
      <c r="V32" s="43">
        <v>1.2496528884858501E-2</v>
      </c>
      <c r="W32" s="44">
        <v>0</v>
      </c>
      <c r="X32" s="27">
        <v>0</v>
      </c>
      <c r="Y32" s="30">
        <v>27484.2914252546</v>
      </c>
      <c r="Z32" s="30">
        <v>28056.862147384301</v>
      </c>
      <c r="AA32" s="30">
        <v>28629.432869513901</v>
      </c>
      <c r="AB32" s="30">
        <v>27719.072324218701</v>
      </c>
      <c r="AC32" s="30">
        <v>29602.892773437499</v>
      </c>
      <c r="AD32" s="30">
        <v>32294.064843749999</v>
      </c>
      <c r="AE32" s="30">
        <v>25766.579258865699</v>
      </c>
      <c r="AF32" s="30">
        <v>25865.882831663101</v>
      </c>
      <c r="AG32" s="32">
        <v>-4.2551773515036598E-2</v>
      </c>
      <c r="AH32" s="32">
        <v>6.3827660272554904E-2</v>
      </c>
      <c r="AI32" s="27" t="s">
        <v>50</v>
      </c>
      <c r="AJ32" s="27" t="s">
        <v>50</v>
      </c>
      <c r="AK32" s="27" t="s">
        <v>50</v>
      </c>
      <c r="AL32" s="27" t="s">
        <v>50</v>
      </c>
      <c r="AM32" s="27" t="s">
        <v>50</v>
      </c>
      <c r="AN32" s="30">
        <v>25865.882831663101</v>
      </c>
      <c r="AO32" s="30">
        <v>27484.2914252546</v>
      </c>
      <c r="AP32" s="30">
        <v>28629.432869513901</v>
      </c>
      <c r="AQ32" s="30">
        <v>32294.064843749999</v>
      </c>
    </row>
    <row r="33" spans="1:43" x14ac:dyDescent="0.2">
      <c r="A33" s="27" t="s">
        <v>53</v>
      </c>
      <c r="B33" s="28">
        <v>45201</v>
      </c>
      <c r="C33" s="47">
        <v>0</v>
      </c>
      <c r="D33" s="29">
        <v>19793041322</v>
      </c>
      <c r="E33" s="30">
        <v>27976.798828125</v>
      </c>
      <c r="F33" s="30">
        <v>28494.458984375</v>
      </c>
      <c r="G33" s="30">
        <v>27347.787109375</v>
      </c>
      <c r="H33" s="30">
        <v>27530.78515625</v>
      </c>
      <c r="I33" s="30">
        <v>624.60404218411497</v>
      </c>
      <c r="J33" s="30">
        <v>27607.774646999998</v>
      </c>
      <c r="K33" s="30">
        <v>26864.103900435701</v>
      </c>
      <c r="L33" s="30">
        <v>27885.2808765523</v>
      </c>
      <c r="M33" s="30">
        <v>26620.6468578227</v>
      </c>
      <c r="N33" s="31">
        <v>147.03498634537999</v>
      </c>
      <c r="O33" s="31">
        <v>60.003240056002298</v>
      </c>
      <c r="P33" s="31">
        <v>0.55948873251982001</v>
      </c>
      <c r="Q33" s="27">
        <v>1</v>
      </c>
      <c r="R33" s="27">
        <v>0</v>
      </c>
      <c r="S33" s="27">
        <v>1</v>
      </c>
      <c r="T33" s="43">
        <v>2.3003525488175601E-2</v>
      </c>
      <c r="U33" s="43">
        <v>4.4703867478084802E-2</v>
      </c>
      <c r="V33" s="43">
        <v>4.6858398870776002E-2</v>
      </c>
      <c r="W33" s="44">
        <v>0</v>
      </c>
      <c r="X33" s="27">
        <v>0</v>
      </c>
      <c r="Y33" s="30">
        <v>28155.389198434099</v>
      </c>
      <c r="Z33" s="30">
        <v>28779.993240618202</v>
      </c>
      <c r="AA33" s="30">
        <v>29404.5972828023</v>
      </c>
      <c r="AB33" s="30">
        <v>28356.708710937499</v>
      </c>
      <c r="AC33" s="30">
        <v>30283.863671874999</v>
      </c>
      <c r="AD33" s="30">
        <v>33036.942187499997</v>
      </c>
      <c r="AE33" s="30">
        <v>26281.577071881798</v>
      </c>
      <c r="AF33" s="30">
        <v>25766.579258865699</v>
      </c>
      <c r="AG33" s="32">
        <v>-4.5374953067207999E-2</v>
      </c>
      <c r="AH33" s="32">
        <v>6.8062429600811894E-2</v>
      </c>
      <c r="AI33" s="27" t="s">
        <v>50</v>
      </c>
      <c r="AJ33" s="27" t="s">
        <v>50</v>
      </c>
      <c r="AK33" s="27" t="s">
        <v>50</v>
      </c>
      <c r="AL33" s="27" t="s">
        <v>50</v>
      </c>
      <c r="AM33" s="27" t="s">
        <v>50</v>
      </c>
      <c r="AN33" s="30">
        <v>25766.579258865699</v>
      </c>
      <c r="AO33" s="30">
        <v>28155.389198434099</v>
      </c>
      <c r="AP33" s="30">
        <v>29404.5972828023</v>
      </c>
      <c r="AQ33" s="30">
        <v>33036.942187499997</v>
      </c>
    </row>
    <row r="34" spans="1:43" x14ac:dyDescent="0.2">
      <c r="A34" s="27" t="s">
        <v>53</v>
      </c>
      <c r="B34" s="28">
        <v>45202</v>
      </c>
      <c r="C34" s="47">
        <v>0</v>
      </c>
      <c r="D34" s="29">
        <v>11407814187</v>
      </c>
      <c r="E34" s="30">
        <v>27508.251953125</v>
      </c>
      <c r="F34" s="30">
        <v>27667.19140625</v>
      </c>
      <c r="G34" s="30">
        <v>27216.001953125</v>
      </c>
      <c r="H34" s="30">
        <v>27429.978515625</v>
      </c>
      <c r="I34" s="30">
        <v>612.21728582275</v>
      </c>
      <c r="J34" s="30">
        <v>27710.511110329498</v>
      </c>
      <c r="K34" s="30">
        <v>26921.533170534702</v>
      </c>
      <c r="L34" s="30">
        <v>27848.120607468201</v>
      </c>
      <c r="M34" s="30">
        <v>26657.807126906799</v>
      </c>
      <c r="N34" s="31">
        <v>110.982312906564</v>
      </c>
      <c r="O34" s="31">
        <v>58.484943455128402</v>
      </c>
      <c r="P34" s="31">
        <v>0.51614416547848496</v>
      </c>
      <c r="Q34" s="27">
        <v>-1</v>
      </c>
      <c r="R34" s="27">
        <v>0</v>
      </c>
      <c r="S34" s="27">
        <v>1</v>
      </c>
      <c r="T34" s="43">
        <v>-3.66159701050571E-3</v>
      </c>
      <c r="U34" s="43">
        <v>1.51150355127476E-2</v>
      </c>
      <c r="V34" s="43">
        <v>4.6256892527820399E-2</v>
      </c>
      <c r="W34" s="44">
        <v>0</v>
      </c>
      <c r="X34" s="27">
        <v>0</v>
      </c>
      <c r="Y34" s="30">
        <v>28042.195801447699</v>
      </c>
      <c r="Z34" s="30">
        <v>28654.413087270499</v>
      </c>
      <c r="AA34" s="30">
        <v>29266.630373093201</v>
      </c>
      <c r="AB34" s="30">
        <v>28252.877871093799</v>
      </c>
      <c r="AC34" s="30">
        <v>30172.976367187501</v>
      </c>
      <c r="AD34" s="30">
        <v>32915.974218750001</v>
      </c>
      <c r="AE34" s="30">
        <v>26205.543943979501</v>
      </c>
      <c r="AF34" s="30">
        <v>26281.577071881798</v>
      </c>
      <c r="AG34" s="32">
        <v>-4.4638553797919402E-2</v>
      </c>
      <c r="AH34" s="32">
        <v>6.6957830696879106E-2</v>
      </c>
      <c r="AI34" s="27" t="s">
        <v>50</v>
      </c>
      <c r="AJ34" s="27" t="s">
        <v>50</v>
      </c>
      <c r="AK34" s="27" t="s">
        <v>50</v>
      </c>
      <c r="AL34" s="27" t="s">
        <v>50</v>
      </c>
      <c r="AM34" s="27" t="s">
        <v>50</v>
      </c>
      <c r="AN34" s="30">
        <v>26281.577071881798</v>
      </c>
      <c r="AO34" s="30">
        <v>28042.195801447699</v>
      </c>
      <c r="AP34" s="30">
        <v>29266.630373093201</v>
      </c>
      <c r="AQ34" s="30">
        <v>32915.974218750001</v>
      </c>
    </row>
    <row r="35" spans="1:43" x14ac:dyDescent="0.2">
      <c r="A35" s="27" t="s">
        <v>53</v>
      </c>
      <c r="B35" s="28">
        <v>45203</v>
      </c>
      <c r="C35" s="47">
        <v>0</v>
      </c>
      <c r="D35" s="29">
        <v>11143355314</v>
      </c>
      <c r="E35" s="30">
        <v>27429.07421875</v>
      </c>
      <c r="F35" s="30">
        <v>27826.658203125</v>
      </c>
      <c r="G35" s="30">
        <v>27248.10546875</v>
      </c>
      <c r="H35" s="30">
        <v>27799.39453125</v>
      </c>
      <c r="I35" s="30">
        <v>609.81267500505396</v>
      </c>
      <c r="J35" s="30">
        <v>27878.082776349202</v>
      </c>
      <c r="K35" s="30">
        <v>27006.333985112899</v>
      </c>
      <c r="L35" s="30">
        <v>27840.906775015199</v>
      </c>
      <c r="M35" s="30">
        <v>26665.020959359801</v>
      </c>
      <c r="N35" s="31">
        <v>148.246960123355</v>
      </c>
      <c r="O35" s="31">
        <v>62.254248258692897</v>
      </c>
      <c r="P35" s="31">
        <v>0.54570659217892004</v>
      </c>
      <c r="Q35" s="27">
        <v>1</v>
      </c>
      <c r="R35" s="27">
        <v>0</v>
      </c>
      <c r="S35" s="27">
        <v>1</v>
      </c>
      <c r="T35" s="43">
        <v>1.3467601347721399E-2</v>
      </c>
      <c r="U35" s="43">
        <v>3.2984655196050802E-2</v>
      </c>
      <c r="V35" s="43">
        <v>5.4896720726211899E-2</v>
      </c>
      <c r="W35" s="44">
        <v>0</v>
      </c>
      <c r="X35" s="27">
        <v>0</v>
      </c>
      <c r="Y35" s="30">
        <v>28409.207206255101</v>
      </c>
      <c r="Z35" s="30">
        <v>29019.019881260101</v>
      </c>
      <c r="AA35" s="30">
        <v>29628.832556265199</v>
      </c>
      <c r="AB35" s="30">
        <v>28633.376367187499</v>
      </c>
      <c r="AC35" s="30">
        <v>30579.333984375</v>
      </c>
      <c r="AD35" s="30">
        <v>33359.2734375</v>
      </c>
      <c r="AE35" s="30">
        <v>26579.769181239899</v>
      </c>
      <c r="AF35" s="30">
        <v>26205.543943979501</v>
      </c>
      <c r="AG35" s="32">
        <v>-4.3872370984162898E-2</v>
      </c>
      <c r="AH35" s="32">
        <v>6.5808556476244201E-2</v>
      </c>
      <c r="AI35" s="27" t="s">
        <v>50</v>
      </c>
      <c r="AJ35" s="27" t="s">
        <v>50</v>
      </c>
      <c r="AK35" s="27" t="s">
        <v>50</v>
      </c>
      <c r="AL35" s="27" t="s">
        <v>50</v>
      </c>
      <c r="AM35" s="27" t="s">
        <v>50</v>
      </c>
      <c r="AN35" s="30">
        <v>26205.543943979501</v>
      </c>
      <c r="AO35" s="30">
        <v>28409.207206255101</v>
      </c>
      <c r="AP35" s="30">
        <v>29628.832556265199</v>
      </c>
      <c r="AQ35" s="30">
        <v>33359.2734375</v>
      </c>
    </row>
    <row r="36" spans="1:43" x14ac:dyDescent="0.2">
      <c r="A36" s="27" t="s">
        <v>53</v>
      </c>
      <c r="B36" s="28">
        <v>45204</v>
      </c>
      <c r="C36" s="47">
        <v>0</v>
      </c>
      <c r="D36" s="29">
        <v>11877253670</v>
      </c>
      <c r="E36" s="30">
        <v>27798.646484375</v>
      </c>
      <c r="F36" s="30">
        <v>28091.861328125</v>
      </c>
      <c r="G36" s="30">
        <v>27375.6015625</v>
      </c>
      <c r="H36" s="30">
        <v>27415.912109375</v>
      </c>
      <c r="I36" s="30">
        <v>617.41603862076397</v>
      </c>
      <c r="J36" s="30">
        <v>27880.6142459902</v>
      </c>
      <c r="K36" s="30">
        <v>27048.548819750598</v>
      </c>
      <c r="L36" s="30">
        <v>27863.716865862301</v>
      </c>
      <c r="M36" s="30">
        <v>26642.210868512699</v>
      </c>
      <c r="N36" s="31">
        <v>78.243397932767195</v>
      </c>
      <c r="O36" s="31">
        <v>56.517653501418998</v>
      </c>
      <c r="P36" s="31">
        <v>0.44072313879327901</v>
      </c>
      <c r="Q36" s="27">
        <v>1</v>
      </c>
      <c r="R36" s="27">
        <v>0</v>
      </c>
      <c r="S36" s="27">
        <v>0</v>
      </c>
      <c r="T36" s="43">
        <v>-1.3794632161643601E-2</v>
      </c>
      <c r="U36" s="43">
        <v>-4.1725307223547002E-3</v>
      </c>
      <c r="V36" s="43">
        <v>1.4594472929300099E-2</v>
      </c>
      <c r="W36" s="44">
        <v>0</v>
      </c>
      <c r="X36" s="27">
        <v>0</v>
      </c>
      <c r="Y36" s="30">
        <v>28033.328147995799</v>
      </c>
      <c r="Z36" s="30">
        <v>28650.744186616499</v>
      </c>
      <c r="AA36" s="30">
        <v>29268.160225237301</v>
      </c>
      <c r="AB36" s="30">
        <v>28238.389472656301</v>
      </c>
      <c r="AC36" s="30">
        <v>30157.503320312499</v>
      </c>
      <c r="AD36" s="30">
        <v>32899.094531249997</v>
      </c>
      <c r="AE36" s="30">
        <v>26181.080032133501</v>
      </c>
      <c r="AF36" s="30">
        <v>26579.769181239899</v>
      </c>
      <c r="AG36" s="32">
        <v>-4.5040707466350201E-2</v>
      </c>
      <c r="AH36" s="32">
        <v>6.7561061199525305E-2</v>
      </c>
      <c r="AI36" s="27" t="s">
        <v>50</v>
      </c>
      <c r="AJ36" s="27" t="s">
        <v>50</v>
      </c>
      <c r="AK36" s="27" t="s">
        <v>50</v>
      </c>
      <c r="AL36" s="27" t="s">
        <v>50</v>
      </c>
      <c r="AM36" s="27" t="s">
        <v>50</v>
      </c>
      <c r="AN36" s="30">
        <v>26579.769181239899</v>
      </c>
      <c r="AO36" s="30">
        <v>28033.328147995799</v>
      </c>
      <c r="AP36" s="30">
        <v>29268.160225237301</v>
      </c>
      <c r="AQ36" s="30">
        <v>32899.094531249997</v>
      </c>
    </row>
    <row r="37" spans="1:43" x14ac:dyDescent="0.2">
      <c r="A37" s="27" t="s">
        <v>53</v>
      </c>
      <c r="B37" s="28">
        <v>45205</v>
      </c>
      <c r="C37" s="47">
        <v>0</v>
      </c>
      <c r="D37" s="29">
        <v>13492391599</v>
      </c>
      <c r="E37" s="30">
        <v>27412.123046875</v>
      </c>
      <c r="F37" s="30">
        <v>28252.537109375</v>
      </c>
      <c r="G37" s="30">
        <v>27215.552734375</v>
      </c>
      <c r="H37" s="30">
        <v>27946.59765625</v>
      </c>
      <c r="I37" s="30">
        <v>647.38520550499504</v>
      </c>
      <c r="J37" s="30">
        <v>27978.204802117001</v>
      </c>
      <c r="K37" s="30">
        <v>27150.591470816002</v>
      </c>
      <c r="L37" s="30">
        <v>27953.624366515</v>
      </c>
      <c r="M37" s="30">
        <v>26552.30336786</v>
      </c>
      <c r="N37" s="31">
        <v>137.87536769381001</v>
      </c>
      <c r="O37" s="31">
        <v>61.7680075673914</v>
      </c>
      <c r="P37" s="31">
        <v>0.470862458222155</v>
      </c>
      <c r="Q37" s="27">
        <v>1</v>
      </c>
      <c r="R37" s="27">
        <v>0</v>
      </c>
      <c r="S37" s="27">
        <v>0</v>
      </c>
      <c r="T37" s="43">
        <v>1.93568444762241E-2</v>
      </c>
      <c r="U37" s="43">
        <v>1.8834106644696001E-2</v>
      </c>
      <c r="V37" s="43">
        <v>3.8454507035844403E-2</v>
      </c>
      <c r="W37" s="44">
        <v>0</v>
      </c>
      <c r="X37" s="27">
        <v>0</v>
      </c>
      <c r="Y37" s="30">
        <v>28593.982861755001</v>
      </c>
      <c r="Z37" s="30">
        <v>29241.368067259998</v>
      </c>
      <c r="AA37" s="30">
        <v>29888.753272765</v>
      </c>
      <c r="AB37" s="30">
        <v>28784.9955859375</v>
      </c>
      <c r="AC37" s="30">
        <v>30741.257421875001</v>
      </c>
      <c r="AD37" s="30">
        <v>33535.917187500003</v>
      </c>
      <c r="AE37" s="30">
        <v>26651.827245240002</v>
      </c>
      <c r="AF37" s="30">
        <v>26181.080032133501</v>
      </c>
      <c r="AG37" s="32">
        <v>-4.6330162509797601E-2</v>
      </c>
      <c r="AH37" s="32">
        <v>6.9495243764696304E-2</v>
      </c>
      <c r="AI37" s="27" t="s">
        <v>50</v>
      </c>
      <c r="AJ37" s="27" t="s">
        <v>50</v>
      </c>
      <c r="AK37" s="27" t="s">
        <v>50</v>
      </c>
      <c r="AL37" s="27" t="s">
        <v>50</v>
      </c>
      <c r="AM37" s="27" t="s">
        <v>50</v>
      </c>
      <c r="AN37" s="30">
        <v>26181.080032133501</v>
      </c>
      <c r="AO37" s="30">
        <v>28593.982861755001</v>
      </c>
      <c r="AP37" s="30">
        <v>29888.753272765</v>
      </c>
      <c r="AQ37" s="30">
        <v>33535.917187500003</v>
      </c>
    </row>
    <row r="38" spans="1:43" x14ac:dyDescent="0.2">
      <c r="A38" s="27" t="s">
        <v>53</v>
      </c>
      <c r="B38" s="28">
        <v>45208</v>
      </c>
      <c r="C38" s="47">
        <v>0</v>
      </c>
      <c r="D38" s="29">
        <v>12007668568</v>
      </c>
      <c r="E38" s="30">
        <v>27934.47265625</v>
      </c>
      <c r="F38" s="30">
        <v>27989.470703125</v>
      </c>
      <c r="G38" s="30">
        <v>27302.5625</v>
      </c>
      <c r="H38" s="30">
        <v>27583.677734375</v>
      </c>
      <c r="I38" s="30">
        <v>601.08586475973902</v>
      </c>
      <c r="J38" s="30">
        <v>27986.674621966202</v>
      </c>
      <c r="K38" s="30">
        <v>27288.656112863198</v>
      </c>
      <c r="L38" s="30">
        <v>27893.970484904199</v>
      </c>
      <c r="M38" s="30">
        <v>26691.201390095801</v>
      </c>
      <c r="N38" s="31">
        <v>55.861270079499199</v>
      </c>
      <c r="O38" s="31">
        <v>55.925229231369897</v>
      </c>
      <c r="P38" s="31">
        <v>0.27817636391641498</v>
      </c>
      <c r="Q38" s="27">
        <v>-1</v>
      </c>
      <c r="R38" s="27">
        <v>0</v>
      </c>
      <c r="S38" s="27">
        <v>0</v>
      </c>
      <c r="T38" s="43">
        <v>-1.2986193394237301E-2</v>
      </c>
      <c r="U38" s="43">
        <v>-7.7597660133391496E-3</v>
      </c>
      <c r="V38" s="43">
        <v>1.9212157526496299E-3</v>
      </c>
      <c r="W38" s="44">
        <v>0</v>
      </c>
      <c r="X38" s="27">
        <v>0</v>
      </c>
      <c r="Y38" s="30">
        <v>28184.763599134702</v>
      </c>
      <c r="Z38" s="30">
        <v>28785.849463894501</v>
      </c>
      <c r="AA38" s="30">
        <v>29386.935328654199</v>
      </c>
      <c r="AB38" s="30">
        <v>28411.188066406201</v>
      </c>
      <c r="AC38" s="30">
        <v>30342.045507812501</v>
      </c>
      <c r="AD38" s="30">
        <v>33100.413281250003</v>
      </c>
      <c r="AE38" s="30">
        <v>26381.506004855499</v>
      </c>
      <c r="AF38" s="30">
        <v>26651.827245240002</v>
      </c>
      <c r="AG38" s="32">
        <v>-4.3582720951721499E-2</v>
      </c>
      <c r="AH38" s="32">
        <v>6.5374081427582206E-2</v>
      </c>
      <c r="AI38" s="27" t="s">
        <v>50</v>
      </c>
      <c r="AJ38" s="27" t="s">
        <v>50</v>
      </c>
      <c r="AK38" s="27" t="s">
        <v>50</v>
      </c>
      <c r="AL38" s="27" t="s">
        <v>50</v>
      </c>
      <c r="AM38" s="27" t="s">
        <v>50</v>
      </c>
      <c r="AN38" s="30">
        <v>26651.827245240002</v>
      </c>
      <c r="AO38" s="30">
        <v>28184.763599134702</v>
      </c>
      <c r="AP38" s="30">
        <v>29386.935328654199</v>
      </c>
      <c r="AQ38" s="30">
        <v>33100.413281250003</v>
      </c>
    </row>
    <row r="39" spans="1:43" x14ac:dyDescent="0.2">
      <c r="A39" s="27" t="s">
        <v>53</v>
      </c>
      <c r="B39" s="28">
        <v>45209</v>
      </c>
      <c r="C39" s="47">
        <v>0</v>
      </c>
      <c r="D39" s="29">
        <v>9973350678</v>
      </c>
      <c r="E39" s="30">
        <v>27589.201171875</v>
      </c>
      <c r="F39" s="30">
        <v>27715.84765625</v>
      </c>
      <c r="G39" s="30">
        <v>27301.654296875</v>
      </c>
      <c r="H39" s="30">
        <v>27391.01953125</v>
      </c>
      <c r="I39" s="30">
        <v>587.73640008940095</v>
      </c>
      <c r="J39" s="30">
        <v>27838.985734733698</v>
      </c>
      <c r="K39" s="30">
        <v>27297.637531292399</v>
      </c>
      <c r="L39" s="30">
        <v>27874.6740440182</v>
      </c>
      <c r="M39" s="30">
        <v>26731.2497841068</v>
      </c>
      <c r="N39" s="31">
        <v>30.165590233351601</v>
      </c>
      <c r="O39" s="31">
        <v>53.114575542262401</v>
      </c>
      <c r="P39" s="31">
        <v>0.122086656851534</v>
      </c>
      <c r="Q39" s="27">
        <v>-1</v>
      </c>
      <c r="R39" s="27">
        <v>0</v>
      </c>
      <c r="S39" s="27">
        <v>0</v>
      </c>
      <c r="T39" s="43">
        <v>-6.9845002171304996E-3</v>
      </c>
      <c r="U39" s="43">
        <v>-9.0796096900558202E-4</v>
      </c>
      <c r="V39" s="43">
        <v>-1.42030677686487E-3</v>
      </c>
      <c r="W39" s="44">
        <v>0</v>
      </c>
      <c r="X39" s="27">
        <v>0</v>
      </c>
      <c r="Y39" s="30">
        <v>27978.755931339401</v>
      </c>
      <c r="Z39" s="30">
        <v>28566.492331428799</v>
      </c>
      <c r="AA39" s="30">
        <v>29154.2287315182</v>
      </c>
      <c r="AB39" s="30">
        <v>28212.750117187501</v>
      </c>
      <c r="AC39" s="30">
        <v>30130.121484374999</v>
      </c>
      <c r="AD39" s="30">
        <v>32869.223437499997</v>
      </c>
      <c r="AE39" s="30">
        <v>26215.546731071201</v>
      </c>
      <c r="AF39" s="30">
        <v>26381.506004855499</v>
      </c>
      <c r="AG39" s="32">
        <v>-4.29145325838537E-2</v>
      </c>
      <c r="AH39" s="32">
        <v>6.4371798875780595E-2</v>
      </c>
      <c r="AI39" s="27" t="s">
        <v>50</v>
      </c>
      <c r="AJ39" s="27" t="s">
        <v>50</v>
      </c>
      <c r="AK39" s="27" t="s">
        <v>50</v>
      </c>
      <c r="AL39" s="27" t="s">
        <v>50</v>
      </c>
      <c r="AM39" s="27" t="s">
        <v>50</v>
      </c>
      <c r="AN39" s="30">
        <v>26381.506004855499</v>
      </c>
      <c r="AO39" s="30">
        <v>27978.755931339401</v>
      </c>
      <c r="AP39" s="30">
        <v>29154.2287315182</v>
      </c>
      <c r="AQ39" s="30">
        <v>32869.223437499997</v>
      </c>
    </row>
    <row r="40" spans="1:43" x14ac:dyDescent="0.2">
      <c r="A40" s="27" t="s">
        <v>53</v>
      </c>
      <c r="B40" s="28">
        <v>45210</v>
      </c>
      <c r="C40" s="47">
        <v>0</v>
      </c>
      <c r="D40" s="29">
        <v>13648094333</v>
      </c>
      <c r="E40" s="30">
        <v>27392.076171875</v>
      </c>
      <c r="F40" s="30">
        <v>27474.115234375</v>
      </c>
      <c r="G40" s="30">
        <v>26561.099609375</v>
      </c>
      <c r="H40" s="30">
        <v>26873.3203125</v>
      </c>
      <c r="I40" s="30">
        <v>610.97063044015795</v>
      </c>
      <c r="J40" s="30">
        <v>27516.5130088162</v>
      </c>
      <c r="K40" s="30">
        <v>27248.482286355</v>
      </c>
      <c r="L40" s="30">
        <v>28160.234156945498</v>
      </c>
      <c r="M40" s="30">
        <v>26661.547093054502</v>
      </c>
      <c r="N40" s="31">
        <v>-34.030248808155697</v>
      </c>
      <c r="O40" s="31">
        <v>46.370586696332502</v>
      </c>
      <c r="P40" s="31">
        <v>-0.111730924332787</v>
      </c>
      <c r="Q40" s="27">
        <v>-1</v>
      </c>
      <c r="R40" s="27">
        <v>1</v>
      </c>
      <c r="S40" s="27">
        <v>0</v>
      </c>
      <c r="T40" s="43">
        <v>-1.8900326735168199E-2</v>
      </c>
      <c r="U40" s="43">
        <v>-3.8404579940341001E-2</v>
      </c>
      <c r="V40" s="43">
        <v>-3.3312747790566997E-2</v>
      </c>
      <c r="W40" s="44">
        <v>0</v>
      </c>
      <c r="X40" s="27">
        <v>0</v>
      </c>
      <c r="Y40" s="30">
        <v>27484.290942940199</v>
      </c>
      <c r="Z40" s="30">
        <v>28095.2615733803</v>
      </c>
      <c r="AA40" s="30">
        <v>28706.232203820498</v>
      </c>
      <c r="AB40" s="30">
        <v>27679.519921874999</v>
      </c>
      <c r="AC40" s="30">
        <v>29560.65234375</v>
      </c>
      <c r="AD40" s="30">
        <v>32247.984375</v>
      </c>
      <c r="AE40" s="30">
        <v>25651.3790516197</v>
      </c>
      <c r="AF40" s="30">
        <v>26215.546731071201</v>
      </c>
      <c r="AG40" s="32">
        <v>-4.54704237016791E-2</v>
      </c>
      <c r="AH40" s="32">
        <v>6.8205635552518698E-2</v>
      </c>
      <c r="AI40" s="27" t="s">
        <v>50</v>
      </c>
      <c r="AJ40" s="27" t="s">
        <v>50</v>
      </c>
      <c r="AK40" s="27" t="s">
        <v>50</v>
      </c>
      <c r="AL40" s="27" t="s">
        <v>50</v>
      </c>
      <c r="AM40" s="27" t="s">
        <v>50</v>
      </c>
      <c r="AN40" s="30">
        <v>26215.546731071201</v>
      </c>
      <c r="AO40" s="30">
        <v>27484.290942940199</v>
      </c>
      <c r="AP40" s="30">
        <v>28706.232203820498</v>
      </c>
      <c r="AQ40" s="30">
        <v>32247.984375</v>
      </c>
    </row>
    <row r="41" spans="1:43" x14ac:dyDescent="0.2">
      <c r="A41" s="27" t="s">
        <v>53</v>
      </c>
      <c r="B41" s="28">
        <v>45211</v>
      </c>
      <c r="C41" s="47">
        <v>1</v>
      </c>
      <c r="D41" s="29">
        <v>9392909295</v>
      </c>
      <c r="E41" s="30">
        <v>26873.29296875</v>
      </c>
      <c r="F41" s="30">
        <v>26921.439453125</v>
      </c>
      <c r="G41" s="30">
        <v>26558.3203125</v>
      </c>
      <c r="H41" s="30">
        <v>26756.798828125</v>
      </c>
      <c r="I41" s="30">
        <v>593.26695259621795</v>
      </c>
      <c r="J41" s="30">
        <v>27160.034081076901</v>
      </c>
      <c r="K41" s="30">
        <v>27205.486107472301</v>
      </c>
      <c r="L41" s="30">
        <v>28338.121170288701</v>
      </c>
      <c r="M41" s="30">
        <v>26714.658126586299</v>
      </c>
      <c r="N41" s="31">
        <v>-50.1440530510611</v>
      </c>
      <c r="O41" s="31">
        <v>44.986081852553298</v>
      </c>
      <c r="P41" s="31">
        <v>-0.28869942858801101</v>
      </c>
      <c r="Q41" s="27">
        <v>-1</v>
      </c>
      <c r="R41" s="27">
        <v>1</v>
      </c>
      <c r="S41" s="27">
        <v>0</v>
      </c>
      <c r="T41" s="43">
        <v>-4.3359541366684304E-3</v>
      </c>
      <c r="U41" s="43">
        <v>-2.9977108716708101E-2</v>
      </c>
      <c r="V41" s="43">
        <v>-2.4041267663117899E-2</v>
      </c>
      <c r="W41" s="44">
        <v>0</v>
      </c>
      <c r="X41" s="27">
        <v>0</v>
      </c>
      <c r="Y41" s="30">
        <v>27350.065780721201</v>
      </c>
      <c r="Z41" s="30">
        <v>27943.332733317398</v>
      </c>
      <c r="AA41" s="30">
        <v>28536.599685913701</v>
      </c>
      <c r="AB41" s="30">
        <v>27559.502792968698</v>
      </c>
      <c r="AC41" s="30">
        <v>29432.478710937499</v>
      </c>
      <c r="AD41" s="30">
        <v>32108.158593749999</v>
      </c>
      <c r="AE41" s="30">
        <v>25570.264922932602</v>
      </c>
      <c r="AF41" s="30">
        <v>25651.3790516197</v>
      </c>
      <c r="AG41" s="32">
        <v>-4.4345136830988501E-2</v>
      </c>
      <c r="AH41" s="32">
        <v>6.6517705246482803E-2</v>
      </c>
      <c r="AI41" s="27" t="s">
        <v>50</v>
      </c>
      <c r="AJ41" s="27" t="s">
        <v>50</v>
      </c>
      <c r="AK41" s="27" t="s">
        <v>50</v>
      </c>
      <c r="AL41" s="27" t="s">
        <v>50</v>
      </c>
      <c r="AM41" s="27" t="s">
        <v>50</v>
      </c>
      <c r="AN41" s="30">
        <v>25651.3790516197</v>
      </c>
      <c r="AO41" s="30">
        <v>27350.065780721201</v>
      </c>
      <c r="AP41" s="30">
        <v>28536.599685913701</v>
      </c>
      <c r="AQ41" s="30">
        <v>32108.158593749999</v>
      </c>
    </row>
    <row r="42" spans="1:43" x14ac:dyDescent="0.2">
      <c r="A42" s="27" t="s">
        <v>71</v>
      </c>
      <c r="B42" s="28">
        <v>45198</v>
      </c>
      <c r="C42" s="47">
        <v>0</v>
      </c>
      <c r="D42" s="29">
        <v>2259721</v>
      </c>
      <c r="E42" s="30">
        <v>47.25</v>
      </c>
      <c r="F42" s="30">
        <v>48.18</v>
      </c>
      <c r="G42" s="30">
        <v>46.2</v>
      </c>
      <c r="H42" s="30">
        <v>46.35</v>
      </c>
      <c r="I42" s="30">
        <v>1.75892778825844</v>
      </c>
      <c r="J42" s="30">
        <v>44.732911043795497</v>
      </c>
      <c r="K42" s="30">
        <v>49.297865393256203</v>
      </c>
      <c r="L42" s="30">
        <v>50.506783364775302</v>
      </c>
      <c r="M42" s="30">
        <v>49.363216635224703</v>
      </c>
      <c r="N42" s="31">
        <v>-91.445193706201906</v>
      </c>
      <c r="O42" s="31">
        <v>32.972250275288097</v>
      </c>
      <c r="P42" s="31">
        <v>-1.0492491538564701</v>
      </c>
      <c r="Q42" s="27">
        <v>1</v>
      </c>
      <c r="R42" s="27">
        <v>0</v>
      </c>
      <c r="S42" s="27">
        <v>0</v>
      </c>
      <c r="T42" s="43">
        <v>-9.1919623770842195E-3</v>
      </c>
      <c r="U42" s="43">
        <v>1.15670013094719E-2</v>
      </c>
      <c r="V42" s="43">
        <v>7.6086956521739402E-3</v>
      </c>
      <c r="W42" s="44">
        <v>0</v>
      </c>
      <c r="X42" s="27">
        <v>0</v>
      </c>
      <c r="Y42" s="30">
        <v>48.108927788258399</v>
      </c>
      <c r="Z42" s="30">
        <v>49.867855576516902</v>
      </c>
      <c r="AA42" s="30">
        <v>51.626783364775299</v>
      </c>
      <c r="AB42" s="30">
        <v>47.740499999999997</v>
      </c>
      <c r="AC42" s="30">
        <v>50.984999999999999</v>
      </c>
      <c r="AD42" s="30">
        <v>55.62</v>
      </c>
      <c r="AE42" s="30">
        <v>42.832144423483101</v>
      </c>
      <c r="AF42" s="30">
        <v>43.2961555329818</v>
      </c>
      <c r="AG42" s="32">
        <v>-7.5897639191302796E-2</v>
      </c>
      <c r="AH42" s="32">
        <v>0.113846458786954</v>
      </c>
      <c r="AI42" s="27" t="s">
        <v>50</v>
      </c>
      <c r="AJ42" s="27" t="s">
        <v>50</v>
      </c>
      <c r="AK42" s="27" t="s">
        <v>50</v>
      </c>
      <c r="AL42" s="27" t="s">
        <v>50</v>
      </c>
      <c r="AM42" s="27" t="s">
        <v>50</v>
      </c>
      <c r="AN42" s="30">
        <v>43.2961555329818</v>
      </c>
      <c r="AO42" s="30">
        <v>47.740499999999997</v>
      </c>
      <c r="AP42" s="30">
        <v>51.626783364775299</v>
      </c>
      <c r="AQ42" s="30">
        <v>55.62</v>
      </c>
    </row>
    <row r="43" spans="1:43" x14ac:dyDescent="0.2">
      <c r="A43" s="27" t="s">
        <v>71</v>
      </c>
      <c r="B43" s="28">
        <v>45201</v>
      </c>
      <c r="C43" s="47">
        <v>0</v>
      </c>
      <c r="D43" s="29">
        <v>2825506</v>
      </c>
      <c r="E43" s="30">
        <v>46.82</v>
      </c>
      <c r="F43" s="30">
        <v>47.74</v>
      </c>
      <c r="G43" s="30">
        <v>46.284999999999997</v>
      </c>
      <c r="H43" s="30">
        <v>46.86</v>
      </c>
      <c r="I43" s="30">
        <v>1.7372186605257001</v>
      </c>
      <c r="J43" s="30">
        <v>45.265109035832701</v>
      </c>
      <c r="K43" s="30">
        <v>49.031127367657298</v>
      </c>
      <c r="L43" s="30">
        <v>50.4416559815771</v>
      </c>
      <c r="M43" s="30">
        <v>48.948344018422901</v>
      </c>
      <c r="N43" s="31">
        <v>-72.711571675302693</v>
      </c>
      <c r="O43" s="31">
        <v>35.798643736558702</v>
      </c>
      <c r="P43" s="31">
        <v>-0.7799680820082</v>
      </c>
      <c r="Q43" s="27">
        <v>1</v>
      </c>
      <c r="R43" s="27">
        <v>0</v>
      </c>
      <c r="S43" s="27">
        <v>1</v>
      </c>
      <c r="T43" s="43">
        <v>1.10032362459546E-2</v>
      </c>
      <c r="U43" s="43">
        <v>1.9138755980861299E-2</v>
      </c>
      <c r="V43" s="43">
        <v>1.60450997398092E-2</v>
      </c>
      <c r="W43" s="44">
        <v>0</v>
      </c>
      <c r="X43" s="27">
        <v>0</v>
      </c>
      <c r="Y43" s="30">
        <v>48.597218660525698</v>
      </c>
      <c r="Z43" s="30">
        <v>50.334437321051396</v>
      </c>
      <c r="AA43" s="30">
        <v>52.071655981577102</v>
      </c>
      <c r="AB43" s="30">
        <v>48.265799999999999</v>
      </c>
      <c r="AC43" s="30">
        <v>51.545999999999999</v>
      </c>
      <c r="AD43" s="30">
        <v>56.231999999999999</v>
      </c>
      <c r="AE43" s="30">
        <v>43.385562678948602</v>
      </c>
      <c r="AF43" s="30">
        <v>42.832144423483101</v>
      </c>
      <c r="AG43" s="32">
        <v>-7.4145055933661899E-2</v>
      </c>
      <c r="AH43" s="32">
        <v>0.11121758390049299</v>
      </c>
      <c r="AI43" s="27" t="s">
        <v>50</v>
      </c>
      <c r="AJ43" s="27" t="s">
        <v>50</v>
      </c>
      <c r="AK43" s="27" t="s">
        <v>50</v>
      </c>
      <c r="AL43" s="27" t="s">
        <v>50</v>
      </c>
      <c r="AM43" s="27" t="s">
        <v>50</v>
      </c>
      <c r="AN43" s="30">
        <v>42.832144423483101</v>
      </c>
      <c r="AO43" s="30">
        <v>48.265799999999999</v>
      </c>
      <c r="AP43" s="30">
        <v>52.071655981577102</v>
      </c>
      <c r="AQ43" s="30">
        <v>56.231999999999999</v>
      </c>
    </row>
    <row r="44" spans="1:43" x14ac:dyDescent="0.2">
      <c r="A44" s="27" t="s">
        <v>71</v>
      </c>
      <c r="B44" s="28">
        <v>45202</v>
      </c>
      <c r="C44" s="47">
        <v>0</v>
      </c>
      <c r="D44" s="29">
        <v>2619051</v>
      </c>
      <c r="E44" s="30">
        <v>46</v>
      </c>
      <c r="F44" s="30">
        <v>47.05</v>
      </c>
      <c r="G44" s="30">
        <v>44.91</v>
      </c>
      <c r="H44" s="30">
        <v>45.09</v>
      </c>
      <c r="I44" s="30">
        <v>1.7659887562024299</v>
      </c>
      <c r="J44" s="30">
        <v>45.073271029317702</v>
      </c>
      <c r="K44" s="30">
        <v>48.623714291901798</v>
      </c>
      <c r="L44" s="30">
        <v>50.207966268607301</v>
      </c>
      <c r="M44" s="30">
        <v>48.8620337313927</v>
      </c>
      <c r="N44" s="31">
        <v>-99.234944922383605</v>
      </c>
      <c r="O44" s="31">
        <v>30.9247897946696</v>
      </c>
      <c r="P44" s="31">
        <v>-0.77865455913016901</v>
      </c>
      <c r="Q44" s="27">
        <v>-1</v>
      </c>
      <c r="R44" s="27">
        <v>0</v>
      </c>
      <c r="S44" s="27">
        <v>0</v>
      </c>
      <c r="T44" s="43">
        <v>-3.7772087067861601E-2</v>
      </c>
      <c r="U44" s="43">
        <v>-3.6126549807610001E-2</v>
      </c>
      <c r="V44" s="43">
        <v>-1.5931907463989502E-2</v>
      </c>
      <c r="W44" s="44">
        <v>0</v>
      </c>
      <c r="X44" s="27">
        <v>0</v>
      </c>
      <c r="Y44" s="30">
        <v>46.8559887562024</v>
      </c>
      <c r="Z44" s="30">
        <v>48.621977512404897</v>
      </c>
      <c r="AA44" s="30">
        <v>50.3879662686073</v>
      </c>
      <c r="AB44" s="30">
        <v>46.442700000000002</v>
      </c>
      <c r="AC44" s="30">
        <v>49.598999999999997</v>
      </c>
      <c r="AD44" s="30">
        <v>54.107999999999997</v>
      </c>
      <c r="AE44" s="30">
        <v>41.558022487595103</v>
      </c>
      <c r="AF44" s="30">
        <v>43.385562678948602</v>
      </c>
      <c r="AG44" s="32">
        <v>-7.8331725713126493E-2</v>
      </c>
      <c r="AH44" s="32">
        <v>0.11749758856969</v>
      </c>
      <c r="AI44" s="27" t="s">
        <v>50</v>
      </c>
      <c r="AJ44" s="27" t="s">
        <v>50</v>
      </c>
      <c r="AK44" s="27" t="s">
        <v>50</v>
      </c>
      <c r="AL44" s="27" t="s">
        <v>50</v>
      </c>
      <c r="AM44" s="27" t="s">
        <v>50</v>
      </c>
      <c r="AN44" s="30">
        <v>43.385562678948602</v>
      </c>
      <c r="AO44" s="30">
        <v>46.442700000000002</v>
      </c>
      <c r="AP44" s="30">
        <v>50.3879662686073</v>
      </c>
      <c r="AQ44" s="30">
        <v>54.107999999999997</v>
      </c>
    </row>
    <row r="45" spans="1:43" x14ac:dyDescent="0.2">
      <c r="A45" s="27" t="s">
        <v>71</v>
      </c>
      <c r="B45" s="28">
        <v>45203</v>
      </c>
      <c r="C45" s="47">
        <v>0</v>
      </c>
      <c r="D45" s="29">
        <v>3591127</v>
      </c>
      <c r="E45" s="30">
        <v>45.07</v>
      </c>
      <c r="F45" s="30">
        <v>45.51</v>
      </c>
      <c r="G45" s="30">
        <v>43.9</v>
      </c>
      <c r="H45" s="30">
        <v>44.34</v>
      </c>
      <c r="I45" s="30">
        <v>1.7548467021879799</v>
      </c>
      <c r="J45" s="30">
        <v>44.6563126603508</v>
      </c>
      <c r="K45" s="30">
        <v>48.052244483563697</v>
      </c>
      <c r="L45" s="30">
        <v>49.164540106563898</v>
      </c>
      <c r="M45" s="30">
        <v>48.895459893436097</v>
      </c>
      <c r="N45" s="31">
        <v>-102.750206782465</v>
      </c>
      <c r="O45" s="31">
        <v>29.115912831683701</v>
      </c>
      <c r="P45" s="31">
        <v>-0.812049587410553</v>
      </c>
      <c r="Q45" s="27">
        <v>-1</v>
      </c>
      <c r="R45" s="27">
        <v>0</v>
      </c>
      <c r="S45" s="27">
        <v>0</v>
      </c>
      <c r="T45" s="43">
        <v>-1.66333998669328E-2</v>
      </c>
      <c r="U45" s="43">
        <v>-4.3365695792880202E-2</v>
      </c>
      <c r="V45" s="43">
        <v>-3.5667681600695798E-2</v>
      </c>
      <c r="W45" s="44">
        <v>0</v>
      </c>
      <c r="X45" s="27">
        <v>0</v>
      </c>
      <c r="Y45" s="30">
        <v>46.094846702188001</v>
      </c>
      <c r="Z45" s="30">
        <v>47.849693404375998</v>
      </c>
      <c r="AA45" s="30">
        <v>49.604540106563903</v>
      </c>
      <c r="AB45" s="30">
        <v>45.670200000000001</v>
      </c>
      <c r="AC45" s="30">
        <v>48.774000000000001</v>
      </c>
      <c r="AD45" s="30">
        <v>53.207999999999998</v>
      </c>
      <c r="AE45" s="30">
        <v>40.830306595624101</v>
      </c>
      <c r="AF45" s="30">
        <v>41.558022487595103</v>
      </c>
      <c r="AG45" s="32">
        <v>-7.9154113765808595E-2</v>
      </c>
      <c r="AH45" s="32">
        <v>0.118731170648713</v>
      </c>
      <c r="AI45" s="27" t="s">
        <v>50</v>
      </c>
      <c r="AJ45" s="27" t="s">
        <v>50</v>
      </c>
      <c r="AK45" s="27" t="s">
        <v>50</v>
      </c>
      <c r="AL45" s="27" t="s">
        <v>50</v>
      </c>
      <c r="AM45" s="27" t="s">
        <v>50</v>
      </c>
      <c r="AN45" s="30">
        <v>41.558022487595103</v>
      </c>
      <c r="AO45" s="30">
        <v>45.670200000000001</v>
      </c>
      <c r="AP45" s="30">
        <v>49.604540106563903</v>
      </c>
      <c r="AQ45" s="30">
        <v>53.207999999999998</v>
      </c>
    </row>
    <row r="46" spans="1:43" x14ac:dyDescent="0.2">
      <c r="A46" s="27" t="s">
        <v>71</v>
      </c>
      <c r="B46" s="28">
        <v>45204</v>
      </c>
      <c r="C46" s="47">
        <v>0</v>
      </c>
      <c r="D46" s="29">
        <v>2253900</v>
      </c>
      <c r="E46" s="30">
        <v>44.23</v>
      </c>
      <c r="F46" s="30">
        <v>44.83</v>
      </c>
      <c r="G46" s="30">
        <v>43.05</v>
      </c>
      <c r="H46" s="30">
        <v>43.68</v>
      </c>
      <c r="I46" s="30">
        <v>1.7566433663174099</v>
      </c>
      <c r="J46" s="30">
        <v>43.987892176650703</v>
      </c>
      <c r="K46" s="30">
        <v>47.675405134336202</v>
      </c>
      <c r="L46" s="30">
        <v>48.319930098952199</v>
      </c>
      <c r="M46" s="30">
        <v>47.365069901047796</v>
      </c>
      <c r="N46" s="31">
        <v>-105.40010346399499</v>
      </c>
      <c r="O46" s="31">
        <v>27.586695177296999</v>
      </c>
      <c r="P46" s="31">
        <v>-0.85347618799545999</v>
      </c>
      <c r="Q46" s="27">
        <v>-1</v>
      </c>
      <c r="R46" s="27">
        <v>1</v>
      </c>
      <c r="S46" s="27">
        <v>0</v>
      </c>
      <c r="T46" s="43">
        <v>-1.48849797023005E-2</v>
      </c>
      <c r="U46" s="43">
        <v>-6.7861715749039694E-2</v>
      </c>
      <c r="V46" s="43">
        <v>-6.6267635741769998E-2</v>
      </c>
      <c r="W46" s="44">
        <v>0</v>
      </c>
      <c r="X46" s="27">
        <v>0</v>
      </c>
      <c r="Y46" s="30">
        <v>45.436643366317398</v>
      </c>
      <c r="Z46" s="30">
        <v>47.193286732634803</v>
      </c>
      <c r="AA46" s="30">
        <v>48.949930098952201</v>
      </c>
      <c r="AB46" s="30">
        <v>44.990400000000001</v>
      </c>
      <c r="AC46" s="30">
        <v>48.048000000000002</v>
      </c>
      <c r="AD46" s="30">
        <v>52.415999999999997</v>
      </c>
      <c r="AE46" s="30">
        <v>40.166713267365203</v>
      </c>
      <c r="AF46" s="30">
        <v>40.830306595624101</v>
      </c>
      <c r="AG46" s="32">
        <v>-8.0432388567646798E-2</v>
      </c>
      <c r="AH46" s="32">
        <v>0.12064858285147</v>
      </c>
      <c r="AI46" s="27" t="s">
        <v>50</v>
      </c>
      <c r="AJ46" s="27" t="s">
        <v>50</v>
      </c>
      <c r="AK46" s="27" t="s">
        <v>50</v>
      </c>
      <c r="AL46" s="27" t="s">
        <v>50</v>
      </c>
      <c r="AM46" s="27" t="s">
        <v>50</v>
      </c>
      <c r="AN46" s="30">
        <v>40.830306595624101</v>
      </c>
      <c r="AO46" s="30">
        <v>44.990400000000001</v>
      </c>
      <c r="AP46" s="30">
        <v>48.949930098952201</v>
      </c>
      <c r="AQ46" s="30">
        <v>52.415999999999997</v>
      </c>
    </row>
    <row r="47" spans="1:43" x14ac:dyDescent="0.2">
      <c r="A47" s="27" t="s">
        <v>71</v>
      </c>
      <c r="B47" s="28">
        <v>45205</v>
      </c>
      <c r="C47" s="47">
        <v>0</v>
      </c>
      <c r="D47" s="29">
        <v>2566222</v>
      </c>
      <c r="E47" s="30">
        <v>43.09</v>
      </c>
      <c r="F47" s="30">
        <v>45.094999999999999</v>
      </c>
      <c r="G47" s="30">
        <v>42.92</v>
      </c>
      <c r="H47" s="30">
        <v>44.6</v>
      </c>
      <c r="I47" s="30">
        <v>1.7865259830090201</v>
      </c>
      <c r="J47" s="30">
        <v>43.741911780895997</v>
      </c>
      <c r="K47" s="30">
        <v>47.365158417922601</v>
      </c>
      <c r="L47" s="30">
        <v>48.2795779490271</v>
      </c>
      <c r="M47" s="30">
        <v>45.875422050972901</v>
      </c>
      <c r="N47" s="31">
        <v>-80.884117736903207</v>
      </c>
      <c r="O47" s="31">
        <v>32.878785794036098</v>
      </c>
      <c r="P47" s="31">
        <v>-0.68010642178710201</v>
      </c>
      <c r="Q47" s="27">
        <v>-1</v>
      </c>
      <c r="R47" s="27">
        <v>1</v>
      </c>
      <c r="S47" s="27">
        <v>0</v>
      </c>
      <c r="T47" s="43">
        <v>2.1062271062271098E-2</v>
      </c>
      <c r="U47" s="43">
        <v>-1.0867154579729499E-2</v>
      </c>
      <c r="V47" s="43">
        <v>-3.7756202804746501E-2</v>
      </c>
      <c r="W47" s="44">
        <v>0</v>
      </c>
      <c r="X47" s="27">
        <v>0</v>
      </c>
      <c r="Y47" s="30">
        <v>46.386525983009001</v>
      </c>
      <c r="Z47" s="30">
        <v>48.173051966018001</v>
      </c>
      <c r="AA47" s="30">
        <v>49.9595779490271</v>
      </c>
      <c r="AB47" s="30">
        <v>45.938000000000002</v>
      </c>
      <c r="AC47" s="30">
        <v>49.06</v>
      </c>
      <c r="AD47" s="30">
        <v>53.52</v>
      </c>
      <c r="AE47" s="30">
        <v>41.026948033982002</v>
      </c>
      <c r="AF47" s="30">
        <v>40.166713267365203</v>
      </c>
      <c r="AG47" s="32">
        <v>-8.01132727806734E-2</v>
      </c>
      <c r="AH47" s="32">
        <v>0.12016990917101</v>
      </c>
      <c r="AI47" s="27" t="s">
        <v>50</v>
      </c>
      <c r="AJ47" s="27" t="s">
        <v>50</v>
      </c>
      <c r="AK47" s="27" t="s">
        <v>50</v>
      </c>
      <c r="AL47" s="27" t="s">
        <v>50</v>
      </c>
      <c r="AM47" s="27" t="s">
        <v>50</v>
      </c>
      <c r="AN47" s="30">
        <v>40.166713267365203</v>
      </c>
      <c r="AO47" s="30">
        <v>45.938000000000002</v>
      </c>
      <c r="AP47" s="30">
        <v>49.9595779490271</v>
      </c>
      <c r="AQ47" s="30">
        <v>53.52</v>
      </c>
    </row>
    <row r="48" spans="1:43" x14ac:dyDescent="0.2">
      <c r="A48" s="27" t="s">
        <v>71</v>
      </c>
      <c r="B48" s="28">
        <v>45208</v>
      </c>
      <c r="C48" s="47">
        <v>0</v>
      </c>
      <c r="D48" s="29">
        <v>2317974</v>
      </c>
      <c r="E48" s="30">
        <v>43.66</v>
      </c>
      <c r="F48" s="30">
        <v>45</v>
      </c>
      <c r="G48" s="30">
        <v>42.32</v>
      </c>
      <c r="H48" s="30">
        <v>44.72</v>
      </c>
      <c r="I48" s="30">
        <v>1.85034555565123</v>
      </c>
      <c r="J48" s="30">
        <v>43.577018729823997</v>
      </c>
      <c r="K48" s="30">
        <v>47.126509588696202</v>
      </c>
      <c r="L48" s="30">
        <v>47.8710366669537</v>
      </c>
      <c r="M48" s="30">
        <v>45.6839633330463</v>
      </c>
      <c r="N48" s="31">
        <v>-73.777496809843498</v>
      </c>
      <c r="O48" s="31">
        <v>33.560827948243798</v>
      </c>
      <c r="P48" s="31">
        <v>-0.48597999530748398</v>
      </c>
      <c r="Q48" s="27">
        <v>-1</v>
      </c>
      <c r="R48" s="27">
        <v>0</v>
      </c>
      <c r="S48" s="27">
        <v>0</v>
      </c>
      <c r="T48" s="43">
        <v>2.6905829596411998E-3</v>
      </c>
      <c r="U48" s="43">
        <v>8.5701398285970998E-3</v>
      </c>
      <c r="V48" s="43">
        <v>-4.5667947076397798E-2</v>
      </c>
      <c r="W48" s="44">
        <v>0</v>
      </c>
      <c r="X48" s="27">
        <v>0</v>
      </c>
      <c r="Y48" s="30">
        <v>46.570345555651201</v>
      </c>
      <c r="Z48" s="30">
        <v>48.420691111302503</v>
      </c>
      <c r="AA48" s="30">
        <v>50.271036666953698</v>
      </c>
      <c r="AB48" s="30">
        <v>46.061599999999999</v>
      </c>
      <c r="AC48" s="30">
        <v>49.192</v>
      </c>
      <c r="AD48" s="30">
        <v>53.664000000000001</v>
      </c>
      <c r="AE48" s="30">
        <v>41.019308888697502</v>
      </c>
      <c r="AF48" s="30">
        <v>41.026948033982002</v>
      </c>
      <c r="AG48" s="32">
        <v>-8.2752484599786694E-2</v>
      </c>
      <c r="AH48" s="32">
        <v>0.12412872689968001</v>
      </c>
      <c r="AI48" s="27" t="s">
        <v>50</v>
      </c>
      <c r="AJ48" s="27" t="s">
        <v>50</v>
      </c>
      <c r="AK48" s="27" t="s">
        <v>50</v>
      </c>
      <c r="AL48" s="27" t="s">
        <v>50</v>
      </c>
      <c r="AM48" s="27" t="s">
        <v>50</v>
      </c>
      <c r="AN48" s="30">
        <v>41.026948033982002</v>
      </c>
      <c r="AO48" s="30">
        <v>46.061599999999999</v>
      </c>
      <c r="AP48" s="30">
        <v>50.271036666953698</v>
      </c>
      <c r="AQ48" s="30">
        <v>53.664000000000001</v>
      </c>
    </row>
    <row r="49" spans="1:43" x14ac:dyDescent="0.2">
      <c r="A49" s="27" t="s">
        <v>71</v>
      </c>
      <c r="B49" s="28">
        <v>45209</v>
      </c>
      <c r="C49" s="47">
        <v>0</v>
      </c>
      <c r="D49" s="29">
        <v>2032403</v>
      </c>
      <c r="E49" s="30">
        <v>45.1</v>
      </c>
      <c r="F49" s="30">
        <v>46.49</v>
      </c>
      <c r="G49" s="30">
        <v>45.1</v>
      </c>
      <c r="H49" s="30">
        <v>45.76</v>
      </c>
      <c r="I49" s="30">
        <v>1.84460658739043</v>
      </c>
      <c r="J49" s="30">
        <v>43.934833506219597</v>
      </c>
      <c r="K49" s="30">
        <v>47.018045507264503</v>
      </c>
      <c r="L49" s="30">
        <v>47.853819762171298</v>
      </c>
      <c r="M49" s="30">
        <v>44.200780237828702</v>
      </c>
      <c r="N49" s="31">
        <v>-45.575835201195702</v>
      </c>
      <c r="O49" s="31">
        <v>39.316049361024298</v>
      </c>
      <c r="P49" s="31">
        <v>-0.159677809420087</v>
      </c>
      <c r="Q49" s="27">
        <v>1</v>
      </c>
      <c r="R49" s="27">
        <v>0</v>
      </c>
      <c r="S49" s="27">
        <v>0</v>
      </c>
      <c r="T49" s="43">
        <v>2.32558139534884E-2</v>
      </c>
      <c r="U49" s="43">
        <v>4.7619047619047603E-2</v>
      </c>
      <c r="V49" s="43">
        <v>1.4859170547793199E-2</v>
      </c>
      <c r="W49" s="44">
        <v>0</v>
      </c>
      <c r="X49" s="27">
        <v>0</v>
      </c>
      <c r="Y49" s="30">
        <v>47.6046065873904</v>
      </c>
      <c r="Z49" s="30">
        <v>49.449213174780901</v>
      </c>
      <c r="AA49" s="30">
        <v>51.293819762171303</v>
      </c>
      <c r="AB49" s="30">
        <v>47.132800000000003</v>
      </c>
      <c r="AC49" s="30">
        <v>50.335999999999999</v>
      </c>
      <c r="AD49" s="30">
        <v>54.911999999999999</v>
      </c>
      <c r="AE49" s="30">
        <v>42.070786825219102</v>
      </c>
      <c r="AF49" s="30">
        <v>41.019308888697502</v>
      </c>
      <c r="AG49" s="32">
        <v>-8.0620917281050294E-2</v>
      </c>
      <c r="AH49" s="32">
        <v>0.120931375921575</v>
      </c>
      <c r="AI49" s="27" t="s">
        <v>50</v>
      </c>
      <c r="AJ49" s="27" t="s">
        <v>50</v>
      </c>
      <c r="AK49" s="27" t="s">
        <v>50</v>
      </c>
      <c r="AL49" s="27" t="s">
        <v>50</v>
      </c>
      <c r="AM49" s="27" t="s">
        <v>50</v>
      </c>
      <c r="AN49" s="30">
        <v>41.019308888697502</v>
      </c>
      <c r="AO49" s="30">
        <v>47.132800000000003</v>
      </c>
      <c r="AP49" s="30">
        <v>51.293819762171303</v>
      </c>
      <c r="AQ49" s="30">
        <v>54.911999999999999</v>
      </c>
    </row>
    <row r="50" spans="1:43" x14ac:dyDescent="0.2">
      <c r="A50" s="27" t="s">
        <v>71</v>
      </c>
      <c r="B50" s="28">
        <v>45210</v>
      </c>
      <c r="C50" s="47">
        <v>0</v>
      </c>
      <c r="D50" s="29">
        <v>3479546</v>
      </c>
      <c r="E50" s="30">
        <v>46.37</v>
      </c>
      <c r="F50" s="30">
        <v>47.76</v>
      </c>
      <c r="G50" s="30">
        <v>46.35</v>
      </c>
      <c r="H50" s="30">
        <v>47.01</v>
      </c>
      <c r="I50" s="30">
        <v>1.8557061168625399</v>
      </c>
      <c r="J50" s="30">
        <v>44.911227414179699</v>
      </c>
      <c r="K50" s="30">
        <v>47.016989182537998</v>
      </c>
      <c r="L50" s="30">
        <v>47.887118350587599</v>
      </c>
      <c r="M50" s="30">
        <v>42.612881649412401</v>
      </c>
      <c r="N50" s="31">
        <v>-5.8668141049271796</v>
      </c>
      <c r="O50" s="31">
        <v>45.434194206983797</v>
      </c>
      <c r="P50" s="31">
        <v>0.263268854340037</v>
      </c>
      <c r="Q50" s="27">
        <v>1</v>
      </c>
      <c r="R50" s="27">
        <v>0</v>
      </c>
      <c r="S50" s="27">
        <v>1</v>
      </c>
      <c r="T50" s="43">
        <v>2.7316433566433599E-2</v>
      </c>
      <c r="U50" s="43">
        <v>5.4035874439461798E-2</v>
      </c>
      <c r="V50" s="43">
        <v>6.0216508795669699E-2</v>
      </c>
      <c r="W50" s="44">
        <v>0</v>
      </c>
      <c r="X50" s="27">
        <v>0</v>
      </c>
      <c r="Y50" s="30">
        <v>48.865706116862498</v>
      </c>
      <c r="Z50" s="30">
        <v>50.721412233725097</v>
      </c>
      <c r="AA50" s="30">
        <v>52.577118350587597</v>
      </c>
      <c r="AB50" s="30">
        <v>48.420299999999997</v>
      </c>
      <c r="AC50" s="30">
        <v>51.710999999999999</v>
      </c>
      <c r="AD50" s="30">
        <v>56.411999999999999</v>
      </c>
      <c r="AE50" s="30">
        <v>43.298587766274899</v>
      </c>
      <c r="AF50" s="30">
        <v>42.070786825219102</v>
      </c>
      <c r="AG50" s="32">
        <v>-7.8949419989897601E-2</v>
      </c>
      <c r="AH50" s="32">
        <v>0.118424129984846</v>
      </c>
      <c r="AI50" s="27" t="s">
        <v>50</v>
      </c>
      <c r="AJ50" s="27" t="s">
        <v>50</v>
      </c>
      <c r="AK50" s="27" t="s">
        <v>50</v>
      </c>
      <c r="AL50" s="27" t="s">
        <v>50</v>
      </c>
      <c r="AM50" s="27" t="s">
        <v>50</v>
      </c>
      <c r="AN50" s="30">
        <v>42.070786825219102</v>
      </c>
      <c r="AO50" s="30">
        <v>48.420299999999997</v>
      </c>
      <c r="AP50" s="30">
        <v>52.577118350587597</v>
      </c>
      <c r="AQ50" s="30">
        <v>56.411999999999999</v>
      </c>
    </row>
    <row r="51" spans="1:43" x14ac:dyDescent="0.2">
      <c r="A51" s="27" t="s">
        <v>71</v>
      </c>
      <c r="B51" s="28">
        <v>45211</v>
      </c>
      <c r="C51" s="47">
        <v>1</v>
      </c>
      <c r="D51" s="29">
        <v>3485681</v>
      </c>
      <c r="E51" s="30">
        <v>46.72</v>
      </c>
      <c r="F51" s="30">
        <v>46.78</v>
      </c>
      <c r="G51" s="30">
        <v>43.66</v>
      </c>
      <c r="H51" s="30">
        <v>43.98</v>
      </c>
      <c r="I51" s="30">
        <v>1.9624413942295</v>
      </c>
      <c r="J51" s="30">
        <v>44.7364587934197</v>
      </c>
      <c r="K51" s="30">
        <v>46.631078171767903</v>
      </c>
      <c r="L51" s="30">
        <v>48.207324182688502</v>
      </c>
      <c r="M51" s="30">
        <v>42.292675817311498</v>
      </c>
      <c r="N51" s="31">
        <v>-100.322025835255</v>
      </c>
      <c r="O51" s="31">
        <v>35.9679294862256</v>
      </c>
      <c r="P51" s="31">
        <v>0.133574195547288</v>
      </c>
      <c r="Q51" s="27">
        <v>-1</v>
      </c>
      <c r="R51" s="27">
        <v>0</v>
      </c>
      <c r="S51" s="27">
        <v>0</v>
      </c>
      <c r="T51" s="43">
        <v>-6.4454371410338204E-2</v>
      </c>
      <c r="U51" s="43">
        <v>-1.6547406082289801E-2</v>
      </c>
      <c r="V51" s="43">
        <v>6.8681318681318004E-3</v>
      </c>
      <c r="W51" s="44">
        <v>0</v>
      </c>
      <c r="X51" s="27">
        <v>0</v>
      </c>
      <c r="Y51" s="30">
        <v>45.942441394229498</v>
      </c>
      <c r="Z51" s="30">
        <v>47.904882788458998</v>
      </c>
      <c r="AA51" s="30">
        <v>49.867324182688499</v>
      </c>
      <c r="AB51" s="30">
        <v>45.299399999999999</v>
      </c>
      <c r="AC51" s="30">
        <v>48.378</v>
      </c>
      <c r="AD51" s="30">
        <v>52.776000000000003</v>
      </c>
      <c r="AE51" s="30">
        <v>40.055117211541003</v>
      </c>
      <c r="AF51" s="30">
        <v>43.298587766274899</v>
      </c>
      <c r="AG51" s="32">
        <v>-8.9242446304206705E-2</v>
      </c>
      <c r="AH51" s="32">
        <v>0.13386366945631001</v>
      </c>
      <c r="AI51" s="27" t="s">
        <v>50</v>
      </c>
      <c r="AJ51" s="27" t="s">
        <v>50</v>
      </c>
      <c r="AK51" s="27" t="s">
        <v>50</v>
      </c>
      <c r="AL51" s="27" t="s">
        <v>50</v>
      </c>
      <c r="AM51" s="27" t="s">
        <v>50</v>
      </c>
      <c r="AN51" s="30">
        <v>43.298587766274899</v>
      </c>
      <c r="AO51" s="30">
        <v>45.299399999999999</v>
      </c>
      <c r="AP51" s="30">
        <v>49.867324182688499</v>
      </c>
      <c r="AQ51" s="30">
        <v>52.776000000000003</v>
      </c>
    </row>
    <row r="52" spans="1:43" x14ac:dyDescent="0.2">
      <c r="A52" s="27" t="s">
        <v>72</v>
      </c>
      <c r="B52" s="28">
        <v>45198</v>
      </c>
      <c r="C52" s="47">
        <v>0</v>
      </c>
      <c r="D52" s="29">
        <v>2747069</v>
      </c>
      <c r="E52" s="30">
        <v>78.650000000000006</v>
      </c>
      <c r="F52" s="30">
        <v>80.915000000000006</v>
      </c>
      <c r="G52" s="30">
        <v>78.650000000000006</v>
      </c>
      <c r="H52" s="30">
        <v>79.47</v>
      </c>
      <c r="I52" s="30">
        <v>2.5705370419991902</v>
      </c>
      <c r="J52" s="30">
        <v>76.724301548367194</v>
      </c>
      <c r="K52" s="30">
        <v>79.180715382425404</v>
      </c>
      <c r="L52" s="30">
        <v>81.840711125997601</v>
      </c>
      <c r="M52" s="30">
        <v>76.458388874002395</v>
      </c>
      <c r="N52" s="31">
        <v>-17.587037891608102</v>
      </c>
      <c r="O52" s="31">
        <v>49.940562272143303</v>
      </c>
      <c r="P52" s="31">
        <v>-0.247523728492867</v>
      </c>
      <c r="Q52" s="27">
        <v>1</v>
      </c>
      <c r="R52" s="27">
        <v>0</v>
      </c>
      <c r="S52" s="27">
        <v>1</v>
      </c>
      <c r="T52" s="43">
        <v>2.1465295629820101E-2</v>
      </c>
      <c r="U52" s="43">
        <v>6.5567176186645204E-2</v>
      </c>
      <c r="V52" s="43">
        <v>4.3187188238382697E-2</v>
      </c>
      <c r="W52" s="44">
        <v>0</v>
      </c>
      <c r="X52" s="27">
        <v>0</v>
      </c>
      <c r="Y52" s="30">
        <v>82.040537041999201</v>
      </c>
      <c r="Z52" s="30">
        <v>84.611074083998403</v>
      </c>
      <c r="AA52" s="30">
        <v>87.181611125997605</v>
      </c>
      <c r="AB52" s="30">
        <v>81.854100000000003</v>
      </c>
      <c r="AC52" s="30">
        <v>87.417000000000002</v>
      </c>
      <c r="AD52" s="30">
        <v>95.364000000000004</v>
      </c>
      <c r="AE52" s="30">
        <v>74.328925916001594</v>
      </c>
      <c r="AF52" s="30">
        <v>72.742689448001698</v>
      </c>
      <c r="AG52" s="32">
        <v>-6.4692010620339496E-2</v>
      </c>
      <c r="AH52" s="32">
        <v>9.7038015930509203E-2</v>
      </c>
      <c r="AI52" s="27" t="s">
        <v>50</v>
      </c>
      <c r="AJ52" s="27" t="s">
        <v>50</v>
      </c>
      <c r="AK52" s="27" t="s">
        <v>50</v>
      </c>
      <c r="AL52" s="27" t="s">
        <v>50</v>
      </c>
      <c r="AM52" s="27" t="s">
        <v>50</v>
      </c>
      <c r="AN52" s="30">
        <v>72.742689448001698</v>
      </c>
      <c r="AO52" s="30">
        <v>81.854100000000003</v>
      </c>
      <c r="AP52" s="30">
        <v>87.181611125997605</v>
      </c>
      <c r="AQ52" s="30">
        <v>95.364000000000004</v>
      </c>
    </row>
    <row r="53" spans="1:43" x14ac:dyDescent="0.2">
      <c r="A53" s="27" t="s">
        <v>72</v>
      </c>
      <c r="B53" s="28">
        <v>45201</v>
      </c>
      <c r="C53" s="47">
        <v>0</v>
      </c>
      <c r="D53" s="29">
        <v>2651534</v>
      </c>
      <c r="E53" s="30">
        <v>78.58</v>
      </c>
      <c r="F53" s="30">
        <v>79.59</v>
      </c>
      <c r="G53" s="30">
        <v>78.2</v>
      </c>
      <c r="H53" s="30">
        <v>79.44</v>
      </c>
      <c r="I53" s="30">
        <v>2.4862129675706801</v>
      </c>
      <c r="J53" s="30">
        <v>77.875337630482306</v>
      </c>
      <c r="K53" s="30">
        <v>79.203165320242604</v>
      </c>
      <c r="L53" s="30">
        <v>81.587738902712005</v>
      </c>
      <c r="M53" s="30">
        <v>76.461361097288005</v>
      </c>
      <c r="N53" s="31">
        <v>-13.267813267815299</v>
      </c>
      <c r="O53" s="31">
        <v>49.844774111224702</v>
      </c>
      <c r="P53" s="31">
        <v>-3.60858142754115E-2</v>
      </c>
      <c r="Q53" s="27">
        <v>1</v>
      </c>
      <c r="R53" s="27">
        <v>0</v>
      </c>
      <c r="S53" s="27">
        <v>1</v>
      </c>
      <c r="T53" s="43">
        <v>-3.7750094375237401E-4</v>
      </c>
      <c r="U53" s="43">
        <v>1.6506717850287799E-2</v>
      </c>
      <c r="V53" s="43">
        <v>5.2603683582880603E-2</v>
      </c>
      <c r="W53" s="44">
        <v>0</v>
      </c>
      <c r="X53" s="27">
        <v>0</v>
      </c>
      <c r="Y53" s="30">
        <v>81.926212967570706</v>
      </c>
      <c r="Z53" s="30">
        <v>84.4124259351413</v>
      </c>
      <c r="AA53" s="30">
        <v>86.898638902711994</v>
      </c>
      <c r="AB53" s="30">
        <v>81.8232</v>
      </c>
      <c r="AC53" s="30">
        <v>87.384</v>
      </c>
      <c r="AD53" s="30">
        <v>95.328000000000003</v>
      </c>
      <c r="AE53" s="30">
        <v>74.467574064858695</v>
      </c>
      <c r="AF53" s="30">
        <v>74.328925916001594</v>
      </c>
      <c r="AG53" s="32">
        <v>-6.2593478539040098E-2</v>
      </c>
      <c r="AH53" s="32">
        <v>9.3890217808560203E-2</v>
      </c>
      <c r="AI53" s="27" t="s">
        <v>50</v>
      </c>
      <c r="AJ53" s="27" t="s">
        <v>50</v>
      </c>
      <c r="AK53" s="27" t="s">
        <v>50</v>
      </c>
      <c r="AL53" s="27" t="s">
        <v>50</v>
      </c>
      <c r="AM53" s="27" t="s">
        <v>50</v>
      </c>
      <c r="AN53" s="30">
        <v>74.328925916001594</v>
      </c>
      <c r="AO53" s="30">
        <v>81.8232</v>
      </c>
      <c r="AP53" s="30">
        <v>86.898638902711994</v>
      </c>
      <c r="AQ53" s="30">
        <v>95.328000000000003</v>
      </c>
    </row>
    <row r="54" spans="1:43" x14ac:dyDescent="0.2">
      <c r="A54" s="27" t="s">
        <v>72</v>
      </c>
      <c r="B54" s="28">
        <v>45202</v>
      </c>
      <c r="C54" s="47">
        <v>0</v>
      </c>
      <c r="D54" s="29">
        <v>2401809</v>
      </c>
      <c r="E54" s="30">
        <v>79.16</v>
      </c>
      <c r="F54" s="30">
        <v>79.86</v>
      </c>
      <c r="G54" s="30">
        <v>76.599999999999994</v>
      </c>
      <c r="H54" s="30">
        <v>77.25</v>
      </c>
      <c r="I54" s="30">
        <v>2.5414834698870599</v>
      </c>
      <c r="J54" s="30">
        <v>78.166185334030899</v>
      </c>
      <c r="K54" s="30">
        <v>79.037974063767905</v>
      </c>
      <c r="L54" s="30">
        <v>81.753550409661202</v>
      </c>
      <c r="M54" s="30">
        <v>76.295549590338794</v>
      </c>
      <c r="N54" s="31">
        <v>-66.625635801553599</v>
      </c>
      <c r="O54" s="31">
        <v>43.313613448499503</v>
      </c>
      <c r="P54" s="31">
        <v>-6.9627382726791906E-2</v>
      </c>
      <c r="Q54" s="27">
        <v>-1</v>
      </c>
      <c r="R54" s="27">
        <v>0</v>
      </c>
      <c r="S54" s="27">
        <v>0</v>
      </c>
      <c r="T54" s="43">
        <v>-2.7567975830815699E-2</v>
      </c>
      <c r="U54" s="43">
        <v>-7.0694087403598603E-3</v>
      </c>
      <c r="V54" s="43">
        <v>3.5800482703137598E-2</v>
      </c>
      <c r="W54" s="44">
        <v>0</v>
      </c>
      <c r="X54" s="27">
        <v>0</v>
      </c>
      <c r="Y54" s="30">
        <v>79.791483469887098</v>
      </c>
      <c r="Z54" s="30">
        <v>82.332966939774096</v>
      </c>
      <c r="AA54" s="30">
        <v>84.874450409661193</v>
      </c>
      <c r="AB54" s="30">
        <v>79.567499999999995</v>
      </c>
      <c r="AC54" s="30">
        <v>84.974999999999994</v>
      </c>
      <c r="AD54" s="30">
        <v>92.7</v>
      </c>
      <c r="AE54" s="30">
        <v>72.167033060225904</v>
      </c>
      <c r="AF54" s="30">
        <v>74.467574064858695</v>
      </c>
      <c r="AG54" s="32">
        <v>-6.5798924786719906E-2</v>
      </c>
      <c r="AH54" s="32">
        <v>9.8698387180079797E-2</v>
      </c>
      <c r="AI54" s="27" t="s">
        <v>50</v>
      </c>
      <c r="AJ54" s="27" t="s">
        <v>50</v>
      </c>
      <c r="AK54" s="27" t="s">
        <v>50</v>
      </c>
      <c r="AL54" s="27" t="s">
        <v>50</v>
      </c>
      <c r="AM54" s="27" t="s">
        <v>50</v>
      </c>
      <c r="AN54" s="30">
        <v>74.467574064858695</v>
      </c>
      <c r="AO54" s="30">
        <v>79.567499999999995</v>
      </c>
      <c r="AP54" s="30">
        <v>84.874450409661193</v>
      </c>
      <c r="AQ54" s="30">
        <v>92.7</v>
      </c>
    </row>
    <row r="55" spans="1:43" x14ac:dyDescent="0.2">
      <c r="A55" s="27" t="s">
        <v>72</v>
      </c>
      <c r="B55" s="28">
        <v>45203</v>
      </c>
      <c r="C55" s="47">
        <v>0</v>
      </c>
      <c r="D55" s="29">
        <v>2856850</v>
      </c>
      <c r="E55" s="30">
        <v>77.73</v>
      </c>
      <c r="F55" s="30">
        <v>78.98</v>
      </c>
      <c r="G55" s="30">
        <v>77.260000000000005</v>
      </c>
      <c r="H55" s="30">
        <v>77.930000000000007</v>
      </c>
      <c r="I55" s="30">
        <v>2.4835203648951198</v>
      </c>
      <c r="J55" s="30">
        <v>78.407788000570804</v>
      </c>
      <c r="K55" s="30">
        <v>78.925463700550495</v>
      </c>
      <c r="L55" s="30">
        <v>81.579661094685406</v>
      </c>
      <c r="M55" s="30">
        <v>76.429438905314598</v>
      </c>
      <c r="N55" s="31">
        <v>-42.512718425129002</v>
      </c>
      <c r="O55" s="31">
        <v>45.6930578743032</v>
      </c>
      <c r="P55" s="31">
        <v>-2.1941154854332501E-2</v>
      </c>
      <c r="Q55" s="27">
        <v>-1</v>
      </c>
      <c r="R55" s="27">
        <v>0</v>
      </c>
      <c r="S55" s="27">
        <v>0</v>
      </c>
      <c r="T55" s="43">
        <v>8.8025889967638399E-3</v>
      </c>
      <c r="U55" s="43">
        <v>-1.93783817792877E-2</v>
      </c>
      <c r="V55" s="43">
        <v>-2.8150991682661399E-3</v>
      </c>
      <c r="W55" s="44">
        <v>0</v>
      </c>
      <c r="X55" s="27">
        <v>0</v>
      </c>
      <c r="Y55" s="30">
        <v>80.413520364895106</v>
      </c>
      <c r="Z55" s="30">
        <v>82.897040729790206</v>
      </c>
      <c r="AA55" s="30">
        <v>85.380561094685405</v>
      </c>
      <c r="AB55" s="30">
        <v>80.267899999999997</v>
      </c>
      <c r="AC55" s="30">
        <v>85.722999999999999</v>
      </c>
      <c r="AD55" s="30">
        <v>93.516000000000005</v>
      </c>
      <c r="AE55" s="30">
        <v>72.962959270209794</v>
      </c>
      <c r="AF55" s="30">
        <v>72.167033060225904</v>
      </c>
      <c r="AG55" s="32">
        <v>-6.3737209416017501E-2</v>
      </c>
      <c r="AH55" s="32">
        <v>9.56058141240263E-2</v>
      </c>
      <c r="AI55" s="27" t="s">
        <v>50</v>
      </c>
      <c r="AJ55" s="27" t="s">
        <v>50</v>
      </c>
      <c r="AK55" s="27" t="s">
        <v>50</v>
      </c>
      <c r="AL55" s="27" t="s">
        <v>50</v>
      </c>
      <c r="AM55" s="27" t="s">
        <v>50</v>
      </c>
      <c r="AN55" s="30">
        <v>72.167033060225904</v>
      </c>
      <c r="AO55" s="30">
        <v>80.267899999999997</v>
      </c>
      <c r="AP55" s="30">
        <v>85.380561094685405</v>
      </c>
      <c r="AQ55" s="30">
        <v>93.516000000000005</v>
      </c>
    </row>
    <row r="56" spans="1:43" x14ac:dyDescent="0.2">
      <c r="A56" s="27" t="s">
        <v>72</v>
      </c>
      <c r="B56" s="28">
        <v>45204</v>
      </c>
      <c r="C56" s="47">
        <v>0</v>
      </c>
      <c r="D56" s="29">
        <v>5251783</v>
      </c>
      <c r="E56" s="30">
        <v>77.180000000000007</v>
      </c>
      <c r="F56" s="30">
        <v>77.42</v>
      </c>
      <c r="G56" s="30">
        <v>72.671700000000001</v>
      </c>
      <c r="H56" s="30">
        <v>73.81</v>
      </c>
      <c r="I56" s="30">
        <v>2.6817189102597601</v>
      </c>
      <c r="J56" s="30">
        <v>76.814553818648804</v>
      </c>
      <c r="K56" s="30">
        <v>77.974706614202304</v>
      </c>
      <c r="L56" s="30">
        <v>80.716856730779298</v>
      </c>
      <c r="M56" s="30">
        <v>75.834843269220698</v>
      </c>
      <c r="N56" s="31">
        <v>-143.80234505862799</v>
      </c>
      <c r="O56" s="31">
        <v>35.869033109999599</v>
      </c>
      <c r="P56" s="31">
        <v>-0.317987380932303</v>
      </c>
      <c r="Q56" s="27">
        <v>-1</v>
      </c>
      <c r="R56" s="27">
        <v>1</v>
      </c>
      <c r="S56" s="27">
        <v>0</v>
      </c>
      <c r="T56" s="43">
        <v>-5.2867958424226903E-2</v>
      </c>
      <c r="U56" s="43">
        <v>-7.0871097683786494E-2</v>
      </c>
      <c r="V56" s="43">
        <v>-5.1285347043701697E-2</v>
      </c>
      <c r="W56" s="44">
        <v>0</v>
      </c>
      <c r="X56" s="27">
        <v>0</v>
      </c>
      <c r="Y56" s="30">
        <v>76.491718910259806</v>
      </c>
      <c r="Z56" s="30">
        <v>79.173437820519496</v>
      </c>
      <c r="AA56" s="30">
        <v>81.855156730779299</v>
      </c>
      <c r="AB56" s="30">
        <v>76.024299999999997</v>
      </c>
      <c r="AC56" s="30">
        <v>81.191000000000003</v>
      </c>
      <c r="AD56" s="30">
        <v>88.572000000000003</v>
      </c>
      <c r="AE56" s="30">
        <v>68.446562179480495</v>
      </c>
      <c r="AF56" s="30">
        <v>72.962959270209794</v>
      </c>
      <c r="AG56" s="32">
        <v>-7.2665462952439003E-2</v>
      </c>
      <c r="AH56" s="32">
        <v>0.108998194428658</v>
      </c>
      <c r="AI56" s="27" t="s">
        <v>50</v>
      </c>
      <c r="AJ56" s="27" t="s">
        <v>56</v>
      </c>
      <c r="AK56" s="27" t="s">
        <v>56</v>
      </c>
      <c r="AL56" s="27" t="s">
        <v>56</v>
      </c>
      <c r="AM56" s="27" t="s">
        <v>56</v>
      </c>
      <c r="AN56" s="30">
        <v>72.962959270209794</v>
      </c>
      <c r="AO56" s="30">
        <v>76.024299999999997</v>
      </c>
      <c r="AP56" s="30">
        <v>81.855156730779299</v>
      </c>
      <c r="AQ56" s="30">
        <v>88.572000000000003</v>
      </c>
    </row>
    <row r="57" spans="1:43" x14ac:dyDescent="0.2">
      <c r="A57" s="27" t="s">
        <v>72</v>
      </c>
      <c r="B57" s="28">
        <v>45205</v>
      </c>
      <c r="C57" s="47">
        <v>0</v>
      </c>
      <c r="D57" s="29">
        <v>4727694</v>
      </c>
      <c r="E57" s="30">
        <v>73</v>
      </c>
      <c r="F57" s="30">
        <v>74.75</v>
      </c>
      <c r="G57" s="30">
        <v>71.91</v>
      </c>
      <c r="H57" s="30">
        <v>74.510000000000005</v>
      </c>
      <c r="I57" s="30">
        <v>2.6930247023840601</v>
      </c>
      <c r="J57" s="30">
        <v>75.645544033439904</v>
      </c>
      <c r="K57" s="30">
        <v>77.450428947620495</v>
      </c>
      <c r="L57" s="30">
        <v>79.989074107152206</v>
      </c>
      <c r="M57" s="30">
        <v>72.835925892847797</v>
      </c>
      <c r="N57" s="31">
        <v>-110.739077174358</v>
      </c>
      <c r="O57" s="31">
        <v>38.296398990416598</v>
      </c>
      <c r="P57" s="31">
        <v>-0.42130595491289202</v>
      </c>
      <c r="Q57" s="27">
        <v>-1</v>
      </c>
      <c r="R57" s="27">
        <v>1</v>
      </c>
      <c r="S57" s="27">
        <v>0</v>
      </c>
      <c r="T57" s="43">
        <v>9.4838097818724099E-3</v>
      </c>
      <c r="U57" s="43">
        <v>-3.5469255663430399E-2</v>
      </c>
      <c r="V57" s="43">
        <v>-6.24134893670567E-2</v>
      </c>
      <c r="W57" s="44">
        <v>0</v>
      </c>
      <c r="X57" s="27">
        <v>0</v>
      </c>
      <c r="Y57" s="30">
        <v>77.203024702384099</v>
      </c>
      <c r="Z57" s="30">
        <v>79.896049404768107</v>
      </c>
      <c r="AA57" s="30">
        <v>82.5890741071522</v>
      </c>
      <c r="AB57" s="30">
        <v>76.7453</v>
      </c>
      <c r="AC57" s="30">
        <v>81.960999999999999</v>
      </c>
      <c r="AD57" s="30">
        <v>89.412000000000006</v>
      </c>
      <c r="AE57" s="30">
        <v>69.123950595231904</v>
      </c>
      <c r="AF57" s="30">
        <v>68.446562179480495</v>
      </c>
      <c r="AG57" s="32">
        <v>-7.2286262310671506E-2</v>
      </c>
      <c r="AH57" s="32">
        <v>0.108429393466007</v>
      </c>
      <c r="AI57" s="27" t="s">
        <v>50</v>
      </c>
      <c r="AJ57" s="27" t="s">
        <v>56</v>
      </c>
      <c r="AK57" s="27" t="s">
        <v>56</v>
      </c>
      <c r="AL57" s="27" t="s">
        <v>56</v>
      </c>
      <c r="AM57" s="27" t="s">
        <v>56</v>
      </c>
      <c r="AN57" s="30">
        <v>68.446562179480495</v>
      </c>
      <c r="AO57" s="30">
        <v>76.7453</v>
      </c>
      <c r="AP57" s="30">
        <v>82.5890741071522</v>
      </c>
      <c r="AQ57" s="30">
        <v>89.412000000000006</v>
      </c>
    </row>
    <row r="58" spans="1:43" x14ac:dyDescent="0.2">
      <c r="A58" s="27" t="s">
        <v>72</v>
      </c>
      <c r="B58" s="28">
        <v>45208</v>
      </c>
      <c r="C58" s="47">
        <v>0</v>
      </c>
      <c r="D58" s="29">
        <v>4041737</v>
      </c>
      <c r="E58" s="30">
        <v>73.64</v>
      </c>
      <c r="F58" s="30">
        <v>76.899900000000002</v>
      </c>
      <c r="G58" s="30">
        <v>72.700100000000006</v>
      </c>
      <c r="H58" s="30">
        <v>76.08</v>
      </c>
      <c r="I58" s="30">
        <v>2.80065150935663</v>
      </c>
      <c r="J58" s="30">
        <v>75.1108996637236</v>
      </c>
      <c r="K58" s="30">
        <v>77.284613433168602</v>
      </c>
      <c r="L58" s="30">
        <v>80.311954528069904</v>
      </c>
      <c r="M58" s="30">
        <v>72.513045471930099</v>
      </c>
      <c r="N58" s="31">
        <v>-61.895971332393799</v>
      </c>
      <c r="O58" s="31">
        <v>43.464979713399302</v>
      </c>
      <c r="P58" s="31">
        <v>-0.32378745125305403</v>
      </c>
      <c r="Q58" s="27">
        <v>-1</v>
      </c>
      <c r="R58" s="27">
        <v>1</v>
      </c>
      <c r="S58" s="27">
        <v>0</v>
      </c>
      <c r="T58" s="43">
        <v>2.1070997181586299E-2</v>
      </c>
      <c r="U58" s="43">
        <v>-2.3739253175927202E-2</v>
      </c>
      <c r="V58" s="43">
        <v>-4.22960725075529E-2</v>
      </c>
      <c r="W58" s="44">
        <v>0</v>
      </c>
      <c r="X58" s="27">
        <v>0</v>
      </c>
      <c r="Y58" s="30">
        <v>78.880651509356596</v>
      </c>
      <c r="Z58" s="30">
        <v>81.681303018713294</v>
      </c>
      <c r="AA58" s="30">
        <v>84.481954528069906</v>
      </c>
      <c r="AB58" s="30">
        <v>78.362399999999994</v>
      </c>
      <c r="AC58" s="30">
        <v>83.688000000000002</v>
      </c>
      <c r="AD58" s="30">
        <v>91.296000000000006</v>
      </c>
      <c r="AE58" s="30">
        <v>70.478696981286703</v>
      </c>
      <c r="AF58" s="30">
        <v>69.123950595231904</v>
      </c>
      <c r="AG58" s="32">
        <v>-7.3623856712845104E-2</v>
      </c>
      <c r="AH58" s="32">
        <v>0.110435785069268</v>
      </c>
      <c r="AI58" s="27" t="s">
        <v>50</v>
      </c>
      <c r="AJ58" s="27" t="s">
        <v>50</v>
      </c>
      <c r="AK58" s="27" t="s">
        <v>50</v>
      </c>
      <c r="AL58" s="27" t="s">
        <v>50</v>
      </c>
      <c r="AM58" s="27" t="s">
        <v>50</v>
      </c>
      <c r="AN58" s="30">
        <v>69.123950595231904</v>
      </c>
      <c r="AO58" s="30">
        <v>78.362399999999994</v>
      </c>
      <c r="AP58" s="30">
        <v>84.481954528069906</v>
      </c>
      <c r="AQ58" s="30">
        <v>91.296000000000006</v>
      </c>
    </row>
    <row r="59" spans="1:43" x14ac:dyDescent="0.2">
      <c r="A59" s="27" t="s">
        <v>72</v>
      </c>
      <c r="B59" s="28">
        <v>45209</v>
      </c>
      <c r="C59" s="47">
        <v>0</v>
      </c>
      <c r="D59" s="29">
        <v>5025757</v>
      </c>
      <c r="E59" s="30">
        <v>76.33</v>
      </c>
      <c r="F59" s="30">
        <v>81.614999999999995</v>
      </c>
      <c r="G59" s="30">
        <v>76.09</v>
      </c>
      <c r="H59" s="30">
        <v>81.430000000000007</v>
      </c>
      <c r="I59" s="30">
        <v>2.9959621158311598</v>
      </c>
      <c r="J59" s="30">
        <v>76.820736088501107</v>
      </c>
      <c r="K59" s="30">
        <v>77.855074536378794</v>
      </c>
      <c r="L59" s="30">
        <v>80.897886347493497</v>
      </c>
      <c r="M59" s="30">
        <v>72.627113652506495</v>
      </c>
      <c r="N59" s="31">
        <v>98.478374934411207</v>
      </c>
      <c r="O59" s="31">
        <v>56.757571839691799</v>
      </c>
      <c r="P59" s="31">
        <v>0.20796146785159</v>
      </c>
      <c r="Q59" s="27">
        <v>1</v>
      </c>
      <c r="R59" s="27">
        <v>0</v>
      </c>
      <c r="S59" s="27">
        <v>0</v>
      </c>
      <c r="T59" s="43">
        <v>7.0320715036803497E-2</v>
      </c>
      <c r="U59" s="43">
        <v>0.10323804362552499</v>
      </c>
      <c r="V59" s="43">
        <v>5.4110032362459599E-2</v>
      </c>
      <c r="W59" s="44">
        <v>0</v>
      </c>
      <c r="X59" s="27">
        <v>0</v>
      </c>
      <c r="Y59" s="30">
        <v>84.425962115831197</v>
      </c>
      <c r="Z59" s="30">
        <v>87.421924231662302</v>
      </c>
      <c r="AA59" s="30">
        <v>90.417886347493507</v>
      </c>
      <c r="AB59" s="30">
        <v>83.872900000000001</v>
      </c>
      <c r="AC59" s="30">
        <v>89.572999999999993</v>
      </c>
      <c r="AD59" s="30">
        <v>97.715999999999994</v>
      </c>
      <c r="AE59" s="30">
        <v>75.438075768337697</v>
      </c>
      <c r="AF59" s="30">
        <v>70.478696981286703</v>
      </c>
      <c r="AG59" s="32">
        <v>-7.3583743481054995E-2</v>
      </c>
      <c r="AH59" s="32">
        <v>0.110375615221583</v>
      </c>
      <c r="AI59" s="27" t="s">
        <v>50</v>
      </c>
      <c r="AJ59" s="27" t="s">
        <v>50</v>
      </c>
      <c r="AK59" s="27" t="s">
        <v>50</v>
      </c>
      <c r="AL59" s="27" t="s">
        <v>50</v>
      </c>
      <c r="AM59" s="27" t="s">
        <v>50</v>
      </c>
      <c r="AN59" s="30">
        <v>70.478696981286703</v>
      </c>
      <c r="AO59" s="30">
        <v>83.872900000000001</v>
      </c>
      <c r="AP59" s="30">
        <v>90.417886347493507</v>
      </c>
      <c r="AQ59" s="30">
        <v>97.715999999999994</v>
      </c>
    </row>
    <row r="60" spans="1:43" x14ac:dyDescent="0.2">
      <c r="A60" s="27" t="s">
        <v>72</v>
      </c>
      <c r="B60" s="28">
        <v>45210</v>
      </c>
      <c r="C60" s="47">
        <v>0</v>
      </c>
      <c r="D60" s="29">
        <v>3329700</v>
      </c>
      <c r="E60" s="30">
        <v>81.8</v>
      </c>
      <c r="F60" s="30">
        <v>83.84</v>
      </c>
      <c r="G60" s="30">
        <v>80.510000000000005</v>
      </c>
      <c r="H60" s="30">
        <v>80.8</v>
      </c>
      <c r="I60" s="30">
        <v>3.0198219647003599</v>
      </c>
      <c r="J60" s="30">
        <v>78.127874981500895</v>
      </c>
      <c r="K60" s="30">
        <v>78.126778589690701</v>
      </c>
      <c r="L60" s="30">
        <v>80.969465894101106</v>
      </c>
      <c r="M60" s="30">
        <v>74.780534105898894</v>
      </c>
      <c r="N60" s="31">
        <v>84.448574969019205</v>
      </c>
      <c r="O60" s="31">
        <v>55.114232171235301</v>
      </c>
      <c r="P60" s="31">
        <v>0.48924580130971101</v>
      </c>
      <c r="Q60" s="27">
        <v>1</v>
      </c>
      <c r="R60" s="27">
        <v>0</v>
      </c>
      <c r="S60" s="27">
        <v>0</v>
      </c>
      <c r="T60" s="43">
        <v>-7.73670637357251E-3</v>
      </c>
      <c r="U60" s="43">
        <v>8.4418198899476493E-2</v>
      </c>
      <c r="V60" s="43">
        <v>3.6827922494546299E-2</v>
      </c>
      <c r="W60" s="44">
        <v>0</v>
      </c>
      <c r="X60" s="27">
        <v>0</v>
      </c>
      <c r="Y60" s="30">
        <v>83.819821964700395</v>
      </c>
      <c r="Z60" s="30">
        <v>86.839643929400694</v>
      </c>
      <c r="AA60" s="30">
        <v>89.859465894101106</v>
      </c>
      <c r="AB60" s="30">
        <v>83.224000000000004</v>
      </c>
      <c r="AC60" s="30">
        <v>88.88</v>
      </c>
      <c r="AD60" s="30">
        <v>96.96</v>
      </c>
      <c r="AE60" s="30">
        <v>74.7603560705993</v>
      </c>
      <c r="AF60" s="30">
        <v>75.438075768337697</v>
      </c>
      <c r="AG60" s="32">
        <v>-7.4748068433177106E-2</v>
      </c>
      <c r="AH60" s="32">
        <v>0.11212210264976601</v>
      </c>
      <c r="AI60" s="27" t="s">
        <v>50</v>
      </c>
      <c r="AJ60" s="27" t="s">
        <v>50</v>
      </c>
      <c r="AK60" s="27" t="s">
        <v>50</v>
      </c>
      <c r="AL60" s="27" t="s">
        <v>50</v>
      </c>
      <c r="AM60" s="27" t="s">
        <v>50</v>
      </c>
      <c r="AN60" s="30">
        <v>75.438075768337697</v>
      </c>
      <c r="AO60" s="30">
        <v>83.224000000000004</v>
      </c>
      <c r="AP60" s="30">
        <v>89.859465894101106</v>
      </c>
      <c r="AQ60" s="30">
        <v>96.96</v>
      </c>
    </row>
    <row r="61" spans="1:43" x14ac:dyDescent="0.2">
      <c r="A61" s="27" t="s">
        <v>72</v>
      </c>
      <c r="B61" s="28">
        <v>45211</v>
      </c>
      <c r="C61" s="47">
        <v>1</v>
      </c>
      <c r="D61" s="29">
        <v>2739986</v>
      </c>
      <c r="E61" s="30">
        <v>80.900000000000006</v>
      </c>
      <c r="F61" s="30">
        <v>82.3</v>
      </c>
      <c r="G61" s="30">
        <v>79.680000000000007</v>
      </c>
      <c r="H61" s="30">
        <v>80.099999999999994</v>
      </c>
      <c r="I61" s="30">
        <v>2.9912632529360499</v>
      </c>
      <c r="J61" s="30">
        <v>79.255534075773497</v>
      </c>
      <c r="K61" s="30">
        <v>78.277911012144898</v>
      </c>
      <c r="L61" s="30">
        <v>80.883789758808106</v>
      </c>
      <c r="M61" s="30">
        <v>74.866210241191894</v>
      </c>
      <c r="N61" s="31">
        <v>72.045152722441699</v>
      </c>
      <c r="O61" s="31">
        <v>53.268715676559701</v>
      </c>
      <c r="P61" s="31">
        <v>0.59303652806808405</v>
      </c>
      <c r="Q61" s="27">
        <v>1</v>
      </c>
      <c r="R61" s="27">
        <v>0</v>
      </c>
      <c r="S61" s="27">
        <v>1</v>
      </c>
      <c r="T61" s="43">
        <v>-8.6633663366337006E-3</v>
      </c>
      <c r="U61" s="43">
        <v>5.28391167192429E-2</v>
      </c>
      <c r="V61" s="43">
        <v>8.5218805039967399E-2</v>
      </c>
      <c r="W61" s="44">
        <v>0</v>
      </c>
      <c r="X61" s="27">
        <v>0</v>
      </c>
      <c r="Y61" s="30">
        <v>83.091263252936002</v>
      </c>
      <c r="Z61" s="30">
        <v>86.082526505872096</v>
      </c>
      <c r="AA61" s="30">
        <v>89.073789758808104</v>
      </c>
      <c r="AB61" s="30">
        <v>82.503</v>
      </c>
      <c r="AC61" s="30">
        <v>88.11</v>
      </c>
      <c r="AD61" s="30">
        <v>96.12</v>
      </c>
      <c r="AE61" s="30">
        <v>74.117473494127907</v>
      </c>
      <c r="AF61" s="30">
        <v>74.7603560705993</v>
      </c>
      <c r="AG61" s="32">
        <v>-7.4688221047092204E-2</v>
      </c>
      <c r="AH61" s="32">
        <v>0.11203233157063799</v>
      </c>
      <c r="AI61" s="27" t="s">
        <v>50</v>
      </c>
      <c r="AJ61" s="27" t="s">
        <v>50</v>
      </c>
      <c r="AK61" s="27" t="s">
        <v>50</v>
      </c>
      <c r="AL61" s="27" t="s">
        <v>50</v>
      </c>
      <c r="AM61" s="27" t="s">
        <v>50</v>
      </c>
      <c r="AN61" s="30">
        <v>74.7603560705993</v>
      </c>
      <c r="AO61" s="30">
        <v>82.503</v>
      </c>
      <c r="AP61" s="30">
        <v>89.073789758808104</v>
      </c>
      <c r="AQ61" s="30">
        <v>96.12</v>
      </c>
    </row>
    <row r="62" spans="1:43" x14ac:dyDescent="0.2">
      <c r="A62" s="27" t="s">
        <v>73</v>
      </c>
      <c r="B62" s="28">
        <v>45198</v>
      </c>
      <c r="C62" s="47">
        <v>0</v>
      </c>
      <c r="D62" s="29">
        <v>11261366</v>
      </c>
      <c r="E62" s="30">
        <v>80.66</v>
      </c>
      <c r="F62" s="30">
        <v>81.33</v>
      </c>
      <c r="G62" s="30">
        <v>80.41</v>
      </c>
      <c r="H62" s="30">
        <v>81.05</v>
      </c>
      <c r="I62" s="30">
        <v>1.58847250572303</v>
      </c>
      <c r="J62" s="30">
        <v>79.629784275713902</v>
      </c>
      <c r="K62" s="30">
        <v>82.292385799261396</v>
      </c>
      <c r="L62" s="30">
        <v>83.980417517169101</v>
      </c>
      <c r="M62" s="30">
        <v>81.4245824828309</v>
      </c>
      <c r="N62" s="31">
        <v>-50.170193873024601</v>
      </c>
      <c r="O62" s="31">
        <v>41.926756540614498</v>
      </c>
      <c r="P62" s="31">
        <v>-0.16413577980004701</v>
      </c>
      <c r="Q62" s="27">
        <v>1</v>
      </c>
      <c r="R62" s="27">
        <v>0</v>
      </c>
      <c r="S62" s="27">
        <v>0</v>
      </c>
      <c r="T62" s="43">
        <v>1.14813428179209E-2</v>
      </c>
      <c r="U62" s="43">
        <v>1.2492192379762601E-2</v>
      </c>
      <c r="V62" s="43">
        <v>-2.4615384615384998E-3</v>
      </c>
      <c r="W62" s="44">
        <v>0</v>
      </c>
      <c r="X62" s="27">
        <v>0</v>
      </c>
      <c r="Y62" s="30">
        <v>82.638472505723001</v>
      </c>
      <c r="Z62" s="30">
        <v>84.226945011446105</v>
      </c>
      <c r="AA62" s="30">
        <v>85.815417517169095</v>
      </c>
      <c r="AB62" s="30">
        <v>83.481499999999997</v>
      </c>
      <c r="AC62" s="30">
        <v>89.155000000000001</v>
      </c>
      <c r="AD62" s="30">
        <v>97.26</v>
      </c>
      <c r="AE62" s="30">
        <v>77.873054988553903</v>
      </c>
      <c r="AF62" s="30">
        <v>76.893289987673498</v>
      </c>
      <c r="AG62" s="32">
        <v>-3.9197347457693599E-2</v>
      </c>
      <c r="AH62" s="32">
        <v>5.8796021186540398E-2</v>
      </c>
      <c r="AI62" s="27" t="s">
        <v>50</v>
      </c>
      <c r="AJ62" s="27" t="s">
        <v>50</v>
      </c>
      <c r="AK62" s="27" t="s">
        <v>50</v>
      </c>
      <c r="AL62" s="27" t="s">
        <v>50</v>
      </c>
      <c r="AM62" s="27" t="s">
        <v>50</v>
      </c>
      <c r="AN62" s="30">
        <v>76.893289987673498</v>
      </c>
      <c r="AO62" s="30">
        <v>82.638472505723001</v>
      </c>
      <c r="AP62" s="30">
        <v>85.815417517169095</v>
      </c>
      <c r="AQ62" s="30">
        <v>97.26</v>
      </c>
    </row>
    <row r="63" spans="1:43" x14ac:dyDescent="0.2">
      <c r="A63" s="27" t="s">
        <v>73</v>
      </c>
      <c r="B63" s="28">
        <v>45201</v>
      </c>
      <c r="C63" s="47">
        <v>0</v>
      </c>
      <c r="D63" s="29">
        <v>9128074</v>
      </c>
      <c r="E63" s="30">
        <v>80.92</v>
      </c>
      <c r="F63" s="30">
        <v>81.77</v>
      </c>
      <c r="G63" s="30">
        <v>80.790000000000006</v>
      </c>
      <c r="H63" s="30">
        <v>81.67</v>
      </c>
      <c r="I63" s="30">
        <v>1.54501018388567</v>
      </c>
      <c r="J63" s="30">
        <v>80.098914407402305</v>
      </c>
      <c r="K63" s="30">
        <v>82.249750746442402</v>
      </c>
      <c r="L63" s="30">
        <v>83.850030551656999</v>
      </c>
      <c r="M63" s="30">
        <v>81.554969448343002</v>
      </c>
      <c r="N63" s="31">
        <v>-19.676097368295</v>
      </c>
      <c r="O63" s="31">
        <v>45.109370790005997</v>
      </c>
      <c r="P63" s="31">
        <v>-3.8159673731580801E-2</v>
      </c>
      <c r="Q63" s="27">
        <v>1</v>
      </c>
      <c r="R63" s="27">
        <v>0</v>
      </c>
      <c r="S63" s="27">
        <v>0</v>
      </c>
      <c r="T63" s="43">
        <v>7.6495990129550199E-3</v>
      </c>
      <c r="U63" s="43">
        <v>2.2152690863579402E-2</v>
      </c>
      <c r="V63" s="43">
        <v>8.1471423281075997E-3</v>
      </c>
      <c r="W63" s="44">
        <v>0</v>
      </c>
      <c r="X63" s="27">
        <v>0</v>
      </c>
      <c r="Y63" s="30">
        <v>83.215010183885695</v>
      </c>
      <c r="Z63" s="30">
        <v>84.760020367771304</v>
      </c>
      <c r="AA63" s="30">
        <v>86.305030551656998</v>
      </c>
      <c r="AB63" s="30">
        <v>84.120099999999994</v>
      </c>
      <c r="AC63" s="30">
        <v>89.837000000000003</v>
      </c>
      <c r="AD63" s="30">
        <v>98.004000000000005</v>
      </c>
      <c r="AE63" s="30">
        <v>78.579979632228699</v>
      </c>
      <c r="AF63" s="30">
        <v>77.873054988553903</v>
      </c>
      <c r="AG63" s="32">
        <v>-3.7835439791494403E-2</v>
      </c>
      <c r="AH63" s="32">
        <v>5.6753159687241497E-2</v>
      </c>
      <c r="AI63" s="27" t="s">
        <v>50</v>
      </c>
      <c r="AJ63" s="27" t="s">
        <v>50</v>
      </c>
      <c r="AK63" s="27" t="s">
        <v>50</v>
      </c>
      <c r="AL63" s="27" t="s">
        <v>50</v>
      </c>
      <c r="AM63" s="27" t="s">
        <v>50</v>
      </c>
      <c r="AN63" s="30">
        <v>77.873054988553903</v>
      </c>
      <c r="AO63" s="30">
        <v>83.215010183885695</v>
      </c>
      <c r="AP63" s="30">
        <v>86.305030551656998</v>
      </c>
      <c r="AQ63" s="30">
        <v>98.004000000000005</v>
      </c>
    </row>
    <row r="64" spans="1:43" x14ac:dyDescent="0.2">
      <c r="A64" s="27" t="s">
        <v>73</v>
      </c>
      <c r="B64" s="28">
        <v>45202</v>
      </c>
      <c r="C64" s="47">
        <v>0</v>
      </c>
      <c r="D64" s="29">
        <v>12586235</v>
      </c>
      <c r="E64" s="30">
        <v>81.25</v>
      </c>
      <c r="F64" s="30">
        <v>81.89</v>
      </c>
      <c r="G64" s="30">
        <v>79.459999999999994</v>
      </c>
      <c r="H64" s="30">
        <v>79.540000000000006</v>
      </c>
      <c r="I64" s="30">
        <v>1.60822374217955</v>
      </c>
      <c r="J64" s="30">
        <v>79.817293606056396</v>
      </c>
      <c r="K64" s="30">
        <v>81.975499456371594</v>
      </c>
      <c r="L64" s="30">
        <v>84.039671226538701</v>
      </c>
      <c r="M64" s="30">
        <v>81.3653287734613</v>
      </c>
      <c r="N64" s="31">
        <v>-115.14381207927499</v>
      </c>
      <c r="O64" s="31">
        <v>37.504906792378797</v>
      </c>
      <c r="P64" s="31">
        <v>-0.112538639605613</v>
      </c>
      <c r="Q64" s="27">
        <v>-1</v>
      </c>
      <c r="R64" s="27">
        <v>0</v>
      </c>
      <c r="S64" s="27">
        <v>0</v>
      </c>
      <c r="T64" s="43">
        <v>-2.6080568140075901E-2</v>
      </c>
      <c r="U64" s="43">
        <v>-7.3630350680143402E-3</v>
      </c>
      <c r="V64" s="43">
        <v>-6.3710181136788398E-3</v>
      </c>
      <c r="W64" s="44">
        <v>0</v>
      </c>
      <c r="X64" s="27">
        <v>0</v>
      </c>
      <c r="Y64" s="30">
        <v>81.148223742179596</v>
      </c>
      <c r="Z64" s="30">
        <v>82.7564474843591</v>
      </c>
      <c r="AA64" s="30">
        <v>84.364671226538704</v>
      </c>
      <c r="AB64" s="30">
        <v>81.926199999999994</v>
      </c>
      <c r="AC64" s="30">
        <v>87.494</v>
      </c>
      <c r="AD64" s="30">
        <v>95.447999999999993</v>
      </c>
      <c r="AE64" s="30">
        <v>76.323552515640898</v>
      </c>
      <c r="AF64" s="30">
        <v>78.579979632228699</v>
      </c>
      <c r="AG64" s="32">
        <v>-4.0438112702528402E-2</v>
      </c>
      <c r="AH64" s="32">
        <v>6.0657169053792502E-2</v>
      </c>
      <c r="AI64" s="27" t="s">
        <v>50</v>
      </c>
      <c r="AJ64" s="27" t="s">
        <v>50</v>
      </c>
      <c r="AK64" s="27" t="s">
        <v>50</v>
      </c>
      <c r="AL64" s="27" t="s">
        <v>50</v>
      </c>
      <c r="AM64" s="27" t="s">
        <v>50</v>
      </c>
      <c r="AN64" s="30">
        <v>78.579979632228699</v>
      </c>
      <c r="AO64" s="30">
        <v>81.148223742179596</v>
      </c>
      <c r="AP64" s="30">
        <v>84.364671226538704</v>
      </c>
      <c r="AQ64" s="30">
        <v>95.447999999999993</v>
      </c>
    </row>
    <row r="65" spans="1:43" x14ac:dyDescent="0.2">
      <c r="A65" s="27" t="s">
        <v>73</v>
      </c>
      <c r="B65" s="28">
        <v>45203</v>
      </c>
      <c r="C65" s="47">
        <v>0</v>
      </c>
      <c r="D65" s="29">
        <v>12010508</v>
      </c>
      <c r="E65" s="30">
        <v>79.61</v>
      </c>
      <c r="F65" s="30">
        <v>79.793999999999997</v>
      </c>
      <c r="G65" s="30">
        <v>78.730900000000005</v>
      </c>
      <c r="H65" s="30">
        <v>79.319999999999993</v>
      </c>
      <c r="I65" s="30">
        <v>1.5692863320238699</v>
      </c>
      <c r="J65" s="30">
        <v>79.6077856776825</v>
      </c>
      <c r="K65" s="30">
        <v>81.717571183574606</v>
      </c>
      <c r="L65" s="30">
        <v>83.438758996071599</v>
      </c>
      <c r="M65" s="30">
        <v>81.482141003928405</v>
      </c>
      <c r="N65" s="31">
        <v>-115.858171297857</v>
      </c>
      <c r="O65" s="31">
        <v>36.814588237427699</v>
      </c>
      <c r="P65" s="31">
        <v>-0.159622477512608</v>
      </c>
      <c r="Q65" s="27">
        <v>-1</v>
      </c>
      <c r="R65" s="27">
        <v>0</v>
      </c>
      <c r="S65" s="27">
        <v>0</v>
      </c>
      <c r="T65" s="43">
        <v>-2.7659039476994399E-3</v>
      </c>
      <c r="U65" s="43">
        <v>-2.1344848858729198E-2</v>
      </c>
      <c r="V65" s="43">
        <v>-7.2590738423030298E-3</v>
      </c>
      <c r="W65" s="44">
        <v>0</v>
      </c>
      <c r="X65" s="27">
        <v>0</v>
      </c>
      <c r="Y65" s="30">
        <v>80.8892863320239</v>
      </c>
      <c r="Z65" s="30">
        <v>82.458572664047693</v>
      </c>
      <c r="AA65" s="30">
        <v>84.0278589960716</v>
      </c>
      <c r="AB65" s="30">
        <v>81.699600000000004</v>
      </c>
      <c r="AC65" s="30">
        <v>87.251999999999995</v>
      </c>
      <c r="AD65" s="30">
        <v>95.183999999999997</v>
      </c>
      <c r="AE65" s="30">
        <v>76.181427335952307</v>
      </c>
      <c r="AF65" s="30">
        <v>76.323552515640898</v>
      </c>
      <c r="AG65" s="32">
        <v>-3.9568490469588297E-2</v>
      </c>
      <c r="AH65" s="32">
        <v>5.9352735704382299E-2</v>
      </c>
      <c r="AI65" s="27" t="s">
        <v>50</v>
      </c>
      <c r="AJ65" s="27" t="s">
        <v>50</v>
      </c>
      <c r="AK65" s="27" t="s">
        <v>50</v>
      </c>
      <c r="AL65" s="27" t="s">
        <v>50</v>
      </c>
      <c r="AM65" s="27" t="s">
        <v>50</v>
      </c>
      <c r="AN65" s="30">
        <v>76.323552515640898</v>
      </c>
      <c r="AO65" s="30">
        <v>80.8892863320239</v>
      </c>
      <c r="AP65" s="30">
        <v>84.0278589960716</v>
      </c>
      <c r="AQ65" s="30">
        <v>95.183999999999997</v>
      </c>
    </row>
    <row r="66" spans="1:43" x14ac:dyDescent="0.2">
      <c r="A66" s="27" t="s">
        <v>73</v>
      </c>
      <c r="B66" s="28">
        <v>45204</v>
      </c>
      <c r="C66" s="47">
        <v>0</v>
      </c>
      <c r="D66" s="29">
        <v>15466571</v>
      </c>
      <c r="E66" s="30">
        <v>79.099999999999994</v>
      </c>
      <c r="F66" s="30">
        <v>80.94</v>
      </c>
      <c r="G66" s="30">
        <v>78.88</v>
      </c>
      <c r="H66" s="30">
        <v>80.81</v>
      </c>
      <c r="I66" s="30">
        <v>1.60433730830788</v>
      </c>
      <c r="J66" s="30">
        <v>79.970915554467496</v>
      </c>
      <c r="K66" s="30">
        <v>81.6050434261481</v>
      </c>
      <c r="L66" s="30">
        <v>83.543911924923606</v>
      </c>
      <c r="M66" s="30">
        <v>81.106988075076401</v>
      </c>
      <c r="N66" s="31">
        <v>-49.9265785609429</v>
      </c>
      <c r="O66" s="31">
        <v>44.2931537074451</v>
      </c>
      <c r="P66" s="31">
        <v>-5.1902098594236203E-2</v>
      </c>
      <c r="Q66" s="27">
        <v>-1</v>
      </c>
      <c r="R66" s="27">
        <v>1</v>
      </c>
      <c r="S66" s="27">
        <v>0</v>
      </c>
      <c r="T66" s="43">
        <v>1.8784669692385399E-2</v>
      </c>
      <c r="U66" s="43">
        <v>-1.0530182441533E-2</v>
      </c>
      <c r="V66" s="43">
        <v>8.4862099088981301E-3</v>
      </c>
      <c r="W66" s="44">
        <v>0</v>
      </c>
      <c r="X66" s="27">
        <v>0</v>
      </c>
      <c r="Y66" s="30">
        <v>82.414337308307907</v>
      </c>
      <c r="Z66" s="30">
        <v>84.018674616615797</v>
      </c>
      <c r="AA66" s="30">
        <v>85.623011924923603</v>
      </c>
      <c r="AB66" s="30">
        <v>83.234300000000005</v>
      </c>
      <c r="AC66" s="30">
        <v>88.891000000000005</v>
      </c>
      <c r="AD66" s="30">
        <v>96.971999999999994</v>
      </c>
      <c r="AE66" s="30">
        <v>77.601325383384193</v>
      </c>
      <c r="AF66" s="30">
        <v>76.181427335952307</v>
      </c>
      <c r="AG66" s="32">
        <v>-3.9706405353492798E-2</v>
      </c>
      <c r="AH66" s="32">
        <v>5.9559608030239401E-2</v>
      </c>
      <c r="AI66" s="27" t="s">
        <v>50</v>
      </c>
      <c r="AJ66" s="27" t="s">
        <v>50</v>
      </c>
      <c r="AK66" s="27" t="s">
        <v>50</v>
      </c>
      <c r="AL66" s="27" t="s">
        <v>50</v>
      </c>
      <c r="AM66" s="27" t="s">
        <v>50</v>
      </c>
      <c r="AN66" s="30">
        <v>76.181427335952307</v>
      </c>
      <c r="AO66" s="30">
        <v>82.414337308307907</v>
      </c>
      <c r="AP66" s="30">
        <v>85.623011924923603</v>
      </c>
      <c r="AQ66" s="30">
        <v>96.971999999999994</v>
      </c>
    </row>
    <row r="67" spans="1:43" x14ac:dyDescent="0.2">
      <c r="A67" s="27" t="s">
        <v>73</v>
      </c>
      <c r="B67" s="28">
        <v>45205</v>
      </c>
      <c r="C67" s="47">
        <v>0</v>
      </c>
      <c r="D67" s="29">
        <v>15391073</v>
      </c>
      <c r="E67" s="30">
        <v>81.05</v>
      </c>
      <c r="F67" s="30">
        <v>83.53</v>
      </c>
      <c r="G67" s="30">
        <v>80.489999999999995</v>
      </c>
      <c r="H67" s="30">
        <v>82.94</v>
      </c>
      <c r="I67" s="30">
        <v>1.7068846434287499</v>
      </c>
      <c r="J67" s="30">
        <v>80.938021817291599</v>
      </c>
      <c r="K67" s="30">
        <v>81.764765604401106</v>
      </c>
      <c r="L67" s="30">
        <v>83.851553930286201</v>
      </c>
      <c r="M67" s="30">
        <v>79.669346069713797</v>
      </c>
      <c r="N67" s="31">
        <v>42.1316780030334</v>
      </c>
      <c r="O67" s="31">
        <v>52.879182069671998</v>
      </c>
      <c r="P67" s="31">
        <v>0.19798717769007601</v>
      </c>
      <c r="Q67" s="27">
        <v>1</v>
      </c>
      <c r="R67" s="27">
        <v>0</v>
      </c>
      <c r="S67" s="27">
        <v>0</v>
      </c>
      <c r="T67" s="43">
        <v>2.6358123994555099E-2</v>
      </c>
      <c r="U67" s="43">
        <v>4.2745788282625E-2</v>
      </c>
      <c r="V67" s="43">
        <v>2.3318938926588501E-2</v>
      </c>
      <c r="W67" s="44">
        <v>0</v>
      </c>
      <c r="X67" s="27">
        <v>0</v>
      </c>
      <c r="Y67" s="30">
        <v>84.646884643428706</v>
      </c>
      <c r="Z67" s="30">
        <v>86.353769286857499</v>
      </c>
      <c r="AA67" s="30">
        <v>88.060653930286193</v>
      </c>
      <c r="AB67" s="30">
        <v>85.428200000000004</v>
      </c>
      <c r="AC67" s="30">
        <v>91.233999999999995</v>
      </c>
      <c r="AD67" s="30">
        <v>99.528000000000006</v>
      </c>
      <c r="AE67" s="30">
        <v>79.526230713142496</v>
      </c>
      <c r="AF67" s="30">
        <v>77.601325383384193</v>
      </c>
      <c r="AG67" s="32">
        <v>-4.1159504302598099E-2</v>
      </c>
      <c r="AH67" s="32">
        <v>6.1739256453897301E-2</v>
      </c>
      <c r="AI67" s="27" t="s">
        <v>50</v>
      </c>
      <c r="AJ67" s="27" t="s">
        <v>50</v>
      </c>
      <c r="AK67" s="27" t="s">
        <v>50</v>
      </c>
      <c r="AL67" s="27" t="s">
        <v>50</v>
      </c>
      <c r="AM67" s="27" t="s">
        <v>50</v>
      </c>
      <c r="AN67" s="30">
        <v>77.601325383384193</v>
      </c>
      <c r="AO67" s="30">
        <v>84.646884643428706</v>
      </c>
      <c r="AP67" s="30">
        <v>88.060653930286193</v>
      </c>
      <c r="AQ67" s="30">
        <v>99.528000000000006</v>
      </c>
    </row>
    <row r="68" spans="1:43" x14ac:dyDescent="0.2">
      <c r="A68" s="27" t="s">
        <v>73</v>
      </c>
      <c r="B68" s="28">
        <v>45208</v>
      </c>
      <c r="C68" s="47">
        <v>0</v>
      </c>
      <c r="D68" s="29">
        <v>13604405</v>
      </c>
      <c r="E68" s="30">
        <v>84.3</v>
      </c>
      <c r="F68" s="30">
        <v>84.88</v>
      </c>
      <c r="G68" s="30">
        <v>83.13</v>
      </c>
      <c r="H68" s="30">
        <v>84.7</v>
      </c>
      <c r="I68" s="30">
        <v>1.72353574032669</v>
      </c>
      <c r="J68" s="30">
        <v>82.229290577783999</v>
      </c>
      <c r="K68" s="30">
        <v>82.069106724335796</v>
      </c>
      <c r="L68" s="30">
        <v>83.901507220980093</v>
      </c>
      <c r="M68" s="30">
        <v>79.709392779019893</v>
      </c>
      <c r="N68" s="31">
        <v>106.39252641455199</v>
      </c>
      <c r="O68" s="31">
        <v>58.562420457869401</v>
      </c>
      <c r="P68" s="31">
        <v>0.49328604225378397</v>
      </c>
      <c r="Q68" s="27">
        <v>1</v>
      </c>
      <c r="R68" s="27">
        <v>0</v>
      </c>
      <c r="S68" s="27">
        <v>0</v>
      </c>
      <c r="T68" s="43">
        <v>2.1220159151193699E-2</v>
      </c>
      <c r="U68" s="43">
        <v>6.7826525466465101E-2</v>
      </c>
      <c r="V68" s="43">
        <v>3.71005265091221E-2</v>
      </c>
      <c r="W68" s="44">
        <v>0</v>
      </c>
      <c r="X68" s="27">
        <v>0</v>
      </c>
      <c r="Y68" s="30">
        <v>86.423535740326699</v>
      </c>
      <c r="Z68" s="30">
        <v>88.147071480653395</v>
      </c>
      <c r="AA68" s="30">
        <v>89.870607220980105</v>
      </c>
      <c r="AB68" s="30">
        <v>87.241</v>
      </c>
      <c r="AC68" s="30">
        <v>93.17</v>
      </c>
      <c r="AD68" s="30">
        <v>101.64</v>
      </c>
      <c r="AE68" s="30">
        <v>81.252928519346597</v>
      </c>
      <c r="AF68" s="30">
        <v>79.526230713142496</v>
      </c>
      <c r="AG68" s="32">
        <v>-4.0697420078552302E-2</v>
      </c>
      <c r="AH68" s="32">
        <v>6.1046130117828501E-2</v>
      </c>
      <c r="AI68" s="27" t="s">
        <v>50</v>
      </c>
      <c r="AJ68" s="27" t="s">
        <v>50</v>
      </c>
      <c r="AK68" s="27" t="s">
        <v>50</v>
      </c>
      <c r="AL68" s="27" t="s">
        <v>50</v>
      </c>
      <c r="AM68" s="27" t="s">
        <v>50</v>
      </c>
      <c r="AN68" s="30">
        <v>79.526230713142496</v>
      </c>
      <c r="AO68" s="30">
        <v>86.423535740326699</v>
      </c>
      <c r="AP68" s="30">
        <v>89.870607220980105</v>
      </c>
      <c r="AQ68" s="30">
        <v>101.64</v>
      </c>
    </row>
    <row r="69" spans="1:43" x14ac:dyDescent="0.2">
      <c r="A69" s="27" t="s">
        <v>73</v>
      </c>
      <c r="B69" s="28">
        <v>45209</v>
      </c>
      <c r="C69" s="47">
        <v>0</v>
      </c>
      <c r="D69" s="29">
        <v>9450609</v>
      </c>
      <c r="E69" s="30">
        <v>84.79</v>
      </c>
      <c r="F69" s="30">
        <v>85.284999999999997</v>
      </c>
      <c r="G69" s="30">
        <v>83.93</v>
      </c>
      <c r="H69" s="30">
        <v>84.99</v>
      </c>
      <c r="I69" s="30">
        <v>1.6972117588747899</v>
      </c>
      <c r="J69" s="30">
        <v>83.528510472732407</v>
      </c>
      <c r="K69" s="30">
        <v>82.2885515465547</v>
      </c>
      <c r="L69" s="30">
        <v>83.822535276624393</v>
      </c>
      <c r="M69" s="30">
        <v>80.193364723375595</v>
      </c>
      <c r="N69" s="31">
        <v>110.671550671547</v>
      </c>
      <c r="O69" s="31">
        <v>59.430682407186502</v>
      </c>
      <c r="P69" s="31">
        <v>0.68462555794920699</v>
      </c>
      <c r="Q69" s="27">
        <v>1</v>
      </c>
      <c r="R69" s="27">
        <v>0</v>
      </c>
      <c r="S69" s="27">
        <v>1</v>
      </c>
      <c r="T69" s="43">
        <v>3.4238488783942399E-3</v>
      </c>
      <c r="U69" s="43">
        <v>5.1726271501051801E-2</v>
      </c>
      <c r="V69" s="43">
        <v>6.8518984158913596E-2</v>
      </c>
      <c r="W69" s="44">
        <v>1</v>
      </c>
      <c r="X69" s="27">
        <v>1</v>
      </c>
      <c r="Y69" s="30">
        <v>86.687211758874795</v>
      </c>
      <c r="Z69" s="30">
        <v>88.384423517749596</v>
      </c>
      <c r="AA69" s="30">
        <v>90.081635276624397</v>
      </c>
      <c r="AB69" s="30">
        <v>87.539699999999996</v>
      </c>
      <c r="AC69" s="30">
        <v>93.489000000000004</v>
      </c>
      <c r="AD69" s="30">
        <v>101.988</v>
      </c>
      <c r="AE69" s="30">
        <v>81.595576482250394</v>
      </c>
      <c r="AF69" s="30">
        <v>81.252928519346597</v>
      </c>
      <c r="AG69" s="32">
        <v>-3.9939093043294203E-2</v>
      </c>
      <c r="AH69" s="32">
        <v>5.9908639564941302E-2</v>
      </c>
      <c r="AI69" s="27" t="s">
        <v>61</v>
      </c>
      <c r="AJ69" s="27" t="s">
        <v>61</v>
      </c>
      <c r="AK69" s="27" t="s">
        <v>61</v>
      </c>
      <c r="AL69" s="27" t="s">
        <v>61</v>
      </c>
      <c r="AM69" s="27" t="s">
        <v>61</v>
      </c>
      <c r="AN69" s="30">
        <v>81.595576482250394</v>
      </c>
      <c r="AO69" s="30">
        <v>86.687211758874795</v>
      </c>
      <c r="AP69" s="30">
        <v>90.081635276624397</v>
      </c>
      <c r="AQ69" s="30">
        <v>101.988</v>
      </c>
    </row>
    <row r="70" spans="1:43" x14ac:dyDescent="0.2">
      <c r="A70" s="27" t="s">
        <v>73</v>
      </c>
      <c r="B70" s="28">
        <v>45210</v>
      </c>
      <c r="C70" s="47">
        <v>0</v>
      </c>
      <c r="D70" s="29">
        <v>9499170</v>
      </c>
      <c r="E70" s="30">
        <v>85.37</v>
      </c>
      <c r="F70" s="30">
        <v>85.72</v>
      </c>
      <c r="G70" s="30">
        <v>84.254999999999995</v>
      </c>
      <c r="H70" s="30">
        <v>84.85</v>
      </c>
      <c r="I70" s="30">
        <v>1.6806252046694401</v>
      </c>
      <c r="J70" s="30">
        <v>84.754235841326505</v>
      </c>
      <c r="K70" s="30">
        <v>82.490259843087998</v>
      </c>
      <c r="L70" s="30">
        <v>83.772775614008296</v>
      </c>
      <c r="M70" s="30">
        <v>80.678124385991694</v>
      </c>
      <c r="N70" s="31">
        <v>98.188893878158098</v>
      </c>
      <c r="O70" s="31">
        <v>58.790245452045099</v>
      </c>
      <c r="P70" s="31">
        <v>0.76594446697291996</v>
      </c>
      <c r="Q70" s="27">
        <v>1</v>
      </c>
      <c r="R70" s="27">
        <v>0</v>
      </c>
      <c r="S70" s="27">
        <v>1</v>
      </c>
      <c r="T70" s="43">
        <v>-1.64725261795506E-3</v>
      </c>
      <c r="U70" s="43">
        <v>2.3028695442488499E-2</v>
      </c>
      <c r="V70" s="43">
        <v>6.9717599596570895E-2</v>
      </c>
      <c r="W70" s="44">
        <v>1</v>
      </c>
      <c r="X70" s="27">
        <v>0</v>
      </c>
      <c r="Y70" s="30">
        <v>86.687211758874795</v>
      </c>
      <c r="Z70" s="30">
        <v>88.384423517749596</v>
      </c>
      <c r="AA70" s="30">
        <v>90.081635276624397</v>
      </c>
      <c r="AB70" s="30">
        <v>87.539699999999996</v>
      </c>
      <c r="AC70" s="30">
        <v>93.489000000000004</v>
      </c>
      <c r="AD70" s="30">
        <v>101.988</v>
      </c>
      <c r="AE70" s="30">
        <v>81.595576482250394</v>
      </c>
      <c r="AF70" s="30">
        <v>81.595576482250394</v>
      </c>
      <c r="AG70" s="32">
        <v>-3.8355020833819399E-2</v>
      </c>
      <c r="AH70" s="32">
        <v>6.1657457591330102E-2</v>
      </c>
      <c r="AI70" s="27" t="s">
        <v>61</v>
      </c>
      <c r="AJ70" s="27" t="s">
        <v>61</v>
      </c>
      <c r="AK70" s="27" t="s">
        <v>61</v>
      </c>
      <c r="AL70" s="27" t="s">
        <v>61</v>
      </c>
      <c r="AM70" s="27" t="s">
        <v>61</v>
      </c>
      <c r="AN70" s="30">
        <v>81.595576482250394</v>
      </c>
      <c r="AO70" s="30">
        <v>86.687211758874795</v>
      </c>
      <c r="AP70" s="30">
        <v>90.081635276624397</v>
      </c>
      <c r="AQ70" s="30">
        <v>101.988</v>
      </c>
    </row>
    <row r="71" spans="1:43" x14ac:dyDescent="0.2">
      <c r="A71" s="27" t="s">
        <v>73</v>
      </c>
      <c r="B71" s="28">
        <v>45211</v>
      </c>
      <c r="C71" s="47">
        <v>1</v>
      </c>
      <c r="D71" s="29">
        <v>9554881</v>
      </c>
      <c r="E71" s="30">
        <v>84.83</v>
      </c>
      <c r="F71" s="30">
        <v>85.064999999999998</v>
      </c>
      <c r="G71" s="30">
        <v>83.51</v>
      </c>
      <c r="H71" s="30">
        <v>84.35</v>
      </c>
      <c r="I71" s="30">
        <v>1.6716519757644801</v>
      </c>
      <c r="J71" s="30">
        <v>85.459829324721596</v>
      </c>
      <c r="K71" s="30">
        <v>82.640909781287206</v>
      </c>
      <c r="L71" s="30">
        <v>83.745855927293505</v>
      </c>
      <c r="M71" s="30">
        <v>80.705044072706599</v>
      </c>
      <c r="N71" s="31">
        <v>80.043581579265705</v>
      </c>
      <c r="O71" s="31">
        <v>56.450543969230203</v>
      </c>
      <c r="P71" s="31">
        <v>0.74492561882661201</v>
      </c>
      <c r="Q71" s="27">
        <v>1</v>
      </c>
      <c r="R71" s="27">
        <v>0</v>
      </c>
      <c r="S71" s="27">
        <v>0</v>
      </c>
      <c r="T71" s="43">
        <v>-5.8927519151443699E-3</v>
      </c>
      <c r="U71" s="43">
        <v>-4.1322314049587801E-3</v>
      </c>
      <c r="V71" s="43">
        <v>4.3806459596584503E-2</v>
      </c>
      <c r="W71" s="44">
        <v>1</v>
      </c>
      <c r="X71" s="27">
        <v>0</v>
      </c>
      <c r="Y71" s="30">
        <v>86.687211758874795</v>
      </c>
      <c r="Z71" s="30">
        <v>88.384423517749596</v>
      </c>
      <c r="AA71" s="30">
        <v>90.081635276624397</v>
      </c>
      <c r="AB71" s="30">
        <v>87.539699999999996</v>
      </c>
      <c r="AC71" s="30">
        <v>93.489000000000004</v>
      </c>
      <c r="AD71" s="30">
        <v>101.988</v>
      </c>
      <c r="AE71" s="30">
        <v>81.595576482250394</v>
      </c>
      <c r="AF71" s="30">
        <v>81.488749590661101</v>
      </c>
      <c r="AG71" s="32">
        <v>-3.2654694934790403E-2</v>
      </c>
      <c r="AH71" s="32">
        <v>6.7950625686121605E-2</v>
      </c>
      <c r="AI71" s="27" t="s">
        <v>50</v>
      </c>
      <c r="AJ71" s="27" t="s">
        <v>50</v>
      </c>
      <c r="AK71" s="27" t="s">
        <v>50</v>
      </c>
      <c r="AL71" s="27" t="s">
        <v>50</v>
      </c>
      <c r="AM71" s="27" t="s">
        <v>50</v>
      </c>
      <c r="AN71" s="30">
        <v>81.595576482250394</v>
      </c>
      <c r="AO71" s="30">
        <v>86.687211758874795</v>
      </c>
      <c r="AP71" s="30">
        <v>90.081635276624397</v>
      </c>
      <c r="AQ71" s="30">
        <v>101.988</v>
      </c>
    </row>
    <row r="72" spans="1:43" x14ac:dyDescent="0.2">
      <c r="A72" s="27" t="s">
        <v>54</v>
      </c>
      <c r="B72" s="28">
        <v>45198</v>
      </c>
      <c r="C72" s="47">
        <v>0</v>
      </c>
      <c r="D72" s="29">
        <v>8845959</v>
      </c>
      <c r="E72" s="30">
        <v>29.49</v>
      </c>
      <c r="F72" s="30">
        <v>29.95</v>
      </c>
      <c r="G72" s="30">
        <v>29.18</v>
      </c>
      <c r="H72" s="30">
        <v>29.44</v>
      </c>
      <c r="I72" s="30">
        <v>1.2382876657158399</v>
      </c>
      <c r="J72" s="30">
        <v>28.228797685116</v>
      </c>
      <c r="K72" s="30">
        <v>29.263400497572299</v>
      </c>
      <c r="L72" s="30">
        <v>30.914862997147502</v>
      </c>
      <c r="M72" s="30">
        <v>28.4258370028525</v>
      </c>
      <c r="N72" s="31">
        <v>-30.958631302616698</v>
      </c>
      <c r="O72" s="31">
        <v>50.321473044335399</v>
      </c>
      <c r="P72" s="31">
        <v>-0.61450290907052496</v>
      </c>
      <c r="Q72" s="27">
        <v>1</v>
      </c>
      <c r="R72" s="27">
        <v>0</v>
      </c>
      <c r="S72" s="27">
        <v>1</v>
      </c>
      <c r="T72" s="43">
        <v>1.7628759073625998E-2</v>
      </c>
      <c r="U72" s="43">
        <v>5.4441260744985703E-2</v>
      </c>
      <c r="V72" s="43">
        <v>6.0518731988472602E-2</v>
      </c>
      <c r="W72" s="44">
        <v>0</v>
      </c>
      <c r="X72" s="27">
        <v>0</v>
      </c>
      <c r="Y72" s="30">
        <v>30.6782876657158</v>
      </c>
      <c r="Z72" s="30">
        <v>31.916575331431702</v>
      </c>
      <c r="AA72" s="30">
        <v>33.154862997147497</v>
      </c>
      <c r="AB72" s="30">
        <v>30.3232</v>
      </c>
      <c r="AC72" s="30">
        <v>32.384</v>
      </c>
      <c r="AD72" s="30">
        <v>35.328000000000003</v>
      </c>
      <c r="AE72" s="30">
        <v>26.963424668568301</v>
      </c>
      <c r="AF72" s="30">
        <v>26.4198419507659</v>
      </c>
      <c r="AG72" s="32">
        <v>-8.4122803377434899E-2</v>
      </c>
      <c r="AH72" s="32">
        <v>0.12618420506615199</v>
      </c>
      <c r="AI72" s="27" t="s">
        <v>50</v>
      </c>
      <c r="AJ72" s="27" t="s">
        <v>50</v>
      </c>
      <c r="AK72" s="27" t="s">
        <v>50</v>
      </c>
      <c r="AL72" s="27" t="s">
        <v>50</v>
      </c>
      <c r="AM72" s="27" t="s">
        <v>50</v>
      </c>
      <c r="AN72" s="30">
        <v>26.4198419507659</v>
      </c>
      <c r="AO72" s="30">
        <v>30.3232</v>
      </c>
      <c r="AP72" s="30">
        <v>33.154862997147497</v>
      </c>
      <c r="AQ72" s="30">
        <v>35.328000000000003</v>
      </c>
    </row>
    <row r="73" spans="1:43" x14ac:dyDescent="0.2">
      <c r="A73" s="27" t="s">
        <v>54</v>
      </c>
      <c r="B73" s="28">
        <v>45201</v>
      </c>
      <c r="C73" s="47">
        <v>0</v>
      </c>
      <c r="D73" s="29">
        <v>8683581</v>
      </c>
      <c r="E73" s="30">
        <v>29.33</v>
      </c>
      <c r="F73" s="30">
        <v>29.88</v>
      </c>
      <c r="G73" s="30">
        <v>28.62</v>
      </c>
      <c r="H73" s="30">
        <v>29.04</v>
      </c>
      <c r="I73" s="30">
        <v>1.2398385467361399</v>
      </c>
      <c r="J73" s="30">
        <v>28.6453799241858</v>
      </c>
      <c r="K73" s="30">
        <v>29.2454049919479</v>
      </c>
      <c r="L73" s="30">
        <v>30.919515640208399</v>
      </c>
      <c r="M73" s="30">
        <v>27.950484359791599</v>
      </c>
      <c r="N73" s="31">
        <v>-51.7418182883602</v>
      </c>
      <c r="O73" s="31">
        <v>47.8389122448664</v>
      </c>
      <c r="P73" s="31">
        <v>-0.48694179938646498</v>
      </c>
      <c r="Q73" s="27">
        <v>1</v>
      </c>
      <c r="R73" s="27">
        <v>0</v>
      </c>
      <c r="S73" s="27">
        <v>1</v>
      </c>
      <c r="T73" s="43">
        <v>-1.3586956521739199E-2</v>
      </c>
      <c r="U73" s="43">
        <v>6.8917987594760801E-4</v>
      </c>
      <c r="V73" s="43">
        <v>6.14035087719298E-2</v>
      </c>
      <c r="W73" s="44">
        <v>0</v>
      </c>
      <c r="X73" s="27">
        <v>0</v>
      </c>
      <c r="Y73" s="30">
        <v>30.279838546736102</v>
      </c>
      <c r="Z73" s="30">
        <v>31.5196770934723</v>
      </c>
      <c r="AA73" s="30">
        <v>32.759515640208399</v>
      </c>
      <c r="AB73" s="30">
        <v>29.911200000000001</v>
      </c>
      <c r="AC73" s="30">
        <v>31.943999999999999</v>
      </c>
      <c r="AD73" s="30">
        <v>34.847999999999999</v>
      </c>
      <c r="AE73" s="30">
        <v>26.560322906527698</v>
      </c>
      <c r="AF73" s="30">
        <v>26.963424668568301</v>
      </c>
      <c r="AG73" s="32">
        <v>-8.5388329665023299E-2</v>
      </c>
      <c r="AH73" s="32">
        <v>0.128082494497535</v>
      </c>
      <c r="AI73" s="27" t="s">
        <v>50</v>
      </c>
      <c r="AJ73" s="27" t="s">
        <v>50</v>
      </c>
      <c r="AK73" s="27" t="s">
        <v>50</v>
      </c>
      <c r="AL73" s="27" t="s">
        <v>50</v>
      </c>
      <c r="AM73" s="27" t="s">
        <v>50</v>
      </c>
      <c r="AN73" s="30">
        <v>26.963424668568301</v>
      </c>
      <c r="AO73" s="30">
        <v>29.911200000000001</v>
      </c>
      <c r="AP73" s="30">
        <v>32.759515640208399</v>
      </c>
      <c r="AQ73" s="30">
        <v>34.847999999999999</v>
      </c>
    </row>
    <row r="74" spans="1:43" x14ac:dyDescent="0.2">
      <c r="A74" s="27" t="s">
        <v>54</v>
      </c>
      <c r="B74" s="28">
        <v>45202</v>
      </c>
      <c r="C74" s="47">
        <v>0</v>
      </c>
      <c r="D74" s="29">
        <v>9966243</v>
      </c>
      <c r="E74" s="30">
        <v>28.7</v>
      </c>
      <c r="F74" s="30">
        <v>28.95</v>
      </c>
      <c r="G74" s="30">
        <v>27.51</v>
      </c>
      <c r="H74" s="30">
        <v>27.87</v>
      </c>
      <c r="I74" s="30">
        <v>1.26056436482641</v>
      </c>
      <c r="J74" s="30">
        <v>28.5462199379702</v>
      </c>
      <c r="K74" s="30">
        <v>29.119709749556002</v>
      </c>
      <c r="L74" s="30">
        <v>30.981693094479201</v>
      </c>
      <c r="M74" s="30">
        <v>27.8883069055208</v>
      </c>
      <c r="N74" s="31">
        <v>-105.229232132786</v>
      </c>
      <c r="O74" s="31">
        <v>41.404554318790503</v>
      </c>
      <c r="P74" s="31">
        <v>-0.636727947676201</v>
      </c>
      <c r="Q74" s="27">
        <v>-1</v>
      </c>
      <c r="R74" s="27">
        <v>0</v>
      </c>
      <c r="S74" s="27">
        <v>0</v>
      </c>
      <c r="T74" s="43">
        <v>-4.0289256198347001E-2</v>
      </c>
      <c r="U74" s="43">
        <v>-3.6640165917732399E-2</v>
      </c>
      <c r="V74" s="43">
        <v>-1.79083094555876E-3</v>
      </c>
      <c r="W74" s="44">
        <v>0</v>
      </c>
      <c r="X74" s="27">
        <v>0</v>
      </c>
      <c r="Y74" s="30">
        <v>29.130564364826402</v>
      </c>
      <c r="Z74" s="30">
        <v>30.391128729652799</v>
      </c>
      <c r="AA74" s="30">
        <v>31.651693094479199</v>
      </c>
      <c r="AB74" s="30">
        <v>28.706099999999999</v>
      </c>
      <c r="AC74" s="30">
        <v>30.657</v>
      </c>
      <c r="AD74" s="30">
        <v>33.444000000000003</v>
      </c>
      <c r="AE74" s="30">
        <v>25.3488712703472</v>
      </c>
      <c r="AF74" s="30">
        <v>26.560322906527698</v>
      </c>
      <c r="AG74" s="32">
        <v>-9.0460306051411102E-2</v>
      </c>
      <c r="AH74" s="32">
        <v>0.13569045907711699</v>
      </c>
      <c r="AI74" s="27" t="s">
        <v>50</v>
      </c>
      <c r="AJ74" s="27" t="s">
        <v>55</v>
      </c>
      <c r="AK74" s="27" t="s">
        <v>55</v>
      </c>
      <c r="AL74" s="27" t="s">
        <v>55</v>
      </c>
      <c r="AM74" s="27" t="s">
        <v>55</v>
      </c>
      <c r="AN74" s="30">
        <v>26.560322906527698</v>
      </c>
      <c r="AO74" s="30">
        <v>28.706099999999999</v>
      </c>
      <c r="AP74" s="30">
        <v>31.651693094479199</v>
      </c>
      <c r="AQ74" s="30">
        <v>33.444000000000003</v>
      </c>
    </row>
    <row r="75" spans="1:43" x14ac:dyDescent="0.2">
      <c r="A75" s="27" t="s">
        <v>54</v>
      </c>
      <c r="B75" s="28">
        <v>45203</v>
      </c>
      <c r="C75" s="47">
        <v>0</v>
      </c>
      <c r="D75" s="29">
        <v>8127867</v>
      </c>
      <c r="E75" s="30">
        <v>27.87</v>
      </c>
      <c r="F75" s="30">
        <v>28.9</v>
      </c>
      <c r="G75" s="30">
        <v>27.85</v>
      </c>
      <c r="H75" s="30">
        <v>28.66</v>
      </c>
      <c r="I75" s="30">
        <v>1.2455240530531</v>
      </c>
      <c r="J75" s="30">
        <v>28.601452676521099</v>
      </c>
      <c r="K75" s="30">
        <v>29.084766783254899</v>
      </c>
      <c r="L75" s="30">
        <v>30.936572159159301</v>
      </c>
      <c r="M75" s="30">
        <v>27.853427840840698</v>
      </c>
      <c r="N75" s="31">
        <v>-56.764898493778901</v>
      </c>
      <c r="O75" s="31">
        <v>46.624782538732099</v>
      </c>
      <c r="P75" s="31">
        <v>-0.52152672899901897</v>
      </c>
      <c r="Q75" s="27">
        <v>-1</v>
      </c>
      <c r="R75" s="27">
        <v>0</v>
      </c>
      <c r="S75" s="27">
        <v>0</v>
      </c>
      <c r="T75" s="43">
        <v>2.8345891639756E-2</v>
      </c>
      <c r="U75" s="43">
        <v>-2.6494565217391301E-2</v>
      </c>
      <c r="V75" s="43">
        <v>-1.24052377670572E-2</v>
      </c>
      <c r="W75" s="44">
        <v>0</v>
      </c>
      <c r="X75" s="27">
        <v>0</v>
      </c>
      <c r="Y75" s="30">
        <v>29.905524053053099</v>
      </c>
      <c r="Z75" s="30">
        <v>31.151048106106199</v>
      </c>
      <c r="AA75" s="30">
        <v>32.396572159159298</v>
      </c>
      <c r="AB75" s="30">
        <v>29.5198</v>
      </c>
      <c r="AC75" s="30">
        <v>31.526</v>
      </c>
      <c r="AD75" s="30">
        <v>34.392000000000003</v>
      </c>
      <c r="AE75" s="30">
        <v>26.168951893893801</v>
      </c>
      <c r="AF75" s="30">
        <v>25.3488712703472</v>
      </c>
      <c r="AG75" s="32">
        <v>-8.6917240268883297E-2</v>
      </c>
      <c r="AH75" s="32">
        <v>0.13037586040332499</v>
      </c>
      <c r="AI75" s="27" t="s">
        <v>50</v>
      </c>
      <c r="AJ75" s="27" t="s">
        <v>50</v>
      </c>
      <c r="AK75" s="27" t="s">
        <v>50</v>
      </c>
      <c r="AL75" s="27" t="s">
        <v>50</v>
      </c>
      <c r="AM75" s="27" t="s">
        <v>50</v>
      </c>
      <c r="AN75" s="30">
        <v>25.3488712703472</v>
      </c>
      <c r="AO75" s="30">
        <v>29.5198</v>
      </c>
      <c r="AP75" s="30">
        <v>32.396572159159298</v>
      </c>
      <c r="AQ75" s="30">
        <v>34.392000000000003</v>
      </c>
    </row>
    <row r="76" spans="1:43" x14ac:dyDescent="0.2">
      <c r="A76" s="27" t="s">
        <v>54</v>
      </c>
      <c r="B76" s="28">
        <v>45204</v>
      </c>
      <c r="C76" s="47">
        <v>0</v>
      </c>
      <c r="D76" s="29">
        <v>8166098</v>
      </c>
      <c r="E76" s="30">
        <v>28.734999999999999</v>
      </c>
      <c r="F76" s="30">
        <v>28.82</v>
      </c>
      <c r="G76" s="30">
        <v>27.73</v>
      </c>
      <c r="H76" s="30">
        <v>28.37</v>
      </c>
      <c r="I76" s="30">
        <v>1.23441519212073</v>
      </c>
      <c r="J76" s="30">
        <v>28.4493703716991</v>
      </c>
      <c r="K76" s="30">
        <v>29.028969821623299</v>
      </c>
      <c r="L76" s="30">
        <v>30.903245576362199</v>
      </c>
      <c r="M76" s="30">
        <v>27.756854423637801</v>
      </c>
      <c r="N76" s="31">
        <v>-65.480219240620897</v>
      </c>
      <c r="O76" s="31">
        <v>45.038554361272702</v>
      </c>
      <c r="P76" s="31">
        <v>-0.48205171439793099</v>
      </c>
      <c r="Q76" s="27">
        <v>-1</v>
      </c>
      <c r="R76" s="27">
        <v>1</v>
      </c>
      <c r="S76" s="27">
        <v>0</v>
      </c>
      <c r="T76" s="43">
        <v>-1.0118632240055801E-2</v>
      </c>
      <c r="U76" s="43">
        <v>-2.30716253443526E-2</v>
      </c>
      <c r="V76" s="43">
        <v>-1.9357068786726501E-2</v>
      </c>
      <c r="W76" s="44">
        <v>0</v>
      </c>
      <c r="X76" s="27">
        <v>0</v>
      </c>
      <c r="Y76" s="30">
        <v>29.604415192120701</v>
      </c>
      <c r="Z76" s="30">
        <v>30.838830384241501</v>
      </c>
      <c r="AA76" s="30">
        <v>32.073245576362197</v>
      </c>
      <c r="AB76" s="30">
        <v>29.2211</v>
      </c>
      <c r="AC76" s="30">
        <v>31.207000000000001</v>
      </c>
      <c r="AD76" s="30">
        <v>34.043999999999997</v>
      </c>
      <c r="AE76" s="30">
        <v>25.901169615758501</v>
      </c>
      <c r="AF76" s="30">
        <v>26.168951893893801</v>
      </c>
      <c r="AG76" s="32">
        <v>-8.7022572585176899E-2</v>
      </c>
      <c r="AH76" s="32">
        <v>0.130533858877765</v>
      </c>
      <c r="AI76" s="27" t="s">
        <v>50</v>
      </c>
      <c r="AJ76" s="27" t="s">
        <v>56</v>
      </c>
      <c r="AK76" s="27" t="s">
        <v>56</v>
      </c>
      <c r="AL76" s="27" t="s">
        <v>56</v>
      </c>
      <c r="AM76" s="27" t="s">
        <v>56</v>
      </c>
      <c r="AN76" s="30">
        <v>26.168951893893801</v>
      </c>
      <c r="AO76" s="30">
        <v>29.2211</v>
      </c>
      <c r="AP76" s="30">
        <v>32.073245576362197</v>
      </c>
      <c r="AQ76" s="30">
        <v>34.043999999999997</v>
      </c>
    </row>
    <row r="77" spans="1:43" x14ac:dyDescent="0.2">
      <c r="A77" s="27" t="s">
        <v>54</v>
      </c>
      <c r="B77" s="28">
        <v>45205</v>
      </c>
      <c r="C77" s="47">
        <v>0</v>
      </c>
      <c r="D77" s="29">
        <v>10482797</v>
      </c>
      <c r="E77" s="30">
        <v>28.01</v>
      </c>
      <c r="F77" s="30">
        <v>29.77</v>
      </c>
      <c r="G77" s="30">
        <v>27.97</v>
      </c>
      <c r="H77" s="30">
        <v>29.64</v>
      </c>
      <c r="I77" s="30">
        <v>1.27481410696925</v>
      </c>
      <c r="J77" s="30">
        <v>28.748575758662898</v>
      </c>
      <c r="K77" s="30">
        <v>29.089696582303901</v>
      </c>
      <c r="L77" s="30">
        <v>31.024442320907799</v>
      </c>
      <c r="M77" s="30">
        <v>27.635657679092201</v>
      </c>
      <c r="N77" s="31">
        <v>8.6396896764521394</v>
      </c>
      <c r="O77" s="31">
        <v>52.637809529789997</v>
      </c>
      <c r="P77" s="31">
        <v>-0.14662772496249199</v>
      </c>
      <c r="Q77" s="27">
        <v>1</v>
      </c>
      <c r="R77" s="27">
        <v>0</v>
      </c>
      <c r="S77" s="27">
        <v>0</v>
      </c>
      <c r="T77" s="43">
        <v>4.4765597462107801E-2</v>
      </c>
      <c r="U77" s="43">
        <v>6.3509149623250799E-2</v>
      </c>
      <c r="V77" s="43">
        <v>6.7934782608695399E-3</v>
      </c>
      <c r="W77" s="44">
        <v>0</v>
      </c>
      <c r="X77" s="27">
        <v>0</v>
      </c>
      <c r="Y77" s="30">
        <v>30.914814106969299</v>
      </c>
      <c r="Z77" s="30">
        <v>32.189628213938498</v>
      </c>
      <c r="AA77" s="30">
        <v>33.4644423209078</v>
      </c>
      <c r="AB77" s="30">
        <v>30.529199999999999</v>
      </c>
      <c r="AC77" s="30">
        <v>32.603999999999999</v>
      </c>
      <c r="AD77" s="30">
        <v>35.567999999999998</v>
      </c>
      <c r="AE77" s="30">
        <v>27.0903717860615</v>
      </c>
      <c r="AF77" s="30">
        <v>25.901169615758501</v>
      </c>
      <c r="AG77" s="32">
        <v>-8.6019845274578399E-2</v>
      </c>
      <c r="AH77" s="32">
        <v>0.12902976791186799</v>
      </c>
      <c r="AI77" s="27" t="s">
        <v>50</v>
      </c>
      <c r="AJ77" s="27" t="s">
        <v>50</v>
      </c>
      <c r="AK77" s="27" t="s">
        <v>50</v>
      </c>
      <c r="AL77" s="27" t="s">
        <v>50</v>
      </c>
      <c r="AM77" s="27" t="s">
        <v>50</v>
      </c>
      <c r="AN77" s="30">
        <v>25.901169615758501</v>
      </c>
      <c r="AO77" s="30">
        <v>30.529199999999999</v>
      </c>
      <c r="AP77" s="30">
        <v>33.4644423209078</v>
      </c>
      <c r="AQ77" s="30">
        <v>35.567999999999998</v>
      </c>
    </row>
    <row r="78" spans="1:43" x14ac:dyDescent="0.2">
      <c r="A78" s="27" t="s">
        <v>54</v>
      </c>
      <c r="B78" s="28">
        <v>45208</v>
      </c>
      <c r="C78" s="47">
        <v>0</v>
      </c>
      <c r="D78" s="29">
        <v>7439888</v>
      </c>
      <c r="E78" s="30">
        <v>29.1</v>
      </c>
      <c r="F78" s="30">
        <v>29.61</v>
      </c>
      <c r="G78" s="30">
        <v>28.67</v>
      </c>
      <c r="H78" s="30">
        <v>29.58</v>
      </c>
      <c r="I78" s="30">
        <v>1.2530416707571601</v>
      </c>
      <c r="J78" s="30">
        <v>28.9615619843605</v>
      </c>
      <c r="K78" s="30">
        <v>29.125062376210099</v>
      </c>
      <c r="L78" s="30">
        <v>30.9591250122715</v>
      </c>
      <c r="M78" s="30">
        <v>27.7009749877285</v>
      </c>
      <c r="N78" s="31">
        <v>12.9275077728678</v>
      </c>
      <c r="O78" s="31">
        <v>52.2701054325941</v>
      </c>
      <c r="P78" s="31">
        <v>6.33945552563797E-2</v>
      </c>
      <c r="Q78" s="27">
        <v>1</v>
      </c>
      <c r="R78" s="27">
        <v>0</v>
      </c>
      <c r="S78" s="27">
        <v>0</v>
      </c>
      <c r="T78" s="43">
        <v>-2.0242914979757901E-3</v>
      </c>
      <c r="U78" s="43">
        <v>3.2100488485694301E-2</v>
      </c>
      <c r="V78" s="43">
        <v>1.8595041322314002E-2</v>
      </c>
      <c r="W78" s="44">
        <v>0</v>
      </c>
      <c r="X78" s="27">
        <v>0</v>
      </c>
      <c r="Y78" s="30">
        <v>30.833041670757201</v>
      </c>
      <c r="Z78" s="30">
        <v>32.086083341514303</v>
      </c>
      <c r="AA78" s="30">
        <v>33.339125012271502</v>
      </c>
      <c r="AB78" s="30">
        <v>30.467400000000001</v>
      </c>
      <c r="AC78" s="30">
        <v>32.537999999999997</v>
      </c>
      <c r="AD78" s="30">
        <v>35.496000000000002</v>
      </c>
      <c r="AE78" s="30">
        <v>27.0739166584857</v>
      </c>
      <c r="AF78" s="30">
        <v>27.0903717860615</v>
      </c>
      <c r="AG78" s="32">
        <v>-8.4722222498794006E-2</v>
      </c>
      <c r="AH78" s="32">
        <v>0.127083333748191</v>
      </c>
      <c r="AI78" s="27" t="s">
        <v>50</v>
      </c>
      <c r="AJ78" s="27" t="s">
        <v>50</v>
      </c>
      <c r="AK78" s="27" t="s">
        <v>50</v>
      </c>
      <c r="AL78" s="27" t="s">
        <v>50</v>
      </c>
      <c r="AM78" s="27" t="s">
        <v>50</v>
      </c>
      <c r="AN78" s="30">
        <v>27.0903717860615</v>
      </c>
      <c r="AO78" s="30">
        <v>30.467400000000001</v>
      </c>
      <c r="AP78" s="30">
        <v>33.339125012271502</v>
      </c>
      <c r="AQ78" s="30">
        <v>35.496000000000002</v>
      </c>
    </row>
    <row r="79" spans="1:43" x14ac:dyDescent="0.2">
      <c r="A79" s="27" t="s">
        <v>54</v>
      </c>
      <c r="B79" s="28">
        <v>45209</v>
      </c>
      <c r="C79" s="47">
        <v>0</v>
      </c>
      <c r="D79" s="29">
        <v>8920049</v>
      </c>
      <c r="E79" s="30">
        <v>29.9</v>
      </c>
      <c r="F79" s="30">
        <v>30.71</v>
      </c>
      <c r="G79" s="30">
        <v>29.802</v>
      </c>
      <c r="H79" s="30">
        <v>30.27</v>
      </c>
      <c r="I79" s="30">
        <v>1.24425297998879</v>
      </c>
      <c r="J79" s="30">
        <v>29.529459805385901</v>
      </c>
      <c r="K79" s="30">
        <v>29.2328289760293</v>
      </c>
      <c r="L79" s="30">
        <v>30.932758939966401</v>
      </c>
      <c r="M79" s="30">
        <v>26.977241060033599</v>
      </c>
      <c r="N79" s="31">
        <v>60.718462823725503</v>
      </c>
      <c r="O79" s="31">
        <v>56.070586630774002</v>
      </c>
      <c r="P79" s="31">
        <v>0.34778681780201398</v>
      </c>
      <c r="Q79" s="27">
        <v>1</v>
      </c>
      <c r="R79" s="27">
        <v>0</v>
      </c>
      <c r="S79" s="27">
        <v>1</v>
      </c>
      <c r="T79" s="43">
        <v>2.33265720081136E-2</v>
      </c>
      <c r="U79" s="43">
        <v>6.6972153683468399E-2</v>
      </c>
      <c r="V79" s="43">
        <v>8.61141011840688E-2</v>
      </c>
      <c r="W79" s="44">
        <v>0</v>
      </c>
      <c r="X79" s="27">
        <v>0</v>
      </c>
      <c r="Y79" s="30">
        <v>31.5142529799888</v>
      </c>
      <c r="Z79" s="30">
        <v>32.758505959977597</v>
      </c>
      <c r="AA79" s="30">
        <v>34.002758939966398</v>
      </c>
      <c r="AB79" s="30">
        <v>31.178100000000001</v>
      </c>
      <c r="AC79" s="30">
        <v>33.296999999999997</v>
      </c>
      <c r="AD79" s="30">
        <v>36.323999999999998</v>
      </c>
      <c r="AE79" s="30">
        <v>27.781494040022402</v>
      </c>
      <c r="AF79" s="30">
        <v>27.0739166584857</v>
      </c>
      <c r="AG79" s="32">
        <v>-8.2210305912705298E-2</v>
      </c>
      <c r="AH79" s="32">
        <v>0.123315458869058</v>
      </c>
      <c r="AI79" s="27" t="s">
        <v>50</v>
      </c>
      <c r="AJ79" s="27" t="s">
        <v>50</v>
      </c>
      <c r="AK79" s="27" t="s">
        <v>50</v>
      </c>
      <c r="AL79" s="27" t="s">
        <v>50</v>
      </c>
      <c r="AM79" s="27" t="s">
        <v>50</v>
      </c>
      <c r="AN79" s="30">
        <v>27.0739166584857</v>
      </c>
      <c r="AO79" s="30">
        <v>31.178100000000001</v>
      </c>
      <c r="AP79" s="30">
        <v>34.002758939966398</v>
      </c>
      <c r="AQ79" s="30">
        <v>36.323999999999998</v>
      </c>
    </row>
    <row r="80" spans="1:43" x14ac:dyDescent="0.2">
      <c r="A80" s="27" t="s">
        <v>54</v>
      </c>
      <c r="B80" s="28">
        <v>45210</v>
      </c>
      <c r="C80" s="47">
        <v>0</v>
      </c>
      <c r="D80" s="29">
        <v>7841547</v>
      </c>
      <c r="E80" s="30">
        <v>30.3</v>
      </c>
      <c r="F80" s="30">
        <v>31.1</v>
      </c>
      <c r="G80" s="30">
        <v>30.18</v>
      </c>
      <c r="H80" s="30">
        <v>30.74</v>
      </c>
      <c r="I80" s="30">
        <v>1.2210920528467399</v>
      </c>
      <c r="J80" s="30">
        <v>30.199558022588501</v>
      </c>
      <c r="K80" s="30">
        <v>29.368495161502199</v>
      </c>
      <c r="L80" s="30">
        <v>30.863276158540199</v>
      </c>
      <c r="M80" s="30">
        <v>27.436723841459798</v>
      </c>
      <c r="N80" s="31">
        <v>91.891891891891404</v>
      </c>
      <c r="O80" s="31">
        <v>58.494869789705803</v>
      </c>
      <c r="P80" s="31">
        <v>0.613243615275886</v>
      </c>
      <c r="Q80" s="27">
        <v>1</v>
      </c>
      <c r="R80" s="27">
        <v>0</v>
      </c>
      <c r="S80" s="27">
        <v>1</v>
      </c>
      <c r="T80" s="43">
        <v>1.5526924347538801E-2</v>
      </c>
      <c r="U80" s="43">
        <v>3.7112010796221201E-2</v>
      </c>
      <c r="V80" s="43">
        <v>7.25750174459176E-2</v>
      </c>
      <c r="W80" s="44">
        <v>1</v>
      </c>
      <c r="X80" s="27">
        <v>1</v>
      </c>
      <c r="Y80" s="30">
        <v>31.961092052846698</v>
      </c>
      <c r="Z80" s="30">
        <v>33.182184105693501</v>
      </c>
      <c r="AA80" s="30">
        <v>34.403276158540201</v>
      </c>
      <c r="AB80" s="30">
        <v>31.662199999999999</v>
      </c>
      <c r="AC80" s="30">
        <v>33.814</v>
      </c>
      <c r="AD80" s="30">
        <v>36.887999999999998</v>
      </c>
      <c r="AE80" s="30">
        <v>28.297815894306499</v>
      </c>
      <c r="AF80" s="30">
        <v>27.781494040022402</v>
      </c>
      <c r="AG80" s="32">
        <v>-7.9446457569729304E-2</v>
      </c>
      <c r="AH80" s="32">
        <v>0.119169686354594</v>
      </c>
      <c r="AI80" s="27" t="s">
        <v>61</v>
      </c>
      <c r="AJ80" s="27" t="s">
        <v>61</v>
      </c>
      <c r="AK80" s="27" t="s">
        <v>61</v>
      </c>
      <c r="AL80" s="27" t="s">
        <v>61</v>
      </c>
      <c r="AM80" s="27" t="s">
        <v>61</v>
      </c>
      <c r="AN80" s="30">
        <v>28.297815894306499</v>
      </c>
      <c r="AO80" s="30">
        <v>31.662199999999999</v>
      </c>
      <c r="AP80" s="30">
        <v>34.403276158540201</v>
      </c>
      <c r="AQ80" s="30">
        <v>36.887999999999998</v>
      </c>
    </row>
    <row r="81" spans="1:43" x14ac:dyDescent="0.2">
      <c r="A81" s="27" t="s">
        <v>54</v>
      </c>
      <c r="B81" s="28">
        <v>45211</v>
      </c>
      <c r="C81" s="47">
        <v>1</v>
      </c>
      <c r="D81" s="29">
        <v>7966959</v>
      </c>
      <c r="E81" s="30">
        <v>30.71</v>
      </c>
      <c r="F81" s="30">
        <v>30.84</v>
      </c>
      <c r="G81" s="30">
        <v>29.17</v>
      </c>
      <c r="H81" s="30">
        <v>29.46</v>
      </c>
      <c r="I81" s="30">
        <v>1.25315690621483</v>
      </c>
      <c r="J81" s="30">
        <v>30.236911109390601</v>
      </c>
      <c r="K81" s="30">
        <v>29.376928837626</v>
      </c>
      <c r="L81" s="30">
        <v>30.9594707186445</v>
      </c>
      <c r="M81" s="30">
        <v>27.340529281355501</v>
      </c>
      <c r="N81" s="31">
        <v>14.744661095635699</v>
      </c>
      <c r="O81" s="31">
        <v>50.346123881855299</v>
      </c>
      <c r="P81" s="31">
        <v>0.47250702050453602</v>
      </c>
      <c r="Q81" s="27">
        <v>-1</v>
      </c>
      <c r="R81" s="27">
        <v>0</v>
      </c>
      <c r="S81" s="27">
        <v>0</v>
      </c>
      <c r="T81" s="43">
        <v>-4.1639557579700601E-2</v>
      </c>
      <c r="U81" s="43">
        <v>-4.0567951318457602E-3</v>
      </c>
      <c r="V81" s="43">
        <v>3.8420867113147697E-2</v>
      </c>
      <c r="W81" s="44">
        <v>1</v>
      </c>
      <c r="X81" s="27">
        <v>0</v>
      </c>
      <c r="Y81" s="30">
        <v>31.961092052846698</v>
      </c>
      <c r="Z81" s="30">
        <v>33.182184105693501</v>
      </c>
      <c r="AA81" s="30">
        <v>34.403276158540201</v>
      </c>
      <c r="AB81" s="30">
        <v>31.662199999999999</v>
      </c>
      <c r="AC81" s="30">
        <v>33.814</v>
      </c>
      <c r="AD81" s="30">
        <v>36.887999999999998</v>
      </c>
      <c r="AE81" s="30">
        <v>28.297815894306499</v>
      </c>
      <c r="AF81" s="30">
        <v>28.297815894306499</v>
      </c>
      <c r="AG81" s="32">
        <v>-3.9449562311387701E-2</v>
      </c>
      <c r="AH81" s="32">
        <v>0.16779620361643599</v>
      </c>
      <c r="AI81" s="27" t="s">
        <v>50</v>
      </c>
      <c r="AJ81" s="27" t="s">
        <v>50</v>
      </c>
      <c r="AK81" s="27" t="s">
        <v>50</v>
      </c>
      <c r="AL81" s="27" t="s">
        <v>50</v>
      </c>
      <c r="AM81" s="27" t="s">
        <v>50</v>
      </c>
      <c r="AN81" s="30">
        <v>28.297815894306499</v>
      </c>
      <c r="AO81" s="30">
        <v>31.662199999999999</v>
      </c>
      <c r="AP81" s="30">
        <v>34.403276158540201</v>
      </c>
      <c r="AQ81" s="30">
        <v>36.887999999999998</v>
      </c>
    </row>
    <row r="82" spans="1:43" x14ac:dyDescent="0.2">
      <c r="A82" s="27" t="s">
        <v>57</v>
      </c>
      <c r="B82" s="28">
        <v>45198</v>
      </c>
      <c r="C82" s="47">
        <v>0</v>
      </c>
      <c r="D82" s="29">
        <v>30859790</v>
      </c>
      <c r="E82" s="30">
        <v>133.28</v>
      </c>
      <c r="F82" s="30">
        <v>134.05000000000001</v>
      </c>
      <c r="G82" s="30">
        <v>130.36000000000001</v>
      </c>
      <c r="H82" s="30">
        <v>130.86000000000001</v>
      </c>
      <c r="I82" s="30">
        <v>2.8853713953521001</v>
      </c>
      <c r="J82" s="30">
        <v>129.44104615781299</v>
      </c>
      <c r="K82" s="30">
        <v>132.71289748867599</v>
      </c>
      <c r="L82" s="30">
        <v>135.87611418605599</v>
      </c>
      <c r="M82" s="30">
        <v>130.50388581394401</v>
      </c>
      <c r="N82" s="31">
        <v>-86.261320506554199</v>
      </c>
      <c r="O82" s="31">
        <v>45.559736338346198</v>
      </c>
      <c r="P82" s="31">
        <v>-0.62012837244885399</v>
      </c>
      <c r="Q82" s="27">
        <v>1</v>
      </c>
      <c r="R82" s="27">
        <v>0</v>
      </c>
      <c r="S82" s="27">
        <v>1</v>
      </c>
      <c r="T82" s="43">
        <v>-1.0959111178293301E-2</v>
      </c>
      <c r="U82" s="43">
        <v>1.7850892544627399E-2</v>
      </c>
      <c r="V82" s="43">
        <v>4.6833013435701601E-3</v>
      </c>
      <c r="W82" s="44">
        <v>1</v>
      </c>
      <c r="X82" s="27">
        <v>0</v>
      </c>
      <c r="Y82" s="30">
        <v>139.28820207838999</v>
      </c>
      <c r="Z82" s="30">
        <v>142.40640415678001</v>
      </c>
      <c r="AA82" s="30">
        <v>145.52460623517001</v>
      </c>
      <c r="AB82" s="30">
        <v>140.2551</v>
      </c>
      <c r="AC82" s="30">
        <v>149.78700000000001</v>
      </c>
      <c r="AD82" s="30">
        <v>163.404</v>
      </c>
      <c r="AE82" s="30">
        <v>129.93359584321999</v>
      </c>
      <c r="AF82" s="30">
        <v>126.66304622539499</v>
      </c>
      <c r="AG82" s="32">
        <v>-7.0793531772897498E-3</v>
      </c>
      <c r="AH82" s="32">
        <v>0.112063321375288</v>
      </c>
      <c r="AI82" s="27" t="s">
        <v>50</v>
      </c>
      <c r="AJ82" s="27" t="s">
        <v>50</v>
      </c>
      <c r="AK82" s="27" t="s">
        <v>58</v>
      </c>
      <c r="AL82" s="27" t="s">
        <v>59</v>
      </c>
      <c r="AM82" s="27" t="s">
        <v>60</v>
      </c>
      <c r="AN82" s="30">
        <v>131.531800378274</v>
      </c>
      <c r="AO82" s="30">
        <v>139.28820207838999</v>
      </c>
      <c r="AP82" s="30">
        <v>145.52460623517001</v>
      </c>
      <c r="AQ82" s="30">
        <v>163.404</v>
      </c>
    </row>
    <row r="83" spans="1:43" x14ac:dyDescent="0.2">
      <c r="A83" s="27" t="s">
        <v>57</v>
      </c>
      <c r="B83" s="28">
        <v>45201</v>
      </c>
      <c r="C83" s="47">
        <v>0</v>
      </c>
      <c r="D83" s="29">
        <v>22288038</v>
      </c>
      <c r="E83" s="30">
        <v>131.21</v>
      </c>
      <c r="F83" s="30">
        <v>134.41999999999999</v>
      </c>
      <c r="G83" s="30">
        <v>131.16999999999999</v>
      </c>
      <c r="H83" s="30">
        <v>134.16999999999999</v>
      </c>
      <c r="I83" s="30">
        <v>2.93355915282695</v>
      </c>
      <c r="J83" s="30">
        <v>130.935401401847</v>
      </c>
      <c r="K83" s="30">
        <v>132.84156449699501</v>
      </c>
      <c r="L83" s="30">
        <v>136.020677458481</v>
      </c>
      <c r="M83" s="30">
        <v>130.35932254151899</v>
      </c>
      <c r="N83" s="31">
        <v>-1.50214935199697</v>
      </c>
      <c r="O83" s="31">
        <v>53.456390229199101</v>
      </c>
      <c r="P83" s="31">
        <v>-0.39577243478895802</v>
      </c>
      <c r="Q83" s="27">
        <v>1</v>
      </c>
      <c r="R83" s="27">
        <v>0</v>
      </c>
      <c r="S83" s="27">
        <v>1</v>
      </c>
      <c r="T83" s="43">
        <v>2.5294207550053301E-2</v>
      </c>
      <c r="U83" s="43">
        <v>2.7807568561360501E-2</v>
      </c>
      <c r="V83" s="43">
        <v>2.3339180840515401E-2</v>
      </c>
      <c r="W83" s="44">
        <v>1</v>
      </c>
      <c r="X83" s="27">
        <v>0</v>
      </c>
      <c r="Y83" s="30">
        <v>139.28820207838999</v>
      </c>
      <c r="Z83" s="30">
        <v>142.40640415678001</v>
      </c>
      <c r="AA83" s="30">
        <v>145.52460623517001</v>
      </c>
      <c r="AB83" s="30">
        <v>140.2551</v>
      </c>
      <c r="AC83" s="30">
        <v>149.78700000000001</v>
      </c>
      <c r="AD83" s="30">
        <v>163.404</v>
      </c>
      <c r="AE83" s="30">
        <v>129.93359584321999</v>
      </c>
      <c r="AF83" s="30">
        <v>125.08925720929599</v>
      </c>
      <c r="AG83" s="32">
        <v>-3.1574898686592502E-2</v>
      </c>
      <c r="AH83" s="32">
        <v>8.4628502908028397E-2</v>
      </c>
      <c r="AI83" s="27" t="s">
        <v>50</v>
      </c>
      <c r="AJ83" s="27" t="s">
        <v>50</v>
      </c>
      <c r="AK83" s="27" t="s">
        <v>58</v>
      </c>
      <c r="AL83" s="27" t="s">
        <v>50</v>
      </c>
      <c r="AM83" s="27" t="s">
        <v>50</v>
      </c>
      <c r="AN83" s="30">
        <v>129.93359584321999</v>
      </c>
      <c r="AO83" s="30">
        <v>139.28820207838999</v>
      </c>
      <c r="AP83" s="30">
        <v>145.52460623517001</v>
      </c>
      <c r="AQ83" s="30">
        <v>163.404</v>
      </c>
    </row>
    <row r="84" spans="1:43" x14ac:dyDescent="0.2">
      <c r="A84" s="27" t="s">
        <v>57</v>
      </c>
      <c r="B84" s="28">
        <v>45202</v>
      </c>
      <c r="C84" s="47">
        <v>0</v>
      </c>
      <c r="D84" s="29">
        <v>22989401</v>
      </c>
      <c r="E84" s="30">
        <v>133.94</v>
      </c>
      <c r="F84" s="30">
        <v>134.26</v>
      </c>
      <c r="G84" s="30">
        <v>131.84</v>
      </c>
      <c r="H84" s="30">
        <v>132.43</v>
      </c>
      <c r="I84" s="30">
        <v>2.8968763561964499</v>
      </c>
      <c r="J84" s="30">
        <v>131.678510237875</v>
      </c>
      <c r="K84" s="30">
        <v>132.80446575665999</v>
      </c>
      <c r="L84" s="30">
        <v>135.910629068589</v>
      </c>
      <c r="M84" s="30">
        <v>130.46937093141099</v>
      </c>
      <c r="N84" s="31">
        <v>-41.345584346066197</v>
      </c>
      <c r="O84" s="31">
        <v>49.399861529458299</v>
      </c>
      <c r="P84" s="31">
        <v>-0.32096494587669899</v>
      </c>
      <c r="Q84" s="27">
        <v>1</v>
      </c>
      <c r="R84" s="27">
        <v>0</v>
      </c>
      <c r="S84" s="27">
        <v>1</v>
      </c>
      <c r="T84" s="43">
        <v>-1.29686218975925E-2</v>
      </c>
      <c r="U84" s="43">
        <v>9.0696092510017805E-4</v>
      </c>
      <c r="V84" s="43">
        <v>3.0062614241823299E-2</v>
      </c>
      <c r="W84" s="44">
        <v>1</v>
      </c>
      <c r="X84" s="27">
        <v>0</v>
      </c>
      <c r="Y84" s="30">
        <v>139.28820207838999</v>
      </c>
      <c r="Z84" s="30">
        <v>142.40640415678001</v>
      </c>
      <c r="AA84" s="30">
        <v>145.52460623517001</v>
      </c>
      <c r="AB84" s="30">
        <v>140.2551</v>
      </c>
      <c r="AC84" s="30">
        <v>149.78700000000001</v>
      </c>
      <c r="AD84" s="30">
        <v>163.404</v>
      </c>
      <c r="AE84" s="30">
        <v>129.93359584321999</v>
      </c>
      <c r="AF84" s="30">
        <v>128.30288169434601</v>
      </c>
      <c r="AG84" s="32">
        <v>-1.8850744973043301E-2</v>
      </c>
      <c r="AH84" s="32">
        <v>9.8879455071888098E-2</v>
      </c>
      <c r="AI84" s="27" t="s">
        <v>50</v>
      </c>
      <c r="AJ84" s="27" t="s">
        <v>50</v>
      </c>
      <c r="AK84" s="27" t="s">
        <v>58</v>
      </c>
      <c r="AL84" s="27" t="s">
        <v>50</v>
      </c>
      <c r="AM84" s="27" t="s">
        <v>50</v>
      </c>
      <c r="AN84" s="30">
        <v>131.531800378274</v>
      </c>
      <c r="AO84" s="30">
        <v>139.28820207838999</v>
      </c>
      <c r="AP84" s="30">
        <v>145.52460623517001</v>
      </c>
      <c r="AQ84" s="30">
        <v>163.404</v>
      </c>
    </row>
    <row r="85" spans="1:43" x14ac:dyDescent="0.2">
      <c r="A85" s="27" t="s">
        <v>57</v>
      </c>
      <c r="B85" s="28">
        <v>45203</v>
      </c>
      <c r="C85" s="47">
        <v>0</v>
      </c>
      <c r="D85" s="29">
        <v>26752295</v>
      </c>
      <c r="E85" s="30">
        <v>132.79</v>
      </c>
      <c r="F85" s="30">
        <v>135.57</v>
      </c>
      <c r="G85" s="30">
        <v>132.53</v>
      </c>
      <c r="H85" s="30">
        <v>135.24</v>
      </c>
      <c r="I85" s="30">
        <v>2.9142423307538401</v>
      </c>
      <c r="J85" s="30">
        <v>133.36014474007999</v>
      </c>
      <c r="K85" s="30">
        <v>133.063161749941</v>
      </c>
      <c r="L85" s="30">
        <v>135.96272699226199</v>
      </c>
      <c r="M85" s="30">
        <v>130.417273007738</v>
      </c>
      <c r="N85" s="31">
        <v>28.486502198845098</v>
      </c>
      <c r="O85" s="31">
        <v>55.299303929884601</v>
      </c>
      <c r="P85" s="31">
        <v>-0.124263656277072</v>
      </c>
      <c r="Q85" s="27">
        <v>1</v>
      </c>
      <c r="R85" s="27">
        <v>0</v>
      </c>
      <c r="S85" s="27">
        <v>1</v>
      </c>
      <c r="T85" s="43">
        <v>2.1218757079211701E-2</v>
      </c>
      <c r="U85" s="43">
        <v>3.3470884915176503E-2</v>
      </c>
      <c r="V85" s="43">
        <v>3.6004289872836E-2</v>
      </c>
      <c r="W85" s="44">
        <v>1</v>
      </c>
      <c r="X85" s="27">
        <v>0</v>
      </c>
      <c r="Y85" s="30">
        <v>139.28820207838999</v>
      </c>
      <c r="Z85" s="30">
        <v>142.40640415678001</v>
      </c>
      <c r="AA85" s="30">
        <v>145.52460623517001</v>
      </c>
      <c r="AB85" s="30">
        <v>140.2551</v>
      </c>
      <c r="AC85" s="30">
        <v>149.78700000000001</v>
      </c>
      <c r="AD85" s="30">
        <v>163.404</v>
      </c>
      <c r="AE85" s="30">
        <v>129.93359584321999</v>
      </c>
      <c r="AF85" s="30">
        <v>126.63624728760701</v>
      </c>
      <c r="AG85" s="32">
        <v>-3.92369428924884E-2</v>
      </c>
      <c r="AH85" s="32">
        <v>7.6047073611136801E-2</v>
      </c>
      <c r="AI85" s="27" t="s">
        <v>50</v>
      </c>
      <c r="AJ85" s="27" t="s">
        <v>50</v>
      </c>
      <c r="AK85" s="27" t="s">
        <v>58</v>
      </c>
      <c r="AL85" s="27" t="s">
        <v>50</v>
      </c>
      <c r="AM85" s="27" t="s">
        <v>50</v>
      </c>
      <c r="AN85" s="30">
        <v>131.531800378274</v>
      </c>
      <c r="AO85" s="30">
        <v>139.28820207838999</v>
      </c>
      <c r="AP85" s="30">
        <v>145.52460623517001</v>
      </c>
      <c r="AQ85" s="30">
        <v>163.404</v>
      </c>
    </row>
    <row r="86" spans="1:43" x14ac:dyDescent="0.2">
      <c r="A86" s="27" t="s">
        <v>57</v>
      </c>
      <c r="B86" s="28">
        <v>45204</v>
      </c>
      <c r="C86" s="47">
        <v>0</v>
      </c>
      <c r="D86" s="29">
        <v>19832615</v>
      </c>
      <c r="E86" s="30">
        <v>135.07</v>
      </c>
      <c r="F86" s="30">
        <v>135.49</v>
      </c>
      <c r="G86" s="30">
        <v>133.44999999999999</v>
      </c>
      <c r="H86" s="30">
        <v>135.07</v>
      </c>
      <c r="I86" s="30">
        <v>2.8517964499857098</v>
      </c>
      <c r="J86" s="30">
        <v>134.33375478733799</v>
      </c>
      <c r="K86" s="30">
        <v>133.228865782295</v>
      </c>
      <c r="L86" s="30">
        <v>135.77538934995701</v>
      </c>
      <c r="M86" s="30">
        <v>130.60461065004301</v>
      </c>
      <c r="N86" s="31">
        <v>24.551996613518899</v>
      </c>
      <c r="O86" s="31">
        <v>54.8824155761559</v>
      </c>
      <c r="P86" s="31">
        <v>-4.6587731422169099E-3</v>
      </c>
      <c r="Q86" s="27">
        <v>1</v>
      </c>
      <c r="R86" s="27">
        <v>0</v>
      </c>
      <c r="S86" s="27">
        <v>1</v>
      </c>
      <c r="T86" s="43">
        <v>-1.25702454895013E-3</v>
      </c>
      <c r="U86" s="43">
        <v>6.7079078780651804E-3</v>
      </c>
      <c r="V86" s="43">
        <v>2.08601012773032E-2</v>
      </c>
      <c r="W86" s="44">
        <v>1</v>
      </c>
      <c r="X86" s="27">
        <v>0</v>
      </c>
      <c r="Y86" s="30">
        <v>139.28820207838999</v>
      </c>
      <c r="Z86" s="30">
        <v>142.40640415678001</v>
      </c>
      <c r="AA86" s="30">
        <v>145.52460623517001</v>
      </c>
      <c r="AB86" s="30">
        <v>140.2551</v>
      </c>
      <c r="AC86" s="30">
        <v>149.78700000000001</v>
      </c>
      <c r="AD86" s="30">
        <v>163.404</v>
      </c>
      <c r="AE86" s="30">
        <v>129.93359584321999</v>
      </c>
      <c r="AF86" s="30">
        <v>129.41151533849199</v>
      </c>
      <c r="AG86" s="32">
        <v>-3.80277201212713E-2</v>
      </c>
      <c r="AH86" s="32">
        <v>7.7401393611980202E-2</v>
      </c>
      <c r="AI86" s="27" t="s">
        <v>50</v>
      </c>
      <c r="AJ86" s="27" t="s">
        <v>50</v>
      </c>
      <c r="AK86" s="27" t="s">
        <v>58</v>
      </c>
      <c r="AL86" s="27" t="s">
        <v>50</v>
      </c>
      <c r="AM86" s="27" t="s">
        <v>50</v>
      </c>
      <c r="AN86" s="30">
        <v>134.58770056741099</v>
      </c>
      <c r="AO86" s="30">
        <v>139.28820207838999</v>
      </c>
      <c r="AP86" s="30">
        <v>145.52460623517001</v>
      </c>
      <c r="AQ86" s="30">
        <v>163.404</v>
      </c>
    </row>
    <row r="87" spans="1:43" x14ac:dyDescent="0.2">
      <c r="A87" s="27" t="s">
        <v>57</v>
      </c>
      <c r="B87" s="28">
        <v>45205</v>
      </c>
      <c r="C87" s="47">
        <v>0</v>
      </c>
      <c r="D87" s="29">
        <v>27597598</v>
      </c>
      <c r="E87" s="30">
        <v>134.01</v>
      </c>
      <c r="F87" s="30">
        <v>138.155</v>
      </c>
      <c r="G87" s="30">
        <v>134.01</v>
      </c>
      <c r="H87" s="30">
        <v>137.58000000000001</v>
      </c>
      <c r="I87" s="30">
        <v>2.9441681321295898</v>
      </c>
      <c r="J87" s="30">
        <v>136.01398118963999</v>
      </c>
      <c r="K87" s="30">
        <v>133.726316073471</v>
      </c>
      <c r="L87" s="30">
        <v>136.052504396389</v>
      </c>
      <c r="M87" s="30">
        <v>129.577495603611</v>
      </c>
      <c r="N87" s="31">
        <v>84.297546059406201</v>
      </c>
      <c r="O87" s="31">
        <v>59.711756992539698</v>
      </c>
      <c r="P87" s="31">
        <v>0.18835606022850901</v>
      </c>
      <c r="Q87" s="27">
        <v>1</v>
      </c>
      <c r="R87" s="27">
        <v>0</v>
      </c>
      <c r="S87" s="27">
        <v>1</v>
      </c>
      <c r="T87" s="43">
        <v>1.8582956985267001E-2</v>
      </c>
      <c r="U87" s="43">
        <v>3.8888469380049903E-2</v>
      </c>
      <c r="V87" s="43">
        <v>5.1352590554791397E-2</v>
      </c>
      <c r="W87" s="44">
        <v>1</v>
      </c>
      <c r="X87" s="27">
        <v>0</v>
      </c>
      <c r="Y87" s="30">
        <v>140.52416813213</v>
      </c>
      <c r="Z87" s="30">
        <v>143.46833626425899</v>
      </c>
      <c r="AA87" s="30">
        <v>146.41250439638901</v>
      </c>
      <c r="AB87" s="30">
        <v>141.70740000000001</v>
      </c>
      <c r="AC87" s="30">
        <v>151.33799999999999</v>
      </c>
      <c r="AD87" s="30">
        <v>165.096</v>
      </c>
      <c r="AE87" s="30">
        <v>131.691663735741</v>
      </c>
      <c r="AF87" s="30">
        <v>129.36640710002899</v>
      </c>
      <c r="AG87" s="32">
        <v>-4.2799362292914499E-2</v>
      </c>
      <c r="AH87" s="32">
        <v>6.41990434393718E-2</v>
      </c>
      <c r="AI87" s="27" t="s">
        <v>61</v>
      </c>
      <c r="AJ87" s="27" t="s">
        <v>61</v>
      </c>
      <c r="AK87" s="27" t="s">
        <v>61</v>
      </c>
      <c r="AL87" s="27" t="s">
        <v>61</v>
      </c>
      <c r="AM87" s="27" t="s">
        <v>61</v>
      </c>
      <c r="AN87" s="30">
        <v>134.58770056741099</v>
      </c>
      <c r="AO87" s="30">
        <v>140.52416813213</v>
      </c>
      <c r="AP87" s="30">
        <v>146.41250439638901</v>
      </c>
      <c r="AQ87" s="30">
        <v>165.096</v>
      </c>
    </row>
    <row r="88" spans="1:43" x14ac:dyDescent="0.2">
      <c r="A88" s="27" t="s">
        <v>57</v>
      </c>
      <c r="B88" s="28">
        <v>45208</v>
      </c>
      <c r="C88" s="47">
        <v>0</v>
      </c>
      <c r="D88" s="29">
        <v>19278070</v>
      </c>
      <c r="E88" s="30">
        <v>136.94</v>
      </c>
      <c r="F88" s="30">
        <v>138.94</v>
      </c>
      <c r="G88" s="30">
        <v>135.61000000000001</v>
      </c>
      <c r="H88" s="30">
        <v>138.41999999999999</v>
      </c>
      <c r="I88" s="30">
        <v>2.9717275512631902</v>
      </c>
      <c r="J88" s="30">
        <v>137.525075518796</v>
      </c>
      <c r="K88" s="30">
        <v>134.102434770108</v>
      </c>
      <c r="L88" s="30">
        <v>136.13518265379</v>
      </c>
      <c r="M88" s="30">
        <v>130.02481734621</v>
      </c>
      <c r="N88" s="31">
        <v>100.398001017447</v>
      </c>
      <c r="O88" s="31">
        <v>61.208240040367798</v>
      </c>
      <c r="P88" s="31">
        <v>0.33627883533282799</v>
      </c>
      <c r="Q88" s="27">
        <v>1</v>
      </c>
      <c r="R88" s="27">
        <v>0</v>
      </c>
      <c r="S88" s="27">
        <v>1</v>
      </c>
      <c r="T88" s="43">
        <v>6.1055385957259397E-3</v>
      </c>
      <c r="U88" s="43">
        <v>2.35137533274178E-2</v>
      </c>
      <c r="V88" s="43">
        <v>3.1676231646418702E-2</v>
      </c>
      <c r="W88" s="44">
        <v>1</v>
      </c>
      <c r="X88" s="27">
        <v>0</v>
      </c>
      <c r="Y88" s="30">
        <v>141.39172755126299</v>
      </c>
      <c r="Z88" s="30">
        <v>144.36345510252599</v>
      </c>
      <c r="AA88" s="30">
        <v>147.33518265379001</v>
      </c>
      <c r="AB88" s="30">
        <v>142.57259999999999</v>
      </c>
      <c r="AC88" s="30">
        <v>152.262</v>
      </c>
      <c r="AD88" s="30">
        <v>166.10400000000001</v>
      </c>
      <c r="AE88" s="30">
        <v>132.47654489747401</v>
      </c>
      <c r="AF88" s="30">
        <v>131.691663735741</v>
      </c>
      <c r="AG88" s="32">
        <v>-4.2937834868706601E-2</v>
      </c>
      <c r="AH88" s="32">
        <v>6.4406752303060005E-2</v>
      </c>
      <c r="AI88" s="27" t="s">
        <v>61</v>
      </c>
      <c r="AJ88" s="27" t="s">
        <v>61</v>
      </c>
      <c r="AK88" s="27" t="s">
        <v>61</v>
      </c>
      <c r="AL88" s="27" t="s">
        <v>61</v>
      </c>
      <c r="AM88" s="27" t="s">
        <v>61</v>
      </c>
      <c r="AN88" s="30">
        <v>134.58770056741099</v>
      </c>
      <c r="AO88" s="30">
        <v>141.39172755126299</v>
      </c>
      <c r="AP88" s="30">
        <v>147.33518265379001</v>
      </c>
      <c r="AQ88" s="30">
        <v>166.10400000000001</v>
      </c>
    </row>
    <row r="89" spans="1:43" x14ac:dyDescent="0.2">
      <c r="A89" s="27" t="s">
        <v>57</v>
      </c>
      <c r="B89" s="28">
        <v>45209</v>
      </c>
      <c r="C89" s="47">
        <v>0</v>
      </c>
      <c r="D89" s="29">
        <v>27786613</v>
      </c>
      <c r="E89" s="30">
        <v>138.5</v>
      </c>
      <c r="F89" s="30">
        <v>139.72</v>
      </c>
      <c r="G89" s="30">
        <v>137.33000000000001</v>
      </c>
      <c r="H89" s="30">
        <v>138.06</v>
      </c>
      <c r="I89" s="30">
        <v>2.9301755833158198</v>
      </c>
      <c r="J89" s="30">
        <v>138.48778906083299</v>
      </c>
      <c r="K89" s="30">
        <v>134.55563918337401</v>
      </c>
      <c r="L89" s="30">
        <v>136.01052674994699</v>
      </c>
      <c r="M89" s="30">
        <v>130.92947325005301</v>
      </c>
      <c r="N89" s="31">
        <v>84.401837427602999</v>
      </c>
      <c r="O89" s="31">
        <v>60.176598065981104</v>
      </c>
      <c r="P89" s="31">
        <v>0.39044183662465498</v>
      </c>
      <c r="Q89" s="27">
        <v>1</v>
      </c>
      <c r="R89" s="27">
        <v>0</v>
      </c>
      <c r="S89" s="27">
        <v>1</v>
      </c>
      <c r="T89" s="43">
        <v>-2.6007802340701101E-3</v>
      </c>
      <c r="U89" s="43">
        <v>2.2136669874879802E-2</v>
      </c>
      <c r="V89" s="43">
        <v>4.2513025749452503E-2</v>
      </c>
      <c r="W89" s="44">
        <v>1</v>
      </c>
      <c r="X89" s="27">
        <v>0</v>
      </c>
      <c r="Y89" s="30">
        <v>141.39172755126299</v>
      </c>
      <c r="Z89" s="30">
        <v>144.36345510252599</v>
      </c>
      <c r="AA89" s="30">
        <v>147.33518265379001</v>
      </c>
      <c r="AB89" s="30">
        <v>142.57259999999999</v>
      </c>
      <c r="AC89" s="30">
        <v>152.262</v>
      </c>
      <c r="AD89" s="30">
        <v>166.10400000000001</v>
      </c>
      <c r="AE89" s="30">
        <v>132.47654489747401</v>
      </c>
      <c r="AF89" s="30">
        <v>132.47654489747401</v>
      </c>
      <c r="AG89" s="32">
        <v>-4.04422360026538E-2</v>
      </c>
      <c r="AH89" s="32">
        <v>6.7182258827970104E-2</v>
      </c>
      <c r="AI89" s="27" t="s">
        <v>50</v>
      </c>
      <c r="AJ89" s="27" t="s">
        <v>50</v>
      </c>
      <c r="AK89" s="27" t="s">
        <v>50</v>
      </c>
      <c r="AL89" s="27" t="s">
        <v>50</v>
      </c>
      <c r="AM89" s="27" t="s">
        <v>50</v>
      </c>
      <c r="AN89" s="30">
        <v>134.58770056741099</v>
      </c>
      <c r="AO89" s="30">
        <v>141.39172755126299</v>
      </c>
      <c r="AP89" s="30">
        <v>147.33518265379001</v>
      </c>
      <c r="AQ89" s="30">
        <v>166.10400000000001</v>
      </c>
    </row>
    <row r="90" spans="1:43" x14ac:dyDescent="0.2">
      <c r="A90" s="27" t="s">
        <v>57</v>
      </c>
      <c r="B90" s="28">
        <v>45210</v>
      </c>
      <c r="C90" s="47">
        <v>0</v>
      </c>
      <c r="D90" s="29">
        <v>25884303</v>
      </c>
      <c r="E90" s="30">
        <v>138.58000000000001</v>
      </c>
      <c r="F90" s="30">
        <v>141.11000000000001</v>
      </c>
      <c r="G90" s="30">
        <v>138.58000000000001</v>
      </c>
      <c r="H90" s="30">
        <v>140.55000000000001</v>
      </c>
      <c r="I90" s="30">
        <v>2.9387344702218301</v>
      </c>
      <c r="J90" s="30">
        <v>140.08364559522701</v>
      </c>
      <c r="K90" s="30">
        <v>135.18693009648399</v>
      </c>
      <c r="L90" s="30">
        <v>136.03620341066599</v>
      </c>
      <c r="M90" s="30">
        <v>132.29379658933499</v>
      </c>
      <c r="N90" s="31">
        <v>128.41271116108601</v>
      </c>
      <c r="O90" s="31">
        <v>64.618571935553206</v>
      </c>
      <c r="P90" s="31">
        <v>0.51651370323857404</v>
      </c>
      <c r="Q90" s="27">
        <v>1</v>
      </c>
      <c r="R90" s="27">
        <v>0</v>
      </c>
      <c r="S90" s="27">
        <v>1</v>
      </c>
      <c r="T90" s="43">
        <v>1.8035636679704498E-2</v>
      </c>
      <c r="U90" s="43">
        <v>2.15874400348888E-2</v>
      </c>
      <c r="V90" s="43">
        <v>3.9263531499556401E-2</v>
      </c>
      <c r="W90" s="44">
        <v>1</v>
      </c>
      <c r="X90" s="27">
        <v>0</v>
      </c>
      <c r="Y90" s="30">
        <v>143.488734470222</v>
      </c>
      <c r="Z90" s="30">
        <v>146.42746894044399</v>
      </c>
      <c r="AA90" s="30">
        <v>149.366203410666</v>
      </c>
      <c r="AB90" s="30">
        <v>144.76650000000001</v>
      </c>
      <c r="AC90" s="30">
        <v>154.60499999999999</v>
      </c>
      <c r="AD90" s="30">
        <v>168.66</v>
      </c>
      <c r="AE90" s="30">
        <v>134.67253105955601</v>
      </c>
      <c r="AF90" s="30">
        <v>132.199648833368</v>
      </c>
      <c r="AG90" s="32">
        <v>-4.18176374275607E-2</v>
      </c>
      <c r="AH90" s="32">
        <v>6.2726456141341203E-2</v>
      </c>
      <c r="AI90" s="27" t="s">
        <v>61</v>
      </c>
      <c r="AJ90" s="27" t="s">
        <v>61</v>
      </c>
      <c r="AK90" s="27" t="s">
        <v>61</v>
      </c>
      <c r="AL90" s="27" t="s">
        <v>61</v>
      </c>
      <c r="AM90" s="27" t="s">
        <v>61</v>
      </c>
      <c r="AN90" s="30">
        <v>134.67253105955601</v>
      </c>
      <c r="AO90" s="30">
        <v>143.488734470222</v>
      </c>
      <c r="AP90" s="30">
        <v>149.366203410666</v>
      </c>
      <c r="AQ90" s="30">
        <v>168.66</v>
      </c>
    </row>
    <row r="91" spans="1:43" x14ac:dyDescent="0.2">
      <c r="A91" s="27" t="s">
        <v>57</v>
      </c>
      <c r="B91" s="28">
        <v>45211</v>
      </c>
      <c r="C91" s="47">
        <v>1</v>
      </c>
      <c r="D91" s="29">
        <v>24765537</v>
      </c>
      <c r="E91" s="30">
        <v>141.05000000000001</v>
      </c>
      <c r="F91" s="30">
        <v>141.22</v>
      </c>
      <c r="G91" s="30">
        <v>138.26</v>
      </c>
      <c r="H91" s="30">
        <v>138.97</v>
      </c>
      <c r="I91" s="30">
        <v>2.9402534366345598</v>
      </c>
      <c r="J91" s="30">
        <v>140.57480094155</v>
      </c>
      <c r="K91" s="30">
        <v>135.56465919596101</v>
      </c>
      <c r="L91" s="30">
        <v>136.04076030990399</v>
      </c>
      <c r="M91" s="30">
        <v>132.39923969009601</v>
      </c>
      <c r="N91" s="31">
        <v>92.351155115512896</v>
      </c>
      <c r="O91" s="31">
        <v>60.042049715197599</v>
      </c>
      <c r="P91" s="31">
        <v>0.488068299654074</v>
      </c>
      <c r="Q91" s="27">
        <v>1</v>
      </c>
      <c r="R91" s="27">
        <v>0</v>
      </c>
      <c r="S91" s="27">
        <v>1</v>
      </c>
      <c r="T91" s="43">
        <v>-1.1241551049448699E-2</v>
      </c>
      <c r="U91" s="43">
        <v>3.9734142464962503E-3</v>
      </c>
      <c r="V91" s="43">
        <v>2.8873917228104E-2</v>
      </c>
      <c r="W91" s="44">
        <v>1</v>
      </c>
      <c r="X91" s="27">
        <v>0</v>
      </c>
      <c r="Y91" s="30">
        <v>143.488734470222</v>
      </c>
      <c r="Z91" s="30">
        <v>146.42746894044399</v>
      </c>
      <c r="AA91" s="30">
        <v>149.366203410666</v>
      </c>
      <c r="AB91" s="30">
        <v>144.76650000000001</v>
      </c>
      <c r="AC91" s="30">
        <v>154.60499999999999</v>
      </c>
      <c r="AD91" s="30">
        <v>168.66</v>
      </c>
      <c r="AE91" s="30">
        <v>134.67253105955601</v>
      </c>
      <c r="AF91" s="30">
        <v>134.67253105955601</v>
      </c>
      <c r="AG91" s="32">
        <v>-3.0923716920512701E-2</v>
      </c>
      <c r="AH91" s="32">
        <v>7.4808976114740702E-2</v>
      </c>
      <c r="AI91" s="27" t="s">
        <v>50</v>
      </c>
      <c r="AJ91" s="27" t="s">
        <v>50</v>
      </c>
      <c r="AK91" s="27" t="s">
        <v>50</v>
      </c>
      <c r="AL91" s="27" t="s">
        <v>50</v>
      </c>
      <c r="AM91" s="27" t="s">
        <v>50</v>
      </c>
      <c r="AN91" s="30">
        <v>134.67253105955601</v>
      </c>
      <c r="AO91" s="30">
        <v>143.488734470222</v>
      </c>
      <c r="AP91" s="30">
        <v>149.366203410666</v>
      </c>
      <c r="AQ91" s="30">
        <v>168.66</v>
      </c>
    </row>
    <row r="92" spans="1:43" x14ac:dyDescent="0.2">
      <c r="A92" s="27" t="s">
        <v>74</v>
      </c>
      <c r="B92" s="28">
        <v>45198</v>
      </c>
      <c r="C92" s="47">
        <v>0</v>
      </c>
      <c r="D92" s="29">
        <v>1559268</v>
      </c>
      <c r="E92" s="30">
        <v>353.05</v>
      </c>
      <c r="F92" s="30">
        <v>360.88</v>
      </c>
      <c r="G92" s="30">
        <v>345.42</v>
      </c>
      <c r="H92" s="30">
        <v>345.86</v>
      </c>
      <c r="I92" s="30">
        <v>13.624620980446601</v>
      </c>
      <c r="J92" s="30">
        <v>330.08188987359699</v>
      </c>
      <c r="K92" s="30">
        <v>351.30153623507198</v>
      </c>
      <c r="L92" s="30">
        <v>363.88386294134</v>
      </c>
      <c r="M92" s="30">
        <v>348.08603705866</v>
      </c>
      <c r="N92" s="31">
        <v>-49.393599540961603</v>
      </c>
      <c r="O92" s="31">
        <v>43.885184550212301</v>
      </c>
      <c r="P92" s="31">
        <v>-0.49022956333045598</v>
      </c>
      <c r="Q92" s="27">
        <v>1</v>
      </c>
      <c r="R92" s="27">
        <v>0</v>
      </c>
      <c r="S92" s="27">
        <v>0</v>
      </c>
      <c r="T92" s="43">
        <v>8.0149223281163508E-3</v>
      </c>
      <c r="U92" s="43">
        <v>6.3203197048878001E-2</v>
      </c>
      <c r="V92" s="43">
        <v>3.00810102454135E-2</v>
      </c>
      <c r="W92" s="44">
        <v>0</v>
      </c>
      <c r="X92" s="27">
        <v>0</v>
      </c>
      <c r="Y92" s="30">
        <v>359.484620980447</v>
      </c>
      <c r="Z92" s="30">
        <v>373.10924196089297</v>
      </c>
      <c r="AA92" s="30">
        <v>386.73386294134002</v>
      </c>
      <c r="AB92" s="30">
        <v>356.23579999999998</v>
      </c>
      <c r="AC92" s="30">
        <v>380.44600000000003</v>
      </c>
      <c r="AD92" s="30">
        <v>415.03199999999998</v>
      </c>
      <c r="AE92" s="30">
        <v>318.610758039107</v>
      </c>
      <c r="AF92" s="30">
        <v>316.4985086575</v>
      </c>
      <c r="AG92" s="32">
        <v>-7.8786913667071204E-2</v>
      </c>
      <c r="AH92" s="32">
        <v>0.11818037050060699</v>
      </c>
      <c r="AI92" s="27" t="s">
        <v>50</v>
      </c>
      <c r="AJ92" s="27" t="s">
        <v>50</v>
      </c>
      <c r="AK92" s="27" t="s">
        <v>50</v>
      </c>
      <c r="AL92" s="27" t="s">
        <v>50</v>
      </c>
      <c r="AM92" s="27" t="s">
        <v>50</v>
      </c>
      <c r="AN92" s="30">
        <v>316.4985086575</v>
      </c>
      <c r="AO92" s="30">
        <v>356.23579999999998</v>
      </c>
      <c r="AP92" s="30">
        <v>386.73386294134002</v>
      </c>
      <c r="AQ92" s="30">
        <v>415.03199999999998</v>
      </c>
    </row>
    <row r="93" spans="1:43" x14ac:dyDescent="0.2">
      <c r="A93" s="27" t="s">
        <v>74</v>
      </c>
      <c r="B93" s="28">
        <v>45201</v>
      </c>
      <c r="C93" s="47">
        <v>0</v>
      </c>
      <c r="D93" s="29">
        <v>1140948</v>
      </c>
      <c r="E93" s="30">
        <v>342.39</v>
      </c>
      <c r="F93" s="30">
        <v>351.815</v>
      </c>
      <c r="G93" s="30">
        <v>341.15</v>
      </c>
      <c r="H93" s="30">
        <v>349.07499999999999</v>
      </c>
      <c r="I93" s="30">
        <v>13.413219481843299</v>
      </c>
      <c r="J93" s="30">
        <v>336.17881898748902</v>
      </c>
      <c r="K93" s="30">
        <v>351.08056507088901</v>
      </c>
      <c r="L93" s="30">
        <v>363.24965844552997</v>
      </c>
      <c r="M93" s="30">
        <v>338.52534155447</v>
      </c>
      <c r="N93" s="31">
        <v>-32.8414074408986</v>
      </c>
      <c r="O93" s="31">
        <v>45.814225131475702</v>
      </c>
      <c r="P93" s="31">
        <v>-0.15297962863399001</v>
      </c>
      <c r="Q93" s="27">
        <v>1</v>
      </c>
      <c r="R93" s="27">
        <v>0</v>
      </c>
      <c r="S93" s="27">
        <v>1</v>
      </c>
      <c r="T93" s="43">
        <v>9.2956687677093995E-3</v>
      </c>
      <c r="U93" s="43">
        <v>6.3734154071184698E-2</v>
      </c>
      <c r="V93" s="43">
        <v>4.7298310881761702E-2</v>
      </c>
      <c r="W93" s="44">
        <v>0</v>
      </c>
      <c r="X93" s="27">
        <v>0</v>
      </c>
      <c r="Y93" s="30">
        <v>362.48821948184298</v>
      </c>
      <c r="Z93" s="30">
        <v>375.90143896368699</v>
      </c>
      <c r="AA93" s="30">
        <v>389.31465844552997</v>
      </c>
      <c r="AB93" s="30">
        <v>359.54725000000002</v>
      </c>
      <c r="AC93" s="30">
        <v>383.98250000000002</v>
      </c>
      <c r="AD93" s="30">
        <v>418.89</v>
      </c>
      <c r="AE93" s="30">
        <v>322.24856103631299</v>
      </c>
      <c r="AF93" s="30">
        <v>318.610758039107</v>
      </c>
      <c r="AG93" s="32">
        <v>-7.6850072229998095E-2</v>
      </c>
      <c r="AH93" s="32">
        <v>0.115275108344997</v>
      </c>
      <c r="AI93" s="27" t="s">
        <v>50</v>
      </c>
      <c r="AJ93" s="27" t="s">
        <v>50</v>
      </c>
      <c r="AK93" s="27" t="s">
        <v>50</v>
      </c>
      <c r="AL93" s="27" t="s">
        <v>50</v>
      </c>
      <c r="AM93" s="27" t="s">
        <v>50</v>
      </c>
      <c r="AN93" s="30">
        <v>318.610758039107</v>
      </c>
      <c r="AO93" s="30">
        <v>359.54725000000002</v>
      </c>
      <c r="AP93" s="30">
        <v>389.31465844552997</v>
      </c>
      <c r="AQ93" s="30">
        <v>418.89</v>
      </c>
    </row>
    <row r="94" spans="1:43" x14ac:dyDescent="0.2">
      <c r="A94" s="27" t="s">
        <v>74</v>
      </c>
      <c r="B94" s="28">
        <v>45202</v>
      </c>
      <c r="C94" s="47">
        <v>0</v>
      </c>
      <c r="D94" s="29">
        <v>944400</v>
      </c>
      <c r="E94" s="30">
        <v>341.02</v>
      </c>
      <c r="F94" s="30">
        <v>345</v>
      </c>
      <c r="G94" s="30">
        <v>328.96</v>
      </c>
      <c r="H94" s="30">
        <v>331.61</v>
      </c>
      <c r="I94" s="30">
        <v>13.891918090283101</v>
      </c>
      <c r="J94" s="30">
        <v>335.76721553521799</v>
      </c>
      <c r="K94" s="30">
        <v>349.52749146663001</v>
      </c>
      <c r="L94" s="30">
        <v>364.68575427084897</v>
      </c>
      <c r="M94" s="30">
        <v>330.62424572915103</v>
      </c>
      <c r="N94" s="31">
        <v>-90.7303109176558</v>
      </c>
      <c r="O94" s="31">
        <v>38.143202342991898</v>
      </c>
      <c r="P94" s="31">
        <v>-0.231998302317449</v>
      </c>
      <c r="Q94" s="27">
        <v>-1</v>
      </c>
      <c r="R94" s="27">
        <v>0</v>
      </c>
      <c r="S94" s="27">
        <v>0</v>
      </c>
      <c r="T94" s="43">
        <v>-5.0032228031225298E-2</v>
      </c>
      <c r="U94" s="43">
        <v>-3.3516947917577401E-2</v>
      </c>
      <c r="V94" s="43">
        <v>1.9397479249923199E-2</v>
      </c>
      <c r="W94" s="44">
        <v>0</v>
      </c>
      <c r="X94" s="27">
        <v>0</v>
      </c>
      <c r="Y94" s="30">
        <v>345.50191809028303</v>
      </c>
      <c r="Z94" s="30">
        <v>359.39383618056598</v>
      </c>
      <c r="AA94" s="30">
        <v>373.285754270849</v>
      </c>
      <c r="AB94" s="30">
        <v>341.55829999999997</v>
      </c>
      <c r="AC94" s="30">
        <v>364.77100000000002</v>
      </c>
      <c r="AD94" s="30">
        <v>397.93200000000002</v>
      </c>
      <c r="AE94" s="30">
        <v>303.82616381943399</v>
      </c>
      <c r="AF94" s="30">
        <v>322.24856103631299</v>
      </c>
      <c r="AG94" s="32">
        <v>-8.3784675313067006E-2</v>
      </c>
      <c r="AH94" s="32">
        <v>0.12567701296959999</v>
      </c>
      <c r="AI94" s="27" t="s">
        <v>50</v>
      </c>
      <c r="AJ94" s="27" t="s">
        <v>50</v>
      </c>
      <c r="AK94" s="27" t="s">
        <v>50</v>
      </c>
      <c r="AL94" s="27" t="s">
        <v>50</v>
      </c>
      <c r="AM94" s="27" t="s">
        <v>50</v>
      </c>
      <c r="AN94" s="30">
        <v>322.24856103631299</v>
      </c>
      <c r="AO94" s="30">
        <v>341.55829999999997</v>
      </c>
      <c r="AP94" s="30">
        <v>373.285754270849</v>
      </c>
      <c r="AQ94" s="30">
        <v>397.93200000000002</v>
      </c>
    </row>
    <row r="95" spans="1:43" x14ac:dyDescent="0.2">
      <c r="A95" s="27" t="s">
        <v>74</v>
      </c>
      <c r="B95" s="28">
        <v>45203</v>
      </c>
      <c r="C95" s="47">
        <v>0</v>
      </c>
      <c r="D95" s="29">
        <v>956075</v>
      </c>
      <c r="E95" s="30">
        <v>337.05</v>
      </c>
      <c r="F95" s="30">
        <v>338.2</v>
      </c>
      <c r="G95" s="30">
        <v>331.77390000000003</v>
      </c>
      <c r="H95" s="30">
        <v>335.95</v>
      </c>
      <c r="I95" s="30">
        <v>13.370352512405701</v>
      </c>
      <c r="J95" s="30">
        <v>337.476812710633</v>
      </c>
      <c r="K95" s="30">
        <v>348.46547451114498</v>
      </c>
      <c r="L95" s="30">
        <v>363.12105753721698</v>
      </c>
      <c r="M95" s="30">
        <v>322.20884246278302</v>
      </c>
      <c r="N95" s="31">
        <v>-67.272071432252503</v>
      </c>
      <c r="O95" s="31">
        <v>40.796033177331601</v>
      </c>
      <c r="P95" s="31">
        <v>-0.167031750458317</v>
      </c>
      <c r="Q95" s="27">
        <v>-1</v>
      </c>
      <c r="R95" s="27">
        <v>0</v>
      </c>
      <c r="S95" s="27">
        <v>0</v>
      </c>
      <c r="T95" s="43">
        <v>1.30876632188413E-2</v>
      </c>
      <c r="U95" s="43">
        <v>-2.86532122824265E-2</v>
      </c>
      <c r="V95" s="43">
        <v>2.3738420282788799E-2</v>
      </c>
      <c r="W95" s="44">
        <v>0</v>
      </c>
      <c r="X95" s="27">
        <v>0</v>
      </c>
      <c r="Y95" s="30">
        <v>349.32035251240598</v>
      </c>
      <c r="Z95" s="30">
        <v>362.690705024811</v>
      </c>
      <c r="AA95" s="30">
        <v>376.06105753721698</v>
      </c>
      <c r="AB95" s="30">
        <v>346.02850000000001</v>
      </c>
      <c r="AC95" s="30">
        <v>369.54500000000002</v>
      </c>
      <c r="AD95" s="30">
        <v>403.14</v>
      </c>
      <c r="AE95" s="30">
        <v>309.20929497518898</v>
      </c>
      <c r="AF95" s="30">
        <v>303.82616381943399</v>
      </c>
      <c r="AG95" s="32">
        <v>-7.9597276454268201E-2</v>
      </c>
      <c r="AH95" s="32">
        <v>0.119395914681402</v>
      </c>
      <c r="AI95" s="27" t="s">
        <v>50</v>
      </c>
      <c r="AJ95" s="27" t="s">
        <v>50</v>
      </c>
      <c r="AK95" s="27" t="s">
        <v>50</v>
      </c>
      <c r="AL95" s="27" t="s">
        <v>50</v>
      </c>
      <c r="AM95" s="27" t="s">
        <v>50</v>
      </c>
      <c r="AN95" s="30">
        <v>303.82616381943399</v>
      </c>
      <c r="AO95" s="30">
        <v>346.02850000000001</v>
      </c>
      <c r="AP95" s="30">
        <v>376.06105753721698</v>
      </c>
      <c r="AQ95" s="30">
        <v>403.14</v>
      </c>
    </row>
    <row r="96" spans="1:43" x14ac:dyDescent="0.2">
      <c r="A96" s="27" t="s">
        <v>74</v>
      </c>
      <c r="B96" s="28">
        <v>45204</v>
      </c>
      <c r="C96" s="47">
        <v>0</v>
      </c>
      <c r="D96" s="29">
        <v>798606</v>
      </c>
      <c r="E96" s="30">
        <v>335.11</v>
      </c>
      <c r="F96" s="30">
        <v>338.24</v>
      </c>
      <c r="G96" s="30">
        <v>328.27</v>
      </c>
      <c r="H96" s="30">
        <v>336.78</v>
      </c>
      <c r="I96" s="30">
        <v>13.127470190091</v>
      </c>
      <c r="J96" s="30">
        <v>337.55830130869998</v>
      </c>
      <c r="K96" s="30">
        <v>347.62938079989902</v>
      </c>
      <c r="L96" s="30">
        <v>362.392410570273</v>
      </c>
      <c r="M96" s="30">
        <v>321.977589429727</v>
      </c>
      <c r="N96" s="31">
        <v>-58.2545044141524</v>
      </c>
      <c r="O96" s="31">
        <v>41.314387603416101</v>
      </c>
      <c r="P96" s="31">
        <v>-7.8716926902679105E-2</v>
      </c>
      <c r="Q96" s="27">
        <v>-1</v>
      </c>
      <c r="R96" s="27">
        <v>1</v>
      </c>
      <c r="S96" s="27">
        <v>0</v>
      </c>
      <c r="T96" s="43">
        <v>2.4706057449024699E-3</v>
      </c>
      <c r="U96" s="43">
        <v>-3.5221657236983499E-2</v>
      </c>
      <c r="V96" s="43">
        <v>-1.8448893940718799E-2</v>
      </c>
      <c r="W96" s="44">
        <v>0</v>
      </c>
      <c r="X96" s="27">
        <v>0</v>
      </c>
      <c r="Y96" s="30">
        <v>349.90747019009098</v>
      </c>
      <c r="Z96" s="30">
        <v>363.03494038018198</v>
      </c>
      <c r="AA96" s="30">
        <v>376.16241057027298</v>
      </c>
      <c r="AB96" s="30">
        <v>346.88339999999999</v>
      </c>
      <c r="AC96" s="30">
        <v>370.45800000000003</v>
      </c>
      <c r="AD96" s="30">
        <v>404.13600000000002</v>
      </c>
      <c r="AE96" s="30">
        <v>310.52505961981802</v>
      </c>
      <c r="AF96" s="30">
        <v>309.20929497518898</v>
      </c>
      <c r="AG96" s="32">
        <v>-7.7958727894120797E-2</v>
      </c>
      <c r="AH96" s="32">
        <v>0.11693809184118099</v>
      </c>
      <c r="AI96" s="27" t="s">
        <v>50</v>
      </c>
      <c r="AJ96" s="27" t="s">
        <v>50</v>
      </c>
      <c r="AK96" s="27" t="s">
        <v>50</v>
      </c>
      <c r="AL96" s="27" t="s">
        <v>50</v>
      </c>
      <c r="AM96" s="27" t="s">
        <v>50</v>
      </c>
      <c r="AN96" s="30">
        <v>309.20929497518898</v>
      </c>
      <c r="AO96" s="30">
        <v>346.88339999999999</v>
      </c>
      <c r="AP96" s="30">
        <v>376.16241057027298</v>
      </c>
      <c r="AQ96" s="30">
        <v>404.13600000000002</v>
      </c>
    </row>
    <row r="97" spans="1:43" x14ac:dyDescent="0.2">
      <c r="A97" s="27" t="s">
        <v>74</v>
      </c>
      <c r="B97" s="28">
        <v>45205</v>
      </c>
      <c r="C97" s="47">
        <v>0</v>
      </c>
      <c r="D97" s="29">
        <v>1290629</v>
      </c>
      <c r="E97" s="30">
        <v>328.36</v>
      </c>
      <c r="F97" s="30">
        <v>354.34500000000003</v>
      </c>
      <c r="G97" s="30">
        <v>328.26</v>
      </c>
      <c r="H97" s="30">
        <v>353.62</v>
      </c>
      <c r="I97" s="30">
        <v>14.0530080336559</v>
      </c>
      <c r="J97" s="30">
        <v>342.13951925257197</v>
      </c>
      <c r="K97" s="30">
        <v>348.32003632183103</v>
      </c>
      <c r="L97" s="30">
        <v>365.16902410096799</v>
      </c>
      <c r="M97" s="30">
        <v>319.20097589903202</v>
      </c>
      <c r="N97" s="31">
        <v>20.590276379431099</v>
      </c>
      <c r="O97" s="31">
        <v>50.738351685462398</v>
      </c>
      <c r="P97" s="31">
        <v>0.31789120544084698</v>
      </c>
      <c r="Q97" s="27">
        <v>1</v>
      </c>
      <c r="R97" s="27">
        <v>0</v>
      </c>
      <c r="S97" s="27">
        <v>0</v>
      </c>
      <c r="T97" s="43">
        <v>5.0002969297464298E-2</v>
      </c>
      <c r="U97" s="43">
        <v>6.6373149181267105E-2</v>
      </c>
      <c r="V97" s="43">
        <v>2.2436824148499401E-2</v>
      </c>
      <c r="W97" s="44">
        <v>0</v>
      </c>
      <c r="X97" s="27">
        <v>0</v>
      </c>
      <c r="Y97" s="30">
        <v>367.673008033656</v>
      </c>
      <c r="Z97" s="30">
        <v>381.726016067312</v>
      </c>
      <c r="AA97" s="30">
        <v>395.779024100968</v>
      </c>
      <c r="AB97" s="30">
        <v>364.22859999999997</v>
      </c>
      <c r="AC97" s="30">
        <v>388.98200000000003</v>
      </c>
      <c r="AD97" s="30">
        <v>424.34399999999999</v>
      </c>
      <c r="AE97" s="30">
        <v>325.51398393268801</v>
      </c>
      <c r="AF97" s="30">
        <v>310.52505961981802</v>
      </c>
      <c r="AG97" s="32">
        <v>-7.9480844034024903E-2</v>
      </c>
      <c r="AH97" s="32">
        <v>0.119221266051037</v>
      </c>
      <c r="AI97" s="27" t="s">
        <v>50</v>
      </c>
      <c r="AJ97" s="27" t="s">
        <v>50</v>
      </c>
      <c r="AK97" s="27" t="s">
        <v>50</v>
      </c>
      <c r="AL97" s="27" t="s">
        <v>50</v>
      </c>
      <c r="AM97" s="27" t="s">
        <v>50</v>
      </c>
      <c r="AN97" s="30">
        <v>310.52505961981802</v>
      </c>
      <c r="AO97" s="30">
        <v>364.22859999999997</v>
      </c>
      <c r="AP97" s="30">
        <v>395.779024100968</v>
      </c>
      <c r="AQ97" s="30">
        <v>424.34399999999999</v>
      </c>
    </row>
    <row r="98" spans="1:43" x14ac:dyDescent="0.2">
      <c r="A98" s="27" t="s">
        <v>74</v>
      </c>
      <c r="B98" s="28">
        <v>45208</v>
      </c>
      <c r="C98" s="47">
        <v>0</v>
      </c>
      <c r="D98" s="29">
        <v>992268</v>
      </c>
      <c r="E98" s="30">
        <v>347.5</v>
      </c>
      <c r="F98" s="30">
        <v>362.11989999999997</v>
      </c>
      <c r="G98" s="30">
        <v>346.63</v>
      </c>
      <c r="H98" s="30">
        <v>358.31</v>
      </c>
      <c r="I98" s="30">
        <v>14.1556431741091</v>
      </c>
      <c r="J98" s="30">
        <v>347.05097029755899</v>
      </c>
      <c r="K98" s="30">
        <v>349.18752387483403</v>
      </c>
      <c r="L98" s="30">
        <v>365.476929522327</v>
      </c>
      <c r="M98" s="30">
        <v>319.65297047767302</v>
      </c>
      <c r="N98" s="31">
        <v>58.283697330685598</v>
      </c>
      <c r="O98" s="31">
        <v>53.001939544074702</v>
      </c>
      <c r="P98" s="31">
        <v>0.66002866802268401</v>
      </c>
      <c r="Q98" s="27">
        <v>1</v>
      </c>
      <c r="R98" s="27">
        <v>0</v>
      </c>
      <c r="S98" s="27">
        <v>0</v>
      </c>
      <c r="T98" s="43">
        <v>1.32628245008766E-2</v>
      </c>
      <c r="U98" s="43">
        <v>6.6557523440988295E-2</v>
      </c>
      <c r="V98" s="43">
        <v>2.6455632743679802E-2</v>
      </c>
      <c r="W98" s="44">
        <v>0</v>
      </c>
      <c r="X98" s="27">
        <v>0</v>
      </c>
      <c r="Y98" s="30">
        <v>372.465643174109</v>
      </c>
      <c r="Z98" s="30">
        <v>386.62128634821801</v>
      </c>
      <c r="AA98" s="30">
        <v>400.77692952232701</v>
      </c>
      <c r="AB98" s="30">
        <v>369.05930000000001</v>
      </c>
      <c r="AC98" s="30">
        <v>394.14100000000002</v>
      </c>
      <c r="AD98" s="30">
        <v>429.97199999999998</v>
      </c>
      <c r="AE98" s="30">
        <v>329.998713651782</v>
      </c>
      <c r="AF98" s="30">
        <v>325.51398393268801</v>
      </c>
      <c r="AG98" s="32">
        <v>-7.9013386029466601E-2</v>
      </c>
      <c r="AH98" s="32">
        <v>0.11852007904420001</v>
      </c>
      <c r="AI98" s="27" t="s">
        <v>50</v>
      </c>
      <c r="AJ98" s="27" t="s">
        <v>50</v>
      </c>
      <c r="AK98" s="27" t="s">
        <v>50</v>
      </c>
      <c r="AL98" s="27" t="s">
        <v>50</v>
      </c>
      <c r="AM98" s="27" t="s">
        <v>50</v>
      </c>
      <c r="AN98" s="30">
        <v>325.51398393268801</v>
      </c>
      <c r="AO98" s="30">
        <v>369.05930000000001</v>
      </c>
      <c r="AP98" s="30">
        <v>400.77692952232701</v>
      </c>
      <c r="AQ98" s="30">
        <v>429.97199999999998</v>
      </c>
    </row>
    <row r="99" spans="1:43" x14ac:dyDescent="0.2">
      <c r="A99" s="27" t="s">
        <v>74</v>
      </c>
      <c r="B99" s="28">
        <v>45209</v>
      </c>
      <c r="C99" s="47">
        <v>0</v>
      </c>
      <c r="D99" s="29">
        <v>1050535</v>
      </c>
      <c r="E99" s="30">
        <v>355.96</v>
      </c>
      <c r="F99" s="30">
        <v>368.62099999999998</v>
      </c>
      <c r="G99" s="30">
        <v>354.00009999999997</v>
      </c>
      <c r="H99" s="30">
        <v>358.47</v>
      </c>
      <c r="I99" s="30">
        <v>14.1888758045299</v>
      </c>
      <c r="J99" s="30">
        <v>352.42306660709397</v>
      </c>
      <c r="K99" s="30">
        <v>350.06816743575399</v>
      </c>
      <c r="L99" s="30">
        <v>365.57662741359002</v>
      </c>
      <c r="M99" s="30">
        <v>326.05437258641001</v>
      </c>
      <c r="N99" s="31">
        <v>67.824396658304906</v>
      </c>
      <c r="O99" s="31">
        <v>53.081147284394604</v>
      </c>
      <c r="P99" s="31">
        <v>0.86458274536674795</v>
      </c>
      <c r="Q99" s="27">
        <v>1</v>
      </c>
      <c r="R99" s="27">
        <v>0</v>
      </c>
      <c r="S99" s="27">
        <v>1</v>
      </c>
      <c r="T99" s="43">
        <v>4.4654070497620799E-4</v>
      </c>
      <c r="U99" s="43">
        <v>6.44040619989312E-2</v>
      </c>
      <c r="V99" s="43">
        <v>8.0998763607852603E-2</v>
      </c>
      <c r="W99" s="44">
        <v>0</v>
      </c>
      <c r="X99" s="27">
        <v>0</v>
      </c>
      <c r="Y99" s="30">
        <v>372.65887580453</v>
      </c>
      <c r="Z99" s="30">
        <v>386.84775160906003</v>
      </c>
      <c r="AA99" s="30">
        <v>401.03662741359</v>
      </c>
      <c r="AB99" s="30">
        <v>369.22410000000002</v>
      </c>
      <c r="AC99" s="30">
        <v>394.31700000000001</v>
      </c>
      <c r="AD99" s="30">
        <v>430.16399999999999</v>
      </c>
      <c r="AE99" s="30">
        <v>330.09224839093997</v>
      </c>
      <c r="AF99" s="30">
        <v>329.998713651782</v>
      </c>
      <c r="AG99" s="32">
        <v>-7.9163532817417698E-2</v>
      </c>
      <c r="AH99" s="32">
        <v>0.118745299226127</v>
      </c>
      <c r="AI99" s="27" t="s">
        <v>50</v>
      </c>
      <c r="AJ99" s="27" t="s">
        <v>50</v>
      </c>
      <c r="AK99" s="27" t="s">
        <v>50</v>
      </c>
      <c r="AL99" s="27" t="s">
        <v>50</v>
      </c>
      <c r="AM99" s="27" t="s">
        <v>50</v>
      </c>
      <c r="AN99" s="30">
        <v>329.998713651782</v>
      </c>
      <c r="AO99" s="30">
        <v>369.22410000000002</v>
      </c>
      <c r="AP99" s="30">
        <v>401.03662741359</v>
      </c>
      <c r="AQ99" s="30">
        <v>430.16399999999999</v>
      </c>
    </row>
    <row r="100" spans="1:43" x14ac:dyDescent="0.2">
      <c r="A100" s="27" t="s">
        <v>74</v>
      </c>
      <c r="B100" s="28">
        <v>45210</v>
      </c>
      <c r="C100" s="47">
        <v>0</v>
      </c>
      <c r="D100" s="29">
        <v>886545</v>
      </c>
      <c r="E100" s="30">
        <v>365.93</v>
      </c>
      <c r="F100" s="30">
        <v>371.94</v>
      </c>
      <c r="G100" s="30">
        <v>362.5</v>
      </c>
      <c r="H100" s="30">
        <v>365.22</v>
      </c>
      <c r="I100" s="30">
        <v>14.1375275327777</v>
      </c>
      <c r="J100" s="30">
        <v>360.46614540580401</v>
      </c>
      <c r="K100" s="30">
        <v>351.2865494765</v>
      </c>
      <c r="L100" s="30">
        <v>365.42258259833301</v>
      </c>
      <c r="M100" s="30">
        <v>329.52741740166698</v>
      </c>
      <c r="N100" s="31">
        <v>111.079797735162</v>
      </c>
      <c r="O100" s="31">
        <v>56.418187564801201</v>
      </c>
      <c r="P100" s="31">
        <v>1.0903867775068801</v>
      </c>
      <c r="Q100" s="27">
        <v>1</v>
      </c>
      <c r="R100" s="27">
        <v>0</v>
      </c>
      <c r="S100" s="27">
        <v>1</v>
      </c>
      <c r="T100" s="43">
        <v>1.8830027617373801E-2</v>
      </c>
      <c r="U100" s="43">
        <v>3.2803574458458301E-2</v>
      </c>
      <c r="V100" s="43">
        <v>8.7126060425658694E-2</v>
      </c>
      <c r="W100" s="44">
        <v>0</v>
      </c>
      <c r="X100" s="27">
        <v>0</v>
      </c>
      <c r="Y100" s="30">
        <v>379.35752753277802</v>
      </c>
      <c r="Z100" s="30">
        <v>393.49505506555602</v>
      </c>
      <c r="AA100" s="30">
        <v>407.63258259833299</v>
      </c>
      <c r="AB100" s="30">
        <v>376.17660000000001</v>
      </c>
      <c r="AC100" s="30">
        <v>401.74200000000002</v>
      </c>
      <c r="AD100" s="30">
        <v>438.26400000000001</v>
      </c>
      <c r="AE100" s="30">
        <v>336.944944934445</v>
      </c>
      <c r="AF100" s="30">
        <v>330.09224839093997</v>
      </c>
      <c r="AG100" s="32">
        <v>-7.74192406373021E-2</v>
      </c>
      <c r="AH100" s="32">
        <v>0.116128860955953</v>
      </c>
      <c r="AI100" s="27" t="s">
        <v>50</v>
      </c>
      <c r="AJ100" s="27" t="s">
        <v>50</v>
      </c>
      <c r="AK100" s="27" t="s">
        <v>50</v>
      </c>
      <c r="AL100" s="27" t="s">
        <v>50</v>
      </c>
      <c r="AM100" s="27" t="s">
        <v>50</v>
      </c>
      <c r="AN100" s="30">
        <v>330.09224839093997</v>
      </c>
      <c r="AO100" s="30">
        <v>376.17660000000001</v>
      </c>
      <c r="AP100" s="30">
        <v>407.63258259833299</v>
      </c>
      <c r="AQ100" s="30">
        <v>438.26400000000001</v>
      </c>
    </row>
    <row r="101" spans="1:43" x14ac:dyDescent="0.2">
      <c r="A101" s="27" t="s">
        <v>74</v>
      </c>
      <c r="B101" s="28">
        <v>45211</v>
      </c>
      <c r="C101" s="47">
        <v>1</v>
      </c>
      <c r="D101" s="29">
        <v>986608</v>
      </c>
      <c r="E101" s="30">
        <v>367.52</v>
      </c>
      <c r="F101" s="30">
        <v>374.67</v>
      </c>
      <c r="G101" s="30">
        <v>362</v>
      </c>
      <c r="H101" s="30">
        <v>364.35</v>
      </c>
      <c r="I101" s="30">
        <v>14.0327041375793</v>
      </c>
      <c r="J101" s="30">
        <v>366.26048260474897</v>
      </c>
      <c r="K101" s="30">
        <v>352.50177182143</v>
      </c>
      <c r="L101" s="30">
        <v>365.10811241273802</v>
      </c>
      <c r="M101" s="30">
        <v>332.57188758726198</v>
      </c>
      <c r="N101" s="31">
        <v>107.173631895946</v>
      </c>
      <c r="O101" s="31">
        <v>55.866660360998502</v>
      </c>
      <c r="P101" s="31">
        <v>1.1755889697235899</v>
      </c>
      <c r="Q101" s="27">
        <v>1</v>
      </c>
      <c r="R101" s="27">
        <v>0</v>
      </c>
      <c r="S101" s="27">
        <v>1</v>
      </c>
      <c r="T101" s="43">
        <v>-2.3821258419582801E-3</v>
      </c>
      <c r="U101" s="43">
        <v>1.6856911612849301E-2</v>
      </c>
      <c r="V101" s="43">
        <v>8.1863531088544605E-2</v>
      </c>
      <c r="W101" s="44">
        <v>0</v>
      </c>
      <c r="X101" s="27">
        <v>0</v>
      </c>
      <c r="Y101" s="30">
        <v>378.38270413757903</v>
      </c>
      <c r="Z101" s="30">
        <v>392.415408275159</v>
      </c>
      <c r="AA101" s="30">
        <v>406.448112412738</v>
      </c>
      <c r="AB101" s="30">
        <v>375.28050000000002</v>
      </c>
      <c r="AC101" s="30">
        <v>400.78500000000003</v>
      </c>
      <c r="AD101" s="30">
        <v>437.22</v>
      </c>
      <c r="AE101" s="30">
        <v>336.28459172484099</v>
      </c>
      <c r="AF101" s="30">
        <v>336.944944934445</v>
      </c>
      <c r="AG101" s="32">
        <v>-7.7028703925233005E-2</v>
      </c>
      <c r="AH101" s="32">
        <v>0.11554305588784999</v>
      </c>
      <c r="AI101" s="27" t="s">
        <v>50</v>
      </c>
      <c r="AJ101" s="27" t="s">
        <v>50</v>
      </c>
      <c r="AK101" s="27" t="s">
        <v>50</v>
      </c>
      <c r="AL101" s="27" t="s">
        <v>50</v>
      </c>
      <c r="AM101" s="27" t="s">
        <v>50</v>
      </c>
      <c r="AN101" s="30">
        <v>336.944944934445</v>
      </c>
      <c r="AO101" s="30">
        <v>375.28050000000002</v>
      </c>
      <c r="AP101" s="30">
        <v>406.448112412738</v>
      </c>
      <c r="AQ101" s="30">
        <v>437.22</v>
      </c>
    </row>
    <row r="102" spans="1:43" x14ac:dyDescent="0.2">
      <c r="A102" s="27" t="s">
        <v>62</v>
      </c>
      <c r="B102" s="28">
        <v>45198</v>
      </c>
      <c r="C102" s="47">
        <v>0</v>
      </c>
      <c r="D102" s="29">
        <v>25373695</v>
      </c>
      <c r="E102" s="30">
        <v>307.38</v>
      </c>
      <c r="F102" s="30">
        <v>310.64</v>
      </c>
      <c r="G102" s="30">
        <v>299.36</v>
      </c>
      <c r="H102" s="30">
        <v>300.20999999999998</v>
      </c>
      <c r="I102" s="30">
        <v>8.9291136106889297</v>
      </c>
      <c r="J102" s="30">
        <v>300.303378154786</v>
      </c>
      <c r="K102" s="30">
        <v>299.93541420360202</v>
      </c>
      <c r="L102" s="30">
        <v>313.57734083206702</v>
      </c>
      <c r="M102" s="30">
        <v>286.082659167933</v>
      </c>
      <c r="N102" s="31">
        <v>-20.358201262722801</v>
      </c>
      <c r="O102" s="31">
        <v>50.243958449278999</v>
      </c>
      <c r="P102" s="31">
        <v>-5.1629750481041702E-2</v>
      </c>
      <c r="Q102" s="27">
        <v>1</v>
      </c>
      <c r="R102" s="27">
        <v>0</v>
      </c>
      <c r="S102" s="27">
        <v>0</v>
      </c>
      <c r="T102" s="43">
        <v>-1.2337149624950699E-2</v>
      </c>
      <c r="U102" s="43">
        <v>4.1811613593791801E-3</v>
      </c>
      <c r="V102" s="43">
        <v>3.7782533101511102E-3</v>
      </c>
      <c r="W102" s="44">
        <v>0</v>
      </c>
      <c r="X102" s="27">
        <v>0</v>
      </c>
      <c r="Y102" s="30">
        <v>309.13911361068898</v>
      </c>
      <c r="Z102" s="30">
        <v>318.06822722137798</v>
      </c>
      <c r="AA102" s="30">
        <v>326.99734083206698</v>
      </c>
      <c r="AB102" s="30">
        <v>309.21629999999999</v>
      </c>
      <c r="AC102" s="30">
        <v>330.23099999999999</v>
      </c>
      <c r="AD102" s="30">
        <v>360.25200000000001</v>
      </c>
      <c r="AE102" s="30">
        <v>282.35177277862198</v>
      </c>
      <c r="AF102" s="30">
        <v>286.46344760774701</v>
      </c>
      <c r="AG102" s="32">
        <v>-5.9485784022443901E-2</v>
      </c>
      <c r="AH102" s="32">
        <v>8.9228676033665702E-2</v>
      </c>
      <c r="AI102" s="27" t="s">
        <v>50</v>
      </c>
      <c r="AJ102" s="27" t="s">
        <v>50</v>
      </c>
      <c r="AK102" s="27" t="s">
        <v>50</v>
      </c>
      <c r="AL102" s="27" t="s">
        <v>50</v>
      </c>
      <c r="AM102" s="27" t="s">
        <v>50</v>
      </c>
      <c r="AN102" s="30">
        <v>286.46344760774701</v>
      </c>
      <c r="AO102" s="30">
        <v>309.13911361068898</v>
      </c>
      <c r="AP102" s="30">
        <v>326.99734083206698</v>
      </c>
      <c r="AQ102" s="30">
        <v>360.25200000000001</v>
      </c>
    </row>
    <row r="103" spans="1:43" x14ac:dyDescent="0.2">
      <c r="A103" s="27" t="s">
        <v>62</v>
      </c>
      <c r="B103" s="28">
        <v>45201</v>
      </c>
      <c r="C103" s="47">
        <v>0</v>
      </c>
      <c r="D103" s="29">
        <v>16265571</v>
      </c>
      <c r="E103" s="30">
        <v>302.74</v>
      </c>
      <c r="F103" s="30">
        <v>307.18</v>
      </c>
      <c r="G103" s="30">
        <v>301.63</v>
      </c>
      <c r="H103" s="30">
        <v>306.82</v>
      </c>
      <c r="I103" s="30">
        <v>8.7891769242111497</v>
      </c>
      <c r="J103" s="30">
        <v>302.73640030846201</v>
      </c>
      <c r="K103" s="30">
        <v>300.44294404915303</v>
      </c>
      <c r="L103" s="30">
        <v>313.15753077263298</v>
      </c>
      <c r="M103" s="30">
        <v>286.50246922736699</v>
      </c>
      <c r="N103" s="31">
        <v>110.4041437524</v>
      </c>
      <c r="O103" s="31">
        <v>55.827177499541797</v>
      </c>
      <c r="P103" s="31">
        <v>8.2786619692240895E-2</v>
      </c>
      <c r="Q103" s="27">
        <v>1</v>
      </c>
      <c r="R103" s="27">
        <v>0</v>
      </c>
      <c r="S103" s="27">
        <v>1</v>
      </c>
      <c r="T103" s="43">
        <v>2.20179207887812E-2</v>
      </c>
      <c r="U103" s="43">
        <v>3.0496406260495702E-2</v>
      </c>
      <c r="V103" s="43">
        <v>1.9911577967622902E-2</v>
      </c>
      <c r="W103" s="44">
        <v>0</v>
      </c>
      <c r="X103" s="27">
        <v>0</v>
      </c>
      <c r="Y103" s="30">
        <v>315.609176924211</v>
      </c>
      <c r="Z103" s="30">
        <v>324.398353848422</v>
      </c>
      <c r="AA103" s="30">
        <v>333.18753077263301</v>
      </c>
      <c r="AB103" s="30">
        <v>316.02460000000002</v>
      </c>
      <c r="AC103" s="30">
        <v>337.50200000000001</v>
      </c>
      <c r="AD103" s="30">
        <v>368.18400000000003</v>
      </c>
      <c r="AE103" s="30">
        <v>289.24164615157798</v>
      </c>
      <c r="AF103" s="30">
        <v>282.35177277862198</v>
      </c>
      <c r="AG103" s="32">
        <v>-5.7292073034425101E-2</v>
      </c>
      <c r="AH103" s="32">
        <v>8.5938109551637706E-2</v>
      </c>
      <c r="AI103" s="27" t="s">
        <v>50</v>
      </c>
      <c r="AJ103" s="27" t="s">
        <v>50</v>
      </c>
      <c r="AK103" s="27" t="s">
        <v>50</v>
      </c>
      <c r="AL103" s="27" t="s">
        <v>50</v>
      </c>
      <c r="AM103" s="27" t="s">
        <v>50</v>
      </c>
      <c r="AN103" s="30">
        <v>282.35177277862198</v>
      </c>
      <c r="AO103" s="30">
        <v>315.609176924211</v>
      </c>
      <c r="AP103" s="30">
        <v>333.18753077263301</v>
      </c>
      <c r="AQ103" s="30">
        <v>368.18400000000003</v>
      </c>
    </row>
    <row r="104" spans="1:43" x14ac:dyDescent="0.2">
      <c r="A104" s="27" t="s">
        <v>62</v>
      </c>
      <c r="B104" s="28">
        <v>45202</v>
      </c>
      <c r="C104" s="47">
        <v>0</v>
      </c>
      <c r="D104" s="29">
        <v>17362250</v>
      </c>
      <c r="E104" s="30">
        <v>304.26</v>
      </c>
      <c r="F104" s="30">
        <v>306.77</v>
      </c>
      <c r="G104" s="30">
        <v>299.64</v>
      </c>
      <c r="H104" s="30">
        <v>300.94</v>
      </c>
      <c r="I104" s="30">
        <v>8.6742357153389307</v>
      </c>
      <c r="J104" s="30">
        <v>302.59978207056002</v>
      </c>
      <c r="K104" s="30">
        <v>300.48180548721899</v>
      </c>
      <c r="L104" s="30">
        <v>312.81270714601698</v>
      </c>
      <c r="M104" s="30">
        <v>286.84729285398299</v>
      </c>
      <c r="N104" s="31">
        <v>-15.924252205723199</v>
      </c>
      <c r="O104" s="31">
        <v>50.408388854243199</v>
      </c>
      <c r="P104" s="31">
        <v>3.5805398417803301E-2</v>
      </c>
      <c r="Q104" s="27">
        <v>-1</v>
      </c>
      <c r="R104" s="27">
        <v>0</v>
      </c>
      <c r="S104" s="27">
        <v>0</v>
      </c>
      <c r="T104" s="43">
        <v>-1.9164330878039201E-2</v>
      </c>
      <c r="U104" s="43">
        <v>-9.9355178312935302E-3</v>
      </c>
      <c r="V104" s="43">
        <v>6.6229595932566802E-3</v>
      </c>
      <c r="W104" s="44">
        <v>0</v>
      </c>
      <c r="X104" s="27">
        <v>0</v>
      </c>
      <c r="Y104" s="30">
        <v>309.61423571533902</v>
      </c>
      <c r="Z104" s="30">
        <v>318.28847143067799</v>
      </c>
      <c r="AA104" s="30">
        <v>326.96270714601701</v>
      </c>
      <c r="AB104" s="30">
        <v>309.96820000000002</v>
      </c>
      <c r="AC104" s="30">
        <v>331.03399999999999</v>
      </c>
      <c r="AD104" s="30">
        <v>361.12799999999999</v>
      </c>
      <c r="AE104" s="30">
        <v>283.59152856932201</v>
      </c>
      <c r="AF104" s="30">
        <v>289.24164615157798</v>
      </c>
      <c r="AG104" s="32">
        <v>-5.7647608927619699E-2</v>
      </c>
      <c r="AH104" s="32">
        <v>8.6471413391429497E-2</v>
      </c>
      <c r="AI104" s="27" t="s">
        <v>50</v>
      </c>
      <c r="AJ104" s="27" t="s">
        <v>50</v>
      </c>
      <c r="AK104" s="27" t="s">
        <v>50</v>
      </c>
      <c r="AL104" s="27" t="s">
        <v>50</v>
      </c>
      <c r="AM104" s="27" t="s">
        <v>50</v>
      </c>
      <c r="AN104" s="30">
        <v>289.24164615157798</v>
      </c>
      <c r="AO104" s="30">
        <v>309.61423571533902</v>
      </c>
      <c r="AP104" s="30">
        <v>326.96270714601701</v>
      </c>
      <c r="AQ104" s="30">
        <v>361.12799999999999</v>
      </c>
    </row>
    <row r="105" spans="1:43" x14ac:dyDescent="0.2">
      <c r="A105" s="27" t="s">
        <v>62</v>
      </c>
      <c r="B105" s="28">
        <v>45203</v>
      </c>
      <c r="C105" s="47">
        <v>0</v>
      </c>
      <c r="D105" s="29">
        <v>16880484</v>
      </c>
      <c r="E105" s="30">
        <v>298.72500000000002</v>
      </c>
      <c r="F105" s="30">
        <v>306.89999999999998</v>
      </c>
      <c r="G105" s="30">
        <v>298.5</v>
      </c>
      <c r="H105" s="30">
        <v>305.58</v>
      </c>
      <c r="I105" s="30">
        <v>8.6546474499575794</v>
      </c>
      <c r="J105" s="30">
        <v>304.45618533045803</v>
      </c>
      <c r="K105" s="30">
        <v>300.87374931151498</v>
      </c>
      <c r="L105" s="30">
        <v>312.753942349873</v>
      </c>
      <c r="M105" s="30">
        <v>286.03605765012702</v>
      </c>
      <c r="N105" s="31">
        <v>73.843710030120704</v>
      </c>
      <c r="O105" s="31">
        <v>54.1873087301853</v>
      </c>
      <c r="P105" s="31">
        <v>0.100405588777081</v>
      </c>
      <c r="Q105" s="27">
        <v>-1</v>
      </c>
      <c r="R105" s="27">
        <v>0</v>
      </c>
      <c r="S105" s="27">
        <v>0</v>
      </c>
      <c r="T105" s="43">
        <v>1.54183558184355E-2</v>
      </c>
      <c r="U105" s="43">
        <v>1.7887478764864601E-2</v>
      </c>
      <c r="V105" s="43">
        <v>2.6331698797608601E-2</v>
      </c>
      <c r="W105" s="44">
        <v>0</v>
      </c>
      <c r="X105" s="27">
        <v>0</v>
      </c>
      <c r="Y105" s="30">
        <v>314.234647449958</v>
      </c>
      <c r="Z105" s="30">
        <v>322.889294899915</v>
      </c>
      <c r="AA105" s="30">
        <v>331.54394234987302</v>
      </c>
      <c r="AB105" s="30">
        <v>314.74740000000003</v>
      </c>
      <c r="AC105" s="30">
        <v>336.13799999999998</v>
      </c>
      <c r="AD105" s="30">
        <v>366.69600000000003</v>
      </c>
      <c r="AE105" s="30">
        <v>288.27070510008502</v>
      </c>
      <c r="AF105" s="30">
        <v>283.59152856932201</v>
      </c>
      <c r="AG105" s="32">
        <v>-5.66440699650341E-2</v>
      </c>
      <c r="AH105" s="32">
        <v>8.4966104947551399E-2</v>
      </c>
      <c r="AI105" s="27" t="s">
        <v>50</v>
      </c>
      <c r="AJ105" s="27" t="s">
        <v>50</v>
      </c>
      <c r="AK105" s="27" t="s">
        <v>50</v>
      </c>
      <c r="AL105" s="27" t="s">
        <v>50</v>
      </c>
      <c r="AM105" s="27" t="s">
        <v>50</v>
      </c>
      <c r="AN105" s="30">
        <v>283.59152856932201</v>
      </c>
      <c r="AO105" s="30">
        <v>314.234647449958</v>
      </c>
      <c r="AP105" s="30">
        <v>331.54394234987302</v>
      </c>
      <c r="AQ105" s="30">
        <v>366.69600000000003</v>
      </c>
    </row>
    <row r="106" spans="1:43" x14ac:dyDescent="0.2">
      <c r="A106" s="27" t="s">
        <v>62</v>
      </c>
      <c r="B106" s="28">
        <v>45204</v>
      </c>
      <c r="C106" s="47">
        <v>0</v>
      </c>
      <c r="D106" s="29">
        <v>19129957</v>
      </c>
      <c r="E106" s="30">
        <v>304.625</v>
      </c>
      <c r="F106" s="30">
        <v>306.20800000000003</v>
      </c>
      <c r="G106" s="30">
        <v>299.5</v>
      </c>
      <c r="H106" s="30">
        <v>304.79000000000002</v>
      </c>
      <c r="I106" s="30">
        <v>8.5156012035320394</v>
      </c>
      <c r="J106" s="30">
        <v>305.23324254310199</v>
      </c>
      <c r="K106" s="30">
        <v>301.218384510259</v>
      </c>
      <c r="L106" s="30">
        <v>312.33680361059601</v>
      </c>
      <c r="M106" s="30">
        <v>285.093196389404</v>
      </c>
      <c r="N106" s="31">
        <v>51.177431237090701</v>
      </c>
      <c r="O106" s="31">
        <v>53.4406451773566</v>
      </c>
      <c r="P106" s="31">
        <v>0.116297194730932</v>
      </c>
      <c r="Q106" s="27">
        <v>1</v>
      </c>
      <c r="R106" s="27">
        <v>0</v>
      </c>
      <c r="S106" s="27">
        <v>0</v>
      </c>
      <c r="T106" s="43">
        <v>-2.5852477256363801E-3</v>
      </c>
      <c r="U106" s="43">
        <v>-6.6162570888467897E-3</v>
      </c>
      <c r="V106" s="43">
        <v>2.7306224503225499E-3</v>
      </c>
      <c r="W106" s="44">
        <v>0</v>
      </c>
      <c r="X106" s="27">
        <v>0</v>
      </c>
      <c r="Y106" s="30">
        <v>313.30560120353198</v>
      </c>
      <c r="Z106" s="30">
        <v>321.82120240706399</v>
      </c>
      <c r="AA106" s="30">
        <v>330.33680361059601</v>
      </c>
      <c r="AB106" s="30">
        <v>313.93369999999999</v>
      </c>
      <c r="AC106" s="30">
        <v>335.26900000000001</v>
      </c>
      <c r="AD106" s="30">
        <v>365.74799999999999</v>
      </c>
      <c r="AE106" s="30">
        <v>287.75879759293599</v>
      </c>
      <c r="AF106" s="30">
        <v>288.27070510008502</v>
      </c>
      <c r="AG106" s="32">
        <v>-5.5878481600656497E-2</v>
      </c>
      <c r="AH106" s="32">
        <v>8.3817722400984604E-2</v>
      </c>
      <c r="AI106" s="27" t="s">
        <v>50</v>
      </c>
      <c r="AJ106" s="27" t="s">
        <v>50</v>
      </c>
      <c r="AK106" s="27" t="s">
        <v>50</v>
      </c>
      <c r="AL106" s="27" t="s">
        <v>50</v>
      </c>
      <c r="AM106" s="27" t="s">
        <v>50</v>
      </c>
      <c r="AN106" s="30">
        <v>288.27070510008502</v>
      </c>
      <c r="AO106" s="30">
        <v>313.30560120353198</v>
      </c>
      <c r="AP106" s="30">
        <v>330.33680361059601</v>
      </c>
      <c r="AQ106" s="30">
        <v>365.74799999999999</v>
      </c>
    </row>
    <row r="107" spans="1:43" x14ac:dyDescent="0.2">
      <c r="A107" s="27" t="s">
        <v>62</v>
      </c>
      <c r="B107" s="28">
        <v>45205</v>
      </c>
      <c r="C107" s="47">
        <v>0</v>
      </c>
      <c r="D107" s="29">
        <v>21803856</v>
      </c>
      <c r="E107" s="30">
        <v>301.44</v>
      </c>
      <c r="F107" s="30">
        <v>316.31</v>
      </c>
      <c r="G107" s="30">
        <v>300.91480000000001</v>
      </c>
      <c r="H107" s="30">
        <v>315.43</v>
      </c>
      <c r="I107" s="30">
        <v>9.0070011175654603</v>
      </c>
      <c r="J107" s="30">
        <v>309.51356208072002</v>
      </c>
      <c r="K107" s="30">
        <v>302.66760587940303</v>
      </c>
      <c r="L107" s="30">
        <v>313.81100335269599</v>
      </c>
      <c r="M107" s="30">
        <v>289.28899664730397</v>
      </c>
      <c r="N107" s="31">
        <v>218.65723939990599</v>
      </c>
      <c r="O107" s="31">
        <v>61.196021046456302</v>
      </c>
      <c r="P107" s="31">
        <v>0.341035795001005</v>
      </c>
      <c r="Q107" s="27">
        <v>1</v>
      </c>
      <c r="R107" s="27">
        <v>0</v>
      </c>
      <c r="S107" s="27">
        <v>0</v>
      </c>
      <c r="T107" s="43">
        <v>3.4909281800584002E-2</v>
      </c>
      <c r="U107" s="43">
        <v>4.81491327174852E-2</v>
      </c>
      <c r="V107" s="43">
        <v>5.0697844841944097E-2</v>
      </c>
      <c r="W107" s="44">
        <v>0</v>
      </c>
      <c r="X107" s="27">
        <v>0</v>
      </c>
      <c r="Y107" s="30">
        <v>324.43700111756499</v>
      </c>
      <c r="Z107" s="30">
        <v>333.44400223513099</v>
      </c>
      <c r="AA107" s="30">
        <v>342.45100335269598</v>
      </c>
      <c r="AB107" s="30">
        <v>324.8929</v>
      </c>
      <c r="AC107" s="30">
        <v>346.97300000000001</v>
      </c>
      <c r="AD107" s="30">
        <v>378.51600000000002</v>
      </c>
      <c r="AE107" s="30">
        <v>297.41599776486902</v>
      </c>
      <c r="AF107" s="30">
        <v>287.75879759293599</v>
      </c>
      <c r="AG107" s="32">
        <v>-5.7109349887870302E-2</v>
      </c>
      <c r="AH107" s="32">
        <v>8.5664024831805394E-2</v>
      </c>
      <c r="AI107" s="27" t="s">
        <v>50</v>
      </c>
      <c r="AJ107" s="27" t="s">
        <v>50</v>
      </c>
      <c r="AK107" s="27" t="s">
        <v>50</v>
      </c>
      <c r="AL107" s="27" t="s">
        <v>50</v>
      </c>
      <c r="AM107" s="27" t="s">
        <v>50</v>
      </c>
      <c r="AN107" s="30">
        <v>287.75879759293599</v>
      </c>
      <c r="AO107" s="30">
        <v>324.43700111756499</v>
      </c>
      <c r="AP107" s="30">
        <v>342.45100335269598</v>
      </c>
      <c r="AQ107" s="30">
        <v>378.51600000000002</v>
      </c>
    </row>
    <row r="108" spans="1:43" x14ac:dyDescent="0.2">
      <c r="A108" s="27" t="s">
        <v>62</v>
      </c>
      <c r="B108" s="28">
        <v>45208</v>
      </c>
      <c r="C108" s="47">
        <v>0</v>
      </c>
      <c r="D108" s="29">
        <v>22503662</v>
      </c>
      <c r="E108" s="30">
        <v>312.5</v>
      </c>
      <c r="F108" s="30">
        <v>320.33</v>
      </c>
      <c r="G108" s="30">
        <v>311.82</v>
      </c>
      <c r="H108" s="30">
        <v>318.36</v>
      </c>
      <c r="I108" s="30">
        <v>8.97150103773936</v>
      </c>
      <c r="J108" s="30">
        <v>313.82109624786199</v>
      </c>
      <c r="K108" s="30">
        <v>304.29246471854702</v>
      </c>
      <c r="L108" s="30">
        <v>313.70450311321798</v>
      </c>
      <c r="M108" s="30">
        <v>293.41549688678202</v>
      </c>
      <c r="N108" s="31">
        <v>225.46221950083199</v>
      </c>
      <c r="O108" s="31">
        <v>63.022618016101497</v>
      </c>
      <c r="P108" s="31">
        <v>0.51999854494088804</v>
      </c>
      <c r="Q108" s="27">
        <v>1</v>
      </c>
      <c r="R108" s="27">
        <v>0</v>
      </c>
      <c r="S108" s="27">
        <v>0</v>
      </c>
      <c r="T108" s="43">
        <v>9.2889072060362305E-3</v>
      </c>
      <c r="U108" s="43">
        <v>4.1822108776752499E-2</v>
      </c>
      <c r="V108" s="43">
        <v>3.76116289681247E-2</v>
      </c>
      <c r="W108" s="44">
        <v>0</v>
      </c>
      <c r="X108" s="27">
        <v>0</v>
      </c>
      <c r="Y108" s="30">
        <v>327.33150103773897</v>
      </c>
      <c r="Z108" s="30">
        <v>336.30300207547901</v>
      </c>
      <c r="AA108" s="30">
        <v>345.27450311321797</v>
      </c>
      <c r="AB108" s="30">
        <v>327.91079999999999</v>
      </c>
      <c r="AC108" s="30">
        <v>350.19600000000003</v>
      </c>
      <c r="AD108" s="30">
        <v>382.03199999999998</v>
      </c>
      <c r="AE108" s="30">
        <v>300.41699792452101</v>
      </c>
      <c r="AF108" s="30">
        <v>297.41599776486902</v>
      </c>
      <c r="AG108" s="32">
        <v>-5.6360730228291002E-2</v>
      </c>
      <c r="AH108" s="32">
        <v>8.4541095342436506E-2</v>
      </c>
      <c r="AI108" s="27" t="s">
        <v>50</v>
      </c>
      <c r="AJ108" s="27" t="s">
        <v>50</v>
      </c>
      <c r="AK108" s="27" t="s">
        <v>50</v>
      </c>
      <c r="AL108" s="27" t="s">
        <v>50</v>
      </c>
      <c r="AM108" s="27" t="s">
        <v>50</v>
      </c>
      <c r="AN108" s="30">
        <v>297.41599776486902</v>
      </c>
      <c r="AO108" s="30">
        <v>327.33150103773897</v>
      </c>
      <c r="AP108" s="30">
        <v>345.27450311321797</v>
      </c>
      <c r="AQ108" s="30">
        <v>382.03199999999998</v>
      </c>
    </row>
    <row r="109" spans="1:43" x14ac:dyDescent="0.2">
      <c r="A109" s="27" t="s">
        <v>62</v>
      </c>
      <c r="B109" s="28">
        <v>45209</v>
      </c>
      <c r="C109" s="47">
        <v>0</v>
      </c>
      <c r="D109" s="29">
        <v>19037973</v>
      </c>
      <c r="E109" s="30">
        <v>319.12</v>
      </c>
      <c r="F109" s="30">
        <v>324.66000000000003</v>
      </c>
      <c r="G109" s="30">
        <v>318.16000000000003</v>
      </c>
      <c r="H109" s="30">
        <v>321.83999999999997</v>
      </c>
      <c r="I109" s="30">
        <v>8.7949652493293993</v>
      </c>
      <c r="J109" s="30">
        <v>318.544533293705</v>
      </c>
      <c r="K109" s="30">
        <v>305.83227938733</v>
      </c>
      <c r="L109" s="30">
        <v>313.17489574798799</v>
      </c>
      <c r="M109" s="30">
        <v>298.275104252012</v>
      </c>
      <c r="N109" s="31">
        <v>219.00052805914399</v>
      </c>
      <c r="O109" s="31">
        <v>65.122560379638102</v>
      </c>
      <c r="P109" s="31">
        <v>0.67031515397296104</v>
      </c>
      <c r="Q109" s="27">
        <v>1</v>
      </c>
      <c r="R109" s="27">
        <v>0</v>
      </c>
      <c r="S109" s="27">
        <v>1</v>
      </c>
      <c r="T109" s="43">
        <v>1.09310214851111E-2</v>
      </c>
      <c r="U109" s="43">
        <v>5.5940155516913101E-2</v>
      </c>
      <c r="V109" s="43">
        <v>6.9449059613211905E-2</v>
      </c>
      <c r="W109" s="44">
        <v>0</v>
      </c>
      <c r="X109" s="27">
        <v>0</v>
      </c>
      <c r="Y109" s="30">
        <v>330.63496524932901</v>
      </c>
      <c r="Z109" s="30">
        <v>339.42993049865902</v>
      </c>
      <c r="AA109" s="30">
        <v>348.224895747988</v>
      </c>
      <c r="AB109" s="30">
        <v>331.49520000000001</v>
      </c>
      <c r="AC109" s="30">
        <v>354.024</v>
      </c>
      <c r="AD109" s="30">
        <v>386.20800000000003</v>
      </c>
      <c r="AE109" s="30">
        <v>304.25006950134099</v>
      </c>
      <c r="AF109" s="30">
        <v>300.41699792452101</v>
      </c>
      <c r="AG109" s="32">
        <v>-5.46542707514878E-2</v>
      </c>
      <c r="AH109" s="32">
        <v>8.1981406127231496E-2</v>
      </c>
      <c r="AI109" s="27" t="s">
        <v>50</v>
      </c>
      <c r="AJ109" s="27" t="s">
        <v>50</v>
      </c>
      <c r="AK109" s="27" t="s">
        <v>50</v>
      </c>
      <c r="AL109" s="27" t="s">
        <v>50</v>
      </c>
      <c r="AM109" s="27" t="s">
        <v>50</v>
      </c>
      <c r="AN109" s="30">
        <v>300.41699792452101</v>
      </c>
      <c r="AO109" s="30">
        <v>330.63496524932901</v>
      </c>
      <c r="AP109" s="30">
        <v>348.224895747988</v>
      </c>
      <c r="AQ109" s="30">
        <v>386.20800000000003</v>
      </c>
    </row>
    <row r="110" spans="1:43" x14ac:dyDescent="0.2">
      <c r="A110" s="27" t="s">
        <v>62</v>
      </c>
      <c r="B110" s="28">
        <v>45210</v>
      </c>
      <c r="C110" s="47">
        <v>0</v>
      </c>
      <c r="D110" s="29">
        <v>22036297</v>
      </c>
      <c r="E110" s="30">
        <v>323.005</v>
      </c>
      <c r="F110" s="30">
        <v>328.83499999999998</v>
      </c>
      <c r="G110" s="30">
        <v>322.95</v>
      </c>
      <c r="H110" s="30">
        <v>327.82</v>
      </c>
      <c r="I110" s="30">
        <v>8.6663963029487299</v>
      </c>
      <c r="J110" s="30">
        <v>324.69643633121302</v>
      </c>
      <c r="K110" s="30">
        <v>308.224291533479</v>
      </c>
      <c r="L110" s="30">
        <v>312.78918890884597</v>
      </c>
      <c r="M110" s="30">
        <v>302.83581109115403</v>
      </c>
      <c r="N110" s="31">
        <v>219.165156439561</v>
      </c>
      <c r="O110" s="31">
        <v>68.439390443445603</v>
      </c>
      <c r="P110" s="31">
        <v>0.84348289783469099</v>
      </c>
      <c r="Q110" s="27">
        <v>1</v>
      </c>
      <c r="R110" s="27">
        <v>0</v>
      </c>
      <c r="S110" s="27">
        <v>1</v>
      </c>
      <c r="T110" s="43">
        <v>1.8580661198110901E-2</v>
      </c>
      <c r="U110" s="43">
        <v>3.9279713407094997E-2</v>
      </c>
      <c r="V110" s="43">
        <v>7.2779632174880607E-2</v>
      </c>
      <c r="W110" s="44">
        <v>0</v>
      </c>
      <c r="X110" s="27">
        <v>0</v>
      </c>
      <c r="Y110" s="30">
        <v>336.486396302949</v>
      </c>
      <c r="Z110" s="30">
        <v>345.15279260589699</v>
      </c>
      <c r="AA110" s="30">
        <v>353.819188908846</v>
      </c>
      <c r="AB110" s="30">
        <v>337.65460000000002</v>
      </c>
      <c r="AC110" s="30">
        <v>360.60199999999998</v>
      </c>
      <c r="AD110" s="30">
        <v>393.38400000000001</v>
      </c>
      <c r="AE110" s="30">
        <v>310.487207394103</v>
      </c>
      <c r="AF110" s="30">
        <v>304.25006950134099</v>
      </c>
      <c r="AG110" s="32">
        <v>-5.2872895509418101E-2</v>
      </c>
      <c r="AH110" s="32">
        <v>7.9309343264127197E-2</v>
      </c>
      <c r="AI110" s="27" t="s">
        <v>50</v>
      </c>
      <c r="AJ110" s="27" t="s">
        <v>50</v>
      </c>
      <c r="AK110" s="27" t="s">
        <v>50</v>
      </c>
      <c r="AL110" s="27" t="s">
        <v>50</v>
      </c>
      <c r="AM110" s="27" t="s">
        <v>50</v>
      </c>
      <c r="AN110" s="30">
        <v>304.25006950134099</v>
      </c>
      <c r="AO110" s="30">
        <v>336.486396302949</v>
      </c>
      <c r="AP110" s="30">
        <v>353.819188908846</v>
      </c>
      <c r="AQ110" s="30">
        <v>393.38400000000001</v>
      </c>
    </row>
    <row r="111" spans="1:43" x14ac:dyDescent="0.2">
      <c r="A111" s="27" t="s">
        <v>62</v>
      </c>
      <c r="B111" s="28">
        <v>45211</v>
      </c>
      <c r="C111" s="47">
        <v>1</v>
      </c>
      <c r="D111" s="29">
        <v>20530518</v>
      </c>
      <c r="E111" s="30">
        <v>328</v>
      </c>
      <c r="F111" s="30">
        <v>330.54</v>
      </c>
      <c r="G111" s="30">
        <v>322.69</v>
      </c>
      <c r="H111" s="30">
        <v>324.16000000000003</v>
      </c>
      <c r="I111" s="30">
        <v>8.6080822813095406</v>
      </c>
      <c r="J111" s="30">
        <v>328.04890245281098</v>
      </c>
      <c r="K111" s="30">
        <v>309.85260831627897</v>
      </c>
      <c r="L111" s="30">
        <v>312.61424684392898</v>
      </c>
      <c r="M111" s="30">
        <v>304.715753156071</v>
      </c>
      <c r="N111" s="31">
        <v>156.05608921276701</v>
      </c>
      <c r="O111" s="31">
        <v>64.402508979393701</v>
      </c>
      <c r="P111" s="31">
        <v>0.82160603590576597</v>
      </c>
      <c r="Q111" s="27">
        <v>1</v>
      </c>
      <c r="R111" s="27">
        <v>0</v>
      </c>
      <c r="S111" s="27">
        <v>1</v>
      </c>
      <c r="T111" s="43">
        <v>-1.1164663534866601E-2</v>
      </c>
      <c r="U111" s="43">
        <v>1.8218369141852001E-2</v>
      </c>
      <c r="V111" s="43">
        <v>6.3551953804258696E-2</v>
      </c>
      <c r="W111" s="44">
        <v>0</v>
      </c>
      <c r="X111" s="27">
        <v>0</v>
      </c>
      <c r="Y111" s="30">
        <v>332.76808228131</v>
      </c>
      <c r="Z111" s="30">
        <v>341.37616456261901</v>
      </c>
      <c r="AA111" s="30">
        <v>349.98424684392899</v>
      </c>
      <c r="AB111" s="30">
        <v>333.88479999999998</v>
      </c>
      <c r="AC111" s="30">
        <v>356.57600000000002</v>
      </c>
      <c r="AD111" s="30">
        <v>388.99200000000002</v>
      </c>
      <c r="AE111" s="30">
        <v>306.94383543738098</v>
      </c>
      <c r="AF111" s="30">
        <v>310.487207394103</v>
      </c>
      <c r="AG111" s="32">
        <v>-5.3110083176885203E-2</v>
      </c>
      <c r="AH111" s="32">
        <v>7.9665124765327694E-2</v>
      </c>
      <c r="AI111" s="27" t="s">
        <v>50</v>
      </c>
      <c r="AJ111" s="27" t="s">
        <v>50</v>
      </c>
      <c r="AK111" s="27" t="s">
        <v>50</v>
      </c>
      <c r="AL111" s="27" t="s">
        <v>50</v>
      </c>
      <c r="AM111" s="27" t="s">
        <v>50</v>
      </c>
      <c r="AN111" s="30">
        <v>310.487207394103</v>
      </c>
      <c r="AO111" s="30">
        <v>332.76808228131</v>
      </c>
      <c r="AP111" s="30">
        <v>349.98424684392899</v>
      </c>
      <c r="AQ111" s="30">
        <v>388.99200000000002</v>
      </c>
    </row>
    <row r="112" spans="1:43" x14ac:dyDescent="0.2">
      <c r="A112" s="27" t="s">
        <v>75</v>
      </c>
      <c r="B112" s="28">
        <v>45198</v>
      </c>
      <c r="C112" s="47">
        <v>0</v>
      </c>
      <c r="D112" s="29">
        <v>24147298</v>
      </c>
      <c r="E112" s="30">
        <v>317.75</v>
      </c>
      <c r="F112" s="30">
        <v>319.47000000000003</v>
      </c>
      <c r="G112" s="30">
        <v>314.98</v>
      </c>
      <c r="H112" s="30">
        <v>315.75</v>
      </c>
      <c r="I112" s="30">
        <v>6.0385242060283497</v>
      </c>
      <c r="J112" s="30">
        <v>310.33463085310098</v>
      </c>
      <c r="K112" s="30">
        <v>321.92135202737802</v>
      </c>
      <c r="L112" s="30">
        <v>327.56557261808501</v>
      </c>
      <c r="M112" s="30">
        <v>322.74442738191499</v>
      </c>
      <c r="N112" s="31">
        <v>-86.670203538556393</v>
      </c>
      <c r="O112" s="31">
        <v>39.442193530623904</v>
      </c>
      <c r="P112" s="31">
        <v>-0.52182810294474702</v>
      </c>
      <c r="Q112" s="27">
        <v>1</v>
      </c>
      <c r="R112" s="27">
        <v>0</v>
      </c>
      <c r="S112" s="27">
        <v>0</v>
      </c>
      <c r="T112" s="43">
        <v>6.7274582323683602E-3</v>
      </c>
      <c r="U112" s="43">
        <v>1.15653232523868E-2</v>
      </c>
      <c r="V112" s="43">
        <v>-3.97463802403707E-3</v>
      </c>
      <c r="W112" s="44">
        <v>0</v>
      </c>
      <c r="X112" s="27">
        <v>0</v>
      </c>
      <c r="Y112" s="30">
        <v>321.788524206028</v>
      </c>
      <c r="Z112" s="30">
        <v>327.82704841205702</v>
      </c>
      <c r="AA112" s="30">
        <v>333.86557261808503</v>
      </c>
      <c r="AB112" s="30">
        <v>325.22250000000003</v>
      </c>
      <c r="AC112" s="30">
        <v>347.32499999999999</v>
      </c>
      <c r="AD112" s="30">
        <v>378.9</v>
      </c>
      <c r="AE112" s="30">
        <v>303.67295158794298</v>
      </c>
      <c r="AF112" s="30">
        <v>301.53087094086197</v>
      </c>
      <c r="AG112" s="32">
        <v>-3.8248767734146302E-2</v>
      </c>
      <c r="AH112" s="32">
        <v>5.7373151601219599E-2</v>
      </c>
      <c r="AI112" s="27" t="s">
        <v>50</v>
      </c>
      <c r="AJ112" s="27" t="s">
        <v>50</v>
      </c>
      <c r="AK112" s="27" t="s">
        <v>50</v>
      </c>
      <c r="AL112" s="27" t="s">
        <v>50</v>
      </c>
      <c r="AM112" s="27" t="s">
        <v>50</v>
      </c>
      <c r="AN112" s="30">
        <v>301.53087094086197</v>
      </c>
      <c r="AO112" s="30">
        <v>321.788524206028</v>
      </c>
      <c r="AP112" s="30">
        <v>333.86557261808503</v>
      </c>
      <c r="AQ112" s="30">
        <v>378.9</v>
      </c>
    </row>
    <row r="113" spans="1:43" x14ac:dyDescent="0.2">
      <c r="A113" s="27" t="s">
        <v>75</v>
      </c>
      <c r="B113" s="28">
        <v>45201</v>
      </c>
      <c r="C113" s="47">
        <v>0</v>
      </c>
      <c r="D113" s="29">
        <v>20570006</v>
      </c>
      <c r="E113" s="30">
        <v>316.27999999999997</v>
      </c>
      <c r="F113" s="30">
        <v>321.88799999999998</v>
      </c>
      <c r="G113" s="30">
        <v>315.18</v>
      </c>
      <c r="H113" s="30">
        <v>321.8</v>
      </c>
      <c r="I113" s="30">
        <v>6.08634390559775</v>
      </c>
      <c r="J113" s="30">
        <v>313.24197069799197</v>
      </c>
      <c r="K113" s="30">
        <v>321.91015341832002</v>
      </c>
      <c r="L113" s="30">
        <v>327.70903171679299</v>
      </c>
      <c r="M113" s="30">
        <v>322.60096828320701</v>
      </c>
      <c r="N113" s="31">
        <v>-32.361814884443298</v>
      </c>
      <c r="O113" s="31">
        <v>47.811934060837302</v>
      </c>
      <c r="P113" s="31">
        <v>-0.30084261149578201</v>
      </c>
      <c r="Q113" s="27">
        <v>1</v>
      </c>
      <c r="R113" s="27">
        <v>0</v>
      </c>
      <c r="S113" s="27">
        <v>0</v>
      </c>
      <c r="T113" s="43">
        <v>1.9160728424386399E-2</v>
      </c>
      <c r="U113" s="43">
        <v>2.8805268710636499E-2</v>
      </c>
      <c r="V113" s="43">
        <v>1.34156326761982E-2</v>
      </c>
      <c r="W113" s="44">
        <v>0</v>
      </c>
      <c r="X113" s="27">
        <v>0</v>
      </c>
      <c r="Y113" s="30">
        <v>327.88634390559798</v>
      </c>
      <c r="Z113" s="30">
        <v>333.97268781119499</v>
      </c>
      <c r="AA113" s="30">
        <v>340.05903171679302</v>
      </c>
      <c r="AB113" s="30">
        <v>331.45400000000001</v>
      </c>
      <c r="AC113" s="30">
        <v>353.98</v>
      </c>
      <c r="AD113" s="30">
        <v>386.16</v>
      </c>
      <c r="AE113" s="30">
        <v>309.62731218880498</v>
      </c>
      <c r="AF113" s="30">
        <v>303.67295158794298</v>
      </c>
      <c r="AG113" s="32">
        <v>-3.7826873247966103E-2</v>
      </c>
      <c r="AH113" s="32">
        <v>5.67403098719493E-2</v>
      </c>
      <c r="AI113" s="27" t="s">
        <v>50</v>
      </c>
      <c r="AJ113" s="27" t="s">
        <v>50</v>
      </c>
      <c r="AK113" s="27" t="s">
        <v>50</v>
      </c>
      <c r="AL113" s="27" t="s">
        <v>50</v>
      </c>
      <c r="AM113" s="27" t="s">
        <v>50</v>
      </c>
      <c r="AN113" s="30">
        <v>303.67295158794298</v>
      </c>
      <c r="AO113" s="30">
        <v>327.88634390559798</v>
      </c>
      <c r="AP113" s="30">
        <v>340.05903171679302</v>
      </c>
      <c r="AQ113" s="30">
        <v>386.16</v>
      </c>
    </row>
    <row r="114" spans="1:43" x14ac:dyDescent="0.2">
      <c r="A114" s="27" t="s">
        <v>75</v>
      </c>
      <c r="B114" s="28">
        <v>45202</v>
      </c>
      <c r="C114" s="47">
        <v>0</v>
      </c>
      <c r="D114" s="29">
        <v>21033492</v>
      </c>
      <c r="E114" s="30">
        <v>320.83</v>
      </c>
      <c r="F114" s="30">
        <v>321.39</v>
      </c>
      <c r="G114" s="30">
        <v>311.21499999999997</v>
      </c>
      <c r="H114" s="30">
        <v>313.39</v>
      </c>
      <c r="I114" s="30">
        <v>6.4076764837693503</v>
      </c>
      <c r="J114" s="30">
        <v>313.00524875290199</v>
      </c>
      <c r="K114" s="30">
        <v>321.12215583936597</v>
      </c>
      <c r="L114" s="30">
        <v>328.67302945130803</v>
      </c>
      <c r="M114" s="30">
        <v>321.63697054869198</v>
      </c>
      <c r="N114" s="31">
        <v>-91.265899454876603</v>
      </c>
      <c r="O114" s="31">
        <v>39.6153849734267</v>
      </c>
      <c r="P114" s="31">
        <v>-0.30720379482283799</v>
      </c>
      <c r="Q114" s="27">
        <v>-1</v>
      </c>
      <c r="R114" s="27">
        <v>0</v>
      </c>
      <c r="S114" s="27">
        <v>0</v>
      </c>
      <c r="T114" s="43">
        <v>-2.6134244872591701E-2</v>
      </c>
      <c r="U114" s="43">
        <v>-7.9709220762657804E-4</v>
      </c>
      <c r="V114" s="43">
        <v>4.00461331453835E-3</v>
      </c>
      <c r="W114" s="44">
        <v>0</v>
      </c>
      <c r="X114" s="27">
        <v>0</v>
      </c>
      <c r="Y114" s="30">
        <v>319.79767648376901</v>
      </c>
      <c r="Z114" s="30">
        <v>326.205352967539</v>
      </c>
      <c r="AA114" s="30">
        <v>332.61302945130802</v>
      </c>
      <c r="AB114" s="30">
        <v>322.79169999999999</v>
      </c>
      <c r="AC114" s="30">
        <v>344.72899999999998</v>
      </c>
      <c r="AD114" s="30">
        <v>376.06799999999998</v>
      </c>
      <c r="AE114" s="30">
        <v>300.57464703246097</v>
      </c>
      <c r="AF114" s="30">
        <v>309.62731218880498</v>
      </c>
      <c r="AG114" s="32">
        <v>-4.0892667179995103E-2</v>
      </c>
      <c r="AH114" s="32">
        <v>6.1339000769992803E-2</v>
      </c>
      <c r="AI114" s="27" t="s">
        <v>50</v>
      </c>
      <c r="AJ114" s="27" t="s">
        <v>50</v>
      </c>
      <c r="AK114" s="27" t="s">
        <v>50</v>
      </c>
      <c r="AL114" s="27" t="s">
        <v>50</v>
      </c>
      <c r="AM114" s="27" t="s">
        <v>50</v>
      </c>
      <c r="AN114" s="30">
        <v>309.62731218880498</v>
      </c>
      <c r="AO114" s="30">
        <v>319.79767648376901</v>
      </c>
      <c r="AP114" s="30">
        <v>332.61302945130802</v>
      </c>
      <c r="AQ114" s="30">
        <v>376.06799999999998</v>
      </c>
    </row>
    <row r="115" spans="1:43" x14ac:dyDescent="0.2">
      <c r="A115" s="27" t="s">
        <v>75</v>
      </c>
      <c r="B115" s="28">
        <v>45203</v>
      </c>
      <c r="C115" s="47">
        <v>0</v>
      </c>
      <c r="D115" s="29">
        <v>20720144</v>
      </c>
      <c r="E115" s="30">
        <v>314.02999999999997</v>
      </c>
      <c r="F115" s="30">
        <v>320.04000000000002</v>
      </c>
      <c r="G115" s="30">
        <v>314</v>
      </c>
      <c r="H115" s="30">
        <v>318.95499999999998</v>
      </c>
      <c r="I115" s="30">
        <v>6.4249853063572502</v>
      </c>
      <c r="J115" s="30">
        <v>315.26702170691999</v>
      </c>
      <c r="K115" s="30">
        <v>320.92408561899299</v>
      </c>
      <c r="L115" s="30">
        <v>328.72495591907199</v>
      </c>
      <c r="M115" s="30">
        <v>318.12254408092798</v>
      </c>
      <c r="N115" s="31">
        <v>-41.671188504300801</v>
      </c>
      <c r="O115" s="31">
        <v>46.189207518928001</v>
      </c>
      <c r="P115" s="31">
        <v>-0.17635292359059701</v>
      </c>
      <c r="Q115" s="27">
        <v>-1</v>
      </c>
      <c r="R115" s="27">
        <v>0</v>
      </c>
      <c r="S115" s="27">
        <v>0</v>
      </c>
      <c r="T115" s="43">
        <v>1.7757426848335901E-2</v>
      </c>
      <c r="U115" s="43">
        <v>1.01504354711005E-2</v>
      </c>
      <c r="V115" s="43">
        <v>1.9709709389686299E-2</v>
      </c>
      <c r="W115" s="44">
        <v>0</v>
      </c>
      <c r="X115" s="27">
        <v>0</v>
      </c>
      <c r="Y115" s="30">
        <v>325.37998530635701</v>
      </c>
      <c r="Z115" s="30">
        <v>331.80497061271399</v>
      </c>
      <c r="AA115" s="30">
        <v>338.22995591907198</v>
      </c>
      <c r="AB115" s="30">
        <v>328.52364999999998</v>
      </c>
      <c r="AC115" s="30">
        <v>350.85050000000001</v>
      </c>
      <c r="AD115" s="30">
        <v>382.74599999999998</v>
      </c>
      <c r="AE115" s="30">
        <v>306.10502938728501</v>
      </c>
      <c r="AF115" s="30">
        <v>300.57464703246097</v>
      </c>
      <c r="AG115" s="32">
        <v>-4.0287722759368899E-2</v>
      </c>
      <c r="AH115" s="32">
        <v>6.0431584139053397E-2</v>
      </c>
      <c r="AI115" s="27" t="s">
        <v>50</v>
      </c>
      <c r="AJ115" s="27" t="s">
        <v>50</v>
      </c>
      <c r="AK115" s="27" t="s">
        <v>50</v>
      </c>
      <c r="AL115" s="27" t="s">
        <v>50</v>
      </c>
      <c r="AM115" s="27" t="s">
        <v>50</v>
      </c>
      <c r="AN115" s="30">
        <v>300.57464703246097</v>
      </c>
      <c r="AO115" s="30">
        <v>325.37998530635701</v>
      </c>
      <c r="AP115" s="30">
        <v>338.22995591907198</v>
      </c>
      <c r="AQ115" s="30">
        <v>382.74599999999998</v>
      </c>
    </row>
    <row r="116" spans="1:43" x14ac:dyDescent="0.2">
      <c r="A116" s="27" t="s">
        <v>75</v>
      </c>
      <c r="B116" s="28">
        <v>45204</v>
      </c>
      <c r="C116" s="47">
        <v>0</v>
      </c>
      <c r="D116" s="29">
        <v>16965629</v>
      </c>
      <c r="E116" s="30">
        <v>319.08999999999997</v>
      </c>
      <c r="F116" s="30">
        <v>319.98</v>
      </c>
      <c r="G116" s="30">
        <v>314.89999999999998</v>
      </c>
      <c r="H116" s="30">
        <v>319.36</v>
      </c>
      <c r="I116" s="30">
        <v>6.3289149273317404</v>
      </c>
      <c r="J116" s="30">
        <v>317.128472305662</v>
      </c>
      <c r="K116" s="30">
        <v>320.79657859217002</v>
      </c>
      <c r="L116" s="30">
        <v>328.436744781995</v>
      </c>
      <c r="M116" s="30">
        <v>311.41325521800502</v>
      </c>
      <c r="N116" s="31">
        <v>-34.690197469551997</v>
      </c>
      <c r="O116" s="31">
        <v>46.644453151413302</v>
      </c>
      <c r="P116" s="31">
        <v>-6.8758064827127194E-2</v>
      </c>
      <c r="Q116" s="27">
        <v>1</v>
      </c>
      <c r="R116" s="27">
        <v>0</v>
      </c>
      <c r="S116" s="27">
        <v>0</v>
      </c>
      <c r="T116" s="43">
        <v>1.2697715978744E-3</v>
      </c>
      <c r="U116" s="43">
        <v>-7.5823492852703503E-3</v>
      </c>
      <c r="V116" s="43">
        <v>1.8237469710496199E-2</v>
      </c>
      <c r="W116" s="44">
        <v>0</v>
      </c>
      <c r="X116" s="27">
        <v>0</v>
      </c>
      <c r="Y116" s="30">
        <v>325.68891492733201</v>
      </c>
      <c r="Z116" s="30">
        <v>332.01782985466298</v>
      </c>
      <c r="AA116" s="30">
        <v>338.34674478199503</v>
      </c>
      <c r="AB116" s="30">
        <v>328.94080000000002</v>
      </c>
      <c r="AC116" s="30">
        <v>351.29599999999999</v>
      </c>
      <c r="AD116" s="30">
        <v>383.23200000000003</v>
      </c>
      <c r="AE116" s="30">
        <v>306.70217014533699</v>
      </c>
      <c r="AF116" s="30">
        <v>306.10502938728501</v>
      </c>
      <c r="AG116" s="32">
        <v>-3.9634988272368103E-2</v>
      </c>
      <c r="AH116" s="32">
        <v>5.9452482408552103E-2</v>
      </c>
      <c r="AI116" s="27" t="s">
        <v>50</v>
      </c>
      <c r="AJ116" s="27" t="s">
        <v>50</v>
      </c>
      <c r="AK116" s="27" t="s">
        <v>50</v>
      </c>
      <c r="AL116" s="27" t="s">
        <v>50</v>
      </c>
      <c r="AM116" s="27" t="s">
        <v>50</v>
      </c>
      <c r="AN116" s="30">
        <v>306.10502938728501</v>
      </c>
      <c r="AO116" s="30">
        <v>325.68891492733201</v>
      </c>
      <c r="AP116" s="30">
        <v>338.34674478199503</v>
      </c>
      <c r="AQ116" s="30">
        <v>383.23200000000003</v>
      </c>
    </row>
    <row r="117" spans="1:43" x14ac:dyDescent="0.2">
      <c r="A117" s="27" t="s">
        <v>75</v>
      </c>
      <c r="B117" s="28">
        <v>45205</v>
      </c>
      <c r="C117" s="47">
        <v>0</v>
      </c>
      <c r="D117" s="29">
        <v>25673630</v>
      </c>
      <c r="E117" s="30">
        <v>316.55</v>
      </c>
      <c r="F117" s="30">
        <v>329.19</v>
      </c>
      <c r="G117" s="30">
        <v>316.3</v>
      </c>
      <c r="H117" s="30">
        <v>327.26</v>
      </c>
      <c r="I117" s="30">
        <v>6.7975638610937503</v>
      </c>
      <c r="J117" s="30">
        <v>321.25511370463198</v>
      </c>
      <c r="K117" s="30">
        <v>321.57806835245498</v>
      </c>
      <c r="L117" s="30">
        <v>329.84269158328101</v>
      </c>
      <c r="M117" s="30">
        <v>309.19730841671901</v>
      </c>
      <c r="N117" s="31">
        <v>36.963930448125701</v>
      </c>
      <c r="O117" s="31">
        <v>54.695848499154401</v>
      </c>
      <c r="P117" s="31">
        <v>0.16831344713431601</v>
      </c>
      <c r="Q117" s="27">
        <v>1</v>
      </c>
      <c r="R117" s="27">
        <v>0</v>
      </c>
      <c r="S117" s="27">
        <v>0</v>
      </c>
      <c r="T117" s="43">
        <v>2.4736973947895698E-2</v>
      </c>
      <c r="U117" s="43">
        <v>4.4257953348862497E-2</v>
      </c>
      <c r="V117" s="43">
        <v>3.6452889944576398E-2</v>
      </c>
      <c r="W117" s="44">
        <v>0</v>
      </c>
      <c r="X117" s="27">
        <v>0</v>
      </c>
      <c r="Y117" s="30">
        <v>334.05756386109402</v>
      </c>
      <c r="Z117" s="30">
        <v>340.85512772218698</v>
      </c>
      <c r="AA117" s="30">
        <v>347.65269158328101</v>
      </c>
      <c r="AB117" s="30">
        <v>337.07780000000002</v>
      </c>
      <c r="AC117" s="30">
        <v>359.98599999999999</v>
      </c>
      <c r="AD117" s="30">
        <v>392.71199999999999</v>
      </c>
      <c r="AE117" s="30">
        <v>313.66487227781198</v>
      </c>
      <c r="AF117" s="30">
        <v>306.70217014533699</v>
      </c>
      <c r="AG117" s="32">
        <v>-4.1542283573267398E-2</v>
      </c>
      <c r="AH117" s="32">
        <v>6.2313425359901101E-2</v>
      </c>
      <c r="AI117" s="27" t="s">
        <v>50</v>
      </c>
      <c r="AJ117" s="27" t="s">
        <v>50</v>
      </c>
      <c r="AK117" s="27" t="s">
        <v>50</v>
      </c>
      <c r="AL117" s="27" t="s">
        <v>50</v>
      </c>
      <c r="AM117" s="27" t="s">
        <v>50</v>
      </c>
      <c r="AN117" s="30">
        <v>306.70217014533699</v>
      </c>
      <c r="AO117" s="30">
        <v>334.05756386109402</v>
      </c>
      <c r="AP117" s="30">
        <v>347.65269158328101</v>
      </c>
      <c r="AQ117" s="30">
        <v>392.71199999999999</v>
      </c>
    </row>
    <row r="118" spans="1:43" x14ac:dyDescent="0.2">
      <c r="A118" s="27" t="s">
        <v>75</v>
      </c>
      <c r="B118" s="28">
        <v>45208</v>
      </c>
      <c r="C118" s="47">
        <v>0</v>
      </c>
      <c r="D118" s="29">
        <v>19891180</v>
      </c>
      <c r="E118" s="30">
        <v>324.75</v>
      </c>
      <c r="F118" s="30">
        <v>330.3</v>
      </c>
      <c r="G118" s="30">
        <v>323.18</v>
      </c>
      <c r="H118" s="30">
        <v>329.82</v>
      </c>
      <c r="I118" s="30">
        <v>6.8205950138727696</v>
      </c>
      <c r="J118" s="30">
        <v>324.82054757651701</v>
      </c>
      <c r="K118" s="30">
        <v>322.34274841827101</v>
      </c>
      <c r="L118" s="30">
        <v>329.91178504161797</v>
      </c>
      <c r="M118" s="30">
        <v>309.83821495838203</v>
      </c>
      <c r="N118" s="31">
        <v>67.848655767743196</v>
      </c>
      <c r="O118" s="31">
        <v>56.962259140084399</v>
      </c>
      <c r="P118" s="31">
        <v>0.36658954891495699</v>
      </c>
      <c r="Q118" s="27">
        <v>1</v>
      </c>
      <c r="R118" s="27">
        <v>0</v>
      </c>
      <c r="S118" s="27">
        <v>0</v>
      </c>
      <c r="T118" s="43">
        <v>7.8225264315834597E-3</v>
      </c>
      <c r="U118" s="43">
        <v>3.4064366446677499E-2</v>
      </c>
      <c r="V118" s="43">
        <v>2.4922311995027899E-2</v>
      </c>
      <c r="W118" s="44">
        <v>0</v>
      </c>
      <c r="X118" s="27">
        <v>0</v>
      </c>
      <c r="Y118" s="30">
        <v>336.640595013873</v>
      </c>
      <c r="Z118" s="30">
        <v>343.461190027746</v>
      </c>
      <c r="AA118" s="30">
        <v>350.28178504161798</v>
      </c>
      <c r="AB118" s="30">
        <v>339.71460000000002</v>
      </c>
      <c r="AC118" s="30">
        <v>362.80200000000002</v>
      </c>
      <c r="AD118" s="30">
        <v>395.78399999999999</v>
      </c>
      <c r="AE118" s="30">
        <v>316.17880997225399</v>
      </c>
      <c r="AF118" s="30">
        <v>313.66487227781198</v>
      </c>
      <c r="AG118" s="32">
        <v>-4.13594992048558E-2</v>
      </c>
      <c r="AH118" s="32">
        <v>6.2039248807283801E-2</v>
      </c>
      <c r="AI118" s="27" t="s">
        <v>50</v>
      </c>
      <c r="AJ118" s="27" t="s">
        <v>50</v>
      </c>
      <c r="AK118" s="27" t="s">
        <v>50</v>
      </c>
      <c r="AL118" s="27" t="s">
        <v>50</v>
      </c>
      <c r="AM118" s="27" t="s">
        <v>50</v>
      </c>
      <c r="AN118" s="30">
        <v>313.66487227781198</v>
      </c>
      <c r="AO118" s="30">
        <v>336.640595013873</v>
      </c>
      <c r="AP118" s="30">
        <v>350.28178504161798</v>
      </c>
      <c r="AQ118" s="30">
        <v>395.78399999999999</v>
      </c>
    </row>
    <row r="119" spans="1:43" x14ac:dyDescent="0.2">
      <c r="A119" s="27" t="s">
        <v>75</v>
      </c>
      <c r="B119" s="28">
        <v>45209</v>
      </c>
      <c r="C119" s="47">
        <v>0</v>
      </c>
      <c r="D119" s="29">
        <v>20557094</v>
      </c>
      <c r="E119" s="30">
        <v>330.96</v>
      </c>
      <c r="F119" s="30">
        <v>331.1</v>
      </c>
      <c r="G119" s="30">
        <v>327.67</v>
      </c>
      <c r="H119" s="30">
        <v>328.39</v>
      </c>
      <c r="I119" s="30">
        <v>6.5784096557389997</v>
      </c>
      <c r="J119" s="30">
        <v>327.43226619896899</v>
      </c>
      <c r="K119" s="30">
        <v>322.93854356189598</v>
      </c>
      <c r="L119" s="30">
        <v>329.18522896721697</v>
      </c>
      <c r="M119" s="30">
        <v>311.36477103278298</v>
      </c>
      <c r="N119" s="31">
        <v>57.482872841289399</v>
      </c>
      <c r="O119" s="31">
        <v>55.298112238269802</v>
      </c>
      <c r="P119" s="31">
        <v>0.45006209743592501</v>
      </c>
      <c r="Q119" s="27">
        <v>1</v>
      </c>
      <c r="R119" s="27">
        <v>0</v>
      </c>
      <c r="S119" s="27">
        <v>1</v>
      </c>
      <c r="T119" s="43">
        <v>-4.3356982596568002E-3</v>
      </c>
      <c r="U119" s="43">
        <v>2.8275300601202299E-2</v>
      </c>
      <c r="V119" s="43">
        <v>4.7863684227320603E-2</v>
      </c>
      <c r="W119" s="44">
        <v>0</v>
      </c>
      <c r="X119" s="27">
        <v>0</v>
      </c>
      <c r="Y119" s="30">
        <v>334.96840965573898</v>
      </c>
      <c r="Z119" s="30">
        <v>341.54681931147798</v>
      </c>
      <c r="AA119" s="30">
        <v>348.12522896721703</v>
      </c>
      <c r="AB119" s="30">
        <v>338.24169999999998</v>
      </c>
      <c r="AC119" s="30">
        <v>361.22899999999998</v>
      </c>
      <c r="AD119" s="30">
        <v>394.06799999999998</v>
      </c>
      <c r="AE119" s="30">
        <v>315.233180688522</v>
      </c>
      <c r="AF119" s="30">
        <v>316.17880997225399</v>
      </c>
      <c r="AG119" s="32">
        <v>-4.0064616192569798E-2</v>
      </c>
      <c r="AH119" s="32">
        <v>6.0096924288854797E-2</v>
      </c>
      <c r="AI119" s="27" t="s">
        <v>50</v>
      </c>
      <c r="AJ119" s="27" t="s">
        <v>50</v>
      </c>
      <c r="AK119" s="27" t="s">
        <v>50</v>
      </c>
      <c r="AL119" s="27" t="s">
        <v>50</v>
      </c>
      <c r="AM119" s="27" t="s">
        <v>50</v>
      </c>
      <c r="AN119" s="30">
        <v>316.17880997225399</v>
      </c>
      <c r="AO119" s="30">
        <v>334.96840965573898</v>
      </c>
      <c r="AP119" s="30">
        <v>348.12522896721703</v>
      </c>
      <c r="AQ119" s="30">
        <v>394.06799999999998</v>
      </c>
    </row>
    <row r="120" spans="1:43" x14ac:dyDescent="0.2">
      <c r="A120" s="27" t="s">
        <v>75</v>
      </c>
      <c r="B120" s="28">
        <v>45210</v>
      </c>
      <c r="C120" s="47">
        <v>0</v>
      </c>
      <c r="D120" s="29">
        <v>20063246</v>
      </c>
      <c r="E120" s="30">
        <v>331.21</v>
      </c>
      <c r="F120" s="30">
        <v>332.82</v>
      </c>
      <c r="G120" s="30">
        <v>329.14</v>
      </c>
      <c r="H120" s="30">
        <v>332.42</v>
      </c>
      <c r="I120" s="30">
        <v>6.4249518231862197</v>
      </c>
      <c r="J120" s="30">
        <v>331.29321779915603</v>
      </c>
      <c r="K120" s="30">
        <v>323.847401619511</v>
      </c>
      <c r="L120" s="30">
        <v>328.72485546955897</v>
      </c>
      <c r="M120" s="30">
        <v>313.54514453044101</v>
      </c>
      <c r="N120" s="31">
        <v>102.172897433554</v>
      </c>
      <c r="O120" s="31">
        <v>58.938848905047003</v>
      </c>
      <c r="P120" s="31">
        <v>0.56408241579000895</v>
      </c>
      <c r="Q120" s="27">
        <v>1</v>
      </c>
      <c r="R120" s="27">
        <v>0</v>
      </c>
      <c r="S120" s="27">
        <v>1</v>
      </c>
      <c r="T120" s="43">
        <v>1.2271993666067901E-2</v>
      </c>
      <c r="U120" s="43">
        <v>1.5767279838660501E-2</v>
      </c>
      <c r="V120" s="43">
        <v>4.2215986581179303E-2</v>
      </c>
      <c r="W120" s="44">
        <v>1</v>
      </c>
      <c r="X120" s="27">
        <v>1</v>
      </c>
      <c r="Y120" s="30">
        <v>338.84495182318602</v>
      </c>
      <c r="Z120" s="30">
        <v>345.26990364637197</v>
      </c>
      <c r="AA120" s="30">
        <v>351.694855469559</v>
      </c>
      <c r="AB120" s="30">
        <v>342.39260000000002</v>
      </c>
      <c r="AC120" s="30">
        <v>365.66199999999998</v>
      </c>
      <c r="AD120" s="30">
        <v>398.904</v>
      </c>
      <c r="AE120" s="30">
        <v>319.570096353628</v>
      </c>
      <c r="AF120" s="30">
        <v>315.233180688522</v>
      </c>
      <c r="AG120" s="32">
        <v>-3.8655627358078398E-2</v>
      </c>
      <c r="AH120" s="32">
        <v>5.7983441037117597E-2</v>
      </c>
      <c r="AI120" s="27" t="s">
        <v>61</v>
      </c>
      <c r="AJ120" s="27" t="s">
        <v>61</v>
      </c>
      <c r="AK120" s="27" t="s">
        <v>61</v>
      </c>
      <c r="AL120" s="27" t="s">
        <v>61</v>
      </c>
      <c r="AM120" s="27" t="s">
        <v>61</v>
      </c>
      <c r="AN120" s="30">
        <v>319.570096353628</v>
      </c>
      <c r="AO120" s="30">
        <v>338.84495182318602</v>
      </c>
      <c r="AP120" s="30">
        <v>351.694855469559</v>
      </c>
      <c r="AQ120" s="30">
        <v>398.904</v>
      </c>
    </row>
    <row r="121" spans="1:43" x14ac:dyDescent="0.2">
      <c r="A121" s="27" t="s">
        <v>75</v>
      </c>
      <c r="B121" s="28">
        <v>45211</v>
      </c>
      <c r="C121" s="47">
        <v>1</v>
      </c>
      <c r="D121" s="29">
        <v>19313098</v>
      </c>
      <c r="E121" s="30">
        <v>330.565</v>
      </c>
      <c r="F121" s="30">
        <v>333.62990000000002</v>
      </c>
      <c r="G121" s="30">
        <v>328.72</v>
      </c>
      <c r="H121" s="30">
        <v>331.16</v>
      </c>
      <c r="I121" s="30">
        <v>6.3167338358157696</v>
      </c>
      <c r="J121" s="30">
        <v>333.45126910840099</v>
      </c>
      <c r="K121" s="30">
        <v>324.52334893736298</v>
      </c>
      <c r="L121" s="30">
        <v>328.40020150744698</v>
      </c>
      <c r="M121" s="30">
        <v>314.67969849255297</v>
      </c>
      <c r="N121" s="31">
        <v>100.10417007537301</v>
      </c>
      <c r="O121" s="31">
        <v>57.365713921505503</v>
      </c>
      <c r="P121" s="31">
        <v>0.58550169835607802</v>
      </c>
      <c r="Q121" s="27">
        <v>1</v>
      </c>
      <c r="R121" s="27">
        <v>0</v>
      </c>
      <c r="S121" s="27">
        <v>1</v>
      </c>
      <c r="T121" s="43">
        <v>-3.7903856566993302E-3</v>
      </c>
      <c r="U121" s="43">
        <v>4.0628221454127502E-3</v>
      </c>
      <c r="V121" s="43">
        <v>3.6948897795591198E-2</v>
      </c>
      <c r="W121" s="44">
        <v>1</v>
      </c>
      <c r="X121" s="27">
        <v>0</v>
      </c>
      <c r="Y121" s="30">
        <v>338.84495182318602</v>
      </c>
      <c r="Z121" s="30">
        <v>345.26990364637197</v>
      </c>
      <c r="AA121" s="30">
        <v>351.694855469559</v>
      </c>
      <c r="AB121" s="30">
        <v>342.39260000000002</v>
      </c>
      <c r="AC121" s="30">
        <v>365.66199999999998</v>
      </c>
      <c r="AD121" s="30">
        <v>398.904</v>
      </c>
      <c r="AE121" s="30">
        <v>319.570096353628</v>
      </c>
      <c r="AF121" s="30">
        <v>319.570096353628</v>
      </c>
      <c r="AG121" s="32">
        <v>-3.4997897229050702E-2</v>
      </c>
      <c r="AH121" s="32">
        <v>6.2008864203281298E-2</v>
      </c>
      <c r="AI121" s="27" t="s">
        <v>50</v>
      </c>
      <c r="AJ121" s="27" t="s">
        <v>50</v>
      </c>
      <c r="AK121" s="27" t="s">
        <v>50</v>
      </c>
      <c r="AL121" s="27" t="s">
        <v>50</v>
      </c>
      <c r="AM121" s="27" t="s">
        <v>50</v>
      </c>
      <c r="AN121" s="30">
        <v>319.570096353628</v>
      </c>
      <c r="AO121" s="30">
        <v>338.84495182318602</v>
      </c>
      <c r="AP121" s="30">
        <v>351.694855469559</v>
      </c>
      <c r="AQ121" s="30">
        <v>398.904</v>
      </c>
    </row>
    <row r="122" spans="1:43" x14ac:dyDescent="0.2">
      <c r="A122" s="27" t="s">
        <v>76</v>
      </c>
      <c r="B122" s="28">
        <v>45198</v>
      </c>
      <c r="C122" s="47">
        <v>0</v>
      </c>
      <c r="D122" s="29">
        <v>4205298</v>
      </c>
      <c r="E122" s="30">
        <v>380</v>
      </c>
      <c r="F122" s="30">
        <v>382.58</v>
      </c>
      <c r="G122" s="30">
        <v>375.35</v>
      </c>
      <c r="H122" s="30">
        <v>377.6</v>
      </c>
      <c r="I122" s="30">
        <v>10.2752433125222</v>
      </c>
      <c r="J122" s="30">
        <v>370.743355153945</v>
      </c>
      <c r="K122" s="30">
        <v>398.16056186321401</v>
      </c>
      <c r="L122" s="30">
        <v>401.92572993756698</v>
      </c>
      <c r="M122" s="30">
        <v>414.614170062433</v>
      </c>
      <c r="N122" s="31">
        <v>-78.018484831781194</v>
      </c>
      <c r="O122" s="31">
        <v>31.405274660079002</v>
      </c>
      <c r="P122" s="31">
        <v>-0.76531951281456501</v>
      </c>
      <c r="Q122" s="27">
        <v>1</v>
      </c>
      <c r="R122" s="27">
        <v>1</v>
      </c>
      <c r="S122" s="27">
        <v>0</v>
      </c>
      <c r="T122" s="43">
        <v>3.29471782336064E-3</v>
      </c>
      <c r="U122" s="43">
        <v>-4.3506921555701399E-3</v>
      </c>
      <c r="V122" s="43">
        <v>-5.8186988230956999E-3</v>
      </c>
      <c r="W122" s="44">
        <v>0</v>
      </c>
      <c r="X122" s="27">
        <v>0</v>
      </c>
      <c r="Y122" s="30">
        <v>387.875243312522</v>
      </c>
      <c r="Z122" s="30">
        <v>398.15048662504398</v>
      </c>
      <c r="AA122" s="30">
        <v>408.42572993756698</v>
      </c>
      <c r="AB122" s="30">
        <v>388.928</v>
      </c>
      <c r="AC122" s="30">
        <v>415.36</v>
      </c>
      <c r="AD122" s="30">
        <v>453.12</v>
      </c>
      <c r="AE122" s="30">
        <v>357.04951337495601</v>
      </c>
      <c r="AF122" s="30">
        <v>355.341014403798</v>
      </c>
      <c r="AG122" s="32">
        <v>-5.4423958223104897E-2</v>
      </c>
      <c r="AH122" s="32">
        <v>8.1635937334657196E-2</v>
      </c>
      <c r="AI122" s="27" t="s">
        <v>50</v>
      </c>
      <c r="AJ122" s="27" t="s">
        <v>50</v>
      </c>
      <c r="AK122" s="27" t="s">
        <v>50</v>
      </c>
      <c r="AL122" s="27" t="s">
        <v>50</v>
      </c>
      <c r="AM122" s="27" t="s">
        <v>50</v>
      </c>
      <c r="AN122" s="30">
        <v>355.341014403798</v>
      </c>
      <c r="AO122" s="30">
        <v>387.875243312522</v>
      </c>
      <c r="AP122" s="30">
        <v>408.42572993756698</v>
      </c>
      <c r="AQ122" s="30">
        <v>453.12</v>
      </c>
    </row>
    <row r="123" spans="1:43" x14ac:dyDescent="0.2">
      <c r="A123" s="27" t="s">
        <v>76</v>
      </c>
      <c r="B123" s="28">
        <v>45201</v>
      </c>
      <c r="C123" s="47">
        <v>0</v>
      </c>
      <c r="D123" s="29">
        <v>3102101</v>
      </c>
      <c r="E123" s="30">
        <v>377.48</v>
      </c>
      <c r="F123" s="30">
        <v>384.80799999999999</v>
      </c>
      <c r="G123" s="30">
        <v>376.8</v>
      </c>
      <c r="H123" s="30">
        <v>380.33</v>
      </c>
      <c r="I123" s="30">
        <v>10.113297361627801</v>
      </c>
      <c r="J123" s="30">
        <v>372.12729058050002</v>
      </c>
      <c r="K123" s="30">
        <v>396.79719675307001</v>
      </c>
      <c r="L123" s="30">
        <v>401.43989208488301</v>
      </c>
      <c r="M123" s="30">
        <v>408.06010791511699</v>
      </c>
      <c r="N123" s="31">
        <v>-66.085056527084902</v>
      </c>
      <c r="O123" s="31">
        <v>34.025377243248002</v>
      </c>
      <c r="P123" s="31">
        <v>-0.56001591774259896</v>
      </c>
      <c r="Q123" s="27">
        <v>1</v>
      </c>
      <c r="R123" s="27">
        <v>0</v>
      </c>
      <c r="S123" s="27">
        <v>0</v>
      </c>
      <c r="T123" s="43">
        <v>7.2298728813558304E-3</v>
      </c>
      <c r="U123" s="43">
        <v>7.2565481077359302E-3</v>
      </c>
      <c r="V123" s="43">
        <v>-1.16164241164242E-2</v>
      </c>
      <c r="W123" s="44">
        <v>0</v>
      </c>
      <c r="X123" s="27">
        <v>0</v>
      </c>
      <c r="Y123" s="30">
        <v>390.44329736162803</v>
      </c>
      <c r="Z123" s="30">
        <v>400.55659472325601</v>
      </c>
      <c r="AA123" s="30">
        <v>410.66989208488297</v>
      </c>
      <c r="AB123" s="30">
        <v>391.73989999999998</v>
      </c>
      <c r="AC123" s="30">
        <v>418.363</v>
      </c>
      <c r="AD123" s="30">
        <v>456.39600000000002</v>
      </c>
      <c r="AE123" s="30">
        <v>360.10340527674401</v>
      </c>
      <c r="AF123" s="30">
        <v>357.04951337495601</v>
      </c>
      <c r="AG123" s="32">
        <v>-5.3181696745603899E-2</v>
      </c>
      <c r="AH123" s="32">
        <v>7.9772545118405799E-2</v>
      </c>
      <c r="AI123" s="27" t="s">
        <v>50</v>
      </c>
      <c r="AJ123" s="27" t="s">
        <v>50</v>
      </c>
      <c r="AK123" s="27" t="s">
        <v>50</v>
      </c>
      <c r="AL123" s="27" t="s">
        <v>50</v>
      </c>
      <c r="AM123" s="27" t="s">
        <v>50</v>
      </c>
      <c r="AN123" s="30">
        <v>357.04951337495601</v>
      </c>
      <c r="AO123" s="30">
        <v>390.44329736162803</v>
      </c>
      <c r="AP123" s="30">
        <v>410.66989208488297</v>
      </c>
      <c r="AQ123" s="30">
        <v>456.39600000000002</v>
      </c>
    </row>
    <row r="124" spans="1:43" x14ac:dyDescent="0.2">
      <c r="A124" s="27" t="s">
        <v>76</v>
      </c>
      <c r="B124" s="28">
        <v>45202</v>
      </c>
      <c r="C124" s="47">
        <v>0</v>
      </c>
      <c r="D124" s="29">
        <v>8878134</v>
      </c>
      <c r="E124" s="30">
        <v>377.11</v>
      </c>
      <c r="F124" s="30">
        <v>394.9</v>
      </c>
      <c r="G124" s="30">
        <v>372.8492</v>
      </c>
      <c r="H124" s="30">
        <v>376.75</v>
      </c>
      <c r="I124" s="30">
        <v>10.965976121511501</v>
      </c>
      <c r="J124" s="30">
        <v>372.00869229313702</v>
      </c>
      <c r="K124" s="30">
        <v>392.874167295603</v>
      </c>
      <c r="L124" s="30">
        <v>403.997928364534</v>
      </c>
      <c r="M124" s="30">
        <v>378.492071635466</v>
      </c>
      <c r="N124" s="31">
        <v>-72.886199973880807</v>
      </c>
      <c r="O124" s="31">
        <v>32.283896855406098</v>
      </c>
      <c r="P124" s="31">
        <v>-0.43699983570261203</v>
      </c>
      <c r="Q124" s="27">
        <v>1</v>
      </c>
      <c r="R124" s="27">
        <v>0</v>
      </c>
      <c r="S124" s="27">
        <v>0</v>
      </c>
      <c r="T124" s="43">
        <v>-9.41287828990609E-3</v>
      </c>
      <c r="U124" s="43">
        <v>1.0362418960569301E-3</v>
      </c>
      <c r="V124" s="43">
        <v>-6.59195781147001E-3</v>
      </c>
      <c r="W124" s="44">
        <v>0</v>
      </c>
      <c r="X124" s="27">
        <v>0</v>
      </c>
      <c r="Y124" s="30">
        <v>387.71597612151101</v>
      </c>
      <c r="Z124" s="30">
        <v>398.68195224302298</v>
      </c>
      <c r="AA124" s="30">
        <v>409.64792836453398</v>
      </c>
      <c r="AB124" s="30">
        <v>388.05250000000001</v>
      </c>
      <c r="AC124" s="30">
        <v>414.42500000000001</v>
      </c>
      <c r="AD124" s="30">
        <v>452.1</v>
      </c>
      <c r="AE124" s="30">
        <v>354.81804775697702</v>
      </c>
      <c r="AF124" s="30">
        <v>360.10340527674401</v>
      </c>
      <c r="AG124" s="32">
        <v>-5.8213542781746501E-2</v>
      </c>
      <c r="AH124" s="32">
        <v>8.7320314172619595E-2</v>
      </c>
      <c r="AI124" s="27" t="s">
        <v>50</v>
      </c>
      <c r="AJ124" s="27" t="s">
        <v>50</v>
      </c>
      <c r="AK124" s="27" t="s">
        <v>50</v>
      </c>
      <c r="AL124" s="27" t="s">
        <v>50</v>
      </c>
      <c r="AM124" s="27" t="s">
        <v>50</v>
      </c>
      <c r="AN124" s="30">
        <v>360.10340527674401</v>
      </c>
      <c r="AO124" s="30">
        <v>387.71597612151101</v>
      </c>
      <c r="AP124" s="30">
        <v>409.64792836453398</v>
      </c>
      <c r="AQ124" s="30">
        <v>452.1</v>
      </c>
    </row>
    <row r="125" spans="1:43" x14ac:dyDescent="0.2">
      <c r="A125" s="27" t="s">
        <v>76</v>
      </c>
      <c r="B125" s="28">
        <v>45203</v>
      </c>
      <c r="C125" s="47">
        <v>0</v>
      </c>
      <c r="D125" s="29">
        <v>4303658</v>
      </c>
      <c r="E125" s="30">
        <v>376.5</v>
      </c>
      <c r="F125" s="30">
        <v>380.22</v>
      </c>
      <c r="G125" s="30">
        <v>373.58</v>
      </c>
      <c r="H125" s="30">
        <v>376.9</v>
      </c>
      <c r="I125" s="30">
        <v>10.6569778271178</v>
      </c>
      <c r="J125" s="30">
        <v>372.62165733074801</v>
      </c>
      <c r="K125" s="30">
        <v>391.37331270611099</v>
      </c>
      <c r="L125" s="30">
        <v>403.07093348135299</v>
      </c>
      <c r="M125" s="30">
        <v>372.72876651864698</v>
      </c>
      <c r="N125" s="31">
        <v>-69.800058152462697</v>
      </c>
      <c r="O125" s="31">
        <v>32.439923470759403</v>
      </c>
      <c r="P125" s="31">
        <v>-0.30995099836907503</v>
      </c>
      <c r="Q125" s="27">
        <v>-1</v>
      </c>
      <c r="R125" s="27">
        <v>0</v>
      </c>
      <c r="S125" s="27">
        <v>0</v>
      </c>
      <c r="T125" s="43">
        <v>3.9814200398135998E-4</v>
      </c>
      <c r="U125" s="43">
        <v>-1.85381355932215E-3</v>
      </c>
      <c r="V125" s="43">
        <v>-1.82737890304298E-3</v>
      </c>
      <c r="W125" s="44">
        <v>0</v>
      </c>
      <c r="X125" s="27">
        <v>0</v>
      </c>
      <c r="Y125" s="30">
        <v>387.55697782711798</v>
      </c>
      <c r="Z125" s="30">
        <v>398.21395565423597</v>
      </c>
      <c r="AA125" s="30">
        <v>408.87093348135301</v>
      </c>
      <c r="AB125" s="30">
        <v>388.20699999999999</v>
      </c>
      <c r="AC125" s="30">
        <v>414.59</v>
      </c>
      <c r="AD125" s="30">
        <v>452.28</v>
      </c>
      <c r="AE125" s="30">
        <v>355.58604434576398</v>
      </c>
      <c r="AF125" s="30">
        <v>354.81804775697702</v>
      </c>
      <c r="AG125" s="32">
        <v>-5.6550691573986699E-2</v>
      </c>
      <c r="AH125" s="32">
        <v>8.4826037360980197E-2</v>
      </c>
      <c r="AI125" s="27" t="s">
        <v>50</v>
      </c>
      <c r="AJ125" s="27" t="s">
        <v>50</v>
      </c>
      <c r="AK125" s="27" t="s">
        <v>50</v>
      </c>
      <c r="AL125" s="27" t="s">
        <v>50</v>
      </c>
      <c r="AM125" s="27" t="s">
        <v>50</v>
      </c>
      <c r="AN125" s="30">
        <v>354.81804775697702</v>
      </c>
      <c r="AO125" s="30">
        <v>387.55697782711798</v>
      </c>
      <c r="AP125" s="30">
        <v>408.87093348135301</v>
      </c>
      <c r="AQ125" s="30">
        <v>452.28</v>
      </c>
    </row>
    <row r="126" spans="1:43" x14ac:dyDescent="0.2">
      <c r="A126" s="27" t="s">
        <v>76</v>
      </c>
      <c r="B126" s="28">
        <v>45204</v>
      </c>
      <c r="C126" s="47">
        <v>0</v>
      </c>
      <c r="D126" s="29">
        <v>5034773</v>
      </c>
      <c r="E126" s="30">
        <v>378.01</v>
      </c>
      <c r="F126" s="30">
        <v>378.59989999999999</v>
      </c>
      <c r="G126" s="30">
        <v>367.24</v>
      </c>
      <c r="H126" s="30">
        <v>372.59</v>
      </c>
      <c r="I126" s="30">
        <v>10.707186553752299</v>
      </c>
      <c r="J126" s="30">
        <v>371.81862872515802</v>
      </c>
      <c r="K126" s="30">
        <v>389.28493680510701</v>
      </c>
      <c r="L126" s="30">
        <v>399.36155966125699</v>
      </c>
      <c r="M126" s="30">
        <v>367.34344033874299</v>
      </c>
      <c r="N126" s="31">
        <v>-81.694621168306199</v>
      </c>
      <c r="O126" s="31">
        <v>30.280951788868499</v>
      </c>
      <c r="P126" s="31">
        <v>-0.26006557835662403</v>
      </c>
      <c r="Q126" s="27">
        <v>-1</v>
      </c>
      <c r="R126" s="27">
        <v>0</v>
      </c>
      <c r="S126" s="27">
        <v>0</v>
      </c>
      <c r="T126" s="43">
        <v>-1.1435394003714501E-2</v>
      </c>
      <c r="U126" s="43">
        <v>-2.0350748034601601E-2</v>
      </c>
      <c r="V126" s="43">
        <v>-1.0017004995217399E-2</v>
      </c>
      <c r="W126" s="44">
        <v>0</v>
      </c>
      <c r="X126" s="27">
        <v>0</v>
      </c>
      <c r="Y126" s="30">
        <v>383.297186553752</v>
      </c>
      <c r="Z126" s="30">
        <v>394.00437310750402</v>
      </c>
      <c r="AA126" s="30">
        <v>404.71155966125701</v>
      </c>
      <c r="AB126" s="30">
        <v>383.76769999999999</v>
      </c>
      <c r="AC126" s="30">
        <v>409.84899999999999</v>
      </c>
      <c r="AD126" s="30">
        <v>447.108</v>
      </c>
      <c r="AE126" s="30">
        <v>351.17562689249502</v>
      </c>
      <c r="AF126" s="30">
        <v>355.58604434576398</v>
      </c>
      <c r="AG126" s="32">
        <v>-5.7474363529629098E-2</v>
      </c>
      <c r="AH126" s="32">
        <v>8.6211545294443595E-2</v>
      </c>
      <c r="AI126" s="27" t="s">
        <v>50</v>
      </c>
      <c r="AJ126" s="27" t="s">
        <v>50</v>
      </c>
      <c r="AK126" s="27" t="s">
        <v>50</v>
      </c>
      <c r="AL126" s="27" t="s">
        <v>50</v>
      </c>
      <c r="AM126" s="27" t="s">
        <v>50</v>
      </c>
      <c r="AN126" s="30">
        <v>355.58604434576398</v>
      </c>
      <c r="AO126" s="30">
        <v>383.297186553752</v>
      </c>
      <c r="AP126" s="30">
        <v>404.71155966125701</v>
      </c>
      <c r="AQ126" s="30">
        <v>447.108</v>
      </c>
    </row>
    <row r="127" spans="1:43" x14ac:dyDescent="0.2">
      <c r="A127" s="27" t="s">
        <v>76</v>
      </c>
      <c r="B127" s="28">
        <v>45205</v>
      </c>
      <c r="C127" s="47">
        <v>0</v>
      </c>
      <c r="D127" s="29">
        <v>4778118</v>
      </c>
      <c r="E127" s="30">
        <v>368.43</v>
      </c>
      <c r="F127" s="30">
        <v>382.52</v>
      </c>
      <c r="G127" s="30">
        <v>367.77</v>
      </c>
      <c r="H127" s="30">
        <v>381.51</v>
      </c>
      <c r="I127" s="30">
        <v>10.995958942769899</v>
      </c>
      <c r="J127" s="30">
        <v>374.40433259331098</v>
      </c>
      <c r="K127" s="30">
        <v>388.483646479703</v>
      </c>
      <c r="L127" s="30">
        <v>400.22787682831</v>
      </c>
      <c r="M127" s="30">
        <v>365.24212317169003</v>
      </c>
      <c r="N127" s="31">
        <v>-42.216855089717001</v>
      </c>
      <c r="O127" s="31">
        <v>39.2867619593802</v>
      </c>
      <c r="P127" s="31">
        <v>-4.0908879818163602E-2</v>
      </c>
      <c r="Q127" s="27">
        <v>-1</v>
      </c>
      <c r="R127" s="27">
        <v>0</v>
      </c>
      <c r="S127" s="27">
        <v>0</v>
      </c>
      <c r="T127" s="43">
        <v>2.3940524437048801E-2</v>
      </c>
      <c r="U127" s="43">
        <v>1.2634372926343699E-2</v>
      </c>
      <c r="V127" s="43">
        <v>1.03548728813558E-2</v>
      </c>
      <c r="W127" s="44">
        <v>0</v>
      </c>
      <c r="X127" s="27">
        <v>0</v>
      </c>
      <c r="Y127" s="30">
        <v>392.50595894277001</v>
      </c>
      <c r="Z127" s="30">
        <v>403.50191788554002</v>
      </c>
      <c r="AA127" s="30">
        <v>414.49787682830998</v>
      </c>
      <c r="AB127" s="30">
        <v>392.95530000000002</v>
      </c>
      <c r="AC127" s="30">
        <v>419.661</v>
      </c>
      <c r="AD127" s="30">
        <v>457.81200000000001</v>
      </c>
      <c r="AE127" s="30">
        <v>359.51808211446001</v>
      </c>
      <c r="AF127" s="30">
        <v>351.17562689249502</v>
      </c>
      <c r="AG127" s="32">
        <v>-5.7644407448140103E-2</v>
      </c>
      <c r="AH127" s="32">
        <v>8.6466611172209995E-2</v>
      </c>
      <c r="AI127" s="27" t="s">
        <v>50</v>
      </c>
      <c r="AJ127" s="27" t="s">
        <v>50</v>
      </c>
      <c r="AK127" s="27" t="s">
        <v>50</v>
      </c>
      <c r="AL127" s="27" t="s">
        <v>50</v>
      </c>
      <c r="AM127" s="27" t="s">
        <v>50</v>
      </c>
      <c r="AN127" s="30">
        <v>351.17562689249502</v>
      </c>
      <c r="AO127" s="30">
        <v>392.50595894277001</v>
      </c>
      <c r="AP127" s="30">
        <v>414.49787682830998</v>
      </c>
      <c r="AQ127" s="30">
        <v>457.81200000000001</v>
      </c>
    </row>
    <row r="128" spans="1:43" x14ac:dyDescent="0.2">
      <c r="A128" s="27" t="s">
        <v>76</v>
      </c>
      <c r="B128" s="28">
        <v>45208</v>
      </c>
      <c r="C128" s="47">
        <v>0</v>
      </c>
      <c r="D128" s="29">
        <v>3299802</v>
      </c>
      <c r="E128" s="30">
        <v>378.05</v>
      </c>
      <c r="F128" s="30">
        <v>387.17</v>
      </c>
      <c r="G128" s="30">
        <v>377.755</v>
      </c>
      <c r="H128" s="30">
        <v>385.95</v>
      </c>
      <c r="I128" s="30">
        <v>10.883033304000699</v>
      </c>
      <c r="J128" s="30">
        <v>377.77354484907198</v>
      </c>
      <c r="K128" s="30">
        <v>388.30151848029101</v>
      </c>
      <c r="L128" s="30">
        <v>399.889099912002</v>
      </c>
      <c r="M128" s="30">
        <v>365.33590008799803</v>
      </c>
      <c r="N128" s="31">
        <v>-11.0133173586485</v>
      </c>
      <c r="O128" s="31">
        <v>43.218469727799999</v>
      </c>
      <c r="P128" s="31">
        <v>0.19968423512844299</v>
      </c>
      <c r="Q128" s="27">
        <v>1</v>
      </c>
      <c r="R128" s="27">
        <v>0</v>
      </c>
      <c r="S128" s="27">
        <v>0</v>
      </c>
      <c r="T128" s="43">
        <v>1.16379649288354E-2</v>
      </c>
      <c r="U128" s="43">
        <v>2.4011674184133799E-2</v>
      </c>
      <c r="V128" s="43">
        <v>1.47766413377856E-2</v>
      </c>
      <c r="W128" s="44">
        <v>0</v>
      </c>
      <c r="X128" s="27">
        <v>0</v>
      </c>
      <c r="Y128" s="30">
        <v>396.83303330400099</v>
      </c>
      <c r="Z128" s="30">
        <v>407.71606660800097</v>
      </c>
      <c r="AA128" s="30">
        <v>418.59909991200198</v>
      </c>
      <c r="AB128" s="30">
        <v>397.52850000000001</v>
      </c>
      <c r="AC128" s="30">
        <v>424.54500000000002</v>
      </c>
      <c r="AD128" s="30">
        <v>463.14</v>
      </c>
      <c r="AE128" s="30">
        <v>364.18393339199901</v>
      </c>
      <c r="AF128" s="30">
        <v>359.51808211446001</v>
      </c>
      <c r="AG128" s="32">
        <v>-5.6396078787411097E-2</v>
      </c>
      <c r="AH128" s="32">
        <v>8.4594118181116701E-2</v>
      </c>
      <c r="AI128" s="27" t="s">
        <v>50</v>
      </c>
      <c r="AJ128" s="27" t="s">
        <v>50</v>
      </c>
      <c r="AK128" s="27" t="s">
        <v>50</v>
      </c>
      <c r="AL128" s="27" t="s">
        <v>50</v>
      </c>
      <c r="AM128" s="27" t="s">
        <v>50</v>
      </c>
      <c r="AN128" s="30">
        <v>359.51808211446001</v>
      </c>
      <c r="AO128" s="30">
        <v>396.83303330400099</v>
      </c>
      <c r="AP128" s="30">
        <v>418.59909991200198</v>
      </c>
      <c r="AQ128" s="30">
        <v>463.14</v>
      </c>
    </row>
    <row r="129" spans="1:43" x14ac:dyDescent="0.2">
      <c r="A129" s="27" t="s">
        <v>76</v>
      </c>
      <c r="B129" s="28">
        <v>45209</v>
      </c>
      <c r="C129" s="47">
        <v>0</v>
      </c>
      <c r="D129" s="29">
        <v>7288939</v>
      </c>
      <c r="E129" s="30">
        <v>385.58</v>
      </c>
      <c r="F129" s="30">
        <v>388.7</v>
      </c>
      <c r="G129" s="30">
        <v>372.25</v>
      </c>
      <c r="H129" s="30">
        <v>373.32</v>
      </c>
      <c r="I129" s="30">
        <v>11.2806737822863</v>
      </c>
      <c r="J129" s="30">
        <v>376.01471851287698</v>
      </c>
      <c r="K129" s="30">
        <v>386.07769112664602</v>
      </c>
      <c r="L129" s="30">
        <v>401.08202134685899</v>
      </c>
      <c r="M129" s="30">
        <v>362.05787865314102</v>
      </c>
      <c r="N129" s="31">
        <v>-94.7018983752059</v>
      </c>
      <c r="O129" s="31">
        <v>36.0640090385495</v>
      </c>
      <c r="P129" s="31">
        <v>0.156920451508235</v>
      </c>
      <c r="Q129" s="27">
        <v>1</v>
      </c>
      <c r="R129" s="27">
        <v>0</v>
      </c>
      <c r="S129" s="27">
        <v>1</v>
      </c>
      <c r="T129" s="43">
        <v>-3.2724446171783897E-2</v>
      </c>
      <c r="U129" s="43">
        <v>1.9592581658123402E-3</v>
      </c>
      <c r="V129" s="43">
        <v>-9.10418049104182E-3</v>
      </c>
      <c r="W129" s="44">
        <v>0</v>
      </c>
      <c r="X129" s="27">
        <v>0</v>
      </c>
      <c r="Y129" s="30">
        <v>384.60067378228598</v>
      </c>
      <c r="Z129" s="30">
        <v>395.88134756457299</v>
      </c>
      <c r="AA129" s="30">
        <v>407.16202134685898</v>
      </c>
      <c r="AB129" s="30">
        <v>384.51960000000003</v>
      </c>
      <c r="AC129" s="30">
        <v>410.65199999999999</v>
      </c>
      <c r="AD129" s="30">
        <v>447.98399999999998</v>
      </c>
      <c r="AE129" s="30">
        <v>350.758652435427</v>
      </c>
      <c r="AF129" s="30">
        <v>364.18393339199901</v>
      </c>
      <c r="AG129" s="32">
        <v>-6.0434339345796201E-2</v>
      </c>
      <c r="AH129" s="32">
        <v>9.0651509018694398E-2</v>
      </c>
      <c r="AI129" s="27" t="s">
        <v>50</v>
      </c>
      <c r="AJ129" s="27" t="s">
        <v>50</v>
      </c>
      <c r="AK129" s="27" t="s">
        <v>50</v>
      </c>
      <c r="AL129" s="27" t="s">
        <v>50</v>
      </c>
      <c r="AM129" s="27" t="s">
        <v>50</v>
      </c>
      <c r="AN129" s="30">
        <v>364.18393339199901</v>
      </c>
      <c r="AO129" s="30">
        <v>384.51960000000003</v>
      </c>
      <c r="AP129" s="30">
        <v>407.16202134685898</v>
      </c>
      <c r="AQ129" s="30">
        <v>447.98399999999998</v>
      </c>
    </row>
    <row r="130" spans="1:43" x14ac:dyDescent="0.2">
      <c r="A130" s="27" t="s">
        <v>76</v>
      </c>
      <c r="B130" s="28">
        <v>45210</v>
      </c>
      <c r="C130" s="47">
        <v>0</v>
      </c>
      <c r="D130" s="29">
        <v>9151395</v>
      </c>
      <c r="E130" s="30">
        <v>372.77499999999998</v>
      </c>
      <c r="F130" s="30">
        <v>377.81</v>
      </c>
      <c r="G130" s="30">
        <v>365.34</v>
      </c>
      <c r="H130" s="30">
        <v>365.93</v>
      </c>
      <c r="I130" s="30">
        <v>11.365625654980199</v>
      </c>
      <c r="J130" s="30">
        <v>372.20022423780898</v>
      </c>
      <c r="K130" s="30">
        <v>382.68911765655099</v>
      </c>
      <c r="L130" s="30">
        <v>399.43687696493998</v>
      </c>
      <c r="M130" s="30">
        <v>360.803123035059</v>
      </c>
      <c r="N130" s="31">
        <v>-155.65693603555101</v>
      </c>
      <c r="O130" s="31">
        <v>32.657452570287603</v>
      </c>
      <c r="P130" s="31">
        <v>2.3502266204715301E-2</v>
      </c>
      <c r="Q130" s="27">
        <v>-1</v>
      </c>
      <c r="R130" s="27">
        <v>0</v>
      </c>
      <c r="S130" s="27">
        <v>0</v>
      </c>
      <c r="T130" s="43">
        <v>-1.9795349833922601E-2</v>
      </c>
      <c r="U130" s="43">
        <v>-4.08377237818143E-2</v>
      </c>
      <c r="V130" s="43">
        <v>-2.91058636243035E-2</v>
      </c>
      <c r="W130" s="44">
        <v>0</v>
      </c>
      <c r="X130" s="27">
        <v>0</v>
      </c>
      <c r="Y130" s="30">
        <v>377.29562565497997</v>
      </c>
      <c r="Z130" s="30">
        <v>388.66125130995999</v>
      </c>
      <c r="AA130" s="30">
        <v>400.02687696494098</v>
      </c>
      <c r="AB130" s="30">
        <v>376.90789999999998</v>
      </c>
      <c r="AC130" s="30">
        <v>402.52300000000002</v>
      </c>
      <c r="AD130" s="30">
        <v>439.11599999999999</v>
      </c>
      <c r="AE130" s="30">
        <v>343.19874869004002</v>
      </c>
      <c r="AF130" s="30">
        <v>350.758652435427</v>
      </c>
      <c r="AG130" s="32">
        <v>-6.2119124723199297E-2</v>
      </c>
      <c r="AH130" s="32">
        <v>9.3178687084799094E-2</v>
      </c>
      <c r="AI130" s="27" t="s">
        <v>50</v>
      </c>
      <c r="AJ130" s="27" t="s">
        <v>50</v>
      </c>
      <c r="AK130" s="27" t="s">
        <v>50</v>
      </c>
      <c r="AL130" s="27" t="s">
        <v>50</v>
      </c>
      <c r="AM130" s="27" t="s">
        <v>50</v>
      </c>
      <c r="AN130" s="30">
        <v>350.758652435427</v>
      </c>
      <c r="AO130" s="30">
        <v>376.90789999999998</v>
      </c>
      <c r="AP130" s="30">
        <v>400.02687696494098</v>
      </c>
      <c r="AQ130" s="30">
        <v>439.11599999999999</v>
      </c>
    </row>
    <row r="131" spans="1:43" x14ac:dyDescent="0.2">
      <c r="A131" s="27" t="s">
        <v>76</v>
      </c>
      <c r="B131" s="28">
        <v>45211</v>
      </c>
      <c r="C131" s="47">
        <v>1</v>
      </c>
      <c r="D131" s="29">
        <v>7376086</v>
      </c>
      <c r="E131" s="30">
        <v>366.48</v>
      </c>
      <c r="F131" s="30">
        <v>368.83</v>
      </c>
      <c r="G131" s="30">
        <v>359.05</v>
      </c>
      <c r="H131" s="30">
        <v>361.2</v>
      </c>
      <c r="I131" s="30">
        <v>11.2523666796244</v>
      </c>
      <c r="J131" s="30">
        <v>367.737456194571</v>
      </c>
      <c r="K131" s="30">
        <v>379.92857669910899</v>
      </c>
      <c r="L131" s="30">
        <v>392.80710003887299</v>
      </c>
      <c r="M131" s="30">
        <v>361.142899961127</v>
      </c>
      <c r="N131" s="31">
        <v>-190.706131330294</v>
      </c>
      <c r="O131" s="31">
        <v>30.661128211288499</v>
      </c>
      <c r="P131" s="31">
        <v>-0.116979476551654</v>
      </c>
      <c r="Q131" s="27">
        <v>-1</v>
      </c>
      <c r="R131" s="27">
        <v>0</v>
      </c>
      <c r="S131" s="27">
        <v>0</v>
      </c>
      <c r="T131" s="43">
        <v>-1.29259694477086E-2</v>
      </c>
      <c r="U131" s="43">
        <v>-6.41274776525457E-2</v>
      </c>
      <c r="V131" s="43">
        <v>-3.0569795217262899E-2</v>
      </c>
      <c r="W131" s="44">
        <v>0</v>
      </c>
      <c r="X131" s="27">
        <v>0</v>
      </c>
      <c r="Y131" s="30">
        <v>372.45236667962399</v>
      </c>
      <c r="Z131" s="30">
        <v>383.70473335924902</v>
      </c>
      <c r="AA131" s="30">
        <v>394.95710003887302</v>
      </c>
      <c r="AB131" s="30">
        <v>372.036</v>
      </c>
      <c r="AC131" s="30">
        <v>397.32</v>
      </c>
      <c r="AD131" s="30">
        <v>433.44</v>
      </c>
      <c r="AE131" s="30">
        <v>338.69526664075102</v>
      </c>
      <c r="AF131" s="30">
        <v>343.19874869004002</v>
      </c>
      <c r="AG131" s="32">
        <v>-6.2305463342327998E-2</v>
      </c>
      <c r="AH131" s="32">
        <v>9.3458195013491993E-2</v>
      </c>
      <c r="AI131" s="27" t="s">
        <v>50</v>
      </c>
      <c r="AJ131" s="27" t="s">
        <v>50</v>
      </c>
      <c r="AK131" s="27" t="s">
        <v>50</v>
      </c>
      <c r="AL131" s="27" t="s">
        <v>50</v>
      </c>
      <c r="AM131" s="27" t="s">
        <v>50</v>
      </c>
      <c r="AN131" s="30">
        <v>343.19874869004002</v>
      </c>
      <c r="AO131" s="30">
        <v>372.036</v>
      </c>
      <c r="AP131" s="30">
        <v>394.95710003887302</v>
      </c>
      <c r="AQ131" s="30">
        <v>433.44</v>
      </c>
    </row>
    <row r="132" spans="1:43" x14ac:dyDescent="0.2">
      <c r="A132" s="27" t="s">
        <v>63</v>
      </c>
      <c r="B132" s="28">
        <v>45198</v>
      </c>
      <c r="C132" s="47">
        <v>0</v>
      </c>
      <c r="D132" s="29">
        <v>39782993</v>
      </c>
      <c r="E132" s="30">
        <v>438.27</v>
      </c>
      <c r="F132" s="30">
        <v>441.44</v>
      </c>
      <c r="G132" s="30">
        <v>433.06939999999997</v>
      </c>
      <c r="H132" s="30">
        <v>434.99</v>
      </c>
      <c r="I132" s="30">
        <v>14.9295431893062</v>
      </c>
      <c r="J132" s="30">
        <v>424.01073270782501</v>
      </c>
      <c r="K132" s="30">
        <v>437.15548795459102</v>
      </c>
      <c r="L132" s="30">
        <v>454.58862956791899</v>
      </c>
      <c r="M132" s="30">
        <v>415.081270432081</v>
      </c>
      <c r="N132" s="31">
        <v>-30.3461112349408</v>
      </c>
      <c r="O132" s="31">
        <v>46.850522534749601</v>
      </c>
      <c r="P132" s="31">
        <v>-0.30773210969582598</v>
      </c>
      <c r="Q132" s="27">
        <v>1</v>
      </c>
      <c r="R132" s="27">
        <v>0</v>
      </c>
      <c r="S132" s="27">
        <v>1</v>
      </c>
      <c r="T132" s="43">
        <v>9.5151894915176099E-3</v>
      </c>
      <c r="U132" s="43">
        <v>3.7889814129942002E-2</v>
      </c>
      <c r="V132" s="43">
        <v>4.5397740927661599E-2</v>
      </c>
      <c r="W132" s="44">
        <v>1</v>
      </c>
      <c r="X132" s="27">
        <v>0</v>
      </c>
      <c r="Y132" s="30">
        <v>491.25012408252098</v>
      </c>
      <c r="Z132" s="30">
        <v>510.91033145411001</v>
      </c>
      <c r="AA132" s="30">
        <v>530.57053882569903</v>
      </c>
      <c r="AB132" s="30">
        <v>485.73761421225998</v>
      </c>
      <c r="AC132" s="30">
        <v>518.74890838202498</v>
      </c>
      <c r="AD132" s="30">
        <v>565.90790005311806</v>
      </c>
      <c r="AE132" s="30">
        <v>433.62063660170901</v>
      </c>
      <c r="AF132" s="30">
        <v>400.35713774611003</v>
      </c>
      <c r="AG132" s="32">
        <v>-3.1480342037548902E-3</v>
      </c>
      <c r="AH132" s="32">
        <v>0.21973042788500799</v>
      </c>
      <c r="AI132" s="27" t="s">
        <v>50</v>
      </c>
      <c r="AJ132" s="27" t="s">
        <v>50</v>
      </c>
      <c r="AK132" s="27" t="s">
        <v>58</v>
      </c>
      <c r="AL132" s="27" t="s">
        <v>50</v>
      </c>
      <c r="AM132" s="27" t="s">
        <v>50</v>
      </c>
      <c r="AN132" s="30">
        <v>400.35713774611003</v>
      </c>
      <c r="AO132" s="30">
        <v>485.73761421225998</v>
      </c>
      <c r="AP132" s="30">
        <v>530.57053882569903</v>
      </c>
      <c r="AQ132" s="30">
        <v>565.90790005311806</v>
      </c>
    </row>
    <row r="133" spans="1:43" x14ac:dyDescent="0.2">
      <c r="A133" s="27" t="s">
        <v>63</v>
      </c>
      <c r="B133" s="28">
        <v>45201</v>
      </c>
      <c r="C133" s="47">
        <v>0</v>
      </c>
      <c r="D133" s="29">
        <v>43329821</v>
      </c>
      <c r="E133" s="30">
        <v>440.3</v>
      </c>
      <c r="F133" s="30">
        <v>451.75</v>
      </c>
      <c r="G133" s="30">
        <v>438.61</v>
      </c>
      <c r="H133" s="30">
        <v>447.82</v>
      </c>
      <c r="I133" s="30">
        <v>15.060290104355801</v>
      </c>
      <c r="J133" s="30">
        <v>433.550599488221</v>
      </c>
      <c r="K133" s="30">
        <v>438.25774122591702</v>
      </c>
      <c r="L133" s="30">
        <v>454.98087031306699</v>
      </c>
      <c r="M133" s="30">
        <v>414.689029686933</v>
      </c>
      <c r="N133" s="31">
        <v>26.720130242599499</v>
      </c>
      <c r="O133" s="31">
        <v>53.392464978584002</v>
      </c>
      <c r="P133" s="31">
        <v>9.6435861973541301E-2</v>
      </c>
      <c r="Q133" s="27">
        <v>1</v>
      </c>
      <c r="R133" s="27">
        <v>0</v>
      </c>
      <c r="S133" s="27">
        <v>1</v>
      </c>
      <c r="T133" s="43">
        <v>2.9494930917952099E-2</v>
      </c>
      <c r="U133" s="43">
        <v>5.4488085146463201E-2</v>
      </c>
      <c r="V133" s="43">
        <v>6.0631898062621301E-2</v>
      </c>
      <c r="W133" s="44">
        <v>1</v>
      </c>
      <c r="X133" s="27">
        <v>0</v>
      </c>
      <c r="Y133" s="30">
        <v>491.25012408252098</v>
      </c>
      <c r="Z133" s="30">
        <v>510.91033145411001</v>
      </c>
      <c r="AA133" s="30">
        <v>530.57053882569903</v>
      </c>
      <c r="AB133" s="30">
        <v>485.73761421225998</v>
      </c>
      <c r="AC133" s="30">
        <v>518.74890838202498</v>
      </c>
      <c r="AD133" s="30">
        <v>565.90790005311806</v>
      </c>
      <c r="AE133" s="30">
        <v>433.62063660170901</v>
      </c>
      <c r="AF133" s="30">
        <v>405.130913621388</v>
      </c>
      <c r="AG133" s="32">
        <v>-3.1707747305371202E-2</v>
      </c>
      <c r="AH133" s="32">
        <v>0.18478526824549901</v>
      </c>
      <c r="AI133" s="27" t="s">
        <v>50</v>
      </c>
      <c r="AJ133" s="27" t="s">
        <v>50</v>
      </c>
      <c r="AK133" s="27" t="s">
        <v>58</v>
      </c>
      <c r="AL133" s="27" t="s">
        <v>50</v>
      </c>
      <c r="AM133" s="27" t="s">
        <v>50</v>
      </c>
      <c r="AN133" s="30">
        <v>433.62063660170901</v>
      </c>
      <c r="AO133" s="30">
        <v>485.73761421225998</v>
      </c>
      <c r="AP133" s="30">
        <v>530.57053882569903</v>
      </c>
      <c r="AQ133" s="30">
        <v>565.90790005311806</v>
      </c>
    </row>
    <row r="134" spans="1:43" x14ac:dyDescent="0.2">
      <c r="A134" s="27" t="s">
        <v>63</v>
      </c>
      <c r="B134" s="28">
        <v>45202</v>
      </c>
      <c r="C134" s="47">
        <v>0</v>
      </c>
      <c r="D134" s="29">
        <v>47084954</v>
      </c>
      <c r="E134" s="30">
        <v>448.08</v>
      </c>
      <c r="F134" s="30">
        <v>451.3</v>
      </c>
      <c r="G134" s="30">
        <v>432.46</v>
      </c>
      <c r="H134" s="30">
        <v>435.17</v>
      </c>
      <c r="I134" s="30">
        <v>15.3302693826161</v>
      </c>
      <c r="J134" s="30">
        <v>436.48230867218098</v>
      </c>
      <c r="K134" s="30">
        <v>437.91884802861898</v>
      </c>
      <c r="L134" s="30">
        <v>455.790808147848</v>
      </c>
      <c r="M134" s="30">
        <v>413.87909185215199</v>
      </c>
      <c r="N134" s="31">
        <v>-17.881692322587501</v>
      </c>
      <c r="O134" s="31">
        <v>47.220959992768698</v>
      </c>
      <c r="P134" s="31">
        <v>0.17346319621067999</v>
      </c>
      <c r="Q134" s="27">
        <v>1</v>
      </c>
      <c r="R134" s="27">
        <v>0</v>
      </c>
      <c r="S134" s="27">
        <v>1</v>
      </c>
      <c r="T134" s="43">
        <v>-2.82479567683444E-2</v>
      </c>
      <c r="U134" s="43">
        <v>9.9329295179744898E-3</v>
      </c>
      <c r="V134" s="43">
        <v>3.8319295650306603E-2</v>
      </c>
      <c r="W134" s="44">
        <v>1</v>
      </c>
      <c r="X134" s="27">
        <v>0</v>
      </c>
      <c r="Y134" s="30">
        <v>491.25012408252098</v>
      </c>
      <c r="Z134" s="30">
        <v>510.91033145411001</v>
      </c>
      <c r="AA134" s="30">
        <v>530.57053882569903</v>
      </c>
      <c r="AB134" s="30">
        <v>485.73761421225998</v>
      </c>
      <c r="AC134" s="30">
        <v>518.74890838202498</v>
      </c>
      <c r="AD134" s="30">
        <v>565.90790005311806</v>
      </c>
      <c r="AE134" s="30">
        <v>433.62063660170901</v>
      </c>
      <c r="AF134" s="30">
        <v>417.69941979128799</v>
      </c>
      <c r="AG134" s="32">
        <v>-3.56036353216294E-3</v>
      </c>
      <c r="AH134" s="32">
        <v>0.21922590901417699</v>
      </c>
      <c r="AI134" s="27" t="s">
        <v>50</v>
      </c>
      <c r="AJ134" s="27" t="s">
        <v>50</v>
      </c>
      <c r="AK134" s="27" t="s">
        <v>58</v>
      </c>
      <c r="AL134" s="27" t="s">
        <v>50</v>
      </c>
      <c r="AM134" s="27" t="s">
        <v>50</v>
      </c>
      <c r="AN134" s="30">
        <v>433.62063660170901</v>
      </c>
      <c r="AO134" s="30">
        <v>485.73761421225998</v>
      </c>
      <c r="AP134" s="30">
        <v>530.57053882569903</v>
      </c>
      <c r="AQ134" s="30">
        <v>565.90790005311806</v>
      </c>
    </row>
    <row r="135" spans="1:43" x14ac:dyDescent="0.2">
      <c r="A135" s="27" t="s">
        <v>63</v>
      </c>
      <c r="B135" s="28">
        <v>45203</v>
      </c>
      <c r="C135" s="47">
        <v>0</v>
      </c>
      <c r="D135" s="29">
        <v>36182086</v>
      </c>
      <c r="E135" s="30">
        <v>437.42</v>
      </c>
      <c r="F135" s="30">
        <v>441.43</v>
      </c>
      <c r="G135" s="30">
        <v>432.92009999999999</v>
      </c>
      <c r="H135" s="30">
        <v>440.41</v>
      </c>
      <c r="I135" s="30">
        <v>14.843100141000599</v>
      </c>
      <c r="J135" s="30">
        <v>440.56279800451102</v>
      </c>
      <c r="K135" s="30">
        <v>438.12921093500501</v>
      </c>
      <c r="L135" s="30">
        <v>454.329300423002</v>
      </c>
      <c r="M135" s="30">
        <v>411.46069957699802</v>
      </c>
      <c r="N135" s="31">
        <v>16.6150165823951</v>
      </c>
      <c r="O135" s="31">
        <v>49.808951381076398</v>
      </c>
      <c r="P135" s="31">
        <v>0.30339299215630899</v>
      </c>
      <c r="Q135" s="27">
        <v>-1</v>
      </c>
      <c r="R135" s="27">
        <v>0</v>
      </c>
      <c r="S135" s="27">
        <v>1</v>
      </c>
      <c r="T135" s="43">
        <v>1.20412712273365E-2</v>
      </c>
      <c r="U135" s="43">
        <v>1.24600565530242E-2</v>
      </c>
      <c r="V135" s="43">
        <v>3.7039653386079001E-2</v>
      </c>
      <c r="W135" s="44">
        <v>1</v>
      </c>
      <c r="X135" s="27">
        <v>0</v>
      </c>
      <c r="Y135" s="30">
        <v>491.25012408252098</v>
      </c>
      <c r="Z135" s="30">
        <v>510.91033145411001</v>
      </c>
      <c r="AA135" s="30">
        <v>530.57053882569903</v>
      </c>
      <c r="AB135" s="30">
        <v>485.73761421225998</v>
      </c>
      <c r="AC135" s="30">
        <v>518.74890838202498</v>
      </c>
      <c r="AD135" s="30">
        <v>565.90790005311806</v>
      </c>
      <c r="AE135" s="30">
        <v>433.62063660170901</v>
      </c>
      <c r="AF135" s="30">
        <v>404.50946123476803</v>
      </c>
      <c r="AG135" s="32">
        <v>-1.5416006444656899E-2</v>
      </c>
      <c r="AH135" s="32">
        <v>0.20471955411025999</v>
      </c>
      <c r="AI135" s="27" t="s">
        <v>50</v>
      </c>
      <c r="AJ135" s="27" t="s">
        <v>50</v>
      </c>
      <c r="AK135" s="27" t="s">
        <v>58</v>
      </c>
      <c r="AL135" s="27" t="s">
        <v>50</v>
      </c>
      <c r="AM135" s="27" t="s">
        <v>50</v>
      </c>
      <c r="AN135" s="30">
        <v>433.62063660170901</v>
      </c>
      <c r="AO135" s="30">
        <v>485.73761421225998</v>
      </c>
      <c r="AP135" s="30">
        <v>530.57053882569903</v>
      </c>
      <c r="AQ135" s="30">
        <v>565.90790005311806</v>
      </c>
    </row>
    <row r="136" spans="1:43" x14ac:dyDescent="0.2">
      <c r="A136" s="27" t="s">
        <v>63</v>
      </c>
      <c r="B136" s="28">
        <v>45204</v>
      </c>
      <c r="C136" s="47">
        <v>0</v>
      </c>
      <c r="D136" s="29">
        <v>39348309</v>
      </c>
      <c r="E136" s="30">
        <v>440.5</v>
      </c>
      <c r="F136" s="30">
        <v>449</v>
      </c>
      <c r="G136" s="30">
        <v>438.88</v>
      </c>
      <c r="H136" s="30">
        <v>446.88</v>
      </c>
      <c r="I136" s="30">
        <v>14.5057358452149</v>
      </c>
      <c r="J136" s="30">
        <v>445.18319836732701</v>
      </c>
      <c r="K136" s="30">
        <v>438.94371040206897</v>
      </c>
      <c r="L136" s="30">
        <v>453.31720753564503</v>
      </c>
      <c r="M136" s="30">
        <v>408.23279246435499</v>
      </c>
      <c r="N136" s="31">
        <v>59.800037728730103</v>
      </c>
      <c r="O136" s="31">
        <v>52.881179287396897</v>
      </c>
      <c r="P136" s="31">
        <v>0.47666787256246801</v>
      </c>
      <c r="Q136" s="27">
        <v>1</v>
      </c>
      <c r="R136" s="27">
        <v>0</v>
      </c>
      <c r="S136" s="27">
        <v>0</v>
      </c>
      <c r="T136" s="43">
        <v>1.4690856247587401E-2</v>
      </c>
      <c r="U136" s="43">
        <v>-2.0990576570943599E-3</v>
      </c>
      <c r="V136" s="43">
        <v>3.7109239016918497E-2</v>
      </c>
      <c r="W136" s="44">
        <v>1</v>
      </c>
      <c r="X136" s="27">
        <v>0</v>
      </c>
      <c r="Y136" s="30">
        <v>491.25012408252098</v>
      </c>
      <c r="Z136" s="30">
        <v>510.91033145411001</v>
      </c>
      <c r="AA136" s="30">
        <v>530.57053882569903</v>
      </c>
      <c r="AB136" s="30">
        <v>485.73761421225998</v>
      </c>
      <c r="AC136" s="30">
        <v>518.74890838202498</v>
      </c>
      <c r="AD136" s="30">
        <v>565.90790005311806</v>
      </c>
      <c r="AE136" s="30">
        <v>433.62063660170901</v>
      </c>
      <c r="AF136" s="30">
        <v>410.72379971799899</v>
      </c>
      <c r="AG136" s="32">
        <v>-2.96709707265739E-2</v>
      </c>
      <c r="AH136" s="32">
        <v>0.18727743203029801</v>
      </c>
      <c r="AI136" s="27" t="s">
        <v>50</v>
      </c>
      <c r="AJ136" s="27" t="s">
        <v>50</v>
      </c>
      <c r="AK136" s="27" t="s">
        <v>50</v>
      </c>
      <c r="AL136" s="27" t="s">
        <v>50</v>
      </c>
      <c r="AM136" s="27" t="s">
        <v>50</v>
      </c>
      <c r="AN136" s="30">
        <v>433.62063660170901</v>
      </c>
      <c r="AO136" s="30">
        <v>485.73761421225998</v>
      </c>
      <c r="AP136" s="30">
        <v>530.57053882569903</v>
      </c>
      <c r="AQ136" s="30">
        <v>565.90790005311806</v>
      </c>
    </row>
    <row r="137" spans="1:43" x14ac:dyDescent="0.2">
      <c r="A137" s="27" t="s">
        <v>63</v>
      </c>
      <c r="B137" s="28">
        <v>45205</v>
      </c>
      <c r="C137" s="47">
        <v>0</v>
      </c>
      <c r="D137" s="29">
        <v>43443602</v>
      </c>
      <c r="E137" s="30">
        <v>441.93</v>
      </c>
      <c r="F137" s="30">
        <v>457.89</v>
      </c>
      <c r="G137" s="30">
        <v>440.26</v>
      </c>
      <c r="H137" s="30">
        <v>457.62</v>
      </c>
      <c r="I137" s="30">
        <v>14.7288975705567</v>
      </c>
      <c r="J137" s="30">
        <v>451.93170775508599</v>
      </c>
      <c r="K137" s="30">
        <v>440.88352795069301</v>
      </c>
      <c r="L137" s="30">
        <v>453.98669271167</v>
      </c>
      <c r="M137" s="30">
        <v>413.70330728833</v>
      </c>
      <c r="N137" s="31">
        <v>120.59064807219001</v>
      </c>
      <c r="O137" s="31">
        <v>57.528565587435899</v>
      </c>
      <c r="P137" s="31">
        <v>0.72805821088583</v>
      </c>
      <c r="Q137" s="27">
        <v>1</v>
      </c>
      <c r="R137" s="27">
        <v>0</v>
      </c>
      <c r="S137" s="27">
        <v>0</v>
      </c>
      <c r="T137" s="43">
        <v>2.40332975295382E-2</v>
      </c>
      <c r="U137" s="43">
        <v>5.1589034170554E-2</v>
      </c>
      <c r="V137" s="43">
        <v>5.2024184464010699E-2</v>
      </c>
      <c r="W137" s="44">
        <v>1</v>
      </c>
      <c r="X137" s="27">
        <v>0</v>
      </c>
      <c r="Y137" s="30">
        <v>491.25012408252098</v>
      </c>
      <c r="Z137" s="30">
        <v>510.91033145411001</v>
      </c>
      <c r="AA137" s="30">
        <v>530.57053882569903</v>
      </c>
      <c r="AB137" s="30">
        <v>485.73761421225998</v>
      </c>
      <c r="AC137" s="30">
        <v>518.74890838202498</v>
      </c>
      <c r="AD137" s="30">
        <v>565.90790005311806</v>
      </c>
      <c r="AE137" s="30">
        <v>433.62063660170901</v>
      </c>
      <c r="AF137" s="30">
        <v>417.86852830957002</v>
      </c>
      <c r="AG137" s="32">
        <v>-5.2443869145341798E-2</v>
      </c>
      <c r="AH137" s="32">
        <v>0.15941291644967301</v>
      </c>
      <c r="AI137" s="27" t="s">
        <v>50</v>
      </c>
      <c r="AJ137" s="27" t="s">
        <v>50</v>
      </c>
      <c r="AK137" s="27" t="s">
        <v>50</v>
      </c>
      <c r="AL137" s="27" t="s">
        <v>50</v>
      </c>
      <c r="AM137" s="27" t="s">
        <v>50</v>
      </c>
      <c r="AN137" s="30">
        <v>433.62063660170901</v>
      </c>
      <c r="AO137" s="30">
        <v>485.73761421225998</v>
      </c>
      <c r="AP137" s="30">
        <v>530.57053882569903</v>
      </c>
      <c r="AQ137" s="30">
        <v>565.90790005311806</v>
      </c>
    </row>
    <row r="138" spans="1:43" x14ac:dyDescent="0.2">
      <c r="A138" s="27" t="s">
        <v>63</v>
      </c>
      <c r="B138" s="28">
        <v>45208</v>
      </c>
      <c r="C138" s="47">
        <v>0</v>
      </c>
      <c r="D138" s="29">
        <v>40967472</v>
      </c>
      <c r="E138" s="30">
        <v>448.42</v>
      </c>
      <c r="F138" s="30">
        <v>456.05</v>
      </c>
      <c r="G138" s="30">
        <v>443.68</v>
      </c>
      <c r="H138" s="30">
        <v>452.73</v>
      </c>
      <c r="I138" s="30">
        <v>14.6725477440883</v>
      </c>
      <c r="J138" s="30">
        <v>454.13594270870698</v>
      </c>
      <c r="K138" s="30">
        <v>442.04645229314502</v>
      </c>
      <c r="L138" s="30">
        <v>453.81764323226503</v>
      </c>
      <c r="M138" s="30">
        <v>413.87235676773503</v>
      </c>
      <c r="N138" s="31">
        <v>91.789932347207497</v>
      </c>
      <c r="O138" s="31">
        <v>54.8747183137218</v>
      </c>
      <c r="P138" s="31">
        <v>0.78616258444766396</v>
      </c>
      <c r="Q138" s="27">
        <v>1</v>
      </c>
      <c r="R138" s="27">
        <v>0</v>
      </c>
      <c r="S138" s="27">
        <v>0</v>
      </c>
      <c r="T138" s="43">
        <v>-1.06857217778943E-2</v>
      </c>
      <c r="U138" s="43">
        <v>2.7973933380259299E-2</v>
      </c>
      <c r="V138" s="43">
        <v>1.0964226698226999E-2</v>
      </c>
      <c r="W138" s="44">
        <v>1</v>
      </c>
      <c r="X138" s="27">
        <v>0</v>
      </c>
      <c r="Y138" s="30">
        <v>491.25012408252098</v>
      </c>
      <c r="Z138" s="30">
        <v>510.91033145411001</v>
      </c>
      <c r="AA138" s="30">
        <v>530.57053882569903</v>
      </c>
      <c r="AB138" s="30">
        <v>485.73761421225998</v>
      </c>
      <c r="AC138" s="30">
        <v>518.74890838202498</v>
      </c>
      <c r="AD138" s="30">
        <v>565.90790005311806</v>
      </c>
      <c r="AE138" s="30">
        <v>433.62063660170901</v>
      </c>
      <c r="AF138" s="30">
        <v>428.16220485888698</v>
      </c>
      <c r="AG138" s="32">
        <v>-4.2209182952955102E-2</v>
      </c>
      <c r="AH138" s="32">
        <v>0.17193589739071699</v>
      </c>
      <c r="AI138" s="27" t="s">
        <v>50</v>
      </c>
      <c r="AJ138" s="27" t="s">
        <v>50</v>
      </c>
      <c r="AK138" s="27" t="s">
        <v>50</v>
      </c>
      <c r="AL138" s="27" t="s">
        <v>50</v>
      </c>
      <c r="AM138" s="27" t="s">
        <v>50</v>
      </c>
      <c r="AN138" s="30">
        <v>433.62063660170901</v>
      </c>
      <c r="AO138" s="30">
        <v>485.73761421225998</v>
      </c>
      <c r="AP138" s="30">
        <v>530.57053882569903</v>
      </c>
      <c r="AQ138" s="30">
        <v>565.90790005311806</v>
      </c>
    </row>
    <row r="139" spans="1:43" x14ac:dyDescent="0.2">
      <c r="A139" s="27" t="s">
        <v>63</v>
      </c>
      <c r="B139" s="28">
        <v>45209</v>
      </c>
      <c r="C139" s="47">
        <v>0</v>
      </c>
      <c r="D139" s="29">
        <v>36858208</v>
      </c>
      <c r="E139" s="30">
        <v>453.1</v>
      </c>
      <c r="F139" s="30">
        <v>462.59</v>
      </c>
      <c r="G139" s="30">
        <v>450.88</v>
      </c>
      <c r="H139" s="30">
        <v>457.98</v>
      </c>
      <c r="I139" s="30">
        <v>14.4609371909392</v>
      </c>
      <c r="J139" s="30">
        <v>457.83213494348701</v>
      </c>
      <c r="K139" s="30">
        <v>443.465154403253</v>
      </c>
      <c r="L139" s="30">
        <v>453.18281157281803</v>
      </c>
      <c r="M139" s="30">
        <v>419.20718842718202</v>
      </c>
      <c r="N139" s="31">
        <v>114.65431690373801</v>
      </c>
      <c r="O139" s="31">
        <v>57.159686453670297</v>
      </c>
      <c r="P139" s="31">
        <v>0.86500846853061897</v>
      </c>
      <c r="Q139" s="27">
        <v>1</v>
      </c>
      <c r="R139" s="27">
        <v>0</v>
      </c>
      <c r="S139" s="27">
        <v>1</v>
      </c>
      <c r="T139" s="43">
        <v>1.15963156848453E-2</v>
      </c>
      <c r="U139" s="43">
        <v>2.48388829215897E-2</v>
      </c>
      <c r="V139" s="43">
        <v>5.2416297079302301E-2</v>
      </c>
      <c r="W139" s="44">
        <v>1</v>
      </c>
      <c r="X139" s="27">
        <v>0</v>
      </c>
      <c r="Y139" s="30">
        <v>491.25012408252098</v>
      </c>
      <c r="Z139" s="30">
        <v>510.91033145411001</v>
      </c>
      <c r="AA139" s="30">
        <v>530.57053882569903</v>
      </c>
      <c r="AB139" s="30">
        <v>485.73761421225998</v>
      </c>
      <c r="AC139" s="30">
        <v>518.74890838202498</v>
      </c>
      <c r="AD139" s="30">
        <v>565.90790005311806</v>
      </c>
      <c r="AE139" s="30">
        <v>433.62063660170901</v>
      </c>
      <c r="AF139" s="30">
        <v>423.38490451182298</v>
      </c>
      <c r="AG139" s="32">
        <v>-5.3188705616601897E-2</v>
      </c>
      <c r="AH139" s="32">
        <v>0.15850154772195199</v>
      </c>
      <c r="AI139" s="27" t="s">
        <v>50</v>
      </c>
      <c r="AJ139" s="27" t="s">
        <v>50</v>
      </c>
      <c r="AK139" s="27" t="s">
        <v>58</v>
      </c>
      <c r="AL139" s="27" t="s">
        <v>50</v>
      </c>
      <c r="AM139" s="27" t="s">
        <v>50</v>
      </c>
      <c r="AN139" s="30">
        <v>433.62063660170901</v>
      </c>
      <c r="AO139" s="30">
        <v>485.73761421225998</v>
      </c>
      <c r="AP139" s="30">
        <v>530.57053882569903</v>
      </c>
      <c r="AQ139" s="30">
        <v>565.90790005311806</v>
      </c>
    </row>
    <row r="140" spans="1:43" x14ac:dyDescent="0.2">
      <c r="A140" s="27" t="s">
        <v>63</v>
      </c>
      <c r="B140" s="28">
        <v>45210</v>
      </c>
      <c r="C140" s="47">
        <v>0</v>
      </c>
      <c r="D140" s="29">
        <v>37813689</v>
      </c>
      <c r="E140" s="30">
        <v>461.96</v>
      </c>
      <c r="F140" s="30">
        <v>468.59</v>
      </c>
      <c r="G140" s="30">
        <v>460.5</v>
      </c>
      <c r="H140" s="30">
        <v>468.06</v>
      </c>
      <c r="I140" s="30">
        <v>14.1858702487292</v>
      </c>
      <c r="J140" s="30">
        <v>465.19538313558098</v>
      </c>
      <c r="K140" s="30">
        <v>445.74866390491599</v>
      </c>
      <c r="L140" s="30">
        <v>454.32761074618799</v>
      </c>
      <c r="M140" s="30">
        <v>426.03238925381203</v>
      </c>
      <c r="N140" s="31">
        <v>157.958570214991</v>
      </c>
      <c r="O140" s="31">
        <v>61.219952334150697</v>
      </c>
      <c r="P140" s="31">
        <v>1.0187111958685</v>
      </c>
      <c r="Q140" s="27">
        <v>1</v>
      </c>
      <c r="R140" s="27">
        <v>0</v>
      </c>
      <c r="S140" s="27">
        <v>1</v>
      </c>
      <c r="T140" s="43">
        <v>2.20096947464954E-2</v>
      </c>
      <c r="U140" s="43">
        <v>2.2813688212927799E-2</v>
      </c>
      <c r="V140" s="43">
        <v>6.2782407302286403E-2</v>
      </c>
      <c r="W140" s="44">
        <v>1</v>
      </c>
      <c r="X140" s="27">
        <v>0</v>
      </c>
      <c r="Y140" s="30">
        <v>491.25012408252098</v>
      </c>
      <c r="Z140" s="30">
        <v>510.91033145411001</v>
      </c>
      <c r="AA140" s="30">
        <v>530.57053882569903</v>
      </c>
      <c r="AB140" s="30">
        <v>485.73761421225998</v>
      </c>
      <c r="AC140" s="30">
        <v>518.74890838202498</v>
      </c>
      <c r="AD140" s="30">
        <v>565.90790005311806</v>
      </c>
      <c r="AE140" s="30">
        <v>433.62063660170901</v>
      </c>
      <c r="AF140" s="30">
        <v>429.05812561812201</v>
      </c>
      <c r="AG140" s="32">
        <v>-7.3578950130947604E-2</v>
      </c>
      <c r="AH140" s="32">
        <v>0.133552405302097</v>
      </c>
      <c r="AI140" s="27" t="s">
        <v>50</v>
      </c>
      <c r="AJ140" s="27" t="s">
        <v>50</v>
      </c>
      <c r="AK140" s="27" t="s">
        <v>58</v>
      </c>
      <c r="AL140" s="27" t="s">
        <v>50</v>
      </c>
      <c r="AM140" s="27" t="s">
        <v>50</v>
      </c>
      <c r="AN140" s="30">
        <v>433.62063660170901</v>
      </c>
      <c r="AO140" s="30">
        <v>485.73761421225998</v>
      </c>
      <c r="AP140" s="30">
        <v>530.57053882569903</v>
      </c>
      <c r="AQ140" s="30">
        <v>565.90790005311806</v>
      </c>
    </row>
    <row r="141" spans="1:43" x14ac:dyDescent="0.2">
      <c r="A141" s="27" t="s">
        <v>63</v>
      </c>
      <c r="B141" s="28">
        <v>45211</v>
      </c>
      <c r="C141" s="47">
        <v>1</v>
      </c>
      <c r="D141" s="29">
        <v>48132500</v>
      </c>
      <c r="E141" s="30">
        <v>467.77</v>
      </c>
      <c r="F141" s="30">
        <v>476.09</v>
      </c>
      <c r="G141" s="30">
        <v>463.3</v>
      </c>
      <c r="H141" s="30">
        <v>469.45</v>
      </c>
      <c r="I141" s="30">
        <v>14.0861652309629</v>
      </c>
      <c r="J141" s="30">
        <v>470.66076802001999</v>
      </c>
      <c r="K141" s="30">
        <v>448.51127958819001</v>
      </c>
      <c r="L141" s="30">
        <v>454.02849569288901</v>
      </c>
      <c r="M141" s="30">
        <v>433.831504307111</v>
      </c>
      <c r="N141" s="31">
        <v>153.453174041956</v>
      </c>
      <c r="O141" s="31">
        <v>61.758196278666396</v>
      </c>
      <c r="P141" s="31">
        <v>1.08356995788104</v>
      </c>
      <c r="Q141" s="27">
        <v>1</v>
      </c>
      <c r="R141" s="27">
        <v>0</v>
      </c>
      <c r="S141" s="27">
        <v>1</v>
      </c>
      <c r="T141" s="43">
        <v>2.9697047387086798E-3</v>
      </c>
      <c r="U141" s="43">
        <v>3.6931504428688103E-2</v>
      </c>
      <c r="V141" s="43">
        <v>5.0505728607232403E-2</v>
      </c>
      <c r="W141" s="44">
        <v>1</v>
      </c>
      <c r="X141" s="27">
        <v>0</v>
      </c>
      <c r="Y141" s="30">
        <v>491.25012408252098</v>
      </c>
      <c r="Z141" s="30">
        <v>510.91033145411001</v>
      </c>
      <c r="AA141" s="30">
        <v>530.57053882569903</v>
      </c>
      <c r="AB141" s="30">
        <v>485.73761421225998</v>
      </c>
      <c r="AC141" s="30">
        <v>518.74890838202498</v>
      </c>
      <c r="AD141" s="30">
        <v>565.90790005311806</v>
      </c>
      <c r="AE141" s="30">
        <v>433.62063660170901</v>
      </c>
      <c r="AF141" s="30">
        <v>439.688259502542</v>
      </c>
      <c r="AG141" s="32">
        <v>-7.6322001061436398E-2</v>
      </c>
      <c r="AH141" s="32">
        <v>0.13019605671679499</v>
      </c>
      <c r="AI141" s="27" t="s">
        <v>50</v>
      </c>
      <c r="AJ141" s="27" t="s">
        <v>50</v>
      </c>
      <c r="AK141" s="27" t="s">
        <v>58</v>
      </c>
      <c r="AL141" s="27" t="s">
        <v>50</v>
      </c>
      <c r="AM141" s="27" t="s">
        <v>50</v>
      </c>
      <c r="AN141" s="30">
        <v>439.688259502542</v>
      </c>
      <c r="AO141" s="30">
        <v>485.73761421225998</v>
      </c>
      <c r="AP141" s="30">
        <v>530.57053882569903</v>
      </c>
      <c r="AQ141" s="30">
        <v>565.90790005311806</v>
      </c>
    </row>
    <row r="142" spans="1:43" x14ac:dyDescent="0.2">
      <c r="A142" s="27" t="s">
        <v>77</v>
      </c>
      <c r="B142" s="28">
        <v>45198</v>
      </c>
      <c r="C142" s="47">
        <v>0</v>
      </c>
      <c r="D142" s="29">
        <v>7299109</v>
      </c>
      <c r="E142" s="30">
        <v>106.72065067248199</v>
      </c>
      <c r="F142" s="30">
        <v>106.97472373682299</v>
      </c>
      <c r="G142" s="30">
        <v>104.996939294802</v>
      </c>
      <c r="H142" s="30">
        <v>105.534976372228</v>
      </c>
      <c r="I142" s="30">
        <v>3.2000410375599202</v>
      </c>
      <c r="J142" s="30">
        <v>103.067671778568</v>
      </c>
      <c r="K142" s="30">
        <v>111.50212127413801</v>
      </c>
      <c r="L142" s="30">
        <v>112.494732345686</v>
      </c>
      <c r="M142" s="30">
        <v>105.18112007161599</v>
      </c>
      <c r="N142" s="31">
        <v>-87.423312883439294</v>
      </c>
      <c r="O142" s="31">
        <v>34.729775951478601</v>
      </c>
      <c r="P142" s="31">
        <v>-0.95320829984289601</v>
      </c>
      <c r="Q142" s="27">
        <v>1</v>
      </c>
      <c r="R142" s="27">
        <v>0</v>
      </c>
      <c r="S142" s="27">
        <v>0</v>
      </c>
      <c r="T142" s="43">
        <v>-2.1667451719330098E-3</v>
      </c>
      <c r="U142" s="43">
        <v>9.9160945842877695E-3</v>
      </c>
      <c r="V142" s="43">
        <v>-2.8524259378155298E-2</v>
      </c>
      <c r="W142" s="44">
        <v>0</v>
      </c>
      <c r="X142" s="27">
        <v>0</v>
      </c>
      <c r="Y142" s="30">
        <v>108.735017409788</v>
      </c>
      <c r="Z142" s="30">
        <v>111.935058447348</v>
      </c>
      <c r="AA142" s="30">
        <v>115.135099484908</v>
      </c>
      <c r="AB142" s="30">
        <v>108.701025663395</v>
      </c>
      <c r="AC142" s="30">
        <v>116.08847400945101</v>
      </c>
      <c r="AD142" s="30">
        <v>126.64197164667399</v>
      </c>
      <c r="AE142" s="30">
        <v>99.134894297108204</v>
      </c>
      <c r="AF142" s="30">
        <v>99.176018761257396</v>
      </c>
      <c r="AG142" s="32">
        <v>-6.0644179731905903E-2</v>
      </c>
      <c r="AH142" s="32">
        <v>9.0966269597858807E-2</v>
      </c>
      <c r="AI142" s="27" t="s">
        <v>50</v>
      </c>
      <c r="AJ142" s="27" t="s">
        <v>50</v>
      </c>
      <c r="AK142" s="27" t="s">
        <v>50</v>
      </c>
      <c r="AL142" s="27" t="s">
        <v>50</v>
      </c>
      <c r="AM142" s="27" t="s">
        <v>50</v>
      </c>
      <c r="AN142" s="30">
        <v>99.176018761257396</v>
      </c>
      <c r="AO142" s="30">
        <v>108.701025663395</v>
      </c>
      <c r="AP142" s="30">
        <v>115.135099484908</v>
      </c>
      <c r="AQ142" s="30">
        <v>126.64197164667399</v>
      </c>
    </row>
    <row r="143" spans="1:43" x14ac:dyDescent="0.2">
      <c r="A143" s="27" t="s">
        <v>77</v>
      </c>
      <c r="B143" s="28">
        <v>45201</v>
      </c>
      <c r="C143" s="47">
        <v>0</v>
      </c>
      <c r="D143" s="29">
        <v>5963457</v>
      </c>
      <c r="E143" s="30">
        <v>105.425376226827</v>
      </c>
      <c r="F143" s="30">
        <v>106.346714903671</v>
      </c>
      <c r="G143" s="30">
        <v>104.907266448564</v>
      </c>
      <c r="H143" s="30">
        <v>106.322104689204</v>
      </c>
      <c r="I143" s="30">
        <v>3.0742844245275802</v>
      </c>
      <c r="J143" s="30">
        <v>103.305224399906</v>
      </c>
      <c r="K143" s="30">
        <v>111.171006418575</v>
      </c>
      <c r="L143" s="30">
        <v>112.11746250658901</v>
      </c>
      <c r="M143" s="30">
        <v>105.558389910713</v>
      </c>
      <c r="N143" s="31">
        <v>-74.421752855867595</v>
      </c>
      <c r="O143" s="31">
        <v>36.9804273008697</v>
      </c>
      <c r="P143" s="31">
        <v>-0.74960377394052502</v>
      </c>
      <c r="Q143" s="27">
        <v>1</v>
      </c>
      <c r="R143" s="27">
        <v>0</v>
      </c>
      <c r="S143" s="27">
        <v>0</v>
      </c>
      <c r="T143" s="43">
        <v>7.4584592145048399E-3</v>
      </c>
      <c r="U143" s="43">
        <v>1.9977059835597701E-2</v>
      </c>
      <c r="V143" s="43">
        <v>-1.4681440443210901E-2</v>
      </c>
      <c r="W143" s="44">
        <v>0</v>
      </c>
      <c r="X143" s="27">
        <v>0</v>
      </c>
      <c r="Y143" s="30">
        <v>109.396389113732</v>
      </c>
      <c r="Z143" s="30">
        <v>112.47067353825901</v>
      </c>
      <c r="AA143" s="30">
        <v>115.544957962787</v>
      </c>
      <c r="AB143" s="30">
        <v>109.51176782988</v>
      </c>
      <c r="AC143" s="30">
        <v>116.954315158124</v>
      </c>
      <c r="AD143" s="30">
        <v>127.58652562704501</v>
      </c>
      <c r="AE143" s="30">
        <v>100.173535840149</v>
      </c>
      <c r="AF143" s="30">
        <v>99.134894297108204</v>
      </c>
      <c r="AG143" s="32">
        <v>-5.7829638220842097E-2</v>
      </c>
      <c r="AH143" s="32">
        <v>8.6744457331263194E-2</v>
      </c>
      <c r="AI143" s="27" t="s">
        <v>50</v>
      </c>
      <c r="AJ143" s="27" t="s">
        <v>50</v>
      </c>
      <c r="AK143" s="27" t="s">
        <v>50</v>
      </c>
      <c r="AL143" s="27" t="s">
        <v>50</v>
      </c>
      <c r="AM143" s="27" t="s">
        <v>50</v>
      </c>
      <c r="AN143" s="30">
        <v>99.134894297108204</v>
      </c>
      <c r="AO143" s="30">
        <v>109.396389113732</v>
      </c>
      <c r="AP143" s="30">
        <v>115.544957962787</v>
      </c>
      <c r="AQ143" s="30">
        <v>127.58652562704501</v>
      </c>
    </row>
    <row r="144" spans="1:43" x14ac:dyDescent="0.2">
      <c r="A144" s="27" t="s">
        <v>77</v>
      </c>
      <c r="B144" s="28">
        <v>45202</v>
      </c>
      <c r="C144" s="47">
        <v>0</v>
      </c>
      <c r="D144" s="29">
        <v>8783327</v>
      </c>
      <c r="E144" s="30">
        <v>106.03315885132599</v>
      </c>
      <c r="F144" s="30">
        <v>106.112868047982</v>
      </c>
      <c r="G144" s="30">
        <v>103.16362777171901</v>
      </c>
      <c r="H144" s="30">
        <v>104.140065430752</v>
      </c>
      <c r="I144" s="30">
        <v>3.0802981740245499</v>
      </c>
      <c r="J144" s="30">
        <v>103.082018139429</v>
      </c>
      <c r="K144" s="30">
        <v>110.503676642698</v>
      </c>
      <c r="L144" s="30">
        <v>112.13550375507999</v>
      </c>
      <c r="M144" s="30">
        <v>105.540348662223</v>
      </c>
      <c r="N144" s="31">
        <v>-94.151754948795201</v>
      </c>
      <c r="O144" s="31">
        <v>33.528879685018502</v>
      </c>
      <c r="P144" s="31">
        <v>-0.69318095499390897</v>
      </c>
      <c r="Q144" s="27">
        <v>-1</v>
      </c>
      <c r="R144" s="27">
        <v>0</v>
      </c>
      <c r="S144" s="27">
        <v>0</v>
      </c>
      <c r="T144" s="43">
        <v>-2.05229125667746E-2</v>
      </c>
      <c r="U144" s="43">
        <v>-1.5355628827139501E-2</v>
      </c>
      <c r="V144" s="43">
        <v>-3.4324942791769202E-3</v>
      </c>
      <c r="W144" s="44">
        <v>0</v>
      </c>
      <c r="X144" s="27">
        <v>0</v>
      </c>
      <c r="Y144" s="30">
        <v>107.22036360477701</v>
      </c>
      <c r="Z144" s="30">
        <v>110.300661778801</v>
      </c>
      <c r="AA144" s="30">
        <v>113.380959952826</v>
      </c>
      <c r="AB144" s="30">
        <v>107.264267393675</v>
      </c>
      <c r="AC144" s="30">
        <v>114.55407197382701</v>
      </c>
      <c r="AD144" s="30">
        <v>124.968078516902</v>
      </c>
      <c r="AE144" s="30">
        <v>97.979469082702906</v>
      </c>
      <c r="AF144" s="30">
        <v>100.173535840149</v>
      </c>
      <c r="AG144" s="32">
        <v>-5.9156831931756297E-2</v>
      </c>
      <c r="AH144" s="32">
        <v>8.8735247897634401E-2</v>
      </c>
      <c r="AI144" s="27" t="s">
        <v>50</v>
      </c>
      <c r="AJ144" s="27" t="s">
        <v>50</v>
      </c>
      <c r="AK144" s="27" t="s">
        <v>50</v>
      </c>
      <c r="AL144" s="27" t="s">
        <v>50</v>
      </c>
      <c r="AM144" s="27" t="s">
        <v>50</v>
      </c>
      <c r="AN144" s="30">
        <v>100.173535840149</v>
      </c>
      <c r="AO144" s="30">
        <v>107.22036360477701</v>
      </c>
      <c r="AP144" s="30">
        <v>113.380959952826</v>
      </c>
      <c r="AQ144" s="30">
        <v>124.968078516902</v>
      </c>
    </row>
    <row r="145" spans="1:43" x14ac:dyDescent="0.2">
      <c r="A145" s="27" t="s">
        <v>77</v>
      </c>
      <c r="B145" s="28">
        <v>45203</v>
      </c>
      <c r="C145" s="47">
        <v>0</v>
      </c>
      <c r="D145" s="29">
        <v>8842650</v>
      </c>
      <c r="E145" s="30">
        <v>104.578466012359</v>
      </c>
      <c r="F145" s="30">
        <v>106.90996001454</v>
      </c>
      <c r="G145" s="30">
        <v>104.120138131589</v>
      </c>
      <c r="H145" s="30">
        <v>106.690759723737</v>
      </c>
      <c r="I145" s="30">
        <v>3.05954986751934</v>
      </c>
      <c r="J145" s="30">
        <v>104.160249400685</v>
      </c>
      <c r="K145" s="30">
        <v>110.139582537583</v>
      </c>
      <c r="L145" s="30">
        <v>112.073258835565</v>
      </c>
      <c r="M145" s="30">
        <v>105.60259358173801</v>
      </c>
      <c r="N145" s="31">
        <v>-58.674591614281397</v>
      </c>
      <c r="O145" s="31">
        <v>40.517791531728399</v>
      </c>
      <c r="P145" s="31">
        <v>-0.45203016289185699</v>
      </c>
      <c r="Q145" s="27">
        <v>1</v>
      </c>
      <c r="R145" s="27">
        <v>0</v>
      </c>
      <c r="S145" s="27">
        <v>0</v>
      </c>
      <c r="T145" s="43">
        <v>2.4492920015314199E-2</v>
      </c>
      <c r="U145" s="43">
        <v>1.09516616314243E-2</v>
      </c>
      <c r="V145" s="43">
        <v>2.3513668514627599E-2</v>
      </c>
      <c r="W145" s="44">
        <v>0</v>
      </c>
      <c r="X145" s="27">
        <v>0</v>
      </c>
      <c r="Y145" s="30">
        <v>109.750309591256</v>
      </c>
      <c r="Z145" s="30">
        <v>112.809859458776</v>
      </c>
      <c r="AA145" s="30">
        <v>115.869409326295</v>
      </c>
      <c r="AB145" s="30">
        <v>109.891482515449</v>
      </c>
      <c r="AC145" s="30">
        <v>117.35983569611101</v>
      </c>
      <c r="AD145" s="30">
        <v>128.028911668484</v>
      </c>
      <c r="AE145" s="30">
        <v>100.571659988698</v>
      </c>
      <c r="AF145" s="30">
        <v>97.979469082702906</v>
      </c>
      <c r="AG145" s="32">
        <v>-5.7353605418907598E-2</v>
      </c>
      <c r="AH145" s="32">
        <v>8.6030408128361296E-2</v>
      </c>
      <c r="AI145" s="27" t="s">
        <v>50</v>
      </c>
      <c r="AJ145" s="27" t="s">
        <v>50</v>
      </c>
      <c r="AK145" s="27" t="s">
        <v>50</v>
      </c>
      <c r="AL145" s="27" t="s">
        <v>50</v>
      </c>
      <c r="AM145" s="27" t="s">
        <v>50</v>
      </c>
      <c r="AN145" s="30">
        <v>97.979469082702906</v>
      </c>
      <c r="AO145" s="30">
        <v>109.750309591256</v>
      </c>
      <c r="AP145" s="30">
        <v>115.869409326295</v>
      </c>
      <c r="AQ145" s="30">
        <v>128.028911668484</v>
      </c>
    </row>
    <row r="146" spans="1:43" x14ac:dyDescent="0.2">
      <c r="A146" s="27" t="s">
        <v>77</v>
      </c>
      <c r="B146" s="28">
        <v>45204</v>
      </c>
      <c r="C146" s="47">
        <v>0</v>
      </c>
      <c r="D146" s="29">
        <v>7651479</v>
      </c>
      <c r="E146" s="30">
        <v>106.581159578335</v>
      </c>
      <c r="F146" s="30">
        <v>108.045816066885</v>
      </c>
      <c r="G146" s="30">
        <v>105.79901308615</v>
      </c>
      <c r="H146" s="30">
        <v>107.95614322064699</v>
      </c>
      <c r="I146" s="30">
        <v>3.00149651846327</v>
      </c>
      <c r="J146" s="30">
        <v>105.387543204506</v>
      </c>
      <c r="K146" s="30">
        <v>109.948871206959</v>
      </c>
      <c r="L146" s="30">
        <v>111.899098788396</v>
      </c>
      <c r="M146" s="30">
        <v>105.27388823450499</v>
      </c>
      <c r="N146" s="31">
        <v>-36.006977338686397</v>
      </c>
      <c r="O146" s="31">
        <v>43.681359473725998</v>
      </c>
      <c r="P146" s="31">
        <v>-0.18101130877170901</v>
      </c>
      <c r="Q146" s="27">
        <v>1</v>
      </c>
      <c r="R146" s="27">
        <v>0</v>
      </c>
      <c r="S146" s="27">
        <v>0</v>
      </c>
      <c r="T146" s="43">
        <v>1.18602913709355E-2</v>
      </c>
      <c r="U146" s="43">
        <v>1.5368756442694099E-2</v>
      </c>
      <c r="V146" s="43">
        <v>2.0725388601031899E-2</v>
      </c>
      <c r="W146" s="44">
        <v>0</v>
      </c>
      <c r="X146" s="27">
        <v>0</v>
      </c>
      <c r="Y146" s="30">
        <v>110.95763973910999</v>
      </c>
      <c r="Z146" s="30">
        <v>113.959136257574</v>
      </c>
      <c r="AA146" s="30">
        <v>116.960632776037</v>
      </c>
      <c r="AB146" s="30">
        <v>111.19482751726601</v>
      </c>
      <c r="AC146" s="30">
        <v>118.751757542712</v>
      </c>
      <c r="AD146" s="30">
        <v>129.54737186477601</v>
      </c>
      <c r="AE146" s="30">
        <v>101.95315018372</v>
      </c>
      <c r="AF146" s="30">
        <v>100.571659988698</v>
      </c>
      <c r="AG146" s="32">
        <v>-5.5605849355485598E-2</v>
      </c>
      <c r="AH146" s="32">
        <v>8.3408774033228494E-2</v>
      </c>
      <c r="AI146" s="27" t="s">
        <v>50</v>
      </c>
      <c r="AJ146" s="27" t="s">
        <v>50</v>
      </c>
      <c r="AK146" s="27" t="s">
        <v>50</v>
      </c>
      <c r="AL146" s="27" t="s">
        <v>50</v>
      </c>
      <c r="AM146" s="27" t="s">
        <v>50</v>
      </c>
      <c r="AN146" s="30">
        <v>100.571659988698</v>
      </c>
      <c r="AO146" s="30">
        <v>110.95763973910999</v>
      </c>
      <c r="AP146" s="30">
        <v>116.960632776037</v>
      </c>
      <c r="AQ146" s="30">
        <v>129.54737186477601</v>
      </c>
    </row>
    <row r="147" spans="1:43" x14ac:dyDescent="0.2">
      <c r="A147" s="27" t="s">
        <v>77</v>
      </c>
      <c r="B147" s="28">
        <v>45205</v>
      </c>
      <c r="C147" s="47">
        <v>0</v>
      </c>
      <c r="D147" s="29">
        <v>8246950</v>
      </c>
      <c r="E147" s="30">
        <v>107.537669938204</v>
      </c>
      <c r="F147" s="30">
        <v>110.128218829516</v>
      </c>
      <c r="G147" s="30">
        <v>107.18894220283499</v>
      </c>
      <c r="H147" s="30">
        <v>109.560290803344</v>
      </c>
      <c r="I147" s="30">
        <v>2.9970522404788298</v>
      </c>
      <c r="J147" s="30">
        <v>106.85726685173501</v>
      </c>
      <c r="K147" s="30">
        <v>109.911034713609</v>
      </c>
      <c r="L147" s="30">
        <v>111.885765954443</v>
      </c>
      <c r="M147" s="30">
        <v>105.287221068459</v>
      </c>
      <c r="N147" s="31">
        <v>0.64700542711656295</v>
      </c>
      <c r="O147" s="31">
        <v>47.493836262168699</v>
      </c>
      <c r="P147" s="31">
        <v>0.115205912889979</v>
      </c>
      <c r="Q147" s="27">
        <v>1</v>
      </c>
      <c r="R147" s="27">
        <v>0</v>
      </c>
      <c r="S147" s="27">
        <v>1</v>
      </c>
      <c r="T147" s="43">
        <v>1.4859252422702401E-2</v>
      </c>
      <c r="U147" s="43">
        <v>5.2047455032531997E-2</v>
      </c>
      <c r="V147" s="43">
        <v>3.8141993957704401E-2</v>
      </c>
      <c r="W147" s="44">
        <v>0</v>
      </c>
      <c r="X147" s="27">
        <v>0</v>
      </c>
      <c r="Y147" s="30">
        <v>112.557343043823</v>
      </c>
      <c r="Z147" s="30">
        <v>115.554395284302</v>
      </c>
      <c r="AA147" s="30">
        <v>118.55144752478</v>
      </c>
      <c r="AB147" s="30">
        <v>112.847099527444</v>
      </c>
      <c r="AC147" s="30">
        <v>120.51631988367799</v>
      </c>
      <c r="AD147" s="30">
        <v>131.47234896401301</v>
      </c>
      <c r="AE147" s="30">
        <v>103.566186322386</v>
      </c>
      <c r="AF147" s="30">
        <v>101.95315018372</v>
      </c>
      <c r="AG147" s="32">
        <v>-5.4710556507346401E-2</v>
      </c>
      <c r="AH147" s="32">
        <v>8.2065834761019696E-2</v>
      </c>
      <c r="AI147" s="27" t="s">
        <v>50</v>
      </c>
      <c r="AJ147" s="27" t="s">
        <v>50</v>
      </c>
      <c r="AK147" s="27" t="s">
        <v>50</v>
      </c>
      <c r="AL147" s="27" t="s">
        <v>50</v>
      </c>
      <c r="AM147" s="27" t="s">
        <v>50</v>
      </c>
      <c r="AN147" s="30">
        <v>101.95315018372</v>
      </c>
      <c r="AO147" s="30">
        <v>112.557343043823</v>
      </c>
      <c r="AP147" s="30">
        <v>118.55144752478</v>
      </c>
      <c r="AQ147" s="30">
        <v>131.47234896401301</v>
      </c>
    </row>
    <row r="148" spans="1:43" x14ac:dyDescent="0.2">
      <c r="A148" s="27" t="s">
        <v>77</v>
      </c>
      <c r="B148" s="28">
        <v>45208</v>
      </c>
      <c r="C148" s="47">
        <v>0</v>
      </c>
      <c r="D148" s="29">
        <v>6012363</v>
      </c>
      <c r="E148" s="30">
        <v>110.34741912032</v>
      </c>
      <c r="F148" s="30">
        <v>110.566619411123</v>
      </c>
      <c r="G148" s="30">
        <v>109.072071973828</v>
      </c>
      <c r="H148" s="30">
        <v>109.918982188295</v>
      </c>
      <c r="I148" s="30">
        <v>2.8897304688228802</v>
      </c>
      <c r="J148" s="30">
        <v>108.139477214306</v>
      </c>
      <c r="K148" s="30">
        <v>109.911615321217</v>
      </c>
      <c r="L148" s="30">
        <v>111.56380063947501</v>
      </c>
      <c r="M148" s="30">
        <v>105.60918638342601</v>
      </c>
      <c r="N148" s="31">
        <v>31.699986933224601</v>
      </c>
      <c r="O148" s="31">
        <v>48.336014966293298</v>
      </c>
      <c r="P148" s="31">
        <v>0.337952072475732</v>
      </c>
      <c r="Q148" s="27">
        <v>1</v>
      </c>
      <c r="R148" s="27">
        <v>0</v>
      </c>
      <c r="S148" s="27">
        <v>1</v>
      </c>
      <c r="T148" s="43">
        <v>3.2739177882873298E-3</v>
      </c>
      <c r="U148" s="43">
        <v>3.0257751214042301E-2</v>
      </c>
      <c r="V148" s="43">
        <v>3.3830006559832898E-2</v>
      </c>
      <c r="W148" s="44">
        <v>0</v>
      </c>
      <c r="X148" s="27">
        <v>0</v>
      </c>
      <c r="Y148" s="30">
        <v>112.80871265711799</v>
      </c>
      <c r="Z148" s="30">
        <v>115.698443125941</v>
      </c>
      <c r="AA148" s="30">
        <v>118.588173594764</v>
      </c>
      <c r="AB148" s="30">
        <v>113.21655165394399</v>
      </c>
      <c r="AC148" s="30">
        <v>120.91088040712501</v>
      </c>
      <c r="AD148" s="30">
        <v>131.902778625954</v>
      </c>
      <c r="AE148" s="30">
        <v>104.139521250649</v>
      </c>
      <c r="AF148" s="30">
        <v>103.566186322386</v>
      </c>
      <c r="AG148" s="32">
        <v>-5.2579279962266703E-2</v>
      </c>
      <c r="AH148" s="32">
        <v>7.8868919943399896E-2</v>
      </c>
      <c r="AI148" s="27" t="s">
        <v>50</v>
      </c>
      <c r="AJ148" s="27" t="s">
        <v>50</v>
      </c>
      <c r="AK148" s="27" t="s">
        <v>50</v>
      </c>
      <c r="AL148" s="27" t="s">
        <v>50</v>
      </c>
      <c r="AM148" s="27" t="s">
        <v>50</v>
      </c>
      <c r="AN148" s="30">
        <v>103.566186322386</v>
      </c>
      <c r="AO148" s="30">
        <v>112.80871265711799</v>
      </c>
      <c r="AP148" s="30">
        <v>118.588173594764</v>
      </c>
      <c r="AQ148" s="30">
        <v>131.902778625954</v>
      </c>
    </row>
    <row r="149" spans="1:43" x14ac:dyDescent="0.2">
      <c r="A149" s="27" t="s">
        <v>77</v>
      </c>
      <c r="B149" s="28">
        <v>45209</v>
      </c>
      <c r="C149" s="47">
        <v>0</v>
      </c>
      <c r="D149" s="29">
        <v>6910436</v>
      </c>
      <c r="E149" s="30">
        <v>109.809382042894</v>
      </c>
      <c r="F149" s="30">
        <v>110.656292257361</v>
      </c>
      <c r="G149" s="30">
        <v>109.221526717557</v>
      </c>
      <c r="H149" s="30">
        <v>109.311199563795</v>
      </c>
      <c r="I149" s="30">
        <v>2.78580440246437</v>
      </c>
      <c r="J149" s="30">
        <v>109.09435664218</v>
      </c>
      <c r="K149" s="30">
        <v>109.85702132264601</v>
      </c>
      <c r="L149" s="30">
        <v>111.2520224404</v>
      </c>
      <c r="M149" s="30">
        <v>103.733644589772</v>
      </c>
      <c r="N149" s="31">
        <v>15.597287428273599</v>
      </c>
      <c r="O149" s="31">
        <v>46.961504699310503</v>
      </c>
      <c r="P149" s="31">
        <v>0.44536146427988599</v>
      </c>
      <c r="Q149" s="27">
        <v>1</v>
      </c>
      <c r="R149" s="27">
        <v>0</v>
      </c>
      <c r="S149" s="27">
        <v>1</v>
      </c>
      <c r="T149" s="43">
        <v>-5.5293691080477003E-3</v>
      </c>
      <c r="U149" s="43">
        <v>1.2551915089986701E-2</v>
      </c>
      <c r="V149" s="43">
        <v>4.96555683122894E-2</v>
      </c>
      <c r="W149" s="44">
        <v>0</v>
      </c>
      <c r="X149" s="27">
        <v>0</v>
      </c>
      <c r="Y149" s="30">
        <v>112.097003966259</v>
      </c>
      <c r="Z149" s="30">
        <v>114.882808368724</v>
      </c>
      <c r="AA149" s="30">
        <v>117.66861277118799</v>
      </c>
      <c r="AB149" s="30">
        <v>112.59053555070901</v>
      </c>
      <c r="AC149" s="30">
        <v>120.242319520175</v>
      </c>
      <c r="AD149" s="30">
        <v>131.17343947655399</v>
      </c>
      <c r="AE149" s="30">
        <v>103.739590758866</v>
      </c>
      <c r="AF149" s="30">
        <v>104.139521250649</v>
      </c>
      <c r="AG149" s="32">
        <v>-5.09701551822885E-2</v>
      </c>
      <c r="AH149" s="32">
        <v>7.6455232773432802E-2</v>
      </c>
      <c r="AI149" s="27" t="s">
        <v>50</v>
      </c>
      <c r="AJ149" s="27" t="s">
        <v>50</v>
      </c>
      <c r="AK149" s="27" t="s">
        <v>50</v>
      </c>
      <c r="AL149" s="27" t="s">
        <v>50</v>
      </c>
      <c r="AM149" s="27" t="s">
        <v>50</v>
      </c>
      <c r="AN149" s="30">
        <v>104.139521250649</v>
      </c>
      <c r="AO149" s="30">
        <v>112.097003966259</v>
      </c>
      <c r="AP149" s="30">
        <v>117.66861277118799</v>
      </c>
      <c r="AQ149" s="30">
        <v>131.17343947655399</v>
      </c>
    </row>
    <row r="150" spans="1:43" x14ac:dyDescent="0.2">
      <c r="A150" s="27" t="s">
        <v>77</v>
      </c>
      <c r="B150" s="28">
        <v>45210</v>
      </c>
      <c r="C150" s="47">
        <v>0</v>
      </c>
      <c r="D150" s="29">
        <v>5641686</v>
      </c>
      <c r="E150" s="30">
        <v>109.51</v>
      </c>
      <c r="F150" s="30">
        <v>110.059</v>
      </c>
      <c r="G150" s="30">
        <v>108.83</v>
      </c>
      <c r="H150" s="30">
        <v>109.64</v>
      </c>
      <c r="I150" s="30">
        <v>2.6746040880026301</v>
      </c>
      <c r="J150" s="30">
        <v>109.96167132955701</v>
      </c>
      <c r="K150" s="30">
        <v>109.840185779923</v>
      </c>
      <c r="L150" s="30">
        <v>110.91842149701399</v>
      </c>
      <c r="M150" s="30">
        <v>102.632479993353</v>
      </c>
      <c r="N150" s="31">
        <v>27.512026376953099</v>
      </c>
      <c r="O150" s="31">
        <v>47.8258774904454</v>
      </c>
      <c r="P150" s="31">
        <v>0.52881876106043402</v>
      </c>
      <c r="Q150" s="27">
        <v>1</v>
      </c>
      <c r="R150" s="27">
        <v>0</v>
      </c>
      <c r="S150" s="27">
        <v>1</v>
      </c>
      <c r="T150" s="43">
        <v>3.00792999726537E-3</v>
      </c>
      <c r="U150" s="43">
        <v>7.2753728628807799E-4</v>
      </c>
      <c r="V150" s="43">
        <v>2.7642883825175699E-2</v>
      </c>
      <c r="W150" s="44">
        <v>0</v>
      </c>
      <c r="X150" s="27">
        <v>0</v>
      </c>
      <c r="Y150" s="30">
        <v>112.31460408800299</v>
      </c>
      <c r="Z150" s="30">
        <v>114.98920817600499</v>
      </c>
      <c r="AA150" s="30">
        <v>117.663812264008</v>
      </c>
      <c r="AB150" s="30">
        <v>112.92919999999999</v>
      </c>
      <c r="AC150" s="30">
        <v>120.604</v>
      </c>
      <c r="AD150" s="30">
        <v>131.56800000000001</v>
      </c>
      <c r="AE150" s="30">
        <v>104.29079182399499</v>
      </c>
      <c r="AF150" s="30">
        <v>103.739590758866</v>
      </c>
      <c r="AG150" s="32">
        <v>-4.8788837796472702E-2</v>
      </c>
      <c r="AH150" s="32">
        <v>7.3183256694708904E-2</v>
      </c>
      <c r="AI150" s="27" t="s">
        <v>50</v>
      </c>
      <c r="AJ150" s="27" t="s">
        <v>50</v>
      </c>
      <c r="AK150" s="27" t="s">
        <v>50</v>
      </c>
      <c r="AL150" s="27" t="s">
        <v>50</v>
      </c>
      <c r="AM150" s="27" t="s">
        <v>50</v>
      </c>
      <c r="AN150" s="30">
        <v>103.739590758866</v>
      </c>
      <c r="AO150" s="30">
        <v>112.31460408800299</v>
      </c>
      <c r="AP150" s="30">
        <v>117.663812264008</v>
      </c>
      <c r="AQ150" s="30">
        <v>131.56800000000001</v>
      </c>
    </row>
    <row r="151" spans="1:43" x14ac:dyDescent="0.2">
      <c r="A151" s="27" t="s">
        <v>77</v>
      </c>
      <c r="B151" s="28">
        <v>45211</v>
      </c>
      <c r="C151" s="47">
        <v>1</v>
      </c>
      <c r="D151" s="29">
        <v>6598533</v>
      </c>
      <c r="E151" s="30">
        <v>109.95</v>
      </c>
      <c r="F151" s="30">
        <v>110.92</v>
      </c>
      <c r="G151" s="30">
        <v>108.88</v>
      </c>
      <c r="H151" s="30">
        <v>109.11</v>
      </c>
      <c r="I151" s="30">
        <v>2.62927522457387</v>
      </c>
      <c r="J151" s="30">
        <v>110.131649001966</v>
      </c>
      <c r="K151" s="30">
        <v>109.773220447962</v>
      </c>
      <c r="L151" s="30">
        <v>110.782434906728</v>
      </c>
      <c r="M151" s="30">
        <v>103.032174326278</v>
      </c>
      <c r="N151" s="31">
        <v>20.282875433536599</v>
      </c>
      <c r="O151" s="31">
        <v>46.510091509429998</v>
      </c>
      <c r="P151" s="31">
        <v>0.54131038356550798</v>
      </c>
      <c r="Q151" s="27">
        <v>1</v>
      </c>
      <c r="R151" s="27">
        <v>0</v>
      </c>
      <c r="S151" s="27">
        <v>0</v>
      </c>
      <c r="T151" s="43">
        <v>-4.8340021889821299E-3</v>
      </c>
      <c r="U151" s="43">
        <v>-7.3598042138817302E-3</v>
      </c>
      <c r="V151" s="43">
        <v>1.0688199345864799E-2</v>
      </c>
      <c r="W151" s="44">
        <v>0</v>
      </c>
      <c r="X151" s="27">
        <v>0</v>
      </c>
      <c r="Y151" s="30">
        <v>111.739275224574</v>
      </c>
      <c r="Z151" s="30">
        <v>114.368550449148</v>
      </c>
      <c r="AA151" s="30">
        <v>116.99782567372201</v>
      </c>
      <c r="AB151" s="30">
        <v>112.38330000000001</v>
      </c>
      <c r="AC151" s="30">
        <v>120.021</v>
      </c>
      <c r="AD151" s="30">
        <v>130.93199999999999</v>
      </c>
      <c r="AE151" s="30">
        <v>103.851449550852</v>
      </c>
      <c r="AF151" s="30">
        <v>104.29079182399499</v>
      </c>
      <c r="AG151" s="32">
        <v>-4.81949450018124E-2</v>
      </c>
      <c r="AH151" s="32">
        <v>7.2292417502718406E-2</v>
      </c>
      <c r="AI151" s="27" t="s">
        <v>50</v>
      </c>
      <c r="AJ151" s="27" t="s">
        <v>50</v>
      </c>
      <c r="AK151" s="27" t="s">
        <v>50</v>
      </c>
      <c r="AL151" s="27" t="s">
        <v>50</v>
      </c>
      <c r="AM151" s="27" t="s">
        <v>50</v>
      </c>
      <c r="AN151" s="30">
        <v>104.29079182399499</v>
      </c>
      <c r="AO151" s="30">
        <v>111.739275224574</v>
      </c>
      <c r="AP151" s="30">
        <v>116.99782567372201</v>
      </c>
      <c r="AQ151" s="30">
        <v>130.93199999999999</v>
      </c>
    </row>
    <row r="152" spans="1:43" x14ac:dyDescent="0.2">
      <c r="A152" s="27" t="s">
        <v>78</v>
      </c>
      <c r="B152" s="28">
        <v>45198</v>
      </c>
      <c r="C152" s="47">
        <v>0</v>
      </c>
      <c r="D152" s="29">
        <v>18358337</v>
      </c>
      <c r="E152" s="30">
        <v>7.7</v>
      </c>
      <c r="F152" s="30">
        <v>7.95</v>
      </c>
      <c r="G152" s="30">
        <v>7.47</v>
      </c>
      <c r="H152" s="30">
        <v>7.6</v>
      </c>
      <c r="I152" s="30">
        <v>0.44377490069624898</v>
      </c>
      <c r="J152" s="30">
        <v>7.40879417473705</v>
      </c>
      <c r="K152" s="30">
        <v>7.9890753671813703</v>
      </c>
      <c r="L152" s="30">
        <v>8.6013247020887498</v>
      </c>
      <c r="M152" s="30">
        <v>7.4686752979112496</v>
      </c>
      <c r="N152" s="31">
        <v>-84.600445265507503</v>
      </c>
      <c r="O152" s="31">
        <v>37.712802654480598</v>
      </c>
      <c r="P152" s="31">
        <v>7.8896080574044597E-2</v>
      </c>
      <c r="Q152" s="27">
        <v>1</v>
      </c>
      <c r="R152" s="27">
        <v>0</v>
      </c>
      <c r="S152" s="27">
        <v>1</v>
      </c>
      <c r="T152" s="43">
        <v>3.9630118890355802E-3</v>
      </c>
      <c r="U152" s="43">
        <v>6.6225165562913699E-3</v>
      </c>
      <c r="V152" s="43">
        <v>2.2880215343203201E-2</v>
      </c>
      <c r="W152" s="44">
        <v>0</v>
      </c>
      <c r="X152" s="27">
        <v>0</v>
      </c>
      <c r="Y152" s="30">
        <v>8.0437749006962491</v>
      </c>
      <c r="Z152" s="30">
        <v>8.4875498013925004</v>
      </c>
      <c r="AA152" s="30">
        <v>8.9313247020887498</v>
      </c>
      <c r="AB152" s="30">
        <v>7.8280000000000003</v>
      </c>
      <c r="AC152" s="30">
        <v>8.36</v>
      </c>
      <c r="AD152" s="30">
        <v>9.1199999999999992</v>
      </c>
      <c r="AE152" s="30">
        <v>6.7124501986074998</v>
      </c>
      <c r="AF152" s="30">
        <v>6.6880232908080801</v>
      </c>
      <c r="AG152" s="32">
        <v>-0.116782868604276</v>
      </c>
      <c r="AH152" s="32">
        <v>0.175174302906414</v>
      </c>
      <c r="AI152" s="27" t="s">
        <v>50</v>
      </c>
      <c r="AJ152" s="27" t="s">
        <v>50</v>
      </c>
      <c r="AK152" s="27" t="s">
        <v>50</v>
      </c>
      <c r="AL152" s="27" t="s">
        <v>50</v>
      </c>
      <c r="AM152" s="27" t="s">
        <v>50</v>
      </c>
      <c r="AN152" s="30">
        <v>6.6880232908080801</v>
      </c>
      <c r="AO152" s="30">
        <v>7.8280000000000003</v>
      </c>
      <c r="AP152" s="30">
        <v>8.9313247020887498</v>
      </c>
      <c r="AQ152" s="30">
        <v>9.1199999999999992</v>
      </c>
    </row>
    <row r="153" spans="1:43" x14ac:dyDescent="0.2">
      <c r="A153" s="27" t="s">
        <v>78</v>
      </c>
      <c r="B153" s="28">
        <v>45201</v>
      </c>
      <c r="C153" s="47">
        <v>0</v>
      </c>
      <c r="D153" s="29">
        <v>36648857</v>
      </c>
      <c r="E153" s="30">
        <v>7.5</v>
      </c>
      <c r="F153" s="30">
        <v>7.54</v>
      </c>
      <c r="G153" s="30">
        <v>6.74</v>
      </c>
      <c r="H153" s="30">
        <v>6.8250000000000002</v>
      </c>
      <c r="I153" s="30">
        <v>0.473505264932231</v>
      </c>
      <c r="J153" s="30">
        <v>7.1890134156939496</v>
      </c>
      <c r="K153" s="30">
        <v>7.7568822877630099</v>
      </c>
      <c r="L153" s="30">
        <v>8.1605157947966909</v>
      </c>
      <c r="M153" s="30">
        <v>7.3794842052033101</v>
      </c>
      <c r="N153" s="31">
        <v>-193.15117933041</v>
      </c>
      <c r="O153" s="31">
        <v>29.2656038011615</v>
      </c>
      <c r="P153" s="31">
        <v>-0.45585619139237499</v>
      </c>
      <c r="Q153" s="27">
        <v>-1</v>
      </c>
      <c r="R153" s="27">
        <v>0</v>
      </c>
      <c r="S153" s="27">
        <v>0</v>
      </c>
      <c r="T153" s="43">
        <v>-0.10197368421052599</v>
      </c>
      <c r="U153" s="43">
        <v>-0.11707632600258699</v>
      </c>
      <c r="V153" s="43">
        <v>-8.6345381526104395E-2</v>
      </c>
      <c r="W153" s="44">
        <v>0</v>
      </c>
      <c r="X153" s="27">
        <v>0</v>
      </c>
      <c r="Y153" s="30">
        <v>7.2985052649322304</v>
      </c>
      <c r="Z153" s="30">
        <v>7.7720105298644597</v>
      </c>
      <c r="AA153" s="30">
        <v>8.2455157947966899</v>
      </c>
      <c r="AB153" s="30">
        <v>7.0297499999999999</v>
      </c>
      <c r="AC153" s="30">
        <v>7.5075000000000003</v>
      </c>
      <c r="AD153" s="30">
        <v>8.19</v>
      </c>
      <c r="AE153" s="30">
        <v>5.8779894701355397</v>
      </c>
      <c r="AF153" s="30">
        <v>6.7124501986074998</v>
      </c>
      <c r="AG153" s="32">
        <v>-0.13875612159186301</v>
      </c>
      <c r="AH153" s="32">
        <v>0.20813418238779399</v>
      </c>
      <c r="AI153" s="27" t="s">
        <v>50</v>
      </c>
      <c r="AJ153" s="27" t="s">
        <v>55</v>
      </c>
      <c r="AK153" s="27" t="s">
        <v>55</v>
      </c>
      <c r="AL153" s="27" t="s">
        <v>55</v>
      </c>
      <c r="AM153" s="27" t="s">
        <v>55</v>
      </c>
      <c r="AN153" s="30">
        <v>6.7124501986074998</v>
      </c>
      <c r="AO153" s="30">
        <v>7.0297499999999999</v>
      </c>
      <c r="AP153" s="30">
        <v>8.2455157947966899</v>
      </c>
      <c r="AQ153" s="30">
        <v>8.19</v>
      </c>
    </row>
    <row r="154" spans="1:43" x14ac:dyDescent="0.2">
      <c r="A154" s="27" t="s">
        <v>78</v>
      </c>
      <c r="B154" s="28">
        <v>45202</v>
      </c>
      <c r="C154" s="47">
        <v>0</v>
      </c>
      <c r="D154" s="29">
        <v>25957204</v>
      </c>
      <c r="E154" s="30">
        <v>6.72</v>
      </c>
      <c r="F154" s="30">
        <v>6.7350000000000003</v>
      </c>
      <c r="G154" s="30">
        <v>6.46</v>
      </c>
      <c r="H154" s="30">
        <v>6.53</v>
      </c>
      <c r="I154" s="30">
        <v>0.46575488886564298</v>
      </c>
      <c r="J154" s="30">
        <v>6.8910109764768697</v>
      </c>
      <c r="K154" s="30">
        <v>7.5956916548537698</v>
      </c>
      <c r="L154" s="30">
        <v>7.8572646665969303</v>
      </c>
      <c r="M154" s="30">
        <v>7.4027353334030703</v>
      </c>
      <c r="N154" s="31">
        <v>-199.73358848802599</v>
      </c>
      <c r="O154" s="31">
        <v>26.804465299509399</v>
      </c>
      <c r="P154" s="31">
        <v>-0.98554235198443496</v>
      </c>
      <c r="Q154" s="27">
        <v>-1</v>
      </c>
      <c r="R154" s="27">
        <v>0</v>
      </c>
      <c r="S154" s="27">
        <v>0</v>
      </c>
      <c r="T154" s="43">
        <v>-4.3223443223443202E-2</v>
      </c>
      <c r="U154" s="43">
        <v>-0.13738441215323599</v>
      </c>
      <c r="V154" s="43">
        <v>-0.13509933774834401</v>
      </c>
      <c r="W154" s="44">
        <v>0</v>
      </c>
      <c r="X154" s="27">
        <v>0</v>
      </c>
      <c r="Y154" s="30">
        <v>6.9957548888656396</v>
      </c>
      <c r="Z154" s="30">
        <v>7.4615097777312904</v>
      </c>
      <c r="AA154" s="30">
        <v>7.9272646665969297</v>
      </c>
      <c r="AB154" s="30">
        <v>6.7259000000000002</v>
      </c>
      <c r="AC154" s="30">
        <v>7.1829999999999998</v>
      </c>
      <c r="AD154" s="30">
        <v>7.8360000000000003</v>
      </c>
      <c r="AE154" s="30">
        <v>5.5984902222687101</v>
      </c>
      <c r="AF154" s="30">
        <v>5.8779894701355397</v>
      </c>
      <c r="AG154" s="32">
        <v>-0.142650808228375</v>
      </c>
      <c r="AH154" s="32">
        <v>0.21397621234256201</v>
      </c>
      <c r="AI154" s="27" t="s">
        <v>50</v>
      </c>
      <c r="AJ154" s="27" t="s">
        <v>55</v>
      </c>
      <c r="AK154" s="27" t="s">
        <v>55</v>
      </c>
      <c r="AL154" s="27" t="s">
        <v>55</v>
      </c>
      <c r="AM154" s="27" t="s">
        <v>55</v>
      </c>
      <c r="AN154" s="30">
        <v>5.8779894701355397</v>
      </c>
      <c r="AO154" s="30">
        <v>6.7259000000000002</v>
      </c>
      <c r="AP154" s="30">
        <v>7.9272646665969297</v>
      </c>
      <c r="AQ154" s="30">
        <v>7.8360000000000003</v>
      </c>
    </row>
    <row r="155" spans="1:43" x14ac:dyDescent="0.2">
      <c r="A155" s="27" t="s">
        <v>78</v>
      </c>
      <c r="B155" s="28">
        <v>45203</v>
      </c>
      <c r="C155" s="47">
        <v>0</v>
      </c>
      <c r="D155" s="29">
        <v>24812031</v>
      </c>
      <c r="E155" s="30">
        <v>6.55</v>
      </c>
      <c r="F155" s="30">
        <v>6.6</v>
      </c>
      <c r="G155" s="30">
        <v>6.1749999999999998</v>
      </c>
      <c r="H155" s="30">
        <v>6.53</v>
      </c>
      <c r="I155" s="30">
        <v>0.46284382537523999</v>
      </c>
      <c r="J155" s="30">
        <v>6.6235544352992504</v>
      </c>
      <c r="K155" s="30">
        <v>7.4704601720970203</v>
      </c>
      <c r="L155" s="30">
        <v>7.5635314761257204</v>
      </c>
      <c r="M155" s="30">
        <v>7.3964685238742804</v>
      </c>
      <c r="N155" s="31">
        <v>-171.04761904762299</v>
      </c>
      <c r="O155" s="31">
        <v>26.804465299509399</v>
      </c>
      <c r="P155" s="31">
        <v>-1.2396603929171</v>
      </c>
      <c r="Q155" s="27">
        <v>-1</v>
      </c>
      <c r="R155" s="27">
        <v>1</v>
      </c>
      <c r="S155" s="27">
        <v>0</v>
      </c>
      <c r="T155" s="43">
        <v>0</v>
      </c>
      <c r="U155" s="43">
        <v>-0.14078947368420999</v>
      </c>
      <c r="V155" s="43">
        <v>-0.15523932729624801</v>
      </c>
      <c r="W155" s="44">
        <v>0</v>
      </c>
      <c r="X155" s="27">
        <v>0</v>
      </c>
      <c r="Y155" s="30">
        <v>6.9928438253752399</v>
      </c>
      <c r="Z155" s="30">
        <v>7.4556876507504803</v>
      </c>
      <c r="AA155" s="30">
        <v>7.9185314761257199</v>
      </c>
      <c r="AB155" s="30">
        <v>6.7259000000000002</v>
      </c>
      <c r="AC155" s="30">
        <v>7.1829999999999998</v>
      </c>
      <c r="AD155" s="30">
        <v>7.8360000000000003</v>
      </c>
      <c r="AE155" s="30">
        <v>5.6043123492495202</v>
      </c>
      <c r="AF155" s="30">
        <v>5.5984902222687101</v>
      </c>
      <c r="AG155" s="32">
        <v>-0.14175921144723999</v>
      </c>
      <c r="AH155" s="32">
        <v>0.212638817170861</v>
      </c>
      <c r="AI155" s="27" t="s">
        <v>50</v>
      </c>
      <c r="AJ155" s="27" t="s">
        <v>50</v>
      </c>
      <c r="AK155" s="27" t="s">
        <v>50</v>
      </c>
      <c r="AL155" s="27" t="s">
        <v>50</v>
      </c>
      <c r="AM155" s="27" t="s">
        <v>50</v>
      </c>
      <c r="AN155" s="30">
        <v>5.5984902222687101</v>
      </c>
      <c r="AO155" s="30">
        <v>6.7259000000000002</v>
      </c>
      <c r="AP155" s="30">
        <v>7.9185314761257199</v>
      </c>
      <c r="AQ155" s="30">
        <v>7.8360000000000003</v>
      </c>
    </row>
    <row r="156" spans="1:43" x14ac:dyDescent="0.2">
      <c r="A156" s="27" t="s">
        <v>78</v>
      </c>
      <c r="B156" s="28">
        <v>45204</v>
      </c>
      <c r="C156" s="47">
        <v>0</v>
      </c>
      <c r="D156" s="29">
        <v>19715522</v>
      </c>
      <c r="E156" s="30">
        <v>6.4</v>
      </c>
      <c r="F156" s="30">
        <v>6.53</v>
      </c>
      <c r="G156" s="30">
        <v>6.19</v>
      </c>
      <c r="H156" s="30">
        <v>6.4</v>
      </c>
      <c r="I156" s="30">
        <v>0.454069266419866</v>
      </c>
      <c r="J156" s="30">
        <v>6.3556354470630296</v>
      </c>
      <c r="K156" s="30">
        <v>7.37113568728802</v>
      </c>
      <c r="L156" s="30">
        <v>7.5372077992596003</v>
      </c>
      <c r="M156" s="30">
        <v>7.1177922007404</v>
      </c>
      <c r="N156" s="31">
        <v>-162.746039366302</v>
      </c>
      <c r="O156" s="31">
        <v>25.6998773048918</v>
      </c>
      <c r="P156" s="31">
        <v>-1.4145879757250499</v>
      </c>
      <c r="Q156" s="27">
        <v>-1</v>
      </c>
      <c r="R156" s="27">
        <v>1</v>
      </c>
      <c r="S156" s="27">
        <v>0</v>
      </c>
      <c r="T156" s="43">
        <v>-1.9908116385911199E-2</v>
      </c>
      <c r="U156" s="43">
        <v>-6.2271062271062202E-2</v>
      </c>
      <c r="V156" s="43">
        <v>-0.15455746367239101</v>
      </c>
      <c r="W156" s="44">
        <v>0</v>
      </c>
      <c r="X156" s="27">
        <v>0</v>
      </c>
      <c r="Y156" s="30">
        <v>6.8540692664198701</v>
      </c>
      <c r="Z156" s="30">
        <v>7.3081385328397301</v>
      </c>
      <c r="AA156" s="30">
        <v>7.7622077992595999</v>
      </c>
      <c r="AB156" s="30">
        <v>6.5919999999999996</v>
      </c>
      <c r="AC156" s="30">
        <v>7.04</v>
      </c>
      <c r="AD156" s="30">
        <v>7.68</v>
      </c>
      <c r="AE156" s="30">
        <v>5.4918614671602697</v>
      </c>
      <c r="AF156" s="30">
        <v>5.6043123492495202</v>
      </c>
      <c r="AG156" s="32">
        <v>-0.141896645756208</v>
      </c>
      <c r="AH156" s="32">
        <v>0.21284496863431199</v>
      </c>
      <c r="AI156" s="27" t="s">
        <v>50</v>
      </c>
      <c r="AJ156" s="27" t="s">
        <v>50</v>
      </c>
      <c r="AK156" s="27" t="s">
        <v>50</v>
      </c>
      <c r="AL156" s="27" t="s">
        <v>50</v>
      </c>
      <c r="AM156" s="27" t="s">
        <v>50</v>
      </c>
      <c r="AN156" s="30">
        <v>5.6043123492495202</v>
      </c>
      <c r="AO156" s="30">
        <v>6.5919999999999996</v>
      </c>
      <c r="AP156" s="30">
        <v>7.7622077992595999</v>
      </c>
      <c r="AQ156" s="30">
        <v>7.68</v>
      </c>
    </row>
    <row r="157" spans="1:43" x14ac:dyDescent="0.2">
      <c r="A157" s="27" t="s">
        <v>78</v>
      </c>
      <c r="B157" s="28">
        <v>45205</v>
      </c>
      <c r="C157" s="47">
        <v>0</v>
      </c>
      <c r="D157" s="29">
        <v>18205786</v>
      </c>
      <c r="E157" s="30">
        <v>6.22</v>
      </c>
      <c r="F157" s="30">
        <v>6.77</v>
      </c>
      <c r="G157" s="30">
        <v>6.165</v>
      </c>
      <c r="H157" s="30">
        <v>6.61</v>
      </c>
      <c r="I157" s="30">
        <v>0.46485003310416101</v>
      </c>
      <c r="J157" s="30">
        <v>6.2246108203242896</v>
      </c>
      <c r="K157" s="30">
        <v>7.3061915000008701</v>
      </c>
      <c r="L157" s="30">
        <v>7.5595500993124798</v>
      </c>
      <c r="M157" s="30">
        <v>7.0554499006875204</v>
      </c>
      <c r="N157" s="31">
        <v>-119.88237955213999</v>
      </c>
      <c r="O157" s="31">
        <v>30.670084216010402</v>
      </c>
      <c r="P157" s="31">
        <v>-1.22736034225964</v>
      </c>
      <c r="Q157" s="27">
        <v>-1</v>
      </c>
      <c r="R157" s="27">
        <v>0</v>
      </c>
      <c r="S157" s="27">
        <v>0</v>
      </c>
      <c r="T157" s="43">
        <v>3.2812500000000001E-2</v>
      </c>
      <c r="U157" s="43">
        <v>1.22511485451761E-2</v>
      </c>
      <c r="V157" s="43">
        <v>-0.130263157894737</v>
      </c>
      <c r="W157" s="44">
        <v>0</v>
      </c>
      <c r="X157" s="27">
        <v>0</v>
      </c>
      <c r="Y157" s="30">
        <v>7.0748500331041599</v>
      </c>
      <c r="Z157" s="30">
        <v>7.5397000662083196</v>
      </c>
      <c r="AA157" s="30">
        <v>8.0045500993124801</v>
      </c>
      <c r="AB157" s="30">
        <v>6.8083</v>
      </c>
      <c r="AC157" s="30">
        <v>7.2709999999999999</v>
      </c>
      <c r="AD157" s="30">
        <v>7.9320000000000004</v>
      </c>
      <c r="AE157" s="30">
        <v>5.6802999337916802</v>
      </c>
      <c r="AF157" s="30">
        <v>5.4918614671602697</v>
      </c>
      <c r="AG157" s="32">
        <v>-0.14065053951714401</v>
      </c>
      <c r="AH157" s="32">
        <v>0.21097580927571599</v>
      </c>
      <c r="AI157" s="27" t="s">
        <v>50</v>
      </c>
      <c r="AJ157" s="27" t="s">
        <v>50</v>
      </c>
      <c r="AK157" s="27" t="s">
        <v>50</v>
      </c>
      <c r="AL157" s="27" t="s">
        <v>50</v>
      </c>
      <c r="AM157" s="27" t="s">
        <v>50</v>
      </c>
      <c r="AN157" s="30">
        <v>5.4918614671602697</v>
      </c>
      <c r="AO157" s="30">
        <v>6.8083</v>
      </c>
      <c r="AP157" s="30">
        <v>8.0045500993124801</v>
      </c>
      <c r="AQ157" s="30">
        <v>7.9320000000000004</v>
      </c>
    </row>
    <row r="158" spans="1:43" x14ac:dyDescent="0.2">
      <c r="A158" s="27" t="s">
        <v>78</v>
      </c>
      <c r="B158" s="28">
        <v>45208</v>
      </c>
      <c r="C158" s="47">
        <v>0</v>
      </c>
      <c r="D158" s="29">
        <v>16234681</v>
      </c>
      <c r="E158" s="30">
        <v>6.48</v>
      </c>
      <c r="F158" s="30">
        <v>6.75</v>
      </c>
      <c r="G158" s="30">
        <v>6.27</v>
      </c>
      <c r="H158" s="30">
        <v>6.41</v>
      </c>
      <c r="I158" s="30">
        <v>0.46593217359672101</v>
      </c>
      <c r="J158" s="30">
        <v>6.1124088529926004</v>
      </c>
      <c r="K158" s="30">
        <v>7.2390255682540898</v>
      </c>
      <c r="L158" s="30">
        <v>7.56279652079016</v>
      </c>
      <c r="M158" s="30">
        <v>7.0522034792098403</v>
      </c>
      <c r="N158" s="31">
        <v>-124.005784526396</v>
      </c>
      <c r="O158" s="31">
        <v>28.700944586952801</v>
      </c>
      <c r="P158" s="31">
        <v>-1.1772264272130799</v>
      </c>
      <c r="Q158" s="27">
        <v>-1</v>
      </c>
      <c r="R158" s="27">
        <v>0</v>
      </c>
      <c r="S158" s="27">
        <v>0</v>
      </c>
      <c r="T158" s="43">
        <v>-3.02571860816944E-2</v>
      </c>
      <c r="U158" s="43">
        <v>-1.8376722817764202E-2</v>
      </c>
      <c r="V158" s="43">
        <v>-6.0805860805860798E-2</v>
      </c>
      <c r="W158" s="44">
        <v>0</v>
      </c>
      <c r="X158" s="27">
        <v>0</v>
      </c>
      <c r="Y158" s="30">
        <v>6.8759321735967198</v>
      </c>
      <c r="Z158" s="30">
        <v>7.3418643471934404</v>
      </c>
      <c r="AA158" s="30">
        <v>7.8077965207901601</v>
      </c>
      <c r="AB158" s="30">
        <v>6.6022999999999996</v>
      </c>
      <c r="AC158" s="30">
        <v>7.0510000000000002</v>
      </c>
      <c r="AD158" s="30">
        <v>7.6920000000000002</v>
      </c>
      <c r="AE158" s="30">
        <v>5.4781356528065599</v>
      </c>
      <c r="AF158" s="30">
        <v>5.6802999337916802</v>
      </c>
      <c r="AG158" s="32">
        <v>-0.14537665322830601</v>
      </c>
      <c r="AH158" s="32">
        <v>0.21806497984245901</v>
      </c>
      <c r="AI158" s="27" t="s">
        <v>50</v>
      </c>
      <c r="AJ158" s="27" t="s">
        <v>50</v>
      </c>
      <c r="AK158" s="27" t="s">
        <v>50</v>
      </c>
      <c r="AL158" s="27" t="s">
        <v>50</v>
      </c>
      <c r="AM158" s="27" t="s">
        <v>50</v>
      </c>
      <c r="AN158" s="30">
        <v>5.6802999337916802</v>
      </c>
      <c r="AO158" s="30">
        <v>6.6022999999999996</v>
      </c>
      <c r="AP158" s="30">
        <v>7.8077965207901601</v>
      </c>
      <c r="AQ158" s="30">
        <v>7.6920000000000002</v>
      </c>
    </row>
    <row r="159" spans="1:43" x14ac:dyDescent="0.2">
      <c r="A159" s="27" t="s">
        <v>78</v>
      </c>
      <c r="B159" s="28">
        <v>45209</v>
      </c>
      <c r="C159" s="47">
        <v>0</v>
      </c>
      <c r="D159" s="29">
        <v>28098351</v>
      </c>
      <c r="E159" s="30">
        <v>6.43</v>
      </c>
      <c r="F159" s="30">
        <v>7.2150999999999996</v>
      </c>
      <c r="G159" s="30">
        <v>6.4</v>
      </c>
      <c r="H159" s="30">
        <v>7.16</v>
      </c>
      <c r="I159" s="30">
        <v>0.490872732625527</v>
      </c>
      <c r="J159" s="30">
        <v>6.3906072433575796</v>
      </c>
      <c r="K159" s="30">
        <v>7.2293135008785301</v>
      </c>
      <c r="L159" s="30">
        <v>7.6376181978765798</v>
      </c>
      <c r="M159" s="30">
        <v>6.4773818021234204</v>
      </c>
      <c r="N159" s="31">
        <v>-35.089219542789003</v>
      </c>
      <c r="O159" s="31">
        <v>43.381321971452202</v>
      </c>
      <c r="P159" s="31">
        <v>-0.356727308784761</v>
      </c>
      <c r="Q159" s="27">
        <v>1</v>
      </c>
      <c r="R159" s="27">
        <v>0</v>
      </c>
      <c r="S159" s="27">
        <v>0</v>
      </c>
      <c r="T159" s="43">
        <v>0.117004680187207</v>
      </c>
      <c r="U159" s="43">
        <v>0.11874999999999999</v>
      </c>
      <c r="V159" s="43">
        <v>9.6477794793261906E-2</v>
      </c>
      <c r="W159" s="44">
        <v>0</v>
      </c>
      <c r="X159" s="27">
        <v>0</v>
      </c>
      <c r="Y159" s="30">
        <v>7.6508727326255297</v>
      </c>
      <c r="Z159" s="30">
        <v>8.1417454652510504</v>
      </c>
      <c r="AA159" s="30">
        <v>8.6326181978765799</v>
      </c>
      <c r="AB159" s="30">
        <v>7.3747999999999996</v>
      </c>
      <c r="AC159" s="30">
        <v>7.8760000000000003</v>
      </c>
      <c r="AD159" s="30">
        <v>8.5920000000000005</v>
      </c>
      <c r="AE159" s="30">
        <v>6.1782545347489499</v>
      </c>
      <c r="AF159" s="30">
        <v>5.4781356528065599</v>
      </c>
      <c r="AG159" s="32">
        <v>-0.13711528844288501</v>
      </c>
      <c r="AH159" s="32">
        <v>0.20567293266432701</v>
      </c>
      <c r="AI159" s="27" t="s">
        <v>50</v>
      </c>
      <c r="AJ159" s="27" t="s">
        <v>50</v>
      </c>
      <c r="AK159" s="27" t="s">
        <v>50</v>
      </c>
      <c r="AL159" s="27" t="s">
        <v>50</v>
      </c>
      <c r="AM159" s="27" t="s">
        <v>50</v>
      </c>
      <c r="AN159" s="30">
        <v>5.4781356528065599</v>
      </c>
      <c r="AO159" s="30">
        <v>7.3747999999999996</v>
      </c>
      <c r="AP159" s="30">
        <v>8.6326181978765799</v>
      </c>
      <c r="AQ159" s="30">
        <v>8.5920000000000005</v>
      </c>
    </row>
    <row r="160" spans="1:43" x14ac:dyDescent="0.2">
      <c r="A160" s="27" t="s">
        <v>78</v>
      </c>
      <c r="B160" s="28">
        <v>45210</v>
      </c>
      <c r="C160" s="47">
        <v>0</v>
      </c>
      <c r="D160" s="29">
        <v>69361913</v>
      </c>
      <c r="E160" s="30">
        <v>7.8</v>
      </c>
      <c r="F160" s="30">
        <v>7.89</v>
      </c>
      <c r="G160" s="30">
        <v>7.29</v>
      </c>
      <c r="H160" s="30">
        <v>7.54</v>
      </c>
      <c r="I160" s="30">
        <v>0.50795325172370298</v>
      </c>
      <c r="J160" s="30">
        <v>6.7832241082016598</v>
      </c>
      <c r="K160" s="30">
        <v>7.3074383697457304</v>
      </c>
      <c r="L160" s="30">
        <v>7.6888597551711104</v>
      </c>
      <c r="M160" s="30">
        <v>6.4261402448288898</v>
      </c>
      <c r="N160" s="31">
        <v>12.6366732389286</v>
      </c>
      <c r="O160" s="31">
        <v>49.099793990701002</v>
      </c>
      <c r="P160" s="31">
        <v>0.57967288788296401</v>
      </c>
      <c r="Q160" s="27">
        <v>1</v>
      </c>
      <c r="R160" s="27">
        <v>0</v>
      </c>
      <c r="S160" s="27">
        <v>0</v>
      </c>
      <c r="T160" s="43">
        <v>5.3072625698324001E-2</v>
      </c>
      <c r="U160" s="43">
        <v>0.14069591527987901</v>
      </c>
      <c r="V160" s="43">
        <v>0.154670750382848</v>
      </c>
      <c r="W160" s="44">
        <v>0</v>
      </c>
      <c r="X160" s="27">
        <v>0</v>
      </c>
      <c r="Y160" s="30">
        <v>8.0479532517236994</v>
      </c>
      <c r="Z160" s="30">
        <v>8.5559065034474102</v>
      </c>
      <c r="AA160" s="30">
        <v>9.0638597551711104</v>
      </c>
      <c r="AB160" s="30">
        <v>7.7662000000000004</v>
      </c>
      <c r="AC160" s="30">
        <v>8.2940000000000005</v>
      </c>
      <c r="AD160" s="30">
        <v>9.048</v>
      </c>
      <c r="AE160" s="30">
        <v>6.5240934965525899</v>
      </c>
      <c r="AF160" s="30">
        <v>6.1782545347489499</v>
      </c>
      <c r="AG160" s="32">
        <v>-0.13473561053679101</v>
      </c>
      <c r="AH160" s="32">
        <v>0.20210341580518701</v>
      </c>
      <c r="AI160" s="27" t="s">
        <v>50</v>
      </c>
      <c r="AJ160" s="27" t="s">
        <v>50</v>
      </c>
      <c r="AK160" s="27" t="s">
        <v>50</v>
      </c>
      <c r="AL160" s="27" t="s">
        <v>50</v>
      </c>
      <c r="AM160" s="27" t="s">
        <v>50</v>
      </c>
      <c r="AN160" s="30">
        <v>6.1782545347489499</v>
      </c>
      <c r="AO160" s="30">
        <v>7.7662000000000004</v>
      </c>
      <c r="AP160" s="30">
        <v>9.0638597551711104</v>
      </c>
      <c r="AQ160" s="30">
        <v>9.048</v>
      </c>
    </row>
    <row r="161" spans="1:43" x14ac:dyDescent="0.2">
      <c r="A161" s="27" t="s">
        <v>78</v>
      </c>
      <c r="B161" s="28">
        <v>45211</v>
      </c>
      <c r="C161" s="47">
        <v>1</v>
      </c>
      <c r="D161" s="29">
        <v>28456529</v>
      </c>
      <c r="E161" s="30">
        <v>7.51</v>
      </c>
      <c r="F161" s="30">
        <v>7.6</v>
      </c>
      <c r="G161" s="30">
        <v>7.23</v>
      </c>
      <c r="H161" s="30">
        <v>7.41</v>
      </c>
      <c r="I161" s="30">
        <v>0.49809944802915301</v>
      </c>
      <c r="J161" s="30">
        <v>7.0690015430740898</v>
      </c>
      <c r="K161" s="30">
        <v>7.3176484661647798</v>
      </c>
      <c r="L161" s="30">
        <v>7.6592983440874596</v>
      </c>
      <c r="M161" s="30">
        <v>6.4557016559125397</v>
      </c>
      <c r="N161" s="31">
        <v>5.4439065734322396</v>
      </c>
      <c r="O161" s="31">
        <v>47.338314835435298</v>
      </c>
      <c r="P161" s="31">
        <v>1.08282700220798</v>
      </c>
      <c r="Q161" s="27">
        <v>1</v>
      </c>
      <c r="R161" s="27">
        <v>0</v>
      </c>
      <c r="S161" s="27">
        <v>1</v>
      </c>
      <c r="T161" s="43">
        <v>-1.72413793103448E-2</v>
      </c>
      <c r="U161" s="43">
        <v>0.15600624024960999</v>
      </c>
      <c r="V161" s="43">
        <v>0.15781249999999999</v>
      </c>
      <c r="W161" s="44">
        <v>0</v>
      </c>
      <c r="X161" s="27">
        <v>0</v>
      </c>
      <c r="Y161" s="30">
        <v>7.9080994480291498</v>
      </c>
      <c r="Z161" s="30">
        <v>8.4061988960583101</v>
      </c>
      <c r="AA161" s="30">
        <v>8.9042983440874597</v>
      </c>
      <c r="AB161" s="30">
        <v>7.6322999999999999</v>
      </c>
      <c r="AC161" s="30">
        <v>8.1509999999999998</v>
      </c>
      <c r="AD161" s="30">
        <v>8.8919999999999995</v>
      </c>
      <c r="AE161" s="30">
        <v>6.4138011039416902</v>
      </c>
      <c r="AF161" s="30">
        <v>6.5240934965525899</v>
      </c>
      <c r="AG161" s="32">
        <v>-0.13443979703890799</v>
      </c>
      <c r="AH161" s="32">
        <v>0.201659695558362</v>
      </c>
      <c r="AI161" s="27" t="s">
        <v>50</v>
      </c>
      <c r="AJ161" s="27" t="s">
        <v>50</v>
      </c>
      <c r="AK161" s="27" t="s">
        <v>50</v>
      </c>
      <c r="AL161" s="27" t="s">
        <v>50</v>
      </c>
      <c r="AM161" s="27" t="s">
        <v>50</v>
      </c>
      <c r="AN161" s="30">
        <v>6.5240934965525899</v>
      </c>
      <c r="AO161" s="30">
        <v>7.6322999999999999</v>
      </c>
      <c r="AP161" s="30">
        <v>8.9042983440874597</v>
      </c>
      <c r="AQ161" s="30">
        <v>8.8919999999999995</v>
      </c>
    </row>
    <row r="162" spans="1:43" x14ac:dyDescent="0.2">
      <c r="A162" s="27" t="s">
        <v>67</v>
      </c>
      <c r="B162" s="28">
        <v>45198</v>
      </c>
      <c r="C162" s="47">
        <v>0</v>
      </c>
      <c r="D162" s="29">
        <v>115111319</v>
      </c>
      <c r="E162" s="30">
        <v>431.67</v>
      </c>
      <c r="F162" s="30">
        <v>431.85</v>
      </c>
      <c r="G162" s="30">
        <v>425.91</v>
      </c>
      <c r="H162" s="30">
        <v>427.48</v>
      </c>
      <c r="I162" s="30">
        <v>4.7415357042814898</v>
      </c>
      <c r="J162" s="30">
        <v>423.76163729840999</v>
      </c>
      <c r="K162" s="30">
        <v>434.76624151927001</v>
      </c>
      <c r="L162" s="30">
        <v>436.51460711284398</v>
      </c>
      <c r="M162" s="30">
        <v>435.25042426961602</v>
      </c>
      <c r="N162" s="31">
        <v>-107.005507425082</v>
      </c>
      <c r="O162" s="31">
        <v>34.5729111370404</v>
      </c>
      <c r="P162" s="31">
        <v>-0.38350361183729198</v>
      </c>
      <c r="Q162" s="27">
        <v>1</v>
      </c>
      <c r="R162" s="27">
        <v>0</v>
      </c>
      <c r="S162" s="27">
        <v>0</v>
      </c>
      <c r="T162" s="43">
        <v>-2.4269579016147798E-3</v>
      </c>
      <c r="U162" s="43">
        <v>3.7569268338499598E-3</v>
      </c>
      <c r="V162" s="43">
        <v>-6.8305376144231203E-3</v>
      </c>
      <c r="W162" s="44">
        <v>0</v>
      </c>
      <c r="X162" s="27">
        <v>0</v>
      </c>
      <c r="Y162" s="30">
        <v>432.22153570428202</v>
      </c>
      <c r="Z162" s="30">
        <v>436.963071408563</v>
      </c>
      <c r="AA162" s="30">
        <v>441.70460711284397</v>
      </c>
      <c r="AB162" s="30">
        <v>440.30439999999999</v>
      </c>
      <c r="AC162" s="30">
        <v>470.22800000000001</v>
      </c>
      <c r="AD162" s="30">
        <v>512.976</v>
      </c>
      <c r="AE162" s="30">
        <v>417.99692859143698</v>
      </c>
      <c r="AF162" s="30">
        <v>419.22130771385503</v>
      </c>
      <c r="AG162" s="32">
        <v>-2.21836610100191E-2</v>
      </c>
      <c r="AH162" s="32">
        <v>3.3275491515028698E-2</v>
      </c>
      <c r="AI162" s="27" t="s">
        <v>50</v>
      </c>
      <c r="AJ162" s="27" t="s">
        <v>50</v>
      </c>
      <c r="AK162" s="27" t="s">
        <v>50</v>
      </c>
      <c r="AL162" s="27" t="s">
        <v>50</v>
      </c>
      <c r="AM162" s="27" t="s">
        <v>50</v>
      </c>
      <c r="AN162" s="30">
        <v>419.22130771385503</v>
      </c>
      <c r="AO162" s="30">
        <v>432.22153570428202</v>
      </c>
      <c r="AP162" s="30">
        <v>441.70460711284397</v>
      </c>
      <c r="AQ162" s="30">
        <v>512.976</v>
      </c>
    </row>
    <row r="163" spans="1:43" x14ac:dyDescent="0.2">
      <c r="A163" s="27" t="s">
        <v>67</v>
      </c>
      <c r="B163" s="28">
        <v>45201</v>
      </c>
      <c r="C163" s="47">
        <v>0</v>
      </c>
      <c r="D163" s="29">
        <v>83798599</v>
      </c>
      <c r="E163" s="30">
        <v>426.62</v>
      </c>
      <c r="F163" s="30">
        <v>428.6</v>
      </c>
      <c r="G163" s="30">
        <v>424.46</v>
      </c>
      <c r="H163" s="30">
        <v>427.31</v>
      </c>
      <c r="I163" s="30">
        <v>4.69856886826138</v>
      </c>
      <c r="J163" s="30">
        <v>423.67679415324397</v>
      </c>
      <c r="K163" s="30">
        <v>434.08480505004297</v>
      </c>
      <c r="L163" s="30">
        <v>436.38570660478399</v>
      </c>
      <c r="M163" s="30">
        <v>435.379324777676</v>
      </c>
      <c r="N163" s="31">
        <v>-95.248034880938604</v>
      </c>
      <c r="O163" s="31">
        <v>34.3964244685124</v>
      </c>
      <c r="P163" s="31">
        <v>-0.33313491419014002</v>
      </c>
      <c r="Q163" s="27">
        <v>-1</v>
      </c>
      <c r="R163" s="27">
        <v>0</v>
      </c>
      <c r="S163" s="27">
        <v>0</v>
      </c>
      <c r="T163" s="43">
        <v>-3.9767942359880199E-4</v>
      </c>
      <c r="U163" s="43">
        <v>2.9573993662715399E-3</v>
      </c>
      <c r="V163" s="43">
        <v>-1.13828285866322E-2</v>
      </c>
      <c r="W163" s="44">
        <v>0</v>
      </c>
      <c r="X163" s="27">
        <v>0</v>
      </c>
      <c r="Y163" s="30">
        <v>432.00856886826102</v>
      </c>
      <c r="Z163" s="30">
        <v>436.70713773652301</v>
      </c>
      <c r="AA163" s="30">
        <v>441.40570660478397</v>
      </c>
      <c r="AB163" s="30">
        <v>440.1293</v>
      </c>
      <c r="AC163" s="30">
        <v>470.041</v>
      </c>
      <c r="AD163" s="30">
        <v>512.77200000000005</v>
      </c>
      <c r="AE163" s="30">
        <v>417.912862263477</v>
      </c>
      <c r="AF163" s="30">
        <v>417.99692859143698</v>
      </c>
      <c r="AG163" s="32">
        <v>-2.1991382688265601E-2</v>
      </c>
      <c r="AH163" s="32">
        <v>3.2987074032398402E-2</v>
      </c>
      <c r="AI163" s="27" t="s">
        <v>50</v>
      </c>
      <c r="AJ163" s="27" t="s">
        <v>50</v>
      </c>
      <c r="AK163" s="27" t="s">
        <v>50</v>
      </c>
      <c r="AL163" s="27" t="s">
        <v>50</v>
      </c>
      <c r="AM163" s="27" t="s">
        <v>50</v>
      </c>
      <c r="AN163" s="30">
        <v>417.99692859143698</v>
      </c>
      <c r="AO163" s="30">
        <v>432.00856886826102</v>
      </c>
      <c r="AP163" s="30">
        <v>441.40570660478397</v>
      </c>
      <c r="AQ163" s="30">
        <v>512.77200000000005</v>
      </c>
    </row>
    <row r="164" spans="1:43" x14ac:dyDescent="0.2">
      <c r="A164" s="27" t="s">
        <v>67</v>
      </c>
      <c r="B164" s="28">
        <v>45202</v>
      </c>
      <c r="C164" s="47">
        <v>0</v>
      </c>
      <c r="D164" s="29">
        <v>103760607</v>
      </c>
      <c r="E164" s="30">
        <v>425.06</v>
      </c>
      <c r="F164" s="30">
        <v>427.37290000000002</v>
      </c>
      <c r="G164" s="30">
        <v>420.18</v>
      </c>
      <c r="H164" s="30">
        <v>421.59</v>
      </c>
      <c r="I164" s="30">
        <v>4.8767353776712898</v>
      </c>
      <c r="J164" s="30">
        <v>421.94010430719999</v>
      </c>
      <c r="K164" s="30">
        <v>432.72605942326402</v>
      </c>
      <c r="L164" s="30">
        <v>434.81020613301399</v>
      </c>
      <c r="M164" s="30">
        <v>434.84482524944701</v>
      </c>
      <c r="N164" s="31">
        <v>-126.23200632772399</v>
      </c>
      <c r="O164" s="31">
        <v>29.027186117140701</v>
      </c>
      <c r="P164" s="31">
        <v>-0.36251322102982803</v>
      </c>
      <c r="Q164" s="27">
        <v>-1</v>
      </c>
      <c r="R164" s="27">
        <v>0</v>
      </c>
      <c r="S164" s="27">
        <v>0</v>
      </c>
      <c r="T164" s="43">
        <v>-1.3386066321874101E-2</v>
      </c>
      <c r="U164" s="43">
        <v>-1.6171940632876001E-2</v>
      </c>
      <c r="V164" s="43">
        <v>-1.00732600732601E-2</v>
      </c>
      <c r="W164" s="44">
        <v>0</v>
      </c>
      <c r="X164" s="27">
        <v>0</v>
      </c>
      <c r="Y164" s="30">
        <v>426.466735377671</v>
      </c>
      <c r="Z164" s="30">
        <v>431.34347075534299</v>
      </c>
      <c r="AA164" s="30">
        <v>436.22020613301402</v>
      </c>
      <c r="AB164" s="30">
        <v>434.23770000000002</v>
      </c>
      <c r="AC164" s="30">
        <v>463.74900000000002</v>
      </c>
      <c r="AD164" s="30">
        <v>505.90800000000002</v>
      </c>
      <c r="AE164" s="30">
        <v>411.83652924465702</v>
      </c>
      <c r="AF164" s="30">
        <v>417.912862263477</v>
      </c>
      <c r="AG164" s="32">
        <v>-2.31349670422509E-2</v>
      </c>
      <c r="AH164" s="32">
        <v>3.4702450563376397E-2</v>
      </c>
      <c r="AI164" s="27" t="s">
        <v>50</v>
      </c>
      <c r="AJ164" s="27" t="s">
        <v>50</v>
      </c>
      <c r="AK164" s="27" t="s">
        <v>50</v>
      </c>
      <c r="AL164" s="27" t="s">
        <v>50</v>
      </c>
      <c r="AM164" s="27" t="s">
        <v>50</v>
      </c>
      <c r="AN164" s="30">
        <v>417.912862263477</v>
      </c>
      <c r="AO164" s="30">
        <v>426.466735377671</v>
      </c>
      <c r="AP164" s="30">
        <v>436.22020613301402</v>
      </c>
      <c r="AQ164" s="30">
        <v>505.90800000000002</v>
      </c>
    </row>
    <row r="165" spans="1:43" x14ac:dyDescent="0.2">
      <c r="A165" s="27" t="s">
        <v>67</v>
      </c>
      <c r="B165" s="28">
        <v>45203</v>
      </c>
      <c r="C165" s="47">
        <v>0</v>
      </c>
      <c r="D165" s="29">
        <v>87452968</v>
      </c>
      <c r="E165" s="30">
        <v>422.07</v>
      </c>
      <c r="F165" s="30">
        <v>425.42989999999998</v>
      </c>
      <c r="G165" s="30">
        <v>420.56</v>
      </c>
      <c r="H165" s="30">
        <v>424.66</v>
      </c>
      <c r="I165" s="30">
        <v>4.8762471364090496</v>
      </c>
      <c r="J165" s="30">
        <v>422.19735806952701</v>
      </c>
      <c r="K165" s="30">
        <v>431.990543726076</v>
      </c>
      <c r="L165" s="30">
        <v>434.80874140922703</v>
      </c>
      <c r="M165" s="30">
        <v>432.851258590773</v>
      </c>
      <c r="N165" s="31">
        <v>-90.050335977928796</v>
      </c>
      <c r="O165" s="31">
        <v>34.900758713921299</v>
      </c>
      <c r="P165" s="31">
        <v>-0.30975145716096902</v>
      </c>
      <c r="Q165" s="27">
        <v>-1</v>
      </c>
      <c r="R165" s="27">
        <v>0</v>
      </c>
      <c r="S165" s="27">
        <v>0</v>
      </c>
      <c r="T165" s="43">
        <v>7.2819564031406103E-3</v>
      </c>
      <c r="U165" s="43">
        <v>-6.5967998502853798E-3</v>
      </c>
      <c r="V165" s="43">
        <v>-3.2625278723154199E-3</v>
      </c>
      <c r="W165" s="44">
        <v>0</v>
      </c>
      <c r="X165" s="27">
        <v>0</v>
      </c>
      <c r="Y165" s="30">
        <v>429.53624713640897</v>
      </c>
      <c r="Z165" s="30">
        <v>434.41249427281798</v>
      </c>
      <c r="AA165" s="30">
        <v>439.28874140922699</v>
      </c>
      <c r="AB165" s="30">
        <v>437.39980000000003</v>
      </c>
      <c r="AC165" s="30">
        <v>467.12599999999998</v>
      </c>
      <c r="AD165" s="30">
        <v>509.59199999999998</v>
      </c>
      <c r="AE165" s="30">
        <v>414.90750572718201</v>
      </c>
      <c r="AF165" s="30">
        <v>411.83652924465702</v>
      </c>
      <c r="AG165" s="32">
        <v>-2.2965417681952899E-2</v>
      </c>
      <c r="AH165" s="32">
        <v>3.4448126522929202E-2</v>
      </c>
      <c r="AI165" s="27" t="s">
        <v>50</v>
      </c>
      <c r="AJ165" s="27" t="s">
        <v>50</v>
      </c>
      <c r="AK165" s="27" t="s">
        <v>50</v>
      </c>
      <c r="AL165" s="27" t="s">
        <v>50</v>
      </c>
      <c r="AM165" s="27" t="s">
        <v>50</v>
      </c>
      <c r="AN165" s="30">
        <v>411.83652924465702</v>
      </c>
      <c r="AO165" s="30">
        <v>429.53624713640897</v>
      </c>
      <c r="AP165" s="30">
        <v>439.28874140922699</v>
      </c>
      <c r="AQ165" s="30">
        <v>509.59199999999998</v>
      </c>
    </row>
    <row r="166" spans="1:43" x14ac:dyDescent="0.2">
      <c r="A166" s="27" t="s">
        <v>67</v>
      </c>
      <c r="B166" s="28">
        <v>45204</v>
      </c>
      <c r="C166" s="47">
        <v>0</v>
      </c>
      <c r="D166" s="29">
        <v>70142744</v>
      </c>
      <c r="E166" s="30">
        <v>424.36</v>
      </c>
      <c r="F166" s="30">
        <v>425.37</v>
      </c>
      <c r="G166" s="30">
        <v>421.17009999999999</v>
      </c>
      <c r="H166" s="30">
        <v>424.5</v>
      </c>
      <c r="I166" s="30">
        <v>4.8279366266655499</v>
      </c>
      <c r="J166" s="30">
        <v>422.10965660234001</v>
      </c>
      <c r="K166" s="30">
        <v>431.42259911355899</v>
      </c>
      <c r="L166" s="30">
        <v>434.66380987999702</v>
      </c>
      <c r="M166" s="30">
        <v>430.48619012000302</v>
      </c>
      <c r="N166" s="31">
        <v>-82.776483054652203</v>
      </c>
      <c r="O166" s="31">
        <v>34.739397597291898</v>
      </c>
      <c r="P166" s="31">
        <v>-0.255119207771212</v>
      </c>
      <c r="Q166" s="27">
        <v>-1</v>
      </c>
      <c r="R166" s="27">
        <v>1</v>
      </c>
      <c r="S166" s="27">
        <v>0</v>
      </c>
      <c r="T166" s="43">
        <v>-3.7677200584002501E-4</v>
      </c>
      <c r="U166" s="43">
        <v>-6.5760220916898796E-3</v>
      </c>
      <c r="V166" s="43">
        <v>-9.3811257350881697E-3</v>
      </c>
      <c r="W166" s="44">
        <v>0</v>
      </c>
      <c r="X166" s="27">
        <v>0</v>
      </c>
      <c r="Y166" s="30">
        <v>429.32793662666597</v>
      </c>
      <c r="Z166" s="30">
        <v>434.15587325333098</v>
      </c>
      <c r="AA166" s="30">
        <v>438.98380987999701</v>
      </c>
      <c r="AB166" s="30">
        <v>437.23500000000001</v>
      </c>
      <c r="AC166" s="30">
        <v>466.95</v>
      </c>
      <c r="AD166" s="30">
        <v>509.4</v>
      </c>
      <c r="AE166" s="30">
        <v>414.84412674666902</v>
      </c>
      <c r="AF166" s="30">
        <v>414.90750572718201</v>
      </c>
      <c r="AG166" s="32">
        <v>-2.27464623164455E-2</v>
      </c>
      <c r="AH166" s="32">
        <v>3.41196934746682E-2</v>
      </c>
      <c r="AI166" s="27" t="s">
        <v>50</v>
      </c>
      <c r="AJ166" s="27" t="s">
        <v>50</v>
      </c>
      <c r="AK166" s="27" t="s">
        <v>50</v>
      </c>
      <c r="AL166" s="27" t="s">
        <v>50</v>
      </c>
      <c r="AM166" s="27" t="s">
        <v>50</v>
      </c>
      <c r="AN166" s="30">
        <v>414.90750572718201</v>
      </c>
      <c r="AO166" s="30">
        <v>429.32793662666597</v>
      </c>
      <c r="AP166" s="30">
        <v>438.98380987999701</v>
      </c>
      <c r="AQ166" s="30">
        <v>509.4</v>
      </c>
    </row>
    <row r="167" spans="1:43" x14ac:dyDescent="0.2">
      <c r="A167" s="27" t="s">
        <v>67</v>
      </c>
      <c r="B167" s="28">
        <v>45205</v>
      </c>
      <c r="C167" s="47">
        <v>0</v>
      </c>
      <c r="D167" s="29">
        <v>113273309</v>
      </c>
      <c r="E167" s="30">
        <v>421.97</v>
      </c>
      <c r="F167" s="30">
        <v>431.125</v>
      </c>
      <c r="G167" s="30">
        <v>420.6</v>
      </c>
      <c r="H167" s="30">
        <v>429.54</v>
      </c>
      <c r="I167" s="30">
        <v>5.23486972476086</v>
      </c>
      <c r="J167" s="30">
        <v>423.740628129188</v>
      </c>
      <c r="K167" s="30">
        <v>431.19514565688399</v>
      </c>
      <c r="L167" s="30">
        <v>435.88460917428301</v>
      </c>
      <c r="M167" s="30">
        <v>428.730390825717</v>
      </c>
      <c r="N167" s="31">
        <v>-38.287993574744398</v>
      </c>
      <c r="O167" s="31">
        <v>43.5872264256097</v>
      </c>
      <c r="P167" s="31">
        <v>-0.124194864542104</v>
      </c>
      <c r="Q167" s="27">
        <v>1</v>
      </c>
      <c r="R167" s="27">
        <v>0</v>
      </c>
      <c r="S167" s="27">
        <v>0</v>
      </c>
      <c r="T167" s="43">
        <v>1.1872791519434701E-2</v>
      </c>
      <c r="U167" s="43">
        <v>1.8857183519533301E-2</v>
      </c>
      <c r="V167" s="43">
        <v>4.8189388977262103E-3</v>
      </c>
      <c r="W167" s="44">
        <v>0</v>
      </c>
      <c r="X167" s="27">
        <v>0</v>
      </c>
      <c r="Y167" s="30">
        <v>434.774869724761</v>
      </c>
      <c r="Z167" s="30">
        <v>440.00973944952199</v>
      </c>
      <c r="AA167" s="30">
        <v>445.24460917428303</v>
      </c>
      <c r="AB167" s="30">
        <v>442.42619999999999</v>
      </c>
      <c r="AC167" s="30">
        <v>472.49400000000003</v>
      </c>
      <c r="AD167" s="30">
        <v>515.44799999999998</v>
      </c>
      <c r="AE167" s="30">
        <v>419.070260550478</v>
      </c>
      <c r="AF167" s="30">
        <v>414.84412674666902</v>
      </c>
      <c r="AG167" s="32">
        <v>-2.4374306117059499E-2</v>
      </c>
      <c r="AH167" s="32">
        <v>3.6561459175589298E-2</v>
      </c>
      <c r="AI167" s="27" t="s">
        <v>50</v>
      </c>
      <c r="AJ167" s="27" t="s">
        <v>50</v>
      </c>
      <c r="AK167" s="27" t="s">
        <v>50</v>
      </c>
      <c r="AL167" s="27" t="s">
        <v>50</v>
      </c>
      <c r="AM167" s="27" t="s">
        <v>50</v>
      </c>
      <c r="AN167" s="30">
        <v>414.84412674666902</v>
      </c>
      <c r="AO167" s="30">
        <v>434.774869724761</v>
      </c>
      <c r="AP167" s="30">
        <v>445.24460917428303</v>
      </c>
      <c r="AQ167" s="30">
        <v>515.44799999999998</v>
      </c>
    </row>
    <row r="168" spans="1:43" x14ac:dyDescent="0.2">
      <c r="A168" s="27" t="s">
        <v>67</v>
      </c>
      <c r="B168" s="28">
        <v>45208</v>
      </c>
      <c r="C168" s="47">
        <v>0</v>
      </c>
      <c r="D168" s="29">
        <v>80374362</v>
      </c>
      <c r="E168" s="30">
        <v>427.58</v>
      </c>
      <c r="F168" s="30">
        <v>432.88</v>
      </c>
      <c r="G168" s="30">
        <v>427.01010000000002</v>
      </c>
      <c r="H168" s="30">
        <v>432.29</v>
      </c>
      <c r="I168" s="30">
        <v>5.2802290301350903</v>
      </c>
      <c r="J168" s="30">
        <v>426.18505937842599</v>
      </c>
      <c r="K168" s="30">
        <v>431.28806424050498</v>
      </c>
      <c r="L168" s="30">
        <v>436.02068709040498</v>
      </c>
      <c r="M168" s="30">
        <v>428.59431290959498</v>
      </c>
      <c r="N168" s="31">
        <v>-10.3369104313386</v>
      </c>
      <c r="O168" s="31">
        <v>47.749786762461703</v>
      </c>
      <c r="P168" s="31">
        <v>1.4088386626900399E-2</v>
      </c>
      <c r="Q168" s="27">
        <v>1</v>
      </c>
      <c r="R168" s="27">
        <v>0</v>
      </c>
      <c r="S168" s="27">
        <v>0</v>
      </c>
      <c r="T168" s="43">
        <v>6.4021976998649699E-3</v>
      </c>
      <c r="U168" s="43">
        <v>1.79673150284934E-2</v>
      </c>
      <c r="V168" s="43">
        <v>1.16543024970163E-2</v>
      </c>
      <c r="W168" s="44">
        <v>0</v>
      </c>
      <c r="X168" s="27">
        <v>0</v>
      </c>
      <c r="Y168" s="30">
        <v>437.57022903013501</v>
      </c>
      <c r="Z168" s="30">
        <v>442.85045806027</v>
      </c>
      <c r="AA168" s="30">
        <v>448.13068709040499</v>
      </c>
      <c r="AB168" s="30">
        <v>445.25869999999998</v>
      </c>
      <c r="AC168" s="30">
        <v>475.51900000000001</v>
      </c>
      <c r="AD168" s="30">
        <v>518.74800000000005</v>
      </c>
      <c r="AE168" s="30">
        <v>421.72954193972998</v>
      </c>
      <c r="AF168" s="30">
        <v>419.070260550478</v>
      </c>
      <c r="AG168" s="32">
        <v>-2.4429105601032099E-2</v>
      </c>
      <c r="AH168" s="32">
        <v>3.66436584015482E-2</v>
      </c>
      <c r="AI168" s="27" t="s">
        <v>50</v>
      </c>
      <c r="AJ168" s="27" t="s">
        <v>50</v>
      </c>
      <c r="AK168" s="27" t="s">
        <v>50</v>
      </c>
      <c r="AL168" s="27" t="s">
        <v>50</v>
      </c>
      <c r="AM168" s="27" t="s">
        <v>50</v>
      </c>
      <c r="AN168" s="30">
        <v>419.070260550478</v>
      </c>
      <c r="AO168" s="30">
        <v>437.57022903013501</v>
      </c>
      <c r="AP168" s="30">
        <v>448.13068709040499</v>
      </c>
      <c r="AQ168" s="30">
        <v>518.74800000000005</v>
      </c>
    </row>
    <row r="169" spans="1:43" x14ac:dyDescent="0.2">
      <c r="A169" s="27" t="s">
        <v>67</v>
      </c>
      <c r="B169" s="28">
        <v>45209</v>
      </c>
      <c r="C169" s="47">
        <v>0</v>
      </c>
      <c r="D169" s="29">
        <v>78607268</v>
      </c>
      <c r="E169" s="30">
        <v>432.94</v>
      </c>
      <c r="F169" s="30">
        <v>437.22</v>
      </c>
      <c r="G169" s="30">
        <v>432.53</v>
      </c>
      <c r="H169" s="30">
        <v>434.54</v>
      </c>
      <c r="I169" s="30">
        <v>5.25521267083972</v>
      </c>
      <c r="J169" s="30">
        <v>429.53868494598498</v>
      </c>
      <c r="K169" s="30">
        <v>431.56308287419398</v>
      </c>
      <c r="L169" s="30">
        <v>435.945638012519</v>
      </c>
      <c r="M169" s="30">
        <v>421.45436198748098</v>
      </c>
      <c r="N169" s="31">
        <v>16.3196787514436</v>
      </c>
      <c r="O169" s="31">
        <v>50.939485697059503</v>
      </c>
      <c r="P169" s="31">
        <v>0.14223078792066701</v>
      </c>
      <c r="Q169" s="27">
        <v>1</v>
      </c>
      <c r="R169" s="27">
        <v>0</v>
      </c>
      <c r="S169" s="27">
        <v>1</v>
      </c>
      <c r="T169" s="43">
        <v>5.2048393439589197E-3</v>
      </c>
      <c r="U169" s="43">
        <v>2.3651354534746798E-2</v>
      </c>
      <c r="V169" s="43">
        <v>3.0717047368296301E-2</v>
      </c>
      <c r="W169" s="44">
        <v>0</v>
      </c>
      <c r="X169" s="27">
        <v>0</v>
      </c>
      <c r="Y169" s="30">
        <v>439.79521267083999</v>
      </c>
      <c r="Z169" s="30">
        <v>445.05042534167899</v>
      </c>
      <c r="AA169" s="30">
        <v>450.30563801251901</v>
      </c>
      <c r="AB169" s="30">
        <v>447.57619999999997</v>
      </c>
      <c r="AC169" s="30">
        <v>477.99400000000003</v>
      </c>
      <c r="AD169" s="30">
        <v>521.44799999999998</v>
      </c>
      <c r="AE169" s="30">
        <v>424.029574658321</v>
      </c>
      <c r="AF169" s="30">
        <v>421.72954193972998</v>
      </c>
      <c r="AG169" s="32">
        <v>-2.4187474896855101E-2</v>
      </c>
      <c r="AH169" s="32">
        <v>3.6281212345282698E-2</v>
      </c>
      <c r="AI169" s="27" t="s">
        <v>50</v>
      </c>
      <c r="AJ169" s="27" t="s">
        <v>50</v>
      </c>
      <c r="AK169" s="27" t="s">
        <v>50</v>
      </c>
      <c r="AL169" s="27" t="s">
        <v>50</v>
      </c>
      <c r="AM169" s="27" t="s">
        <v>50</v>
      </c>
      <c r="AN169" s="30">
        <v>421.72954193972998</v>
      </c>
      <c r="AO169" s="30">
        <v>439.79521267083999</v>
      </c>
      <c r="AP169" s="30">
        <v>450.30563801251901</v>
      </c>
      <c r="AQ169" s="30">
        <v>521.44799999999998</v>
      </c>
    </row>
    <row r="170" spans="1:43" x14ac:dyDescent="0.2">
      <c r="A170" s="27" t="s">
        <v>67</v>
      </c>
      <c r="B170" s="28">
        <v>45210</v>
      </c>
      <c r="C170" s="47">
        <v>0</v>
      </c>
      <c r="D170" s="29">
        <v>62451736</v>
      </c>
      <c r="E170" s="30">
        <v>435.64</v>
      </c>
      <c r="F170" s="30">
        <v>436.58</v>
      </c>
      <c r="G170" s="30">
        <v>433.18</v>
      </c>
      <c r="H170" s="30">
        <v>436.32</v>
      </c>
      <c r="I170" s="30">
        <v>5.1226974800654599</v>
      </c>
      <c r="J170" s="30">
        <v>433.17074222853302</v>
      </c>
      <c r="K170" s="30">
        <v>431.89791975303501</v>
      </c>
      <c r="L170" s="30">
        <v>435.548092440196</v>
      </c>
      <c r="M170" s="30">
        <v>421.85190755980398</v>
      </c>
      <c r="N170" s="31">
        <v>42.169182486038899</v>
      </c>
      <c r="O170" s="31">
        <v>53.364957183929299</v>
      </c>
      <c r="P170" s="31">
        <v>0.24991551230173101</v>
      </c>
      <c r="Q170" s="27">
        <v>1</v>
      </c>
      <c r="R170" s="27">
        <v>0</v>
      </c>
      <c r="S170" s="27">
        <v>1</v>
      </c>
      <c r="T170" s="43">
        <v>4.0962857274358501E-3</v>
      </c>
      <c r="U170" s="43">
        <v>1.5784327420030698E-2</v>
      </c>
      <c r="V170" s="43">
        <v>2.74572599255875E-2</v>
      </c>
      <c r="W170" s="44">
        <v>0</v>
      </c>
      <c r="X170" s="27">
        <v>0</v>
      </c>
      <c r="Y170" s="30">
        <v>441.44269748006502</v>
      </c>
      <c r="Z170" s="30">
        <v>446.56539496013102</v>
      </c>
      <c r="AA170" s="30">
        <v>451.68809244019599</v>
      </c>
      <c r="AB170" s="30">
        <v>449.40960000000001</v>
      </c>
      <c r="AC170" s="30">
        <v>479.952</v>
      </c>
      <c r="AD170" s="30">
        <v>523.58399999999995</v>
      </c>
      <c r="AE170" s="30">
        <v>426.07460503986903</v>
      </c>
      <c r="AF170" s="30">
        <v>424.029574658321</v>
      </c>
      <c r="AG170" s="32">
        <v>-2.3481378254792101E-2</v>
      </c>
      <c r="AH170" s="32">
        <v>3.5222067382188298E-2</v>
      </c>
      <c r="AI170" s="27" t="s">
        <v>50</v>
      </c>
      <c r="AJ170" s="27" t="s">
        <v>50</v>
      </c>
      <c r="AK170" s="27" t="s">
        <v>50</v>
      </c>
      <c r="AL170" s="27" t="s">
        <v>50</v>
      </c>
      <c r="AM170" s="27" t="s">
        <v>50</v>
      </c>
      <c r="AN170" s="30">
        <v>424.029574658321</v>
      </c>
      <c r="AO170" s="30">
        <v>441.44269748006502</v>
      </c>
      <c r="AP170" s="30">
        <v>451.68809244019599</v>
      </c>
      <c r="AQ170" s="30">
        <v>523.58399999999995</v>
      </c>
    </row>
    <row r="171" spans="1:43" x14ac:dyDescent="0.2">
      <c r="A171" s="27" t="s">
        <v>67</v>
      </c>
      <c r="B171" s="28">
        <v>45211</v>
      </c>
      <c r="C171" s="47">
        <v>1</v>
      </c>
      <c r="D171" s="29">
        <v>81154230</v>
      </c>
      <c r="E171" s="30">
        <v>436.95</v>
      </c>
      <c r="F171" s="30">
        <v>437.33499999999998</v>
      </c>
      <c r="G171" s="30">
        <v>431.23</v>
      </c>
      <c r="H171" s="30">
        <v>433.66</v>
      </c>
      <c r="I171" s="30">
        <v>5.1928619457750598</v>
      </c>
      <c r="J171" s="30">
        <v>434.91060727789102</v>
      </c>
      <c r="K171" s="30">
        <v>432.06113837597798</v>
      </c>
      <c r="L171" s="30">
        <v>435.75858583732497</v>
      </c>
      <c r="M171" s="30">
        <v>421.75641416267501</v>
      </c>
      <c r="N171" s="31">
        <v>24.773882776449099</v>
      </c>
      <c r="O171" s="31">
        <v>49.432005382588798</v>
      </c>
      <c r="P171" s="31">
        <v>0.272878740131347</v>
      </c>
      <c r="Q171" s="27">
        <v>1</v>
      </c>
      <c r="R171" s="27">
        <v>0</v>
      </c>
      <c r="S171" s="27">
        <v>1</v>
      </c>
      <c r="T171" s="43">
        <v>-6.0964429776310201E-3</v>
      </c>
      <c r="U171" s="43">
        <v>3.1691688449883302E-3</v>
      </c>
      <c r="V171" s="43">
        <v>2.1578327444051901E-2</v>
      </c>
      <c r="W171" s="44">
        <v>0</v>
      </c>
      <c r="X171" s="27">
        <v>0</v>
      </c>
      <c r="Y171" s="30">
        <v>438.85286194577498</v>
      </c>
      <c r="Z171" s="30">
        <v>444.04572389154998</v>
      </c>
      <c r="AA171" s="30">
        <v>449.23858583732499</v>
      </c>
      <c r="AB171" s="30">
        <v>446.66980000000001</v>
      </c>
      <c r="AC171" s="30">
        <v>477.02600000000001</v>
      </c>
      <c r="AD171" s="30">
        <v>520.39200000000005</v>
      </c>
      <c r="AE171" s="30">
        <v>423.27427610845001</v>
      </c>
      <c r="AF171" s="30">
        <v>426.07460503986903</v>
      </c>
      <c r="AG171" s="32">
        <v>-2.39490012718492E-2</v>
      </c>
      <c r="AH171" s="32">
        <v>3.5923501907773797E-2</v>
      </c>
      <c r="AI171" s="27" t="s">
        <v>50</v>
      </c>
      <c r="AJ171" s="27" t="s">
        <v>50</v>
      </c>
      <c r="AK171" s="27" t="s">
        <v>50</v>
      </c>
      <c r="AL171" s="27" t="s">
        <v>50</v>
      </c>
      <c r="AM171" s="27" t="s">
        <v>50</v>
      </c>
      <c r="AN171" s="30">
        <v>426.07460503986903</v>
      </c>
      <c r="AO171" s="30">
        <v>438.85286194577498</v>
      </c>
      <c r="AP171" s="30">
        <v>449.23858583732499</v>
      </c>
      <c r="AQ171" s="30">
        <v>520.39200000000005</v>
      </c>
    </row>
    <row r="172" spans="1:43" x14ac:dyDescent="0.2">
      <c r="A172" s="27" t="s">
        <v>79</v>
      </c>
      <c r="B172" s="28">
        <v>45198</v>
      </c>
      <c r="C172" s="47">
        <v>0</v>
      </c>
      <c r="D172" s="29">
        <v>4738145</v>
      </c>
      <c r="E172" s="30">
        <v>110.37</v>
      </c>
      <c r="F172" s="30">
        <v>111.65</v>
      </c>
      <c r="G172" s="30">
        <v>109.88</v>
      </c>
      <c r="H172" s="30">
        <v>110.57</v>
      </c>
      <c r="I172" s="30">
        <v>2.6423935048736298</v>
      </c>
      <c r="J172" s="30">
        <v>106.902939823971</v>
      </c>
      <c r="K172" s="30">
        <v>116.39109187960599</v>
      </c>
      <c r="L172" s="30">
        <v>116.07728051462099</v>
      </c>
      <c r="M172" s="30">
        <v>117.17281948537899</v>
      </c>
      <c r="N172" s="31">
        <v>-109.20501549513401</v>
      </c>
      <c r="O172" s="31">
        <v>26.7217689628506</v>
      </c>
      <c r="P172" s="31">
        <v>-0.86568705279230196</v>
      </c>
      <c r="Q172" s="27">
        <v>1</v>
      </c>
      <c r="R172" s="27">
        <v>0</v>
      </c>
      <c r="S172" s="27">
        <v>0</v>
      </c>
      <c r="T172" s="43">
        <v>9.21869295363263E-3</v>
      </c>
      <c r="U172" s="43">
        <v>9.9561563755936194E-3</v>
      </c>
      <c r="V172" s="43">
        <v>-1.80284191829485E-2</v>
      </c>
      <c r="W172" s="44">
        <v>0</v>
      </c>
      <c r="X172" s="27">
        <v>0</v>
      </c>
      <c r="Y172" s="30">
        <v>113.212393504874</v>
      </c>
      <c r="Z172" s="30">
        <v>115.854787009747</v>
      </c>
      <c r="AA172" s="30">
        <v>118.49718051462099</v>
      </c>
      <c r="AB172" s="30">
        <v>113.8871</v>
      </c>
      <c r="AC172" s="30">
        <v>121.627</v>
      </c>
      <c r="AD172" s="30">
        <v>132.684</v>
      </c>
      <c r="AE172" s="30">
        <v>105.285212990253</v>
      </c>
      <c r="AF172" s="30">
        <v>104.190229374118</v>
      </c>
      <c r="AG172" s="32">
        <v>-4.7795848871730599E-2</v>
      </c>
      <c r="AH172" s="32">
        <v>7.1693773307595798E-2</v>
      </c>
      <c r="AI172" s="27" t="s">
        <v>50</v>
      </c>
      <c r="AJ172" s="27" t="s">
        <v>50</v>
      </c>
      <c r="AK172" s="27" t="s">
        <v>50</v>
      </c>
      <c r="AL172" s="27" t="s">
        <v>50</v>
      </c>
      <c r="AM172" s="27" t="s">
        <v>50</v>
      </c>
      <c r="AN172" s="30">
        <v>104.190229374118</v>
      </c>
      <c r="AO172" s="30">
        <v>113.212393504874</v>
      </c>
      <c r="AP172" s="30">
        <v>118.49718051462099</v>
      </c>
      <c r="AQ172" s="30">
        <v>132.684</v>
      </c>
    </row>
    <row r="173" spans="1:43" x14ac:dyDescent="0.2">
      <c r="A173" s="27" t="s">
        <v>79</v>
      </c>
      <c r="B173" s="28">
        <v>45201</v>
      </c>
      <c r="C173" s="47">
        <v>0</v>
      </c>
      <c r="D173" s="29">
        <v>6121320</v>
      </c>
      <c r="E173" s="30">
        <v>110.35</v>
      </c>
      <c r="F173" s="30">
        <v>110.3916</v>
      </c>
      <c r="G173" s="30">
        <v>105.75</v>
      </c>
      <c r="H173" s="30">
        <v>106.69</v>
      </c>
      <c r="I173" s="30">
        <v>2.7979368259540802</v>
      </c>
      <c r="J173" s="30">
        <v>105.820587128703</v>
      </c>
      <c r="K173" s="30">
        <v>115.190532583962</v>
      </c>
      <c r="L173" s="30">
        <v>114.143810477862</v>
      </c>
      <c r="M173" s="30">
        <v>116.706189522138</v>
      </c>
      <c r="N173" s="31">
        <v>-134.801129621721</v>
      </c>
      <c r="O173" s="31">
        <v>22.123146765336799</v>
      </c>
      <c r="P173" s="31">
        <v>-0.92084865784384895</v>
      </c>
      <c r="Q173" s="27">
        <v>-1</v>
      </c>
      <c r="R173" s="27">
        <v>0</v>
      </c>
      <c r="S173" s="27">
        <v>0</v>
      </c>
      <c r="T173" s="43">
        <v>-3.5090892647191799E-2</v>
      </c>
      <c r="U173" s="43">
        <v>-2.7792965190450099E-2</v>
      </c>
      <c r="V173" s="43">
        <v>-4.9616960627115701E-2</v>
      </c>
      <c r="W173" s="44">
        <v>0</v>
      </c>
      <c r="X173" s="27">
        <v>0</v>
      </c>
      <c r="Y173" s="30">
        <v>109.48793682595399</v>
      </c>
      <c r="Z173" s="30">
        <v>112.28587365190801</v>
      </c>
      <c r="AA173" s="30">
        <v>115.083810477862</v>
      </c>
      <c r="AB173" s="30">
        <v>109.8907</v>
      </c>
      <c r="AC173" s="30">
        <v>117.35899999999999</v>
      </c>
      <c r="AD173" s="30">
        <v>128.02799999999999</v>
      </c>
      <c r="AE173" s="30">
        <v>101.094126348092</v>
      </c>
      <c r="AF173" s="30">
        <v>105.285212990253</v>
      </c>
      <c r="AG173" s="32">
        <v>-5.2449842083683203E-2</v>
      </c>
      <c r="AH173" s="32">
        <v>7.8674763125524794E-2</v>
      </c>
      <c r="AI173" s="27" t="s">
        <v>50</v>
      </c>
      <c r="AJ173" s="27" t="s">
        <v>50</v>
      </c>
      <c r="AK173" s="27" t="s">
        <v>50</v>
      </c>
      <c r="AL173" s="27" t="s">
        <v>50</v>
      </c>
      <c r="AM173" s="27" t="s">
        <v>50</v>
      </c>
      <c r="AN173" s="30">
        <v>105.285212990253</v>
      </c>
      <c r="AO173" s="30">
        <v>109.48793682595399</v>
      </c>
      <c r="AP173" s="30">
        <v>115.083810477862</v>
      </c>
      <c r="AQ173" s="30">
        <v>128.02799999999999</v>
      </c>
    </row>
    <row r="174" spans="1:43" x14ac:dyDescent="0.2">
      <c r="A174" s="27" t="s">
        <v>79</v>
      </c>
      <c r="B174" s="28">
        <v>45202</v>
      </c>
      <c r="C174" s="47">
        <v>0</v>
      </c>
      <c r="D174" s="29">
        <v>5370253</v>
      </c>
      <c r="E174" s="30">
        <v>106.18</v>
      </c>
      <c r="F174" s="30">
        <v>108.59</v>
      </c>
      <c r="G174" s="30">
        <v>106.18</v>
      </c>
      <c r="H174" s="30">
        <v>107.16</v>
      </c>
      <c r="I174" s="30">
        <v>2.7702270526716499</v>
      </c>
      <c r="J174" s="30">
        <v>105.389571287121</v>
      </c>
      <c r="K174" s="30">
        <v>114.34120282413301</v>
      </c>
      <c r="L174" s="30">
        <v>114.060681158015</v>
      </c>
      <c r="M174" s="30">
        <v>116.78931884198499</v>
      </c>
      <c r="N174" s="31">
        <v>-112.61809736409199</v>
      </c>
      <c r="O174" s="31">
        <v>23.833082245045599</v>
      </c>
      <c r="P174" s="31">
        <v>-0.858455424828102</v>
      </c>
      <c r="Q174" s="27">
        <v>-1</v>
      </c>
      <c r="R174" s="27">
        <v>0</v>
      </c>
      <c r="S174" s="27">
        <v>0</v>
      </c>
      <c r="T174" s="43">
        <v>4.4052863436123196E-3</v>
      </c>
      <c r="U174" s="43">
        <v>-2.19058050383352E-2</v>
      </c>
      <c r="V174" s="43">
        <v>-2.11910851297041E-2</v>
      </c>
      <c r="W174" s="44">
        <v>0</v>
      </c>
      <c r="X174" s="27">
        <v>0</v>
      </c>
      <c r="Y174" s="30">
        <v>109.930227052672</v>
      </c>
      <c r="Z174" s="30">
        <v>112.700454105343</v>
      </c>
      <c r="AA174" s="30">
        <v>115.470681158015</v>
      </c>
      <c r="AB174" s="30">
        <v>110.37479999999999</v>
      </c>
      <c r="AC174" s="30">
        <v>117.876</v>
      </c>
      <c r="AD174" s="30">
        <v>128.59200000000001</v>
      </c>
      <c r="AE174" s="30">
        <v>101.61954589465699</v>
      </c>
      <c r="AF174" s="30">
        <v>101.094126348092</v>
      </c>
      <c r="AG174" s="32">
        <v>-5.1702632561994102E-2</v>
      </c>
      <c r="AH174" s="32">
        <v>7.7553948842991299E-2</v>
      </c>
      <c r="AI174" s="27" t="s">
        <v>50</v>
      </c>
      <c r="AJ174" s="27" t="s">
        <v>50</v>
      </c>
      <c r="AK174" s="27" t="s">
        <v>50</v>
      </c>
      <c r="AL174" s="27" t="s">
        <v>50</v>
      </c>
      <c r="AM174" s="27" t="s">
        <v>50</v>
      </c>
      <c r="AN174" s="30">
        <v>101.094126348092</v>
      </c>
      <c r="AO174" s="30">
        <v>109.930227052672</v>
      </c>
      <c r="AP174" s="30">
        <v>115.470681158015</v>
      </c>
      <c r="AQ174" s="30">
        <v>128.59200000000001</v>
      </c>
    </row>
    <row r="175" spans="1:43" x14ac:dyDescent="0.2">
      <c r="A175" s="27" t="s">
        <v>79</v>
      </c>
      <c r="B175" s="28">
        <v>45203</v>
      </c>
      <c r="C175" s="47">
        <v>0</v>
      </c>
      <c r="D175" s="29">
        <v>5523089</v>
      </c>
      <c r="E175" s="30">
        <v>108.4</v>
      </c>
      <c r="F175" s="30">
        <v>108.4</v>
      </c>
      <c r="G175" s="30">
        <v>105.75</v>
      </c>
      <c r="H175" s="30">
        <v>106.62</v>
      </c>
      <c r="I175" s="30">
        <v>2.76163940605224</v>
      </c>
      <c r="J175" s="30">
        <v>105.06964923491699</v>
      </c>
      <c r="K175" s="30">
        <v>113.537119060191</v>
      </c>
      <c r="L175" s="30">
        <v>114.034918218157</v>
      </c>
      <c r="M175" s="30">
        <v>116.81508178184301</v>
      </c>
      <c r="N175" s="31">
        <v>-104.076401943937</v>
      </c>
      <c r="O175" s="31">
        <v>23.2027191241718</v>
      </c>
      <c r="P175" s="31">
        <v>-0.77935711051018497</v>
      </c>
      <c r="Q175" s="27">
        <v>-1</v>
      </c>
      <c r="R175" s="27">
        <v>1</v>
      </c>
      <c r="S175" s="27">
        <v>0</v>
      </c>
      <c r="T175" s="43">
        <v>-5.03919372900329E-3</v>
      </c>
      <c r="U175" s="43">
        <v>-3.5723975761960597E-2</v>
      </c>
      <c r="V175" s="43">
        <v>-2.8430836522689899E-2</v>
      </c>
      <c r="W175" s="44">
        <v>0</v>
      </c>
      <c r="X175" s="27">
        <v>0</v>
      </c>
      <c r="Y175" s="30">
        <v>109.381639406052</v>
      </c>
      <c r="Z175" s="30">
        <v>112.143278812104</v>
      </c>
      <c r="AA175" s="30">
        <v>114.90491821815699</v>
      </c>
      <c r="AB175" s="30">
        <v>109.8186</v>
      </c>
      <c r="AC175" s="30">
        <v>117.282</v>
      </c>
      <c r="AD175" s="30">
        <v>127.944</v>
      </c>
      <c r="AE175" s="30">
        <v>101.09672118789599</v>
      </c>
      <c r="AF175" s="30">
        <v>101.61954589465699</v>
      </c>
      <c r="AG175" s="32">
        <v>-5.1803402852227301E-2</v>
      </c>
      <c r="AH175" s="32">
        <v>7.7705104278341097E-2</v>
      </c>
      <c r="AI175" s="27" t="s">
        <v>50</v>
      </c>
      <c r="AJ175" s="27" t="s">
        <v>50</v>
      </c>
      <c r="AK175" s="27" t="s">
        <v>50</v>
      </c>
      <c r="AL175" s="27" t="s">
        <v>50</v>
      </c>
      <c r="AM175" s="27" t="s">
        <v>50</v>
      </c>
      <c r="AN175" s="30">
        <v>101.61954589465699</v>
      </c>
      <c r="AO175" s="30">
        <v>109.381639406052</v>
      </c>
      <c r="AP175" s="30">
        <v>114.90491821815699</v>
      </c>
      <c r="AQ175" s="30">
        <v>127.944</v>
      </c>
    </row>
    <row r="176" spans="1:43" x14ac:dyDescent="0.2">
      <c r="A176" s="27" t="s">
        <v>79</v>
      </c>
      <c r="B176" s="28">
        <v>45204</v>
      </c>
      <c r="C176" s="47">
        <v>0</v>
      </c>
      <c r="D176" s="29">
        <v>4749303</v>
      </c>
      <c r="E176" s="30">
        <v>105.87</v>
      </c>
      <c r="F176" s="30">
        <v>106.7</v>
      </c>
      <c r="G176" s="30">
        <v>104.63</v>
      </c>
      <c r="H176" s="30">
        <v>105.15</v>
      </c>
      <c r="I176" s="30">
        <v>2.7122365913342299</v>
      </c>
      <c r="J176" s="30">
        <v>104.26607664674999</v>
      </c>
      <c r="K176" s="30">
        <v>112.794602516916</v>
      </c>
      <c r="L176" s="30">
        <v>112.766709774003</v>
      </c>
      <c r="M176" s="30">
        <v>114.78329022599701</v>
      </c>
      <c r="N176" s="31">
        <v>-106.933501418218</v>
      </c>
      <c r="O176" s="31">
        <v>21.533071491954001</v>
      </c>
      <c r="P176" s="31">
        <v>-0.74547829200514704</v>
      </c>
      <c r="Q176" s="27">
        <v>-1</v>
      </c>
      <c r="R176" s="27">
        <v>1</v>
      </c>
      <c r="S176" s="27">
        <v>0</v>
      </c>
      <c r="T176" s="43">
        <v>-1.37872819358469E-2</v>
      </c>
      <c r="U176" s="43">
        <v>-1.44343424875808E-2</v>
      </c>
      <c r="V176" s="43">
        <v>-4.0251916757940799E-2</v>
      </c>
      <c r="W176" s="44">
        <v>0</v>
      </c>
      <c r="X176" s="27">
        <v>0</v>
      </c>
      <c r="Y176" s="30">
        <v>107.862236591334</v>
      </c>
      <c r="Z176" s="30">
        <v>110.574473182668</v>
      </c>
      <c r="AA176" s="30">
        <v>113.286709774003</v>
      </c>
      <c r="AB176" s="30">
        <v>108.3045</v>
      </c>
      <c r="AC176" s="30">
        <v>115.66500000000001</v>
      </c>
      <c r="AD176" s="30">
        <v>126.18</v>
      </c>
      <c r="AE176" s="30">
        <v>99.725526817331598</v>
      </c>
      <c r="AF176" s="30">
        <v>101.09672118789599</v>
      </c>
      <c r="AG176" s="32">
        <v>-5.1587952284055598E-2</v>
      </c>
      <c r="AH176" s="32">
        <v>7.7381928426083504E-2</v>
      </c>
      <c r="AI176" s="27" t="s">
        <v>50</v>
      </c>
      <c r="AJ176" s="27" t="s">
        <v>50</v>
      </c>
      <c r="AK176" s="27" t="s">
        <v>50</v>
      </c>
      <c r="AL176" s="27" t="s">
        <v>50</v>
      </c>
      <c r="AM176" s="27" t="s">
        <v>50</v>
      </c>
      <c r="AN176" s="30">
        <v>101.09672118789599</v>
      </c>
      <c r="AO176" s="30">
        <v>107.862236591334</v>
      </c>
      <c r="AP176" s="30">
        <v>113.286709774003</v>
      </c>
      <c r="AQ176" s="30">
        <v>126.18</v>
      </c>
    </row>
    <row r="177" spans="1:43" x14ac:dyDescent="0.2">
      <c r="A177" s="27" t="s">
        <v>79</v>
      </c>
      <c r="B177" s="28">
        <v>45205</v>
      </c>
      <c r="C177" s="47">
        <v>0</v>
      </c>
      <c r="D177" s="29">
        <v>7556860</v>
      </c>
      <c r="E177" s="30">
        <v>104.75</v>
      </c>
      <c r="F177" s="30">
        <v>106.27</v>
      </c>
      <c r="G177" s="30">
        <v>102.93</v>
      </c>
      <c r="H177" s="30">
        <v>105.01</v>
      </c>
      <c r="I177" s="30">
        <v>2.7570768348103498</v>
      </c>
      <c r="J177" s="30">
        <v>103.482244529159</v>
      </c>
      <c r="K177" s="30">
        <v>111.717361820539</v>
      </c>
      <c r="L177" s="30">
        <v>111.201230504431</v>
      </c>
      <c r="M177" s="30">
        <v>113.268769495569</v>
      </c>
      <c r="N177" s="31">
        <v>-98.522426055692307</v>
      </c>
      <c r="O177" s="31">
        <v>21.375312616271199</v>
      </c>
      <c r="P177" s="31">
        <v>-0.66449623528622404</v>
      </c>
      <c r="Q177" s="27">
        <v>-1</v>
      </c>
      <c r="R177" s="27">
        <v>1</v>
      </c>
      <c r="S177" s="27">
        <v>0</v>
      </c>
      <c r="T177" s="43">
        <v>-1.33143128863529E-3</v>
      </c>
      <c r="U177" s="43">
        <v>-2.00634565136244E-2</v>
      </c>
      <c r="V177" s="43">
        <v>-5.0284887401645897E-2</v>
      </c>
      <c r="W177" s="44">
        <v>0</v>
      </c>
      <c r="X177" s="27">
        <v>0</v>
      </c>
      <c r="Y177" s="30">
        <v>107.76707683481</v>
      </c>
      <c r="Z177" s="30">
        <v>110.524153669621</v>
      </c>
      <c r="AA177" s="30">
        <v>113.28123050443099</v>
      </c>
      <c r="AB177" s="30">
        <v>108.16030000000001</v>
      </c>
      <c r="AC177" s="30">
        <v>115.511</v>
      </c>
      <c r="AD177" s="30">
        <v>126.012</v>
      </c>
      <c r="AE177" s="30">
        <v>99.495846330379294</v>
      </c>
      <c r="AF177" s="30">
        <v>99.725526817331598</v>
      </c>
      <c r="AG177" s="32">
        <v>-5.2510748210843797E-2</v>
      </c>
      <c r="AH177" s="32">
        <v>7.8766122316265702E-2</v>
      </c>
      <c r="AI177" s="27" t="s">
        <v>50</v>
      </c>
      <c r="AJ177" s="27" t="s">
        <v>50</v>
      </c>
      <c r="AK177" s="27" t="s">
        <v>50</v>
      </c>
      <c r="AL177" s="27" t="s">
        <v>50</v>
      </c>
      <c r="AM177" s="27" t="s">
        <v>50</v>
      </c>
      <c r="AN177" s="30">
        <v>99.725526817331598</v>
      </c>
      <c r="AO177" s="30">
        <v>107.76707683481</v>
      </c>
      <c r="AP177" s="30">
        <v>113.28123050443099</v>
      </c>
      <c r="AQ177" s="30">
        <v>126.012</v>
      </c>
    </row>
    <row r="178" spans="1:43" x14ac:dyDescent="0.2">
      <c r="A178" s="27" t="s">
        <v>79</v>
      </c>
      <c r="B178" s="28">
        <v>45208</v>
      </c>
      <c r="C178" s="47">
        <v>0</v>
      </c>
      <c r="D178" s="29">
        <v>4819926</v>
      </c>
      <c r="E178" s="30">
        <v>105.24</v>
      </c>
      <c r="F178" s="30">
        <v>106.12</v>
      </c>
      <c r="G178" s="30">
        <v>103.74</v>
      </c>
      <c r="H178" s="30">
        <v>105.76</v>
      </c>
      <c r="I178" s="30">
        <v>2.7301427751810401</v>
      </c>
      <c r="J178" s="30">
        <v>103.374563705676</v>
      </c>
      <c r="K178" s="30">
        <v>111.186365131779</v>
      </c>
      <c r="L178" s="30">
        <v>111.120428325543</v>
      </c>
      <c r="M178" s="30">
        <v>113.349571674457</v>
      </c>
      <c r="N178" s="31">
        <v>-83.766170919767603</v>
      </c>
      <c r="O178" s="31">
        <v>24.563805857956599</v>
      </c>
      <c r="P178" s="31">
        <v>-0.50418010267572799</v>
      </c>
      <c r="Q178" s="27">
        <v>-1</v>
      </c>
      <c r="R178" s="27">
        <v>1</v>
      </c>
      <c r="S178" s="27">
        <v>0</v>
      </c>
      <c r="T178" s="43">
        <v>7.1421769355299496E-3</v>
      </c>
      <c r="U178" s="43">
        <v>-8.0660288876383407E-3</v>
      </c>
      <c r="V178" s="43">
        <v>-8.7168431905519997E-3</v>
      </c>
      <c r="W178" s="44">
        <v>0</v>
      </c>
      <c r="X178" s="27">
        <v>0</v>
      </c>
      <c r="Y178" s="30">
        <v>108.490142775181</v>
      </c>
      <c r="Z178" s="30">
        <v>111.22028555036199</v>
      </c>
      <c r="AA178" s="30">
        <v>113.950428325543</v>
      </c>
      <c r="AB178" s="30">
        <v>108.9328</v>
      </c>
      <c r="AC178" s="30">
        <v>116.336</v>
      </c>
      <c r="AD178" s="30">
        <v>126.91200000000001</v>
      </c>
      <c r="AE178" s="30">
        <v>100.299714449638</v>
      </c>
      <c r="AF178" s="30">
        <v>99.495846330379294</v>
      </c>
      <c r="AG178" s="32">
        <v>-5.1629023736404003E-2</v>
      </c>
      <c r="AH178" s="32">
        <v>7.7443535604605901E-2</v>
      </c>
      <c r="AI178" s="27" t="s">
        <v>50</v>
      </c>
      <c r="AJ178" s="27" t="s">
        <v>50</v>
      </c>
      <c r="AK178" s="27" t="s">
        <v>50</v>
      </c>
      <c r="AL178" s="27" t="s">
        <v>50</v>
      </c>
      <c r="AM178" s="27" t="s">
        <v>50</v>
      </c>
      <c r="AN178" s="30">
        <v>99.495846330379294</v>
      </c>
      <c r="AO178" s="30">
        <v>108.490142775181</v>
      </c>
      <c r="AP178" s="30">
        <v>113.950428325543</v>
      </c>
      <c r="AQ178" s="30">
        <v>126.91200000000001</v>
      </c>
    </row>
    <row r="179" spans="1:43" x14ac:dyDescent="0.2">
      <c r="A179" s="27" t="s">
        <v>79</v>
      </c>
      <c r="B179" s="28">
        <v>45209</v>
      </c>
      <c r="C179" s="47">
        <v>0</v>
      </c>
      <c r="D179" s="29">
        <v>6791773</v>
      </c>
      <c r="E179" s="30">
        <v>106.45</v>
      </c>
      <c r="F179" s="30">
        <v>111.16</v>
      </c>
      <c r="G179" s="30">
        <v>106.21</v>
      </c>
      <c r="H179" s="30">
        <v>109.63</v>
      </c>
      <c r="I179" s="30">
        <v>2.9208468626681099</v>
      </c>
      <c r="J179" s="30">
        <v>105.00373394100799</v>
      </c>
      <c r="K179" s="30">
        <v>110.993632453297</v>
      </c>
      <c r="L179" s="30">
        <v>111.69254058800399</v>
      </c>
      <c r="M179" s="30">
        <v>111.577459411996</v>
      </c>
      <c r="N179" s="31">
        <v>-37.965968328908701</v>
      </c>
      <c r="O179" s="31">
        <v>38.437111195913801</v>
      </c>
      <c r="P179" s="31">
        <v>-0.117861823870995</v>
      </c>
      <c r="Q179" s="27">
        <v>1</v>
      </c>
      <c r="R179" s="27">
        <v>0</v>
      </c>
      <c r="S179" s="27">
        <v>0</v>
      </c>
      <c r="T179" s="43">
        <v>3.6592284417549102E-2</v>
      </c>
      <c r="U179" s="43">
        <v>4.2605801236328997E-2</v>
      </c>
      <c r="V179" s="43">
        <v>2.30496453900709E-2</v>
      </c>
      <c r="W179" s="44">
        <v>0</v>
      </c>
      <c r="X179" s="27">
        <v>0</v>
      </c>
      <c r="Y179" s="30">
        <v>112.550846862668</v>
      </c>
      <c r="Z179" s="30">
        <v>115.471693725336</v>
      </c>
      <c r="AA179" s="30">
        <v>118.392540588004</v>
      </c>
      <c r="AB179" s="30">
        <v>112.91889999999999</v>
      </c>
      <c r="AC179" s="30">
        <v>120.593</v>
      </c>
      <c r="AD179" s="30">
        <v>131.55600000000001</v>
      </c>
      <c r="AE179" s="30">
        <v>103.788306274664</v>
      </c>
      <c r="AF179" s="30">
        <v>100.299714449638</v>
      </c>
      <c r="AG179" s="32">
        <v>-5.32855397732028E-2</v>
      </c>
      <c r="AH179" s="32">
        <v>7.9928309659804103E-2</v>
      </c>
      <c r="AI179" s="27" t="s">
        <v>50</v>
      </c>
      <c r="AJ179" s="27" t="s">
        <v>50</v>
      </c>
      <c r="AK179" s="27" t="s">
        <v>50</v>
      </c>
      <c r="AL179" s="27" t="s">
        <v>50</v>
      </c>
      <c r="AM179" s="27" t="s">
        <v>50</v>
      </c>
      <c r="AN179" s="30">
        <v>100.299714449638</v>
      </c>
      <c r="AO179" s="30">
        <v>112.550846862668</v>
      </c>
      <c r="AP179" s="30">
        <v>118.392540588004</v>
      </c>
      <c r="AQ179" s="30">
        <v>131.55600000000001</v>
      </c>
    </row>
    <row r="180" spans="1:43" x14ac:dyDescent="0.2">
      <c r="A180" s="27" t="s">
        <v>79</v>
      </c>
      <c r="B180" s="28">
        <v>45210</v>
      </c>
      <c r="C180" s="47">
        <v>0</v>
      </c>
      <c r="D180" s="29">
        <v>3977387</v>
      </c>
      <c r="E180" s="30">
        <v>110.12</v>
      </c>
      <c r="F180" s="30">
        <v>110.41</v>
      </c>
      <c r="G180" s="30">
        <v>106.93</v>
      </c>
      <c r="H180" s="30">
        <v>108.99</v>
      </c>
      <c r="I180" s="30">
        <v>2.9607863724775298</v>
      </c>
      <c r="J180" s="30">
        <v>106.110327769915</v>
      </c>
      <c r="K180" s="30">
        <v>110.84693601485201</v>
      </c>
      <c r="L180" s="30">
        <v>111.812359117433</v>
      </c>
      <c r="M180" s="30">
        <v>108.48764088256701</v>
      </c>
      <c r="N180" s="31">
        <v>-41.168658698540803</v>
      </c>
      <c r="O180" s="31">
        <v>37.218098989938802</v>
      </c>
      <c r="P180" s="31">
        <v>0.12966060993578299</v>
      </c>
      <c r="Q180" s="27">
        <v>1</v>
      </c>
      <c r="R180" s="27">
        <v>0</v>
      </c>
      <c r="S180" s="27">
        <v>0</v>
      </c>
      <c r="T180" s="43">
        <v>-5.8378181154793403E-3</v>
      </c>
      <c r="U180" s="43">
        <v>3.7901152271212199E-2</v>
      </c>
      <c r="V180" s="43">
        <v>2.2228474957793901E-2</v>
      </c>
      <c r="W180" s="44">
        <v>0</v>
      </c>
      <c r="X180" s="27">
        <v>0</v>
      </c>
      <c r="Y180" s="30">
        <v>111.95078637247801</v>
      </c>
      <c r="Z180" s="30">
        <v>114.911572744955</v>
      </c>
      <c r="AA180" s="30">
        <v>117.87235911743301</v>
      </c>
      <c r="AB180" s="30">
        <v>112.2597</v>
      </c>
      <c r="AC180" s="30">
        <v>119.889</v>
      </c>
      <c r="AD180" s="30">
        <v>130.78800000000001</v>
      </c>
      <c r="AE180" s="30">
        <v>103.06842725504499</v>
      </c>
      <c r="AF180" s="30">
        <v>103.788306274664</v>
      </c>
      <c r="AG180" s="32">
        <v>-5.4331339984907398E-2</v>
      </c>
      <c r="AH180" s="32">
        <v>8.1497009977361104E-2</v>
      </c>
      <c r="AI180" s="27" t="s">
        <v>50</v>
      </c>
      <c r="AJ180" s="27" t="s">
        <v>50</v>
      </c>
      <c r="AK180" s="27" t="s">
        <v>50</v>
      </c>
      <c r="AL180" s="27" t="s">
        <v>50</v>
      </c>
      <c r="AM180" s="27" t="s">
        <v>50</v>
      </c>
      <c r="AN180" s="30">
        <v>103.788306274664</v>
      </c>
      <c r="AO180" s="30">
        <v>111.95078637247801</v>
      </c>
      <c r="AP180" s="30">
        <v>117.87235911743301</v>
      </c>
      <c r="AQ180" s="30">
        <v>130.78800000000001</v>
      </c>
    </row>
    <row r="181" spans="1:43" x14ac:dyDescent="0.2">
      <c r="A181" s="27" t="s">
        <v>79</v>
      </c>
      <c r="B181" s="28">
        <v>45211</v>
      </c>
      <c r="C181" s="47">
        <v>1</v>
      </c>
      <c r="D181" s="29">
        <v>6497328</v>
      </c>
      <c r="E181" s="30">
        <v>112.99</v>
      </c>
      <c r="F181" s="30">
        <v>112.995</v>
      </c>
      <c r="G181" s="30">
        <v>109.5064</v>
      </c>
      <c r="H181" s="30">
        <v>110.8</v>
      </c>
      <c r="I181" s="30">
        <v>3.0353730601577098</v>
      </c>
      <c r="J181" s="30">
        <v>107.856631811749</v>
      </c>
      <c r="K181" s="30">
        <v>110.84150442525799</v>
      </c>
      <c r="L181" s="30">
        <v>112.03611918047299</v>
      </c>
      <c r="M181" s="30">
        <v>103.888880819527</v>
      </c>
      <c r="N181" s="31">
        <v>-10.7091139723652</v>
      </c>
      <c r="O181" s="31">
        <v>42.7481614470666</v>
      </c>
      <c r="P181" s="31">
        <v>0.41929901881939902</v>
      </c>
      <c r="Q181" s="27">
        <v>1</v>
      </c>
      <c r="R181" s="27">
        <v>0</v>
      </c>
      <c r="S181" s="27">
        <v>1</v>
      </c>
      <c r="T181" s="43">
        <v>1.6607028167721801E-2</v>
      </c>
      <c r="U181" s="43">
        <v>4.7655068078668601E-2</v>
      </c>
      <c r="V181" s="43">
        <v>5.3732762719923798E-2</v>
      </c>
      <c r="W181" s="44">
        <v>0</v>
      </c>
      <c r="X181" s="27">
        <v>0</v>
      </c>
      <c r="Y181" s="30">
        <v>113.83537306015801</v>
      </c>
      <c r="Z181" s="30">
        <v>116.870746120315</v>
      </c>
      <c r="AA181" s="30">
        <v>119.906119180473</v>
      </c>
      <c r="AB181" s="30">
        <v>114.124</v>
      </c>
      <c r="AC181" s="30">
        <v>121.88</v>
      </c>
      <c r="AD181" s="30">
        <v>132.96</v>
      </c>
      <c r="AE181" s="30">
        <v>104.729253879685</v>
      </c>
      <c r="AF181" s="30">
        <v>103.06842725504499</v>
      </c>
      <c r="AG181" s="32">
        <v>-5.4790127439669899E-2</v>
      </c>
      <c r="AH181" s="32">
        <v>8.2185191159504803E-2</v>
      </c>
      <c r="AI181" s="27" t="s">
        <v>50</v>
      </c>
      <c r="AJ181" s="27" t="s">
        <v>50</v>
      </c>
      <c r="AK181" s="27" t="s">
        <v>50</v>
      </c>
      <c r="AL181" s="27" t="s">
        <v>50</v>
      </c>
      <c r="AM181" s="27" t="s">
        <v>50</v>
      </c>
      <c r="AN181" s="30">
        <v>103.06842725504499</v>
      </c>
      <c r="AO181" s="30">
        <v>113.83537306015801</v>
      </c>
      <c r="AP181" s="30">
        <v>119.906119180473</v>
      </c>
      <c r="AQ181" s="30">
        <v>132.96</v>
      </c>
    </row>
    <row r="182" spans="1:43" x14ac:dyDescent="0.2">
      <c r="A182" s="27" t="s">
        <v>68</v>
      </c>
      <c r="B182" s="28">
        <v>45198</v>
      </c>
      <c r="C182" s="47">
        <v>0</v>
      </c>
      <c r="D182" s="29">
        <v>128522729</v>
      </c>
      <c r="E182" s="30">
        <v>250</v>
      </c>
      <c r="F182" s="30">
        <v>254.77</v>
      </c>
      <c r="G182" s="30">
        <v>246.35</v>
      </c>
      <c r="H182" s="30">
        <v>250.22</v>
      </c>
      <c r="I182" s="30">
        <v>10.1668718196904</v>
      </c>
      <c r="J182" s="30">
        <v>240.87105857424399</v>
      </c>
      <c r="K182" s="30">
        <v>252.731537548147</v>
      </c>
      <c r="L182" s="30">
        <v>265.080615459071</v>
      </c>
      <c r="M182" s="30">
        <v>248.479384540929</v>
      </c>
      <c r="N182" s="31">
        <v>-44.358549604270003</v>
      </c>
      <c r="O182" s="31">
        <v>48.150173963793698</v>
      </c>
      <c r="P182" s="31">
        <v>-0.89972271083286104</v>
      </c>
      <c r="Q182" s="27">
        <v>1</v>
      </c>
      <c r="R182" s="27">
        <v>0</v>
      </c>
      <c r="S182" s="27">
        <v>0</v>
      </c>
      <c r="T182" s="43">
        <v>1.55856806558974E-2</v>
      </c>
      <c r="U182" s="43">
        <v>2.4987710961822E-2</v>
      </c>
      <c r="V182" s="43">
        <v>2.18065991506044E-2</v>
      </c>
      <c r="W182" s="44">
        <v>1</v>
      </c>
      <c r="X182" s="27">
        <v>0</v>
      </c>
      <c r="Y182" s="30">
        <v>268.29066663023099</v>
      </c>
      <c r="Z182" s="30">
        <v>278.50133326046199</v>
      </c>
      <c r="AA182" s="30">
        <v>288.71199989069299</v>
      </c>
      <c r="AB182" s="30">
        <v>265.82240000000002</v>
      </c>
      <c r="AC182" s="30">
        <v>283.88799999999998</v>
      </c>
      <c r="AD182" s="30">
        <v>309.69600000000003</v>
      </c>
      <c r="AE182" s="30">
        <v>237.65866673953801</v>
      </c>
      <c r="AF182" s="30">
        <v>225.777506849898</v>
      </c>
      <c r="AG182" s="32">
        <v>-5.0201156024545203E-2</v>
      </c>
      <c r="AH182" s="32">
        <v>0.15383262685114099</v>
      </c>
      <c r="AI182" s="27" t="s">
        <v>50</v>
      </c>
      <c r="AJ182" s="27" t="s">
        <v>50</v>
      </c>
      <c r="AK182" s="27" t="s">
        <v>50</v>
      </c>
      <c r="AL182" s="27" t="s">
        <v>50</v>
      </c>
      <c r="AM182" s="27" t="s">
        <v>50</v>
      </c>
      <c r="AN182" s="30">
        <v>237.65866673953801</v>
      </c>
      <c r="AO182" s="30">
        <v>265.82240000000002</v>
      </c>
      <c r="AP182" s="30">
        <v>288.71199989069299</v>
      </c>
      <c r="AQ182" s="30">
        <v>309.69600000000003</v>
      </c>
    </row>
    <row r="183" spans="1:43" x14ac:dyDescent="0.2">
      <c r="A183" s="27" t="s">
        <v>68</v>
      </c>
      <c r="B183" s="28">
        <v>45201</v>
      </c>
      <c r="C183" s="47">
        <v>0</v>
      </c>
      <c r="D183" s="29">
        <v>123810402</v>
      </c>
      <c r="E183" s="30">
        <v>244.81</v>
      </c>
      <c r="F183" s="30">
        <v>254.2799</v>
      </c>
      <c r="G183" s="30">
        <v>242.62</v>
      </c>
      <c r="H183" s="30">
        <v>251.6</v>
      </c>
      <c r="I183" s="30">
        <v>10.273516689712499</v>
      </c>
      <c r="J183" s="30">
        <v>243.85177519710899</v>
      </c>
      <c r="K183" s="30">
        <v>252.61344389043401</v>
      </c>
      <c r="L183" s="30">
        <v>265.40055006913798</v>
      </c>
      <c r="M183" s="30">
        <v>248.159449930862</v>
      </c>
      <c r="N183" s="31">
        <v>-38.452453263143802</v>
      </c>
      <c r="O183" s="31">
        <v>49.117052933729802</v>
      </c>
      <c r="P183" s="31">
        <v>-0.69752522155526997</v>
      </c>
      <c r="Q183" s="27">
        <v>1</v>
      </c>
      <c r="R183" s="27">
        <v>0</v>
      </c>
      <c r="S183" s="27">
        <v>0</v>
      </c>
      <c r="T183" s="43">
        <v>5.5151466709295596E-3</v>
      </c>
      <c r="U183" s="43">
        <v>4.6153846153846101E-2</v>
      </c>
      <c r="V183" s="43">
        <v>1.86647232681484E-2</v>
      </c>
      <c r="W183" s="44">
        <v>1</v>
      </c>
      <c r="X183" s="27">
        <v>0</v>
      </c>
      <c r="Y183" s="30">
        <v>268.29066663023099</v>
      </c>
      <c r="Z183" s="30">
        <v>278.50133326046199</v>
      </c>
      <c r="AA183" s="30">
        <v>288.71199989069299</v>
      </c>
      <c r="AB183" s="30">
        <v>265.82240000000002</v>
      </c>
      <c r="AC183" s="30">
        <v>283.88799999999998</v>
      </c>
      <c r="AD183" s="30">
        <v>309.69600000000003</v>
      </c>
      <c r="AE183" s="30">
        <v>237.65866673953801</v>
      </c>
      <c r="AF183" s="30">
        <v>229.886256360619</v>
      </c>
      <c r="AG183" s="32">
        <v>-5.5410704532836703E-2</v>
      </c>
      <c r="AH183" s="32">
        <v>0.14750397412834901</v>
      </c>
      <c r="AI183" s="27" t="s">
        <v>50</v>
      </c>
      <c r="AJ183" s="27" t="s">
        <v>50</v>
      </c>
      <c r="AK183" s="27" t="s">
        <v>50</v>
      </c>
      <c r="AL183" s="27" t="s">
        <v>50</v>
      </c>
      <c r="AM183" s="27" t="s">
        <v>50</v>
      </c>
      <c r="AN183" s="30">
        <v>237.65866673953801</v>
      </c>
      <c r="AO183" s="30">
        <v>265.82240000000002</v>
      </c>
      <c r="AP183" s="30">
        <v>288.71199989069299</v>
      </c>
      <c r="AQ183" s="30">
        <v>309.69600000000003</v>
      </c>
    </row>
    <row r="184" spans="1:43" x14ac:dyDescent="0.2">
      <c r="A184" s="27" t="s">
        <v>68</v>
      </c>
      <c r="B184" s="28">
        <v>45202</v>
      </c>
      <c r="C184" s="47">
        <v>0</v>
      </c>
      <c r="D184" s="29">
        <v>101985305</v>
      </c>
      <c r="E184" s="30">
        <v>248.61</v>
      </c>
      <c r="F184" s="30">
        <v>250.02</v>
      </c>
      <c r="G184" s="30">
        <v>244.45</v>
      </c>
      <c r="H184" s="30">
        <v>246.53</v>
      </c>
      <c r="I184" s="30">
        <v>10.050408354733101</v>
      </c>
      <c r="J184" s="30">
        <v>244.51599788854401</v>
      </c>
      <c r="K184" s="30">
        <v>252.08970208625999</v>
      </c>
      <c r="L184" s="30">
        <v>264.73122506419901</v>
      </c>
      <c r="M184" s="30">
        <v>248.82877493580099</v>
      </c>
      <c r="N184" s="31">
        <v>-66.621903909280604</v>
      </c>
      <c r="O184" s="31">
        <v>45.7421959250333</v>
      </c>
      <c r="P184" s="31">
        <v>-0.66539357322404902</v>
      </c>
      <c r="Q184" s="27">
        <v>-1</v>
      </c>
      <c r="R184" s="27">
        <v>0</v>
      </c>
      <c r="S184" s="27">
        <v>1</v>
      </c>
      <c r="T184" s="43">
        <v>-2.01510333863275E-2</v>
      </c>
      <c r="U184" s="43">
        <v>6.0881565062101504E-4</v>
      </c>
      <c r="V184" s="43">
        <v>9.8721940029493603E-3</v>
      </c>
      <c r="W184" s="44">
        <v>1</v>
      </c>
      <c r="X184" s="27">
        <v>0</v>
      </c>
      <c r="Y184" s="30">
        <v>268.29066663023099</v>
      </c>
      <c r="Z184" s="30">
        <v>278.50133326046199</v>
      </c>
      <c r="AA184" s="30">
        <v>288.71199989069299</v>
      </c>
      <c r="AB184" s="30">
        <v>265.82240000000002</v>
      </c>
      <c r="AC184" s="30">
        <v>283.88799999999998</v>
      </c>
      <c r="AD184" s="30">
        <v>309.69600000000003</v>
      </c>
      <c r="AE184" s="30">
        <v>237.65866673953801</v>
      </c>
      <c r="AF184" s="30">
        <v>231.05296662057501</v>
      </c>
      <c r="AG184" s="32">
        <v>-3.5984802094924398E-2</v>
      </c>
      <c r="AH184" s="32">
        <v>0.17110290792476601</v>
      </c>
      <c r="AI184" s="27" t="s">
        <v>50</v>
      </c>
      <c r="AJ184" s="27" t="s">
        <v>50</v>
      </c>
      <c r="AK184" s="27" t="s">
        <v>58</v>
      </c>
      <c r="AL184" s="27" t="s">
        <v>50</v>
      </c>
      <c r="AM184" s="27" t="s">
        <v>50</v>
      </c>
      <c r="AN184" s="30">
        <v>237.65866673953801</v>
      </c>
      <c r="AO184" s="30">
        <v>265.82240000000002</v>
      </c>
      <c r="AP184" s="30">
        <v>288.71199989069299</v>
      </c>
      <c r="AQ184" s="30">
        <v>309.69600000000003</v>
      </c>
    </row>
    <row r="185" spans="1:43" x14ac:dyDescent="0.2">
      <c r="A185" s="27" t="s">
        <v>68</v>
      </c>
      <c r="B185" s="28">
        <v>45203</v>
      </c>
      <c r="C185" s="47">
        <v>0</v>
      </c>
      <c r="D185" s="29">
        <v>129721567</v>
      </c>
      <c r="E185" s="30">
        <v>248.14</v>
      </c>
      <c r="F185" s="30">
        <v>261.86</v>
      </c>
      <c r="G185" s="30">
        <v>247.6</v>
      </c>
      <c r="H185" s="30">
        <v>261.16000000000003</v>
      </c>
      <c r="I185" s="30">
        <v>10.4275220436807</v>
      </c>
      <c r="J185" s="30">
        <v>250.969452817899</v>
      </c>
      <c r="K185" s="30">
        <v>253.076957865776</v>
      </c>
      <c r="L185" s="30">
        <v>265.862566131042</v>
      </c>
      <c r="M185" s="30">
        <v>247.697433868958</v>
      </c>
      <c r="N185" s="31">
        <v>25.2412192314981</v>
      </c>
      <c r="O185" s="31">
        <v>55.289009048357002</v>
      </c>
      <c r="P185" s="31">
        <v>-0.24046914292933999</v>
      </c>
      <c r="Q185" s="27">
        <v>1</v>
      </c>
      <c r="R185" s="27">
        <v>0</v>
      </c>
      <c r="S185" s="27">
        <v>1</v>
      </c>
      <c r="T185" s="43">
        <v>5.9343690423072297E-2</v>
      </c>
      <c r="U185" s="43">
        <v>4.3721525057949101E-2</v>
      </c>
      <c r="V185" s="43">
        <v>8.5904365904365995E-2</v>
      </c>
      <c r="W185" s="44">
        <v>1</v>
      </c>
      <c r="X185" s="27">
        <v>0</v>
      </c>
      <c r="Y185" s="30">
        <v>268.29066663023099</v>
      </c>
      <c r="Z185" s="30">
        <v>278.50133326046199</v>
      </c>
      <c r="AA185" s="30">
        <v>288.71199989069299</v>
      </c>
      <c r="AB185" s="30">
        <v>265.82240000000002</v>
      </c>
      <c r="AC185" s="30">
        <v>283.88799999999998</v>
      </c>
      <c r="AD185" s="30">
        <v>309.69600000000003</v>
      </c>
      <c r="AE185" s="30">
        <v>237.65866673953801</v>
      </c>
      <c r="AF185" s="30">
        <v>226.42918329053401</v>
      </c>
      <c r="AG185" s="32">
        <v>-8.99882572387109E-2</v>
      </c>
      <c r="AH185" s="32">
        <v>0.105498544534739</v>
      </c>
      <c r="AI185" s="27" t="s">
        <v>50</v>
      </c>
      <c r="AJ185" s="27" t="s">
        <v>50</v>
      </c>
      <c r="AK185" s="27" t="s">
        <v>58</v>
      </c>
      <c r="AL185" s="27" t="s">
        <v>50</v>
      </c>
      <c r="AM185" s="27" t="s">
        <v>50</v>
      </c>
      <c r="AN185" s="30">
        <v>237.65866673953801</v>
      </c>
      <c r="AO185" s="30">
        <v>265.82240000000002</v>
      </c>
      <c r="AP185" s="30">
        <v>288.71199989069299</v>
      </c>
      <c r="AQ185" s="30">
        <v>309.69600000000003</v>
      </c>
    </row>
    <row r="186" spans="1:43" x14ac:dyDescent="0.2">
      <c r="A186" s="27" t="s">
        <v>68</v>
      </c>
      <c r="B186" s="28">
        <v>45204</v>
      </c>
      <c r="C186" s="47">
        <v>0</v>
      </c>
      <c r="D186" s="29">
        <v>119159214</v>
      </c>
      <c r="E186" s="30">
        <v>260</v>
      </c>
      <c r="F186" s="30">
        <v>263.60000000000002</v>
      </c>
      <c r="G186" s="30">
        <v>256.25</v>
      </c>
      <c r="H186" s="30">
        <v>260.05</v>
      </c>
      <c r="I186" s="30">
        <v>10.2076990405607</v>
      </c>
      <c r="J186" s="30">
        <v>255.640461396463</v>
      </c>
      <c r="K186" s="30">
        <v>253.774603174736</v>
      </c>
      <c r="L186" s="30">
        <v>265.20309712168199</v>
      </c>
      <c r="M186" s="30">
        <v>243.306902878318</v>
      </c>
      <c r="N186" s="31">
        <v>15.5079247762175</v>
      </c>
      <c r="O186" s="31">
        <v>54.505400651963797</v>
      </c>
      <c r="P186" s="31">
        <v>9.0643855407837991E-3</v>
      </c>
      <c r="Q186" s="27">
        <v>1</v>
      </c>
      <c r="R186" s="27">
        <v>0</v>
      </c>
      <c r="S186" s="27">
        <v>1</v>
      </c>
      <c r="T186" s="43">
        <v>-4.2502680349211699E-3</v>
      </c>
      <c r="U186" s="43">
        <v>3.3585055643879203E-2</v>
      </c>
      <c r="V186" s="43">
        <v>5.54833996265931E-2</v>
      </c>
      <c r="W186" s="44">
        <v>1</v>
      </c>
      <c r="X186" s="27">
        <v>0</v>
      </c>
      <c r="Y186" s="30">
        <v>268.29066663023099</v>
      </c>
      <c r="Z186" s="30">
        <v>278.50133326046199</v>
      </c>
      <c r="AA186" s="30">
        <v>288.71199989069299</v>
      </c>
      <c r="AB186" s="30">
        <v>265.82240000000002</v>
      </c>
      <c r="AC186" s="30">
        <v>283.88799999999998</v>
      </c>
      <c r="AD186" s="30">
        <v>309.69600000000003</v>
      </c>
      <c r="AE186" s="30">
        <v>237.65866673953801</v>
      </c>
      <c r="AF186" s="30">
        <v>240.304955912639</v>
      </c>
      <c r="AG186" s="32">
        <v>-8.6103954087528203E-2</v>
      </c>
      <c r="AH186" s="32">
        <v>0.11021726549006899</v>
      </c>
      <c r="AI186" s="27" t="s">
        <v>50</v>
      </c>
      <c r="AJ186" s="27" t="s">
        <v>50</v>
      </c>
      <c r="AK186" s="27" t="s">
        <v>58</v>
      </c>
      <c r="AL186" s="27" t="s">
        <v>50</v>
      </c>
      <c r="AM186" s="27" t="s">
        <v>50</v>
      </c>
      <c r="AN186" s="30">
        <v>240.304955912639</v>
      </c>
      <c r="AO186" s="30">
        <v>265.82240000000002</v>
      </c>
      <c r="AP186" s="30">
        <v>288.71199989069299</v>
      </c>
      <c r="AQ186" s="30">
        <v>309.69600000000003</v>
      </c>
    </row>
    <row r="187" spans="1:43" x14ac:dyDescent="0.2">
      <c r="A187" s="27" t="s">
        <v>68</v>
      </c>
      <c r="B187" s="28">
        <v>45205</v>
      </c>
      <c r="C187" s="47">
        <v>0</v>
      </c>
      <c r="D187" s="29">
        <v>118121812</v>
      </c>
      <c r="E187" s="30">
        <v>253.98</v>
      </c>
      <c r="F187" s="30">
        <v>261.64999999999998</v>
      </c>
      <c r="G187" s="30">
        <v>250.65</v>
      </c>
      <c r="H187" s="30">
        <v>260.52999999999997</v>
      </c>
      <c r="I187" s="30">
        <v>10.2642919662349</v>
      </c>
      <c r="J187" s="30">
        <v>258.75310477892401</v>
      </c>
      <c r="K187" s="30">
        <v>254.44992037476001</v>
      </c>
      <c r="L187" s="30">
        <v>265.37287589870499</v>
      </c>
      <c r="M187" s="30">
        <v>243.137124101295</v>
      </c>
      <c r="N187" s="31">
        <v>15.278218473747399</v>
      </c>
      <c r="O187" s="31">
        <v>54.803709413404299</v>
      </c>
      <c r="P187" s="31">
        <v>0.17595306298913699</v>
      </c>
      <c r="Q187" s="27">
        <v>1</v>
      </c>
      <c r="R187" s="27">
        <v>0</v>
      </c>
      <c r="S187" s="27">
        <v>1</v>
      </c>
      <c r="T187" s="43">
        <v>1.84579888482969E-3</v>
      </c>
      <c r="U187" s="43">
        <v>5.67882205005475E-2</v>
      </c>
      <c r="V187" s="43">
        <v>4.12037407081767E-2</v>
      </c>
      <c r="W187" s="44">
        <v>1</v>
      </c>
      <c r="X187" s="27">
        <v>0</v>
      </c>
      <c r="Y187" s="30">
        <v>268.29066663023099</v>
      </c>
      <c r="Z187" s="30">
        <v>278.50133326046199</v>
      </c>
      <c r="AA187" s="30">
        <v>288.71199989069299</v>
      </c>
      <c r="AB187" s="30">
        <v>265.82240000000002</v>
      </c>
      <c r="AC187" s="30">
        <v>283.88799999999998</v>
      </c>
      <c r="AD187" s="30">
        <v>309.69600000000003</v>
      </c>
      <c r="AE187" s="30">
        <v>237.65866673953801</v>
      </c>
      <c r="AF187" s="30">
        <v>239.63460191887901</v>
      </c>
      <c r="AG187" s="32">
        <v>-8.7787714506819506E-2</v>
      </c>
      <c r="AH187" s="32">
        <v>0.10817180321150199</v>
      </c>
      <c r="AI187" s="27" t="s">
        <v>50</v>
      </c>
      <c r="AJ187" s="27" t="s">
        <v>50</v>
      </c>
      <c r="AK187" s="27" t="s">
        <v>58</v>
      </c>
      <c r="AL187" s="27" t="s">
        <v>50</v>
      </c>
      <c r="AM187" s="27" t="s">
        <v>50</v>
      </c>
      <c r="AN187" s="30">
        <v>239.63460191887901</v>
      </c>
      <c r="AO187" s="30">
        <v>265.82240000000002</v>
      </c>
      <c r="AP187" s="30">
        <v>288.71199989069299</v>
      </c>
      <c r="AQ187" s="30">
        <v>309.69600000000003</v>
      </c>
    </row>
    <row r="188" spans="1:43" x14ac:dyDescent="0.2">
      <c r="A188" s="27" t="s">
        <v>68</v>
      </c>
      <c r="B188" s="28">
        <v>45208</v>
      </c>
      <c r="C188" s="47">
        <v>0</v>
      </c>
      <c r="D188" s="29">
        <v>101377947</v>
      </c>
      <c r="E188" s="30">
        <v>255.31</v>
      </c>
      <c r="F188" s="30">
        <v>261.36</v>
      </c>
      <c r="G188" s="30">
        <v>252.05</v>
      </c>
      <c r="H188" s="30">
        <v>259.67</v>
      </c>
      <c r="I188" s="30">
        <v>10.196128254361</v>
      </c>
      <c r="J188" s="30">
        <v>260.51254027366502</v>
      </c>
      <c r="K188" s="30">
        <v>254.89902425470501</v>
      </c>
      <c r="L188" s="30">
        <v>265.168384763083</v>
      </c>
      <c r="M188" s="30">
        <v>243.34161523691699</v>
      </c>
      <c r="N188" s="31">
        <v>15.1247546191744</v>
      </c>
      <c r="O188" s="31">
        <v>54.119013193014503</v>
      </c>
      <c r="P188" s="31">
        <v>0.24844104077274201</v>
      </c>
      <c r="Q188" s="27">
        <v>1</v>
      </c>
      <c r="R188" s="27">
        <v>0</v>
      </c>
      <c r="S188" s="27">
        <v>0</v>
      </c>
      <c r="T188" s="43">
        <v>-3.3009634207191402E-3</v>
      </c>
      <c r="U188" s="43">
        <v>-5.7053147495788404E-3</v>
      </c>
      <c r="V188" s="43">
        <v>3.20747217806042E-2</v>
      </c>
      <c r="W188" s="44">
        <v>1</v>
      </c>
      <c r="X188" s="27">
        <v>0</v>
      </c>
      <c r="Y188" s="30">
        <v>268.29066663023099</v>
      </c>
      <c r="Z188" s="30">
        <v>278.50133326046199</v>
      </c>
      <c r="AA188" s="30">
        <v>288.71199989069299</v>
      </c>
      <c r="AB188" s="30">
        <v>265.82240000000002</v>
      </c>
      <c r="AC188" s="30">
        <v>283.88799999999998</v>
      </c>
      <c r="AD188" s="30">
        <v>309.69600000000003</v>
      </c>
      <c r="AE188" s="30">
        <v>237.65866673953801</v>
      </c>
      <c r="AF188" s="30">
        <v>240.00141606752999</v>
      </c>
      <c r="AG188" s="32">
        <v>-8.4766562407909002E-2</v>
      </c>
      <c r="AH188" s="32">
        <v>0.111841952827406</v>
      </c>
      <c r="AI188" s="27" t="s">
        <v>50</v>
      </c>
      <c r="AJ188" s="27" t="s">
        <v>50</v>
      </c>
      <c r="AK188" s="27" t="s">
        <v>50</v>
      </c>
      <c r="AL188" s="27" t="s">
        <v>50</v>
      </c>
      <c r="AM188" s="27" t="s">
        <v>50</v>
      </c>
      <c r="AN188" s="30">
        <v>240.00141606752999</v>
      </c>
      <c r="AO188" s="30">
        <v>265.82240000000002</v>
      </c>
      <c r="AP188" s="30">
        <v>288.71199989069299</v>
      </c>
      <c r="AQ188" s="30">
        <v>309.69600000000003</v>
      </c>
    </row>
    <row r="189" spans="1:43" x14ac:dyDescent="0.2">
      <c r="A189" s="27" t="s">
        <v>68</v>
      </c>
      <c r="B189" s="28">
        <v>45209</v>
      </c>
      <c r="C189" s="47">
        <v>0</v>
      </c>
      <c r="D189" s="29">
        <v>122656030</v>
      </c>
      <c r="E189" s="30">
        <v>257.75</v>
      </c>
      <c r="F189" s="30">
        <v>268.94</v>
      </c>
      <c r="G189" s="30">
        <v>257.64999999999998</v>
      </c>
      <c r="H189" s="30">
        <v>263.62</v>
      </c>
      <c r="I189" s="30">
        <v>10.274261950478</v>
      </c>
      <c r="J189" s="30">
        <v>263.723896587544</v>
      </c>
      <c r="K189" s="30">
        <v>255.791159697262</v>
      </c>
      <c r="L189" s="30">
        <v>265.40278585143398</v>
      </c>
      <c r="M189" s="30">
        <v>238.11721414856601</v>
      </c>
      <c r="N189" s="31">
        <v>46.208299657200399</v>
      </c>
      <c r="O189" s="31">
        <v>56.7893271882511</v>
      </c>
      <c r="P189" s="31">
        <v>0.37745447059939602</v>
      </c>
      <c r="Q189" s="27">
        <v>1</v>
      </c>
      <c r="R189" s="27">
        <v>0</v>
      </c>
      <c r="S189" s="27">
        <v>0</v>
      </c>
      <c r="T189" s="43">
        <v>1.52116147417876E-2</v>
      </c>
      <c r="U189" s="43">
        <v>1.37281292059219E-2</v>
      </c>
      <c r="V189" s="43">
        <v>6.9322192025311299E-2</v>
      </c>
      <c r="W189" s="44">
        <v>1</v>
      </c>
      <c r="X189" s="27">
        <v>0</v>
      </c>
      <c r="Y189" s="30">
        <v>268.29066663023099</v>
      </c>
      <c r="Z189" s="30">
        <v>278.50133326046199</v>
      </c>
      <c r="AA189" s="30">
        <v>288.71199989069299</v>
      </c>
      <c r="AB189" s="30">
        <v>265.82240000000002</v>
      </c>
      <c r="AC189" s="30">
        <v>283.88799999999998</v>
      </c>
      <c r="AD189" s="30">
        <v>309.69600000000003</v>
      </c>
      <c r="AE189" s="30">
        <v>237.65866673953801</v>
      </c>
      <c r="AF189" s="30">
        <v>239.27774349127799</v>
      </c>
      <c r="AG189" s="32">
        <v>-9.8480135272216496E-2</v>
      </c>
      <c r="AH189" s="32">
        <v>9.51824591863005E-2</v>
      </c>
      <c r="AI189" s="27" t="s">
        <v>50</v>
      </c>
      <c r="AJ189" s="27" t="s">
        <v>50</v>
      </c>
      <c r="AK189" s="27" t="s">
        <v>50</v>
      </c>
      <c r="AL189" s="27" t="s">
        <v>50</v>
      </c>
      <c r="AM189" s="27" t="s">
        <v>50</v>
      </c>
      <c r="AN189" s="30">
        <v>239.27774349127799</v>
      </c>
      <c r="AO189" s="30">
        <v>265.82240000000002</v>
      </c>
      <c r="AP189" s="30">
        <v>288.71199989069299</v>
      </c>
      <c r="AQ189" s="30">
        <v>309.69600000000003</v>
      </c>
    </row>
    <row r="190" spans="1:43" x14ac:dyDescent="0.2">
      <c r="A190" s="27" t="s">
        <v>68</v>
      </c>
      <c r="B190" s="28">
        <v>45210</v>
      </c>
      <c r="C190" s="47">
        <v>0</v>
      </c>
      <c r="D190" s="29">
        <v>103706266</v>
      </c>
      <c r="E190" s="30">
        <v>266.2</v>
      </c>
      <c r="F190" s="30">
        <v>268.60000000000002</v>
      </c>
      <c r="G190" s="30">
        <v>260.89999999999998</v>
      </c>
      <c r="H190" s="30">
        <v>262.99</v>
      </c>
      <c r="I190" s="30">
        <v>10.0903860968725</v>
      </c>
      <c r="J190" s="30">
        <v>265.253188117082</v>
      </c>
      <c r="K190" s="30">
        <v>256.43137233096797</v>
      </c>
      <c r="L190" s="30">
        <v>264.85115829061698</v>
      </c>
      <c r="M190" s="30">
        <v>238.668841709383</v>
      </c>
      <c r="N190" s="31">
        <v>46.554913160313497</v>
      </c>
      <c r="O190" s="31">
        <v>56.227238976688497</v>
      </c>
      <c r="P190" s="31">
        <v>0.41977521908118998</v>
      </c>
      <c r="Q190" s="27">
        <v>1</v>
      </c>
      <c r="R190" s="27">
        <v>0</v>
      </c>
      <c r="S190" s="27">
        <v>0</v>
      </c>
      <c r="T190" s="43">
        <v>-2.3898035050451201E-3</v>
      </c>
      <c r="U190" s="43">
        <v>9.4422907150809397E-3</v>
      </c>
      <c r="V190" s="43">
        <v>7.0071986521671901E-3</v>
      </c>
      <c r="W190" s="44">
        <v>1</v>
      </c>
      <c r="X190" s="27">
        <v>0</v>
      </c>
      <c r="Y190" s="30">
        <v>268.29066663023099</v>
      </c>
      <c r="Z190" s="30">
        <v>278.50133326046199</v>
      </c>
      <c r="AA190" s="30">
        <v>288.71199989069299</v>
      </c>
      <c r="AB190" s="30">
        <v>265.82240000000002</v>
      </c>
      <c r="AC190" s="30">
        <v>283.88799999999998</v>
      </c>
      <c r="AD190" s="30">
        <v>309.69600000000003</v>
      </c>
      <c r="AE190" s="30">
        <v>237.65866673953801</v>
      </c>
      <c r="AF190" s="30">
        <v>243.07147609904399</v>
      </c>
      <c r="AG190" s="32">
        <v>-9.6320518880800496E-2</v>
      </c>
      <c r="AH190" s="32">
        <v>9.7805999812512007E-2</v>
      </c>
      <c r="AI190" s="27" t="s">
        <v>50</v>
      </c>
      <c r="AJ190" s="27" t="s">
        <v>50</v>
      </c>
      <c r="AK190" s="27" t="s">
        <v>50</v>
      </c>
      <c r="AL190" s="27" t="s">
        <v>50</v>
      </c>
      <c r="AM190" s="27" t="s">
        <v>50</v>
      </c>
      <c r="AN190" s="30">
        <v>243.07147609904399</v>
      </c>
      <c r="AO190" s="30">
        <v>265.82240000000002</v>
      </c>
      <c r="AP190" s="30">
        <v>288.71199989069299</v>
      </c>
      <c r="AQ190" s="30">
        <v>309.69600000000003</v>
      </c>
    </row>
    <row r="191" spans="1:43" x14ac:dyDescent="0.2">
      <c r="A191" s="27" t="s">
        <v>68</v>
      </c>
      <c r="B191" s="28">
        <v>45211</v>
      </c>
      <c r="C191" s="47">
        <v>1</v>
      </c>
      <c r="D191" s="29">
        <v>111508114</v>
      </c>
      <c r="E191" s="30">
        <v>262.92</v>
      </c>
      <c r="F191" s="30">
        <v>265.41000000000003</v>
      </c>
      <c r="G191" s="30">
        <v>256.63069999999999</v>
      </c>
      <c r="H191" s="30">
        <v>258.87</v>
      </c>
      <c r="I191" s="30">
        <v>9.9967370899530099</v>
      </c>
      <c r="J191" s="30">
        <v>263.77715391397601</v>
      </c>
      <c r="K191" s="30">
        <v>256.665676953684</v>
      </c>
      <c r="L191" s="30">
        <v>264.57021126985899</v>
      </c>
      <c r="M191" s="30">
        <v>238.94978873014099</v>
      </c>
      <c r="N191" s="31">
        <v>23.3607928098359</v>
      </c>
      <c r="O191" s="31">
        <v>52.5631935674974</v>
      </c>
      <c r="P191" s="31">
        <v>0.31860669092411897</v>
      </c>
      <c r="Q191" s="27">
        <v>-1</v>
      </c>
      <c r="R191" s="27">
        <v>0</v>
      </c>
      <c r="S191" s="27">
        <v>0</v>
      </c>
      <c r="T191" s="43">
        <v>-1.5665994904749202E-2</v>
      </c>
      <c r="U191" s="43">
        <v>-3.0808333654253899E-3</v>
      </c>
      <c r="V191" s="43">
        <v>-4.5375889252067198E-3</v>
      </c>
      <c r="W191" s="44">
        <v>1</v>
      </c>
      <c r="X191" s="27">
        <v>0</v>
      </c>
      <c r="Y191" s="30">
        <v>268.29066663023099</v>
      </c>
      <c r="Z191" s="30">
        <v>278.50133326046199</v>
      </c>
      <c r="AA191" s="30">
        <v>288.71199989069299</v>
      </c>
      <c r="AB191" s="30">
        <v>265.82240000000002</v>
      </c>
      <c r="AC191" s="30">
        <v>283.88799999999998</v>
      </c>
      <c r="AD191" s="30">
        <v>309.69600000000003</v>
      </c>
      <c r="AE191" s="30">
        <v>237.65866673953801</v>
      </c>
      <c r="AF191" s="30">
        <v>242.809227806255</v>
      </c>
      <c r="AG191" s="32">
        <v>-8.19381668809121E-2</v>
      </c>
      <c r="AH191" s="32">
        <v>0.11527793831147901</v>
      </c>
      <c r="AI191" s="27" t="s">
        <v>50</v>
      </c>
      <c r="AJ191" s="27" t="s">
        <v>50</v>
      </c>
      <c r="AK191" s="27" t="s">
        <v>50</v>
      </c>
      <c r="AL191" s="27" t="s">
        <v>50</v>
      </c>
      <c r="AM191" s="27" t="s">
        <v>50</v>
      </c>
      <c r="AN191" s="30">
        <v>242.809227806255</v>
      </c>
      <c r="AO191" s="30">
        <v>265.82240000000002</v>
      </c>
      <c r="AP191" s="30">
        <v>288.71199989069299</v>
      </c>
      <c r="AQ191" s="30">
        <v>309.69600000000003</v>
      </c>
    </row>
    <row r="192" spans="1:43" x14ac:dyDescent="0.2">
      <c r="A192" s="27" t="s">
        <v>80</v>
      </c>
      <c r="B192" s="28">
        <v>45198</v>
      </c>
      <c r="C192" s="47">
        <v>0</v>
      </c>
      <c r="D192" s="29">
        <v>4526751</v>
      </c>
      <c r="E192" s="30">
        <v>37.42</v>
      </c>
      <c r="F192" s="30">
        <v>38.71</v>
      </c>
      <c r="G192" s="30">
        <v>37.121000000000002</v>
      </c>
      <c r="H192" s="30">
        <v>37.200000000000003</v>
      </c>
      <c r="I192" s="30">
        <v>1.4733089977826199</v>
      </c>
      <c r="J192" s="30">
        <v>36.318481472192303</v>
      </c>
      <c r="K192" s="30">
        <v>36.993327687135803</v>
      </c>
      <c r="L192" s="30">
        <v>39.909926993347902</v>
      </c>
      <c r="M192" s="30">
        <v>35.290073006652101</v>
      </c>
      <c r="N192" s="31">
        <v>-35.813204508856103</v>
      </c>
      <c r="O192" s="31">
        <v>53.561257009015101</v>
      </c>
      <c r="P192" s="31">
        <v>-1.0770308381148499</v>
      </c>
      <c r="Q192" s="27">
        <v>1</v>
      </c>
      <c r="R192" s="27">
        <v>0</v>
      </c>
      <c r="S192" s="27">
        <v>0</v>
      </c>
      <c r="T192" s="43">
        <v>5.4054054054054803E-3</v>
      </c>
      <c r="U192" s="43">
        <v>4.72972972972973E-2</v>
      </c>
      <c r="V192" s="43">
        <v>2.0576131687242798E-2</v>
      </c>
      <c r="W192" s="44">
        <v>0</v>
      </c>
      <c r="X192" s="27">
        <v>0</v>
      </c>
      <c r="Y192" s="30">
        <v>38.673308997782598</v>
      </c>
      <c r="Z192" s="30">
        <v>40.146617995565201</v>
      </c>
      <c r="AA192" s="30">
        <v>41.619926993347903</v>
      </c>
      <c r="AB192" s="30">
        <v>38.316000000000003</v>
      </c>
      <c r="AC192" s="30">
        <v>40.92</v>
      </c>
      <c r="AD192" s="30">
        <v>44.64</v>
      </c>
      <c r="AE192" s="30">
        <v>34.253382004434798</v>
      </c>
      <c r="AF192" s="30">
        <v>34.089796004775899</v>
      </c>
      <c r="AG192" s="32">
        <v>-7.9210161171108601E-2</v>
      </c>
      <c r="AH192" s="32">
        <v>0.118815241756663</v>
      </c>
      <c r="AI192" s="27" t="s">
        <v>50</v>
      </c>
      <c r="AJ192" s="27" t="s">
        <v>50</v>
      </c>
      <c r="AK192" s="27" t="s">
        <v>50</v>
      </c>
      <c r="AL192" s="27" t="s">
        <v>50</v>
      </c>
      <c r="AM192" s="27" t="s">
        <v>50</v>
      </c>
      <c r="AN192" s="30">
        <v>34.089796004775899</v>
      </c>
      <c r="AO192" s="30">
        <v>38.316000000000003</v>
      </c>
      <c r="AP192" s="30">
        <v>41.619926993347903</v>
      </c>
      <c r="AQ192" s="30">
        <v>44.64</v>
      </c>
    </row>
    <row r="193" spans="1:43" x14ac:dyDescent="0.2">
      <c r="A193" s="27" t="s">
        <v>80</v>
      </c>
      <c r="B193" s="28">
        <v>45201</v>
      </c>
      <c r="C193" s="47">
        <v>0</v>
      </c>
      <c r="D193" s="29">
        <v>6750246</v>
      </c>
      <c r="E193" s="30">
        <v>38.049999999999997</v>
      </c>
      <c r="F193" s="30">
        <v>38.97</v>
      </c>
      <c r="G193" s="30">
        <v>37.700000000000003</v>
      </c>
      <c r="H193" s="30">
        <v>38.409999999999997</v>
      </c>
      <c r="I193" s="30">
        <v>1.4945012122267201</v>
      </c>
      <c r="J193" s="30">
        <v>37.026030295429997</v>
      </c>
      <c r="K193" s="30">
        <v>37.216959998172001</v>
      </c>
      <c r="L193" s="30">
        <v>39.973503636680199</v>
      </c>
      <c r="M193" s="30">
        <v>34.756496363319798</v>
      </c>
      <c r="N193" s="31">
        <v>50.381150381150697</v>
      </c>
      <c r="O193" s="31">
        <v>59.256231359949901</v>
      </c>
      <c r="P193" s="31">
        <v>-0.67299367117074305</v>
      </c>
      <c r="Q193" s="27">
        <v>1</v>
      </c>
      <c r="R193" s="27">
        <v>0</v>
      </c>
      <c r="S193" s="27">
        <v>1</v>
      </c>
      <c r="T193" s="43">
        <v>3.2526881720429897E-2</v>
      </c>
      <c r="U193" s="43">
        <v>6.1636263128800398E-2</v>
      </c>
      <c r="V193" s="43">
        <v>4.4601577372858102E-2</v>
      </c>
      <c r="W193" s="44">
        <v>0</v>
      </c>
      <c r="X193" s="27">
        <v>0</v>
      </c>
      <c r="Y193" s="30">
        <v>39.904501212226698</v>
      </c>
      <c r="Z193" s="30">
        <v>41.3990024244534</v>
      </c>
      <c r="AA193" s="30">
        <v>42.893503636680201</v>
      </c>
      <c r="AB193" s="30">
        <v>39.5623</v>
      </c>
      <c r="AC193" s="30">
        <v>42.250999999999998</v>
      </c>
      <c r="AD193" s="30">
        <v>46.091999999999999</v>
      </c>
      <c r="AE193" s="30">
        <v>35.4209975755466</v>
      </c>
      <c r="AF193" s="30">
        <v>34.253382004434798</v>
      </c>
      <c r="AG193" s="32">
        <v>-7.7818339610867801E-2</v>
      </c>
      <c r="AH193" s="32">
        <v>0.116727509416302</v>
      </c>
      <c r="AI193" s="27" t="s">
        <v>50</v>
      </c>
      <c r="AJ193" s="27" t="s">
        <v>50</v>
      </c>
      <c r="AK193" s="27" t="s">
        <v>50</v>
      </c>
      <c r="AL193" s="27" t="s">
        <v>50</v>
      </c>
      <c r="AM193" s="27" t="s">
        <v>50</v>
      </c>
      <c r="AN193" s="30">
        <v>34.253382004434798</v>
      </c>
      <c r="AO193" s="30">
        <v>39.5623</v>
      </c>
      <c r="AP193" s="30">
        <v>42.893503636680201</v>
      </c>
      <c r="AQ193" s="30">
        <v>46.091999999999999</v>
      </c>
    </row>
    <row r="194" spans="1:43" x14ac:dyDescent="0.2">
      <c r="A194" s="27" t="s">
        <v>80</v>
      </c>
      <c r="B194" s="28">
        <v>45202</v>
      </c>
      <c r="C194" s="47">
        <v>0</v>
      </c>
      <c r="D194" s="29">
        <v>6541442</v>
      </c>
      <c r="E194" s="30">
        <v>37.869999999999997</v>
      </c>
      <c r="F194" s="30">
        <v>39.229999999999997</v>
      </c>
      <c r="G194" s="30">
        <v>36.4</v>
      </c>
      <c r="H194" s="30">
        <v>36.840000000000003</v>
      </c>
      <c r="I194" s="30">
        <v>1.58989398278195</v>
      </c>
      <c r="J194" s="30">
        <v>37.118570241715503</v>
      </c>
      <c r="K194" s="30">
        <v>37.1643351526224</v>
      </c>
      <c r="L194" s="30">
        <v>40.2596819483459</v>
      </c>
      <c r="M194" s="30">
        <v>34.470318051654097</v>
      </c>
      <c r="N194" s="31">
        <v>-52.476139023950303</v>
      </c>
      <c r="O194" s="31">
        <v>50.587534846947001</v>
      </c>
      <c r="P194" s="31">
        <v>-0.67164769488813303</v>
      </c>
      <c r="Q194" s="27">
        <v>-1</v>
      </c>
      <c r="R194" s="27">
        <v>0</v>
      </c>
      <c r="S194" s="27">
        <v>0</v>
      </c>
      <c r="T194" s="43">
        <v>-4.0874772194740797E-2</v>
      </c>
      <c r="U194" s="43">
        <v>-4.3243243243242298E-3</v>
      </c>
      <c r="V194" s="43">
        <v>3.7162162162162199E-2</v>
      </c>
      <c r="W194" s="44">
        <v>0</v>
      </c>
      <c r="X194" s="27">
        <v>0</v>
      </c>
      <c r="Y194" s="30">
        <v>38.429893982781998</v>
      </c>
      <c r="Z194" s="30">
        <v>40.0197879655639</v>
      </c>
      <c r="AA194" s="30">
        <v>41.609681948345902</v>
      </c>
      <c r="AB194" s="30">
        <v>37.9452</v>
      </c>
      <c r="AC194" s="30">
        <v>40.524000000000001</v>
      </c>
      <c r="AD194" s="30">
        <v>44.207999999999998</v>
      </c>
      <c r="AE194" s="30">
        <v>33.6602120344361</v>
      </c>
      <c r="AF194" s="30">
        <v>35.4209975755466</v>
      </c>
      <c r="AG194" s="32">
        <v>-8.6313462691745502E-2</v>
      </c>
      <c r="AH194" s="32">
        <v>0.129470194037618</v>
      </c>
      <c r="AI194" s="27" t="s">
        <v>50</v>
      </c>
      <c r="AJ194" s="27" t="s">
        <v>50</v>
      </c>
      <c r="AK194" s="27" t="s">
        <v>50</v>
      </c>
      <c r="AL194" s="27" t="s">
        <v>50</v>
      </c>
      <c r="AM194" s="27" t="s">
        <v>50</v>
      </c>
      <c r="AN194" s="30">
        <v>35.4209975755466</v>
      </c>
      <c r="AO194" s="30">
        <v>37.9452</v>
      </c>
      <c r="AP194" s="30">
        <v>41.609681948345902</v>
      </c>
      <c r="AQ194" s="30">
        <v>44.207999999999998</v>
      </c>
    </row>
    <row r="195" spans="1:43" x14ac:dyDescent="0.2">
      <c r="A195" s="27" t="s">
        <v>80</v>
      </c>
      <c r="B195" s="28">
        <v>45203</v>
      </c>
      <c r="C195" s="47">
        <v>0</v>
      </c>
      <c r="D195" s="29">
        <v>5267523</v>
      </c>
      <c r="E195" s="30">
        <v>36.9</v>
      </c>
      <c r="F195" s="30">
        <v>38.58</v>
      </c>
      <c r="G195" s="30">
        <v>36.630000000000003</v>
      </c>
      <c r="H195" s="30">
        <v>38.19</v>
      </c>
      <c r="I195" s="30">
        <v>1.6156158411546699</v>
      </c>
      <c r="J195" s="30">
        <v>37.7388301977672</v>
      </c>
      <c r="K195" s="30">
        <v>37.275897477795802</v>
      </c>
      <c r="L195" s="30">
        <v>40.336847523464002</v>
      </c>
      <c r="M195" s="30">
        <v>34.383152476535997</v>
      </c>
      <c r="N195" s="31">
        <v>46.294267981014997</v>
      </c>
      <c r="O195" s="31">
        <v>56.482754233643902</v>
      </c>
      <c r="P195" s="31">
        <v>-0.41911104229353802</v>
      </c>
      <c r="Q195" s="27">
        <v>-1</v>
      </c>
      <c r="R195" s="27">
        <v>0</v>
      </c>
      <c r="S195" s="27">
        <v>0</v>
      </c>
      <c r="T195" s="43">
        <v>3.6644951140065003E-2</v>
      </c>
      <c r="U195" s="43">
        <v>2.6612903225806301E-2</v>
      </c>
      <c r="V195" s="43">
        <v>5.5555555555555497E-2</v>
      </c>
      <c r="W195" s="44">
        <v>0</v>
      </c>
      <c r="X195" s="27">
        <v>0</v>
      </c>
      <c r="Y195" s="30">
        <v>39.805615841154697</v>
      </c>
      <c r="Z195" s="30">
        <v>41.421231682309298</v>
      </c>
      <c r="AA195" s="30">
        <v>43.036847523463997</v>
      </c>
      <c r="AB195" s="30">
        <v>39.335700000000003</v>
      </c>
      <c r="AC195" s="30">
        <v>42.009</v>
      </c>
      <c r="AD195" s="30">
        <v>45.828000000000003</v>
      </c>
      <c r="AE195" s="30">
        <v>34.958768317690698</v>
      </c>
      <c r="AF195" s="30">
        <v>33.6602120344361</v>
      </c>
      <c r="AG195" s="32">
        <v>-8.4609365863035801E-2</v>
      </c>
      <c r="AH195" s="32">
        <v>0.12691404879455401</v>
      </c>
      <c r="AI195" s="27" t="s">
        <v>50</v>
      </c>
      <c r="AJ195" s="27" t="s">
        <v>50</v>
      </c>
      <c r="AK195" s="27" t="s">
        <v>50</v>
      </c>
      <c r="AL195" s="27" t="s">
        <v>50</v>
      </c>
      <c r="AM195" s="27" t="s">
        <v>50</v>
      </c>
      <c r="AN195" s="30">
        <v>33.6602120344361</v>
      </c>
      <c r="AO195" s="30">
        <v>39.335700000000003</v>
      </c>
      <c r="AP195" s="30">
        <v>43.036847523463997</v>
      </c>
      <c r="AQ195" s="30">
        <v>45.828000000000003</v>
      </c>
    </row>
    <row r="196" spans="1:43" x14ac:dyDescent="0.2">
      <c r="A196" s="27" t="s">
        <v>80</v>
      </c>
      <c r="B196" s="28">
        <v>45204</v>
      </c>
      <c r="C196" s="47">
        <v>0</v>
      </c>
      <c r="D196" s="29">
        <v>3903869</v>
      </c>
      <c r="E196" s="30">
        <v>37.57</v>
      </c>
      <c r="F196" s="30">
        <v>38.520000000000003</v>
      </c>
      <c r="G196" s="30">
        <v>37.299999999999997</v>
      </c>
      <c r="H196" s="30">
        <v>38.18</v>
      </c>
      <c r="I196" s="30">
        <v>1.5873575667864801</v>
      </c>
      <c r="J196" s="30">
        <v>38.108133798173199</v>
      </c>
      <c r="K196" s="30">
        <v>37.348452994862697</v>
      </c>
      <c r="L196" s="30">
        <v>40.252072700359399</v>
      </c>
      <c r="M196" s="30">
        <v>34.4679272996406</v>
      </c>
      <c r="N196" s="31">
        <v>55.027711797308598</v>
      </c>
      <c r="O196" s="31">
        <v>56.429048939913898</v>
      </c>
      <c r="P196" s="31">
        <v>-0.25565965422228498</v>
      </c>
      <c r="Q196" s="27">
        <v>1</v>
      </c>
      <c r="R196" s="27">
        <v>0</v>
      </c>
      <c r="S196" s="27">
        <v>0</v>
      </c>
      <c r="T196" s="43">
        <v>-2.6184865147939302E-4</v>
      </c>
      <c r="U196" s="43">
        <v>-5.9880239520957298E-3</v>
      </c>
      <c r="V196" s="43">
        <v>3.1891891891891899E-2</v>
      </c>
      <c r="W196" s="44">
        <v>0</v>
      </c>
      <c r="X196" s="27">
        <v>0</v>
      </c>
      <c r="Y196" s="30">
        <v>39.767357566786501</v>
      </c>
      <c r="Z196" s="30">
        <v>41.354715133573002</v>
      </c>
      <c r="AA196" s="30">
        <v>42.942072700359397</v>
      </c>
      <c r="AB196" s="30">
        <v>39.325400000000002</v>
      </c>
      <c r="AC196" s="30">
        <v>41.997999999999998</v>
      </c>
      <c r="AD196" s="30">
        <v>45.816000000000003</v>
      </c>
      <c r="AE196" s="30">
        <v>35.005284866426997</v>
      </c>
      <c r="AF196" s="30">
        <v>34.958768317690698</v>
      </c>
      <c r="AG196" s="32">
        <v>-8.3151260701229995E-2</v>
      </c>
      <c r="AH196" s="32">
        <v>0.12472689105184501</v>
      </c>
      <c r="AI196" s="27" t="s">
        <v>50</v>
      </c>
      <c r="AJ196" s="27" t="s">
        <v>50</v>
      </c>
      <c r="AK196" s="27" t="s">
        <v>50</v>
      </c>
      <c r="AL196" s="27" t="s">
        <v>50</v>
      </c>
      <c r="AM196" s="27" t="s">
        <v>50</v>
      </c>
      <c r="AN196" s="30">
        <v>34.958768317690698</v>
      </c>
      <c r="AO196" s="30">
        <v>39.325400000000002</v>
      </c>
      <c r="AP196" s="30">
        <v>42.942072700359397</v>
      </c>
      <c r="AQ196" s="30">
        <v>45.816000000000003</v>
      </c>
    </row>
    <row r="197" spans="1:43" x14ac:dyDescent="0.2">
      <c r="A197" s="27" t="s">
        <v>80</v>
      </c>
      <c r="B197" s="28">
        <v>45205</v>
      </c>
      <c r="C197" s="47">
        <v>0</v>
      </c>
      <c r="D197" s="29">
        <v>7099440</v>
      </c>
      <c r="E197" s="30">
        <v>37.78</v>
      </c>
      <c r="F197" s="30">
        <v>40.200000000000003</v>
      </c>
      <c r="G197" s="30">
        <v>37.53</v>
      </c>
      <c r="H197" s="30">
        <v>39.770000000000003</v>
      </c>
      <c r="I197" s="30">
        <v>1.6646891691588701</v>
      </c>
      <c r="J197" s="30">
        <v>38.895745834868997</v>
      </c>
      <c r="K197" s="30">
        <v>37.672343579084</v>
      </c>
      <c r="L197" s="30">
        <v>40.484067507476603</v>
      </c>
      <c r="M197" s="30">
        <v>35.205932492523402</v>
      </c>
      <c r="N197" s="31">
        <v>172.81255983151601</v>
      </c>
      <c r="O197" s="31">
        <v>62.529627796101899</v>
      </c>
      <c r="P197" s="31">
        <v>0.115382736655496</v>
      </c>
      <c r="Q197" s="27">
        <v>1</v>
      </c>
      <c r="R197" s="27">
        <v>0</v>
      </c>
      <c r="S197" s="27">
        <v>0</v>
      </c>
      <c r="T197" s="43">
        <v>4.1644840230487298E-2</v>
      </c>
      <c r="U197" s="43">
        <v>7.9533116178067298E-2</v>
      </c>
      <c r="V197" s="43">
        <v>6.9086021505376294E-2</v>
      </c>
      <c r="W197" s="44">
        <v>1</v>
      </c>
      <c r="X197" s="27">
        <v>1</v>
      </c>
      <c r="Y197" s="30">
        <v>41.434689169158901</v>
      </c>
      <c r="Z197" s="30">
        <v>43.099378338317699</v>
      </c>
      <c r="AA197" s="30">
        <v>44.764067507476597</v>
      </c>
      <c r="AB197" s="30">
        <v>40.963099999999997</v>
      </c>
      <c r="AC197" s="30">
        <v>43.747</v>
      </c>
      <c r="AD197" s="30">
        <v>47.723999999999997</v>
      </c>
      <c r="AE197" s="30">
        <v>36.4406216616823</v>
      </c>
      <c r="AF197" s="30">
        <v>35.005284866426997</v>
      </c>
      <c r="AG197" s="32">
        <v>-8.3715824448522602E-2</v>
      </c>
      <c r="AH197" s="32">
        <v>0.12557373667278399</v>
      </c>
      <c r="AI197" s="27" t="s">
        <v>61</v>
      </c>
      <c r="AJ197" s="27" t="s">
        <v>61</v>
      </c>
      <c r="AK197" s="27" t="s">
        <v>61</v>
      </c>
      <c r="AL197" s="27" t="s">
        <v>61</v>
      </c>
      <c r="AM197" s="27" t="s">
        <v>61</v>
      </c>
      <c r="AN197" s="30">
        <v>36.4406216616823</v>
      </c>
      <c r="AO197" s="30">
        <v>40.963099999999997</v>
      </c>
      <c r="AP197" s="30">
        <v>44.764067507476597</v>
      </c>
      <c r="AQ197" s="30">
        <v>47.723999999999997</v>
      </c>
    </row>
    <row r="198" spans="1:43" x14ac:dyDescent="0.2">
      <c r="A198" s="27" t="s">
        <v>80</v>
      </c>
      <c r="B198" s="28">
        <v>45208</v>
      </c>
      <c r="C198" s="47">
        <v>0</v>
      </c>
      <c r="D198" s="29">
        <v>5777509</v>
      </c>
      <c r="E198" s="30">
        <v>39.29</v>
      </c>
      <c r="F198" s="30">
        <v>40.14</v>
      </c>
      <c r="G198" s="30">
        <v>38.28</v>
      </c>
      <c r="H198" s="30">
        <v>40.130000000000003</v>
      </c>
      <c r="I198" s="30">
        <v>1.67863994279038</v>
      </c>
      <c r="J198" s="30">
        <v>39.5428829558019</v>
      </c>
      <c r="K198" s="30">
        <v>37.931822452818203</v>
      </c>
      <c r="L198" s="30">
        <v>40.525919828371201</v>
      </c>
      <c r="M198" s="30">
        <v>35.164080171628903</v>
      </c>
      <c r="N198" s="31">
        <v>186.84114867321099</v>
      </c>
      <c r="O198" s="31">
        <v>63.7666363919286</v>
      </c>
      <c r="P198" s="31">
        <v>0.38464799295993701</v>
      </c>
      <c r="Q198" s="27">
        <v>1</v>
      </c>
      <c r="R198" s="27">
        <v>0</v>
      </c>
      <c r="S198" s="27">
        <v>0</v>
      </c>
      <c r="T198" s="43">
        <v>9.0520492833794201E-3</v>
      </c>
      <c r="U198" s="43">
        <v>5.0798638387012401E-2</v>
      </c>
      <c r="V198" s="43">
        <v>4.4780005206977502E-2</v>
      </c>
      <c r="W198" s="44">
        <v>1</v>
      </c>
      <c r="X198" s="27">
        <v>0</v>
      </c>
      <c r="Y198" s="30">
        <v>41.8086399427904</v>
      </c>
      <c r="Z198" s="30">
        <v>43.487279885580797</v>
      </c>
      <c r="AA198" s="30">
        <v>45.165919828371202</v>
      </c>
      <c r="AB198" s="30">
        <v>41.3339</v>
      </c>
      <c r="AC198" s="30">
        <v>44.143000000000001</v>
      </c>
      <c r="AD198" s="30">
        <v>48.155999999999999</v>
      </c>
      <c r="AE198" s="30">
        <v>36.772720114419201</v>
      </c>
      <c r="AF198" s="30">
        <v>36.4406216616823</v>
      </c>
      <c r="AG198" s="32">
        <v>-8.3660101808641099E-2</v>
      </c>
      <c r="AH198" s="32">
        <v>0.12549015271296199</v>
      </c>
      <c r="AI198" s="27" t="s">
        <v>61</v>
      </c>
      <c r="AJ198" s="27" t="s">
        <v>61</v>
      </c>
      <c r="AK198" s="27" t="s">
        <v>61</v>
      </c>
      <c r="AL198" s="27" t="s">
        <v>61</v>
      </c>
      <c r="AM198" s="27" t="s">
        <v>61</v>
      </c>
      <c r="AN198" s="30">
        <v>36.772720114419201</v>
      </c>
      <c r="AO198" s="30">
        <v>41.3339</v>
      </c>
      <c r="AP198" s="30">
        <v>45.165919828371202</v>
      </c>
      <c r="AQ198" s="30">
        <v>48.155999999999999</v>
      </c>
    </row>
    <row r="199" spans="1:43" x14ac:dyDescent="0.2">
      <c r="A199" s="27" t="s">
        <v>80</v>
      </c>
      <c r="B199" s="28">
        <v>45209</v>
      </c>
      <c r="C199" s="47">
        <v>0</v>
      </c>
      <c r="D199" s="29">
        <v>8552259</v>
      </c>
      <c r="E199" s="30">
        <v>40.98</v>
      </c>
      <c r="F199" s="30">
        <v>42.72</v>
      </c>
      <c r="G199" s="30">
        <v>40.5</v>
      </c>
      <c r="H199" s="30">
        <v>40.58</v>
      </c>
      <c r="I199" s="30">
        <v>1.7437370897339299</v>
      </c>
      <c r="J199" s="30">
        <v>40.268722418383298</v>
      </c>
      <c r="K199" s="30">
        <v>38.317967522087798</v>
      </c>
      <c r="L199" s="30">
        <v>40.721211269201802</v>
      </c>
      <c r="M199" s="30">
        <v>37.488788730798198</v>
      </c>
      <c r="N199" s="31">
        <v>179.780907668233</v>
      </c>
      <c r="O199" s="31">
        <v>65.308352233838903</v>
      </c>
      <c r="P199" s="31">
        <v>0.58934063035335504</v>
      </c>
      <c r="Q199" s="27">
        <v>1</v>
      </c>
      <c r="R199" s="27">
        <v>0</v>
      </c>
      <c r="S199" s="27">
        <v>1</v>
      </c>
      <c r="T199" s="43">
        <v>1.1213555943184499E-2</v>
      </c>
      <c r="U199" s="43">
        <v>6.2860136196961694E-2</v>
      </c>
      <c r="V199" s="43">
        <v>0.10152008686210599</v>
      </c>
      <c r="W199" s="44">
        <v>1</v>
      </c>
      <c r="X199" s="27">
        <v>0</v>
      </c>
      <c r="Y199" s="30">
        <v>42.323737089733903</v>
      </c>
      <c r="Z199" s="30">
        <v>44.067474179467901</v>
      </c>
      <c r="AA199" s="30">
        <v>45.811211269201799</v>
      </c>
      <c r="AB199" s="30">
        <v>41.797400000000003</v>
      </c>
      <c r="AC199" s="30">
        <v>44.637999999999998</v>
      </c>
      <c r="AD199" s="30">
        <v>48.695999999999998</v>
      </c>
      <c r="AE199" s="30">
        <v>37.092525820532103</v>
      </c>
      <c r="AF199" s="30">
        <v>36.772720114419201</v>
      </c>
      <c r="AG199" s="32">
        <v>-8.5940714131785403E-2</v>
      </c>
      <c r="AH199" s="32">
        <v>0.128911071197678</v>
      </c>
      <c r="AI199" s="27" t="s">
        <v>61</v>
      </c>
      <c r="AJ199" s="27" t="s">
        <v>61</v>
      </c>
      <c r="AK199" s="27" t="s">
        <v>61</v>
      </c>
      <c r="AL199" s="27" t="s">
        <v>61</v>
      </c>
      <c r="AM199" s="27" t="s">
        <v>61</v>
      </c>
      <c r="AN199" s="30">
        <v>37.092525820532103</v>
      </c>
      <c r="AO199" s="30">
        <v>41.797400000000003</v>
      </c>
      <c r="AP199" s="30">
        <v>45.811211269201799</v>
      </c>
      <c r="AQ199" s="30">
        <v>48.695999999999998</v>
      </c>
    </row>
    <row r="200" spans="1:43" x14ac:dyDescent="0.2">
      <c r="A200" s="27" t="s">
        <v>80</v>
      </c>
      <c r="B200" s="28">
        <v>45210</v>
      </c>
      <c r="C200" s="47">
        <v>0</v>
      </c>
      <c r="D200" s="29">
        <v>8423293</v>
      </c>
      <c r="E200" s="30">
        <v>40.700000000000003</v>
      </c>
      <c r="F200" s="30">
        <v>42.53</v>
      </c>
      <c r="G200" s="30">
        <v>40.5413</v>
      </c>
      <c r="H200" s="30">
        <v>41.73</v>
      </c>
      <c r="I200" s="30">
        <v>1.76123444046722</v>
      </c>
      <c r="J200" s="30">
        <v>41.300772887768197</v>
      </c>
      <c r="K200" s="30">
        <v>38.785307448164502</v>
      </c>
      <c r="L200" s="30">
        <v>40.773703321401698</v>
      </c>
      <c r="M200" s="30">
        <v>37.436296678598303</v>
      </c>
      <c r="N200" s="31">
        <v>206.43227037339901</v>
      </c>
      <c r="O200" s="31">
        <v>68.944969923342896</v>
      </c>
      <c r="P200" s="31">
        <v>0.85512696951785905</v>
      </c>
      <c r="Q200" s="27">
        <v>1</v>
      </c>
      <c r="R200" s="27">
        <v>0</v>
      </c>
      <c r="S200" s="27">
        <v>1</v>
      </c>
      <c r="T200" s="43">
        <v>2.8339083292262202E-2</v>
      </c>
      <c r="U200" s="43">
        <v>4.9283379431732298E-2</v>
      </c>
      <c r="V200" s="43">
        <v>9.2694422623723502E-2</v>
      </c>
      <c r="W200" s="44">
        <v>1</v>
      </c>
      <c r="X200" s="27">
        <v>0</v>
      </c>
      <c r="Y200" s="30">
        <v>43.491234440467203</v>
      </c>
      <c r="Z200" s="30">
        <v>45.252468880934401</v>
      </c>
      <c r="AA200" s="30">
        <v>47.0137033214016</v>
      </c>
      <c r="AB200" s="30">
        <v>42.981900000000003</v>
      </c>
      <c r="AC200" s="30">
        <v>45.902999999999999</v>
      </c>
      <c r="AD200" s="30">
        <v>50.076000000000001</v>
      </c>
      <c r="AE200" s="30">
        <v>38.2075311190656</v>
      </c>
      <c r="AF200" s="30">
        <v>37.092525820532103</v>
      </c>
      <c r="AG200" s="32">
        <v>-8.4410948500705296E-2</v>
      </c>
      <c r="AH200" s="32">
        <v>0.126616422751058</v>
      </c>
      <c r="AI200" s="27" t="s">
        <v>61</v>
      </c>
      <c r="AJ200" s="27" t="s">
        <v>61</v>
      </c>
      <c r="AK200" s="27" t="s">
        <v>61</v>
      </c>
      <c r="AL200" s="27" t="s">
        <v>61</v>
      </c>
      <c r="AM200" s="27" t="s">
        <v>61</v>
      </c>
      <c r="AN200" s="30">
        <v>38.2075311190656</v>
      </c>
      <c r="AO200" s="30">
        <v>42.981900000000003</v>
      </c>
      <c r="AP200" s="30">
        <v>47.0137033214016</v>
      </c>
      <c r="AQ200" s="30">
        <v>50.076000000000001</v>
      </c>
    </row>
    <row r="201" spans="1:43" x14ac:dyDescent="0.2">
      <c r="A201" s="27" t="s">
        <v>80</v>
      </c>
      <c r="B201" s="28">
        <v>45211</v>
      </c>
      <c r="C201" s="47">
        <v>1</v>
      </c>
      <c r="D201" s="29">
        <v>6449904</v>
      </c>
      <c r="E201" s="30">
        <v>41.81</v>
      </c>
      <c r="F201" s="30">
        <v>43.13</v>
      </c>
      <c r="G201" s="30">
        <v>41.21</v>
      </c>
      <c r="H201" s="30">
        <v>41.81</v>
      </c>
      <c r="I201" s="30">
        <v>1.7725748375767001</v>
      </c>
      <c r="J201" s="30">
        <v>42.052450544537599</v>
      </c>
      <c r="K201" s="30">
        <v>39.093543936899898</v>
      </c>
      <c r="L201" s="30">
        <v>40.807724512730097</v>
      </c>
      <c r="M201" s="30">
        <v>37.812275487269901</v>
      </c>
      <c r="N201" s="31">
        <v>176.541486175253</v>
      </c>
      <c r="O201" s="31">
        <v>69.186952558216305</v>
      </c>
      <c r="P201" s="31">
        <v>0.96478588097696005</v>
      </c>
      <c r="Q201" s="27">
        <v>1</v>
      </c>
      <c r="R201" s="27">
        <v>0</v>
      </c>
      <c r="S201" s="27">
        <v>1</v>
      </c>
      <c r="T201" s="43">
        <v>1.91708602923569E-3</v>
      </c>
      <c r="U201" s="43">
        <v>4.18639421878894E-2</v>
      </c>
      <c r="V201" s="43">
        <v>9.5075955997904693E-2</v>
      </c>
      <c r="W201" s="44">
        <v>1</v>
      </c>
      <c r="X201" s="27">
        <v>0</v>
      </c>
      <c r="Y201" s="30">
        <v>43.491234440467203</v>
      </c>
      <c r="Z201" s="30">
        <v>45.252468880934401</v>
      </c>
      <c r="AA201" s="30">
        <v>47.0137033214016</v>
      </c>
      <c r="AB201" s="30">
        <v>42.981900000000003</v>
      </c>
      <c r="AC201" s="30">
        <v>45.902999999999999</v>
      </c>
      <c r="AD201" s="30">
        <v>50.076000000000001</v>
      </c>
      <c r="AE201" s="30">
        <v>38.2075311190656</v>
      </c>
      <c r="AF201" s="30">
        <v>38.2075311190656</v>
      </c>
      <c r="AG201" s="32">
        <v>-8.6162852928353004E-2</v>
      </c>
      <c r="AH201" s="32">
        <v>0.124460734785976</v>
      </c>
      <c r="AI201" s="27" t="s">
        <v>50</v>
      </c>
      <c r="AJ201" s="27" t="s">
        <v>50</v>
      </c>
      <c r="AK201" s="27" t="s">
        <v>50</v>
      </c>
      <c r="AL201" s="27" t="s">
        <v>50</v>
      </c>
      <c r="AM201" s="27" t="s">
        <v>50</v>
      </c>
      <c r="AN201" s="30">
        <v>41.434689169158901</v>
      </c>
      <c r="AO201" s="30">
        <v>42.981900000000003</v>
      </c>
      <c r="AP201" s="30">
        <v>47.0137033214016</v>
      </c>
      <c r="AQ201" s="30">
        <v>50.076000000000001</v>
      </c>
    </row>
    <row r="202" spans="1:43" x14ac:dyDescent="0.2">
      <c r="A202" s="27" t="s">
        <v>81</v>
      </c>
      <c r="B202" s="28">
        <v>45198</v>
      </c>
      <c r="C202" s="47">
        <v>0</v>
      </c>
      <c r="D202" s="29">
        <v>2298615</v>
      </c>
      <c r="E202" s="30">
        <v>153.87</v>
      </c>
      <c r="F202" s="30">
        <v>159.38999999999999</v>
      </c>
      <c r="G202" s="30">
        <v>153.55000000000001</v>
      </c>
      <c r="H202" s="30">
        <v>155.59</v>
      </c>
      <c r="I202" s="30">
        <v>5.47211795389412</v>
      </c>
      <c r="J202" s="30">
        <v>150.03354741643301</v>
      </c>
      <c r="K202" s="30">
        <v>153.744449759048</v>
      </c>
      <c r="L202" s="30">
        <v>163.00635386168199</v>
      </c>
      <c r="M202" s="30">
        <v>148.353646138318</v>
      </c>
      <c r="N202" s="31">
        <v>-4.2696090189479596</v>
      </c>
      <c r="O202" s="31">
        <v>54.775641057636797</v>
      </c>
      <c r="P202" s="31">
        <v>-0.49289440731441198</v>
      </c>
      <c r="Q202" s="27">
        <v>1</v>
      </c>
      <c r="R202" s="27">
        <v>0</v>
      </c>
      <c r="S202" s="27">
        <v>0</v>
      </c>
      <c r="T202" s="43">
        <v>3.0943546249668798E-2</v>
      </c>
      <c r="U202" s="43">
        <v>5.1070728906302799E-2</v>
      </c>
      <c r="V202" s="43">
        <v>2.55751104080153E-2</v>
      </c>
      <c r="W202" s="44">
        <v>1</v>
      </c>
      <c r="X202" s="27">
        <v>0</v>
      </c>
      <c r="Y202" s="30">
        <v>164.301137895208</v>
      </c>
      <c r="Z202" s="30">
        <v>170.22227579041601</v>
      </c>
      <c r="AA202" s="30">
        <v>176.14341368562501</v>
      </c>
      <c r="AB202" s="30">
        <v>163.13140000000001</v>
      </c>
      <c r="AC202" s="30">
        <v>174.21799999999999</v>
      </c>
      <c r="AD202" s="30">
        <v>190.05600000000001</v>
      </c>
      <c r="AE202" s="30">
        <v>146.53772420958401</v>
      </c>
      <c r="AF202" s="30">
        <v>140.43697671468999</v>
      </c>
      <c r="AG202" s="32">
        <v>-5.8180318724959303E-2</v>
      </c>
      <c r="AH202" s="32">
        <v>0.132099837300756</v>
      </c>
      <c r="AI202" s="27" t="s">
        <v>50</v>
      </c>
      <c r="AJ202" s="27" t="s">
        <v>50</v>
      </c>
      <c r="AK202" s="27" t="s">
        <v>50</v>
      </c>
      <c r="AL202" s="27" t="s">
        <v>50</v>
      </c>
      <c r="AM202" s="27" t="s">
        <v>50</v>
      </c>
      <c r="AN202" s="30">
        <v>146.53772420958401</v>
      </c>
      <c r="AO202" s="30">
        <v>163.13140000000001</v>
      </c>
      <c r="AP202" s="30">
        <v>176.14341368562501</v>
      </c>
      <c r="AQ202" s="30">
        <v>190.05600000000001</v>
      </c>
    </row>
    <row r="203" spans="1:43" x14ac:dyDescent="0.2">
      <c r="A203" s="27" t="s">
        <v>81</v>
      </c>
      <c r="B203" s="28">
        <v>45201</v>
      </c>
      <c r="C203" s="47">
        <v>0</v>
      </c>
      <c r="D203" s="29">
        <v>2284924</v>
      </c>
      <c r="E203" s="30">
        <v>159.05000000000001</v>
      </c>
      <c r="F203" s="30">
        <v>163.05000000000001</v>
      </c>
      <c r="G203" s="30">
        <v>158.35</v>
      </c>
      <c r="H203" s="30">
        <v>160.88999999999999</v>
      </c>
      <c r="I203" s="30">
        <v>5.6141095286159697</v>
      </c>
      <c r="J203" s="30">
        <v>153.92562970435401</v>
      </c>
      <c r="K203" s="30">
        <v>154.849218579861</v>
      </c>
      <c r="L203" s="30">
        <v>163.43232858584801</v>
      </c>
      <c r="M203" s="30">
        <v>146.207671414152</v>
      </c>
      <c r="N203" s="31">
        <v>76.182714324524895</v>
      </c>
      <c r="O203" s="31">
        <v>60.622103100929799</v>
      </c>
      <c r="P203" s="31">
        <v>-5.4000589015801098E-2</v>
      </c>
      <c r="Q203" s="27">
        <v>1</v>
      </c>
      <c r="R203" s="27">
        <v>0</v>
      </c>
      <c r="S203" s="27">
        <v>1</v>
      </c>
      <c r="T203" s="43">
        <v>3.4063885853846503E-2</v>
      </c>
      <c r="U203" s="43">
        <v>8.0741586619197794E-2</v>
      </c>
      <c r="V203" s="43">
        <v>8.0016110626300499E-2</v>
      </c>
      <c r="W203" s="44">
        <v>1</v>
      </c>
      <c r="X203" s="27">
        <v>0</v>
      </c>
      <c r="Y203" s="30">
        <v>166.504109528616</v>
      </c>
      <c r="Z203" s="30">
        <v>172.11821905723201</v>
      </c>
      <c r="AA203" s="30">
        <v>177.73232858584799</v>
      </c>
      <c r="AB203" s="30">
        <v>165.7167</v>
      </c>
      <c r="AC203" s="30">
        <v>176.97900000000001</v>
      </c>
      <c r="AD203" s="30">
        <v>193.06800000000001</v>
      </c>
      <c r="AE203" s="30">
        <v>149.66178094276799</v>
      </c>
      <c r="AF203" s="30">
        <v>144.645764092212</v>
      </c>
      <c r="AG203" s="32">
        <v>-6.9788172398731696E-2</v>
      </c>
      <c r="AH203" s="32">
        <v>0.104682258598098</v>
      </c>
      <c r="AI203" s="27" t="s">
        <v>52</v>
      </c>
      <c r="AJ203" s="27" t="s">
        <v>52</v>
      </c>
      <c r="AK203" s="27" t="s">
        <v>52</v>
      </c>
      <c r="AL203" s="27" t="s">
        <v>52</v>
      </c>
      <c r="AM203" s="27" t="s">
        <v>52</v>
      </c>
      <c r="AN203" s="30">
        <v>149.66178094276799</v>
      </c>
      <c r="AO203" s="30">
        <v>165.7167</v>
      </c>
      <c r="AP203" s="30">
        <v>177.73232858584799</v>
      </c>
      <c r="AQ203" s="30">
        <v>193.06800000000001</v>
      </c>
    </row>
    <row r="204" spans="1:43" x14ac:dyDescent="0.2">
      <c r="A204" s="27" t="s">
        <v>81</v>
      </c>
      <c r="B204" s="28">
        <v>45202</v>
      </c>
      <c r="C204" s="47">
        <v>0</v>
      </c>
      <c r="D204" s="29">
        <v>2377043</v>
      </c>
      <c r="E204" s="30">
        <v>158.56</v>
      </c>
      <c r="F204" s="30">
        <v>159.77000000000001</v>
      </c>
      <c r="G204" s="30">
        <v>150.19999999999999</v>
      </c>
      <c r="H204" s="30">
        <v>151.46</v>
      </c>
      <c r="I204" s="30">
        <v>5.9766731337148302</v>
      </c>
      <c r="J204" s="30">
        <v>154.01551521265301</v>
      </c>
      <c r="K204" s="30">
        <v>154.32248449437</v>
      </c>
      <c r="L204" s="30">
        <v>164.52001940114499</v>
      </c>
      <c r="M204" s="30">
        <v>145.11998059885599</v>
      </c>
      <c r="N204" s="31">
        <v>-63.6901170508009</v>
      </c>
      <c r="O204" s="31">
        <v>48.586744781920203</v>
      </c>
      <c r="P204" s="31">
        <v>-0.174891969488362</v>
      </c>
      <c r="Q204" s="27">
        <v>-1</v>
      </c>
      <c r="R204" s="27">
        <v>0</v>
      </c>
      <c r="S204" s="27">
        <v>1</v>
      </c>
      <c r="T204" s="43">
        <v>-5.8611473677667801E-2</v>
      </c>
      <c r="U204" s="43">
        <v>3.5780545984629001E-3</v>
      </c>
      <c r="V204" s="43">
        <v>2.31709788556374E-2</v>
      </c>
      <c r="W204" s="44">
        <v>1</v>
      </c>
      <c r="X204" s="27">
        <v>0</v>
      </c>
      <c r="Y204" s="30">
        <v>166.504109528616</v>
      </c>
      <c r="Z204" s="30">
        <v>172.11821905723201</v>
      </c>
      <c r="AA204" s="30">
        <v>177.73232858584799</v>
      </c>
      <c r="AB204" s="30">
        <v>165.7167</v>
      </c>
      <c r="AC204" s="30">
        <v>176.97900000000001</v>
      </c>
      <c r="AD204" s="30">
        <v>193.06800000000001</v>
      </c>
      <c r="AE204" s="30">
        <v>149.66178094276799</v>
      </c>
      <c r="AF204" s="30">
        <v>149.66178094276799</v>
      </c>
      <c r="AG204" s="32">
        <v>-1.1872567392261699E-2</v>
      </c>
      <c r="AH204" s="32">
        <v>0.173460508291614</v>
      </c>
      <c r="AI204" s="27" t="s">
        <v>50</v>
      </c>
      <c r="AJ204" s="27" t="s">
        <v>50</v>
      </c>
      <c r="AK204" s="27" t="s">
        <v>50</v>
      </c>
      <c r="AL204" s="27" t="s">
        <v>50</v>
      </c>
      <c r="AM204" s="27" t="s">
        <v>50</v>
      </c>
      <c r="AN204" s="30">
        <v>149.66178094276799</v>
      </c>
      <c r="AO204" s="30">
        <v>165.7167</v>
      </c>
      <c r="AP204" s="30">
        <v>177.73232858584799</v>
      </c>
      <c r="AQ204" s="30">
        <v>193.06800000000001</v>
      </c>
    </row>
    <row r="205" spans="1:43" x14ac:dyDescent="0.2">
      <c r="A205" s="27" t="s">
        <v>81</v>
      </c>
      <c r="B205" s="28">
        <v>45203</v>
      </c>
      <c r="C205" s="47">
        <v>0</v>
      </c>
      <c r="D205" s="29">
        <v>1366718</v>
      </c>
      <c r="E205" s="30">
        <v>152.74</v>
      </c>
      <c r="F205" s="30">
        <v>155.4</v>
      </c>
      <c r="G205" s="30">
        <v>151.80000000000001</v>
      </c>
      <c r="H205" s="30">
        <v>155.12</v>
      </c>
      <c r="I205" s="30">
        <v>5.8311964813066304</v>
      </c>
      <c r="J205" s="30">
        <v>155.42905790126201</v>
      </c>
      <c r="K205" s="30">
        <v>154.39156662764199</v>
      </c>
      <c r="L205" s="30">
        <v>164.08358944392</v>
      </c>
      <c r="M205" s="30">
        <v>145.55641055608001</v>
      </c>
      <c r="N205" s="31">
        <v>-2.2857905581815001</v>
      </c>
      <c r="O205" s="31">
        <v>52.526199411690001</v>
      </c>
      <c r="P205" s="31">
        <v>-9.4757647389172903E-2</v>
      </c>
      <c r="Q205" s="27">
        <v>-1</v>
      </c>
      <c r="R205" s="27">
        <v>0</v>
      </c>
      <c r="S205" s="27">
        <v>0</v>
      </c>
      <c r="T205" s="43">
        <v>2.4164795985738799E-2</v>
      </c>
      <c r="U205" s="43">
        <v>-3.02075968892602E-3</v>
      </c>
      <c r="V205" s="43">
        <v>4.1982938133942403E-2</v>
      </c>
      <c r="W205" s="44">
        <v>1</v>
      </c>
      <c r="X205" s="27">
        <v>0</v>
      </c>
      <c r="Y205" s="30">
        <v>166.504109528616</v>
      </c>
      <c r="Z205" s="30">
        <v>172.11821905723201</v>
      </c>
      <c r="AA205" s="30">
        <v>177.73232858584799</v>
      </c>
      <c r="AB205" s="30">
        <v>165.7167</v>
      </c>
      <c r="AC205" s="30">
        <v>176.97900000000001</v>
      </c>
      <c r="AD205" s="30">
        <v>193.06800000000001</v>
      </c>
      <c r="AE205" s="30">
        <v>149.66178094276799</v>
      </c>
      <c r="AF205" s="30">
        <v>139.50665373256999</v>
      </c>
      <c r="AG205" s="32">
        <v>-3.51870748919028E-2</v>
      </c>
      <c r="AH205" s="32">
        <v>0.14577313425636901</v>
      </c>
      <c r="AI205" s="27" t="s">
        <v>50</v>
      </c>
      <c r="AJ205" s="27" t="s">
        <v>50</v>
      </c>
      <c r="AK205" s="27" t="s">
        <v>50</v>
      </c>
      <c r="AL205" s="27" t="s">
        <v>50</v>
      </c>
      <c r="AM205" s="27" t="s">
        <v>50</v>
      </c>
      <c r="AN205" s="30">
        <v>149.66178094276799</v>
      </c>
      <c r="AO205" s="30">
        <v>165.7167</v>
      </c>
      <c r="AP205" s="30">
        <v>177.73232858584799</v>
      </c>
      <c r="AQ205" s="30">
        <v>193.06800000000001</v>
      </c>
    </row>
    <row r="206" spans="1:43" x14ac:dyDescent="0.2">
      <c r="A206" s="27" t="s">
        <v>81</v>
      </c>
      <c r="B206" s="28">
        <v>45204</v>
      </c>
      <c r="C206" s="47">
        <v>0</v>
      </c>
      <c r="D206" s="29">
        <v>1057801</v>
      </c>
      <c r="E206" s="30">
        <v>154.93</v>
      </c>
      <c r="F206" s="30">
        <v>155.24</v>
      </c>
      <c r="G206" s="30">
        <v>149.625</v>
      </c>
      <c r="H206" s="30">
        <v>153.30000000000001</v>
      </c>
      <c r="I206" s="30">
        <v>5.8157538754990101</v>
      </c>
      <c r="J206" s="30">
        <v>155.66104737376</v>
      </c>
      <c r="K206" s="30">
        <v>154.31536617545899</v>
      </c>
      <c r="L206" s="30">
        <v>164.03726162649701</v>
      </c>
      <c r="M206" s="30">
        <v>145.602738373503</v>
      </c>
      <c r="N206" s="31">
        <v>-27.773358083619101</v>
      </c>
      <c r="O206" s="31">
        <v>50.4558322933268</v>
      </c>
      <c r="P206" s="31">
        <v>-0.12049140262140499</v>
      </c>
      <c r="Q206" s="27">
        <v>-1</v>
      </c>
      <c r="R206" s="27">
        <v>0</v>
      </c>
      <c r="S206" s="27">
        <v>0</v>
      </c>
      <c r="T206" s="43">
        <v>-1.1732851985559499E-2</v>
      </c>
      <c r="U206" s="43">
        <v>-4.7175088569830201E-2</v>
      </c>
      <c r="V206" s="43">
        <v>1.5769944341373101E-2</v>
      </c>
      <c r="W206" s="44">
        <v>1</v>
      </c>
      <c r="X206" s="27">
        <v>0</v>
      </c>
      <c r="Y206" s="30">
        <v>166.504109528616</v>
      </c>
      <c r="Z206" s="30">
        <v>172.11821905723201</v>
      </c>
      <c r="AA206" s="30">
        <v>177.73232858584799</v>
      </c>
      <c r="AB206" s="30">
        <v>165.7167</v>
      </c>
      <c r="AC206" s="30">
        <v>176.97900000000001</v>
      </c>
      <c r="AD206" s="30">
        <v>193.06800000000001</v>
      </c>
      <c r="AE206" s="30">
        <v>149.66178094276799</v>
      </c>
      <c r="AF206" s="30">
        <v>143.45760703738699</v>
      </c>
      <c r="AG206" s="32">
        <v>-2.3732674867788399E-2</v>
      </c>
      <c r="AH206" s="32">
        <v>0.15937592032516601</v>
      </c>
      <c r="AI206" s="27" t="s">
        <v>50</v>
      </c>
      <c r="AJ206" s="27" t="s">
        <v>50</v>
      </c>
      <c r="AK206" s="27" t="s">
        <v>50</v>
      </c>
      <c r="AL206" s="27" t="s">
        <v>50</v>
      </c>
      <c r="AM206" s="27" t="s">
        <v>50</v>
      </c>
      <c r="AN206" s="30">
        <v>149.66178094276799</v>
      </c>
      <c r="AO206" s="30">
        <v>165.7167</v>
      </c>
      <c r="AP206" s="30">
        <v>177.73232858584799</v>
      </c>
      <c r="AQ206" s="30">
        <v>193.06800000000001</v>
      </c>
    </row>
    <row r="207" spans="1:43" x14ac:dyDescent="0.2">
      <c r="A207" s="27" t="s">
        <v>81</v>
      </c>
      <c r="B207" s="28">
        <v>45205</v>
      </c>
      <c r="C207" s="47">
        <v>0</v>
      </c>
      <c r="D207" s="29">
        <v>2549290</v>
      </c>
      <c r="E207" s="30">
        <v>150.69999999999999</v>
      </c>
      <c r="F207" s="30">
        <v>163.6</v>
      </c>
      <c r="G207" s="30">
        <v>150.69999999999999</v>
      </c>
      <c r="H207" s="30">
        <v>163.59</v>
      </c>
      <c r="I207" s="30">
        <v>6.3217714558205103</v>
      </c>
      <c r="J207" s="30">
        <v>158.98176603307601</v>
      </c>
      <c r="K207" s="30">
        <v>155.787751766925</v>
      </c>
      <c r="L207" s="30">
        <v>165.55531436746199</v>
      </c>
      <c r="M207" s="30">
        <v>144.63468563253801</v>
      </c>
      <c r="N207" s="31">
        <v>146.18268575323901</v>
      </c>
      <c r="O207" s="31">
        <v>60.044826824718399</v>
      </c>
      <c r="P207" s="31">
        <v>0.29031654847122002</v>
      </c>
      <c r="Q207" s="27">
        <v>1</v>
      </c>
      <c r="R207" s="27">
        <v>0</v>
      </c>
      <c r="S207" s="27">
        <v>0</v>
      </c>
      <c r="T207" s="43">
        <v>6.7123287671232795E-2</v>
      </c>
      <c r="U207" s="43">
        <v>8.0087151723227196E-2</v>
      </c>
      <c r="V207" s="43">
        <v>5.1417186194485501E-2</v>
      </c>
      <c r="W207" s="44">
        <v>1</v>
      </c>
      <c r="X207" s="27">
        <v>0</v>
      </c>
      <c r="Y207" s="30">
        <v>166.504109528616</v>
      </c>
      <c r="Z207" s="30">
        <v>172.11821905723201</v>
      </c>
      <c r="AA207" s="30">
        <v>177.73232858584799</v>
      </c>
      <c r="AB207" s="30">
        <v>165.7167</v>
      </c>
      <c r="AC207" s="30">
        <v>176.97900000000001</v>
      </c>
      <c r="AD207" s="30">
        <v>193.06800000000001</v>
      </c>
      <c r="AE207" s="30">
        <v>149.66178094276799</v>
      </c>
      <c r="AF207" s="30">
        <v>141.66849224900199</v>
      </c>
      <c r="AG207" s="32">
        <v>-8.5141017526939006E-2</v>
      </c>
      <c r="AH207" s="32">
        <v>8.6449835478011494E-2</v>
      </c>
      <c r="AI207" s="27" t="s">
        <v>50</v>
      </c>
      <c r="AJ207" s="27" t="s">
        <v>50</v>
      </c>
      <c r="AK207" s="27" t="s">
        <v>50</v>
      </c>
      <c r="AL207" s="27" t="s">
        <v>50</v>
      </c>
      <c r="AM207" s="27" t="s">
        <v>50</v>
      </c>
      <c r="AN207" s="30">
        <v>149.66178094276799</v>
      </c>
      <c r="AO207" s="30">
        <v>165.7167</v>
      </c>
      <c r="AP207" s="30">
        <v>177.73232858584799</v>
      </c>
      <c r="AQ207" s="30">
        <v>193.06800000000001</v>
      </c>
    </row>
    <row r="208" spans="1:43" x14ac:dyDescent="0.2">
      <c r="A208" s="27" t="s">
        <v>81</v>
      </c>
      <c r="B208" s="28">
        <v>45208</v>
      </c>
      <c r="C208" s="47">
        <v>0</v>
      </c>
      <c r="D208" s="29">
        <v>3370911</v>
      </c>
      <c r="E208" s="30">
        <v>165.52</v>
      </c>
      <c r="F208" s="30">
        <v>172.24</v>
      </c>
      <c r="G208" s="30">
        <v>165.5</v>
      </c>
      <c r="H208" s="30">
        <v>168.86</v>
      </c>
      <c r="I208" s="30">
        <v>6.4880734946904797</v>
      </c>
      <c r="J208" s="30">
        <v>162.708717663426</v>
      </c>
      <c r="K208" s="30">
        <v>158.18877599319799</v>
      </c>
      <c r="L208" s="30">
        <v>166.05422048407101</v>
      </c>
      <c r="M208" s="30">
        <v>152.775779515929</v>
      </c>
      <c r="N208" s="31">
        <v>220.67377605429201</v>
      </c>
      <c r="O208" s="31">
        <v>63.898586788887599</v>
      </c>
      <c r="P208" s="31">
        <v>0.73808547294514704</v>
      </c>
      <c r="Q208" s="27">
        <v>1</v>
      </c>
      <c r="R208" s="27">
        <v>0</v>
      </c>
      <c r="S208" s="27">
        <v>0</v>
      </c>
      <c r="T208" s="43">
        <v>3.2214683049086201E-2</v>
      </c>
      <c r="U208" s="43">
        <v>8.8576585869004701E-2</v>
      </c>
      <c r="V208" s="43">
        <v>4.95369507116665E-2</v>
      </c>
      <c r="W208" s="44">
        <v>1</v>
      </c>
      <c r="X208" s="27">
        <v>0</v>
      </c>
      <c r="Y208" s="30">
        <v>166.504109528616</v>
      </c>
      <c r="Z208" s="30">
        <v>172.11821905723201</v>
      </c>
      <c r="AA208" s="30">
        <v>177.73232858584799</v>
      </c>
      <c r="AB208" s="30">
        <v>165.7167</v>
      </c>
      <c r="AC208" s="30">
        <v>176.97900000000001</v>
      </c>
      <c r="AD208" s="30">
        <v>193.06800000000001</v>
      </c>
      <c r="AE208" s="30">
        <v>149.66178094276799</v>
      </c>
      <c r="AF208" s="30">
        <v>150.94645708835901</v>
      </c>
      <c r="AG208" s="32">
        <v>-0.11369311297661901</v>
      </c>
      <c r="AH208" s="32">
        <v>5.2542512056424802E-2</v>
      </c>
      <c r="AI208" s="27" t="s">
        <v>50</v>
      </c>
      <c r="AJ208" s="27" t="s">
        <v>50</v>
      </c>
      <c r="AK208" s="27" t="s">
        <v>82</v>
      </c>
      <c r="AL208" s="27" t="s">
        <v>50</v>
      </c>
      <c r="AM208" s="27" t="s">
        <v>50</v>
      </c>
      <c r="AN208" s="30">
        <v>162.16858696406999</v>
      </c>
      <c r="AO208" s="30">
        <v>165.7167</v>
      </c>
      <c r="AP208" s="30">
        <v>177.73232858584799</v>
      </c>
      <c r="AQ208" s="30">
        <v>193.06800000000001</v>
      </c>
    </row>
    <row r="209" spans="1:43" x14ac:dyDescent="0.2">
      <c r="A209" s="27" t="s">
        <v>81</v>
      </c>
      <c r="B209" s="28">
        <v>45209</v>
      </c>
      <c r="C209" s="47">
        <v>0</v>
      </c>
      <c r="D209" s="29">
        <v>1927651</v>
      </c>
      <c r="E209" s="30">
        <v>169.02</v>
      </c>
      <c r="F209" s="30">
        <v>173.95</v>
      </c>
      <c r="G209" s="30">
        <v>167.87</v>
      </c>
      <c r="H209" s="30">
        <v>171.88</v>
      </c>
      <c r="I209" s="30">
        <v>6.45892538792687</v>
      </c>
      <c r="J209" s="30">
        <v>167.23167808825801</v>
      </c>
      <c r="K209" s="30">
        <v>159.563114768444</v>
      </c>
      <c r="L209" s="30">
        <v>165.96677616378099</v>
      </c>
      <c r="M209" s="30">
        <v>154.573223836219</v>
      </c>
      <c r="N209" s="31">
        <v>221.451692242072</v>
      </c>
      <c r="O209" s="31">
        <v>65.926764604270005</v>
      </c>
      <c r="P209" s="31">
        <v>1.0872328281640899</v>
      </c>
      <c r="Q209" s="27">
        <v>1</v>
      </c>
      <c r="R209" s="27">
        <v>0</v>
      </c>
      <c r="S209" s="27">
        <v>1</v>
      </c>
      <c r="T209" s="43">
        <v>1.78846381617907E-2</v>
      </c>
      <c r="U209" s="43">
        <v>0.12120026092628799</v>
      </c>
      <c r="V209" s="43">
        <v>0.134821074871253</v>
      </c>
      <c r="W209" s="44">
        <v>1</v>
      </c>
      <c r="X209" s="27">
        <v>0</v>
      </c>
      <c r="Y209" s="30">
        <v>178.33892538792699</v>
      </c>
      <c r="Z209" s="30">
        <v>184.79785077585399</v>
      </c>
      <c r="AA209" s="30">
        <v>191.25677616378101</v>
      </c>
      <c r="AB209" s="30">
        <v>177.03639999999999</v>
      </c>
      <c r="AC209" s="30">
        <v>189.06800000000001</v>
      </c>
      <c r="AD209" s="30">
        <v>206.256</v>
      </c>
      <c r="AE209" s="30">
        <v>158.962149224146</v>
      </c>
      <c r="AF209" s="30">
        <v>155.88385301061899</v>
      </c>
      <c r="AG209" s="32">
        <v>-7.5156218151348306E-2</v>
      </c>
      <c r="AH209" s="32">
        <v>0.11273432722702199</v>
      </c>
      <c r="AI209" s="27" t="s">
        <v>61</v>
      </c>
      <c r="AJ209" s="27" t="s">
        <v>61</v>
      </c>
      <c r="AK209" s="27" t="s">
        <v>61</v>
      </c>
      <c r="AL209" s="27" t="s">
        <v>61</v>
      </c>
      <c r="AM209" s="27" t="s">
        <v>61</v>
      </c>
      <c r="AN209" s="30">
        <v>168.28717392814099</v>
      </c>
      <c r="AO209" s="30">
        <v>177.03639999999999</v>
      </c>
      <c r="AP209" s="30">
        <v>191.25677616378101</v>
      </c>
      <c r="AQ209" s="30">
        <v>206.256</v>
      </c>
    </row>
    <row r="210" spans="1:43" x14ac:dyDescent="0.2">
      <c r="A210" s="27" t="s">
        <v>81</v>
      </c>
      <c r="B210" s="28">
        <v>45210</v>
      </c>
      <c r="C210" s="47">
        <v>0</v>
      </c>
      <c r="D210" s="29">
        <v>1797474</v>
      </c>
      <c r="E210" s="30">
        <v>173.1</v>
      </c>
      <c r="F210" s="30">
        <v>175.19</v>
      </c>
      <c r="G210" s="30">
        <v>171.36009999999999</v>
      </c>
      <c r="H210" s="30">
        <v>173.05</v>
      </c>
      <c r="I210" s="30">
        <v>6.2711378602178103</v>
      </c>
      <c r="J210" s="30">
        <v>171.88228207221101</v>
      </c>
      <c r="K210" s="30">
        <v>160.77236650969201</v>
      </c>
      <c r="L210" s="30">
        <v>165.40341358065299</v>
      </c>
      <c r="M210" s="30">
        <v>156.37658641934701</v>
      </c>
      <c r="N210" s="31">
        <v>188.74731698406299</v>
      </c>
      <c r="O210" s="31">
        <v>66.7071276460413</v>
      </c>
      <c r="P210" s="31">
        <v>1.2777594870565301</v>
      </c>
      <c r="Q210" s="27">
        <v>1</v>
      </c>
      <c r="R210" s="27">
        <v>0</v>
      </c>
      <c r="S210" s="27">
        <v>1</v>
      </c>
      <c r="T210" s="43">
        <v>6.8070747032814502E-3</v>
      </c>
      <c r="U210" s="43">
        <v>5.7827495568188801E-2</v>
      </c>
      <c r="V210" s="43">
        <v>0.115587931923672</v>
      </c>
      <c r="W210" s="44">
        <v>1</v>
      </c>
      <c r="X210" s="27">
        <v>0</v>
      </c>
      <c r="Y210" s="30">
        <v>179.32113786021799</v>
      </c>
      <c r="Z210" s="30">
        <v>185.59227572043599</v>
      </c>
      <c r="AA210" s="30">
        <v>191.863413580653</v>
      </c>
      <c r="AB210" s="30">
        <v>178.2415</v>
      </c>
      <c r="AC210" s="30">
        <v>190.35499999999999</v>
      </c>
      <c r="AD210" s="30">
        <v>207.66</v>
      </c>
      <c r="AE210" s="30">
        <v>160.507724279564</v>
      </c>
      <c r="AF210" s="30">
        <v>158.962149224146</v>
      </c>
      <c r="AG210" s="32">
        <v>-7.2477756257934803E-2</v>
      </c>
      <c r="AH210" s="32">
        <v>0.108716634386902</v>
      </c>
      <c r="AI210" s="27" t="s">
        <v>61</v>
      </c>
      <c r="AJ210" s="27" t="s">
        <v>61</v>
      </c>
      <c r="AK210" s="27" t="s">
        <v>61</v>
      </c>
      <c r="AL210" s="27" t="s">
        <v>61</v>
      </c>
      <c r="AM210" s="27" t="s">
        <v>61</v>
      </c>
      <c r="AN210" s="30">
        <v>168.28717392814099</v>
      </c>
      <c r="AO210" s="30">
        <v>178.2415</v>
      </c>
      <c r="AP210" s="30">
        <v>191.863413580653</v>
      </c>
      <c r="AQ210" s="30">
        <v>207.66</v>
      </c>
    </row>
    <row r="211" spans="1:43" x14ac:dyDescent="0.2">
      <c r="A211" s="27" t="s">
        <v>81</v>
      </c>
      <c r="B211" s="28">
        <v>45211</v>
      </c>
      <c r="C211" s="47">
        <v>1</v>
      </c>
      <c r="D211" s="29">
        <v>1870410</v>
      </c>
      <c r="E211" s="30">
        <v>174.04</v>
      </c>
      <c r="F211" s="30">
        <v>176.31</v>
      </c>
      <c r="G211" s="30">
        <v>170.01</v>
      </c>
      <c r="H211" s="30">
        <v>170.65</v>
      </c>
      <c r="I211" s="30">
        <v>6.2731994416308199</v>
      </c>
      <c r="J211" s="30">
        <v>174.64732169544499</v>
      </c>
      <c r="K211" s="30">
        <v>161.65631314095</v>
      </c>
      <c r="L211" s="30">
        <v>165.40959832489199</v>
      </c>
      <c r="M211" s="30">
        <v>157.49040167510799</v>
      </c>
      <c r="N211" s="31">
        <v>136.183331826993</v>
      </c>
      <c r="O211" s="31">
        <v>63.494717577448903</v>
      </c>
      <c r="P211" s="31">
        <v>1.2164273569781501</v>
      </c>
      <c r="Q211" s="27">
        <v>1</v>
      </c>
      <c r="R211" s="27">
        <v>0</v>
      </c>
      <c r="S211" s="27">
        <v>1</v>
      </c>
      <c r="T211" s="43">
        <v>-1.3868824039295E-2</v>
      </c>
      <c r="U211" s="43">
        <v>1.0600497453511701E-2</v>
      </c>
      <c r="V211" s="43">
        <v>0.113176777560339</v>
      </c>
      <c r="W211" s="44">
        <v>1</v>
      </c>
      <c r="X211" s="27">
        <v>0</v>
      </c>
      <c r="Y211" s="30">
        <v>179.32113786021799</v>
      </c>
      <c r="Z211" s="30">
        <v>185.59227572043599</v>
      </c>
      <c r="AA211" s="30">
        <v>191.863413580653</v>
      </c>
      <c r="AB211" s="30">
        <v>178.2415</v>
      </c>
      <c r="AC211" s="30">
        <v>190.35499999999999</v>
      </c>
      <c r="AD211" s="30">
        <v>207.66</v>
      </c>
      <c r="AE211" s="30">
        <v>160.507724279564</v>
      </c>
      <c r="AF211" s="30">
        <v>160.507724279564</v>
      </c>
      <c r="AG211" s="32">
        <v>-5.9433200822945197E-2</v>
      </c>
      <c r="AH211" s="32">
        <v>0.124309484797266</v>
      </c>
      <c r="AI211" s="27" t="s">
        <v>50</v>
      </c>
      <c r="AJ211" s="27" t="s">
        <v>50</v>
      </c>
      <c r="AK211" s="27" t="s">
        <v>50</v>
      </c>
      <c r="AL211" s="27" t="s">
        <v>50</v>
      </c>
      <c r="AM211" s="27" t="s">
        <v>50</v>
      </c>
      <c r="AN211" s="30">
        <v>168.28717392814099</v>
      </c>
      <c r="AO211" s="30">
        <v>178.2415</v>
      </c>
      <c r="AP211" s="30">
        <v>191.863413580653</v>
      </c>
      <c r="AQ211" s="30">
        <v>207.66</v>
      </c>
    </row>
  </sheetData>
  <autoFilter ref="A1:AQ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quick_take</vt:lpstr>
      <vt:lpstr>sizing_cal</vt:lpstr>
      <vt:lpstr>goal</vt:lpstr>
      <vt:lpstr>quick_take (template)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2023-10-13T21:04:03Z</dcterms:modified>
</cp:coreProperties>
</file>