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development\algorithmic_trading\config\"/>
    </mc:Choice>
  </mc:AlternateContent>
  <bookViews>
    <workbookView xWindow="0" yWindow="0" windowWidth="19200" windowHeight="7190"/>
  </bookViews>
  <sheets>
    <sheet name="pricing" sheetId="2" r:id="rId1"/>
    <sheet name="sizing" sheetId="1" r:id="rId2"/>
    <sheet name="goal" sheetId="3" r:id="rId3"/>
  </sheets>
  <definedNames>
    <definedName name="_xlnm._FilterDatabase" localSheetId="2" hidden="1">goal!$A$1:$F$121</definedName>
  </definedName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2" l="1"/>
  <c r="B4" i="3" l="1"/>
  <c r="C4" i="3"/>
  <c r="D4" i="3"/>
  <c r="E4" i="3"/>
  <c r="F4" i="3"/>
  <c r="F5" i="3" s="1"/>
  <c r="F6" i="3" s="1"/>
  <c r="F7" i="3" s="1"/>
  <c r="F8" i="3" s="1"/>
  <c r="F9" i="3" s="1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F26" i="3" s="1"/>
  <c r="F27" i="3" s="1"/>
  <c r="F28" i="3" s="1"/>
  <c r="F29" i="3" s="1"/>
  <c r="F30" i="3" s="1"/>
  <c r="F31" i="3" s="1"/>
  <c r="F32" i="3" s="1"/>
  <c r="F33" i="3" s="1"/>
  <c r="F34" i="3" s="1"/>
  <c r="F35" i="3" s="1"/>
  <c r="F36" i="3" s="1"/>
  <c r="F37" i="3" s="1"/>
  <c r="F38" i="3" s="1"/>
  <c r="F39" i="3" s="1"/>
  <c r="F40" i="3" s="1"/>
  <c r="F41" i="3" s="1"/>
  <c r="F42" i="3" s="1"/>
  <c r="F43" i="3" s="1"/>
  <c r="F44" i="3" s="1"/>
  <c r="F45" i="3" s="1"/>
  <c r="F46" i="3" s="1"/>
  <c r="F47" i="3" s="1"/>
  <c r="F48" i="3" s="1"/>
  <c r="F49" i="3" s="1"/>
  <c r="F50" i="3" s="1"/>
  <c r="F51" i="3" s="1"/>
  <c r="F52" i="3" s="1"/>
  <c r="F53" i="3" s="1"/>
  <c r="F54" i="3" s="1"/>
  <c r="F55" i="3" s="1"/>
  <c r="F56" i="3" s="1"/>
  <c r="F57" i="3" s="1"/>
  <c r="F58" i="3" s="1"/>
  <c r="F59" i="3" s="1"/>
  <c r="F60" i="3" s="1"/>
  <c r="F61" i="3" s="1"/>
  <c r="F62" i="3" s="1"/>
  <c r="F63" i="3" s="1"/>
  <c r="F64" i="3" s="1"/>
  <c r="F65" i="3" s="1"/>
  <c r="F66" i="3" s="1"/>
  <c r="F67" i="3" s="1"/>
  <c r="F68" i="3" s="1"/>
  <c r="F69" i="3" s="1"/>
  <c r="F70" i="3" s="1"/>
  <c r="F71" i="3" s="1"/>
  <c r="F72" i="3" s="1"/>
  <c r="F73" i="3" s="1"/>
  <c r="F74" i="3" s="1"/>
  <c r="F75" i="3" s="1"/>
  <c r="F76" i="3" s="1"/>
  <c r="F77" i="3" s="1"/>
  <c r="F78" i="3" s="1"/>
  <c r="F79" i="3" s="1"/>
  <c r="F80" i="3" s="1"/>
  <c r="F81" i="3" s="1"/>
  <c r="F82" i="3" s="1"/>
  <c r="F83" i="3" s="1"/>
  <c r="F84" i="3" s="1"/>
  <c r="F85" i="3" s="1"/>
  <c r="F86" i="3" s="1"/>
  <c r="F87" i="3" s="1"/>
  <c r="F88" i="3" s="1"/>
  <c r="F89" i="3" s="1"/>
  <c r="F90" i="3" s="1"/>
  <c r="F91" i="3" s="1"/>
  <c r="F92" i="3" s="1"/>
  <c r="F93" i="3" s="1"/>
  <c r="F94" i="3" s="1"/>
  <c r="F95" i="3" s="1"/>
  <c r="F96" i="3" s="1"/>
  <c r="F97" i="3" s="1"/>
  <c r="F98" i="3" s="1"/>
  <c r="F99" i="3" s="1"/>
  <c r="F100" i="3" s="1"/>
  <c r="F101" i="3" s="1"/>
  <c r="F102" i="3" s="1"/>
  <c r="F103" i="3" s="1"/>
  <c r="F104" i="3" s="1"/>
  <c r="F105" i="3" s="1"/>
  <c r="F106" i="3" s="1"/>
  <c r="F107" i="3" s="1"/>
  <c r="F108" i="3" s="1"/>
  <c r="F109" i="3" s="1"/>
  <c r="F110" i="3" s="1"/>
  <c r="F111" i="3" s="1"/>
  <c r="F112" i="3" s="1"/>
  <c r="F113" i="3" s="1"/>
  <c r="F114" i="3" s="1"/>
  <c r="F115" i="3" s="1"/>
  <c r="F116" i="3" s="1"/>
  <c r="F117" i="3" s="1"/>
  <c r="F118" i="3" s="1"/>
  <c r="F119" i="3" s="1"/>
  <c r="F120" i="3" s="1"/>
  <c r="F121" i="3" s="1"/>
  <c r="B5" i="3"/>
  <c r="C5" i="3"/>
  <c r="D5" i="3"/>
  <c r="D6" i="3" s="1"/>
  <c r="D7" i="3" s="1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D34" i="3" s="1"/>
  <c r="D35" i="3" s="1"/>
  <c r="D36" i="3" s="1"/>
  <c r="D37" i="3" s="1"/>
  <c r="D38" i="3" s="1"/>
  <c r="D39" i="3" s="1"/>
  <c r="D40" i="3" s="1"/>
  <c r="D41" i="3" s="1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  <c r="D69" i="3" s="1"/>
  <c r="D70" i="3" s="1"/>
  <c r="D71" i="3" s="1"/>
  <c r="D72" i="3" s="1"/>
  <c r="D73" i="3" s="1"/>
  <c r="D74" i="3" s="1"/>
  <c r="D75" i="3" s="1"/>
  <c r="D76" i="3" s="1"/>
  <c r="D77" i="3" s="1"/>
  <c r="D78" i="3" s="1"/>
  <c r="D79" i="3" s="1"/>
  <c r="D80" i="3" s="1"/>
  <c r="D81" i="3" s="1"/>
  <c r="D82" i="3" s="1"/>
  <c r="D83" i="3" s="1"/>
  <c r="D84" i="3" s="1"/>
  <c r="D85" i="3" s="1"/>
  <c r="D86" i="3" s="1"/>
  <c r="D87" i="3" s="1"/>
  <c r="D88" i="3" s="1"/>
  <c r="D89" i="3" s="1"/>
  <c r="D90" i="3" s="1"/>
  <c r="D91" i="3" s="1"/>
  <c r="D92" i="3" s="1"/>
  <c r="D93" i="3" s="1"/>
  <c r="D94" i="3" s="1"/>
  <c r="D95" i="3" s="1"/>
  <c r="D96" i="3" s="1"/>
  <c r="D97" i="3" s="1"/>
  <c r="D98" i="3" s="1"/>
  <c r="D99" i="3" s="1"/>
  <c r="D100" i="3" s="1"/>
  <c r="D101" i="3" s="1"/>
  <c r="D102" i="3" s="1"/>
  <c r="D103" i="3" s="1"/>
  <c r="D104" i="3" s="1"/>
  <c r="D105" i="3" s="1"/>
  <c r="D106" i="3" s="1"/>
  <c r="D107" i="3" s="1"/>
  <c r="D108" i="3" s="1"/>
  <c r="D109" i="3" s="1"/>
  <c r="D110" i="3" s="1"/>
  <c r="D111" i="3" s="1"/>
  <c r="D112" i="3" s="1"/>
  <c r="D113" i="3" s="1"/>
  <c r="D114" i="3" s="1"/>
  <c r="D115" i="3" s="1"/>
  <c r="D116" i="3" s="1"/>
  <c r="D117" i="3" s="1"/>
  <c r="D118" i="3" s="1"/>
  <c r="D119" i="3" s="1"/>
  <c r="D120" i="3" s="1"/>
  <c r="D121" i="3" s="1"/>
  <c r="E5" i="3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32" i="3" s="1"/>
  <c r="E33" i="3" s="1"/>
  <c r="E34" i="3" s="1"/>
  <c r="E35" i="3" s="1"/>
  <c r="E36" i="3" s="1"/>
  <c r="E37" i="3" s="1"/>
  <c r="E38" i="3" s="1"/>
  <c r="E39" i="3" s="1"/>
  <c r="E40" i="3" s="1"/>
  <c r="E41" i="3" s="1"/>
  <c r="E42" i="3" s="1"/>
  <c r="E43" i="3" s="1"/>
  <c r="E44" i="3" s="1"/>
  <c r="E45" i="3" s="1"/>
  <c r="E46" i="3" s="1"/>
  <c r="E47" i="3" s="1"/>
  <c r="E48" i="3" s="1"/>
  <c r="E49" i="3" s="1"/>
  <c r="E50" i="3" s="1"/>
  <c r="E51" i="3" s="1"/>
  <c r="E52" i="3" s="1"/>
  <c r="E53" i="3" s="1"/>
  <c r="E54" i="3" s="1"/>
  <c r="E55" i="3" s="1"/>
  <c r="E56" i="3" s="1"/>
  <c r="E57" i="3" s="1"/>
  <c r="E58" i="3" s="1"/>
  <c r="E59" i="3" s="1"/>
  <c r="E60" i="3" s="1"/>
  <c r="E61" i="3" s="1"/>
  <c r="E62" i="3" s="1"/>
  <c r="E63" i="3" s="1"/>
  <c r="E64" i="3" s="1"/>
  <c r="E65" i="3" s="1"/>
  <c r="E66" i="3" s="1"/>
  <c r="E67" i="3" s="1"/>
  <c r="E68" i="3" s="1"/>
  <c r="E69" i="3" s="1"/>
  <c r="E70" i="3" s="1"/>
  <c r="E71" i="3" s="1"/>
  <c r="E72" i="3" s="1"/>
  <c r="E73" i="3" s="1"/>
  <c r="E74" i="3" s="1"/>
  <c r="E75" i="3" s="1"/>
  <c r="E76" i="3" s="1"/>
  <c r="E77" i="3" s="1"/>
  <c r="E78" i="3" s="1"/>
  <c r="E79" i="3" s="1"/>
  <c r="E80" i="3" s="1"/>
  <c r="E81" i="3" s="1"/>
  <c r="E82" i="3" s="1"/>
  <c r="E83" i="3" s="1"/>
  <c r="E84" i="3" s="1"/>
  <c r="E85" i="3" s="1"/>
  <c r="E86" i="3" s="1"/>
  <c r="E87" i="3" s="1"/>
  <c r="E88" i="3" s="1"/>
  <c r="E89" i="3" s="1"/>
  <c r="E90" i="3" s="1"/>
  <c r="E91" i="3" s="1"/>
  <c r="E92" i="3" s="1"/>
  <c r="E93" i="3" s="1"/>
  <c r="E94" i="3" s="1"/>
  <c r="E95" i="3" s="1"/>
  <c r="E96" i="3" s="1"/>
  <c r="E97" i="3" s="1"/>
  <c r="E98" i="3" s="1"/>
  <c r="E99" i="3" s="1"/>
  <c r="E100" i="3" s="1"/>
  <c r="E101" i="3" s="1"/>
  <c r="E102" i="3" s="1"/>
  <c r="E103" i="3" s="1"/>
  <c r="E104" i="3" s="1"/>
  <c r="E105" i="3" s="1"/>
  <c r="E106" i="3" s="1"/>
  <c r="E107" i="3" s="1"/>
  <c r="E108" i="3" s="1"/>
  <c r="E109" i="3" s="1"/>
  <c r="E110" i="3" s="1"/>
  <c r="E111" i="3" s="1"/>
  <c r="E112" i="3" s="1"/>
  <c r="E113" i="3" s="1"/>
  <c r="E114" i="3" s="1"/>
  <c r="E115" i="3" s="1"/>
  <c r="E116" i="3" s="1"/>
  <c r="E117" i="3" s="1"/>
  <c r="E118" i="3" s="1"/>
  <c r="E119" i="3" s="1"/>
  <c r="E120" i="3" s="1"/>
  <c r="E121" i="3" s="1"/>
  <c r="B6" i="3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B80" i="3" s="1"/>
  <c r="B81" i="3" s="1"/>
  <c r="B82" i="3" s="1"/>
  <c r="B83" i="3" s="1"/>
  <c r="B84" i="3" s="1"/>
  <c r="B85" i="3" s="1"/>
  <c r="B86" i="3" s="1"/>
  <c r="B87" i="3" s="1"/>
  <c r="B88" i="3" s="1"/>
  <c r="B89" i="3" s="1"/>
  <c r="B90" i="3" s="1"/>
  <c r="B91" i="3" s="1"/>
  <c r="B92" i="3" s="1"/>
  <c r="B93" i="3" s="1"/>
  <c r="B94" i="3" s="1"/>
  <c r="B95" i="3" s="1"/>
  <c r="B96" i="3" s="1"/>
  <c r="B97" i="3" s="1"/>
  <c r="B98" i="3" s="1"/>
  <c r="B99" i="3" s="1"/>
  <c r="B100" i="3" s="1"/>
  <c r="B101" i="3" s="1"/>
  <c r="B102" i="3" s="1"/>
  <c r="B103" i="3" s="1"/>
  <c r="B104" i="3" s="1"/>
  <c r="B105" i="3" s="1"/>
  <c r="B106" i="3" s="1"/>
  <c r="B107" i="3" s="1"/>
  <c r="B108" i="3" s="1"/>
  <c r="B109" i="3" s="1"/>
  <c r="B110" i="3" s="1"/>
  <c r="B111" i="3" s="1"/>
  <c r="B112" i="3" s="1"/>
  <c r="B113" i="3" s="1"/>
  <c r="B114" i="3" s="1"/>
  <c r="B115" i="3" s="1"/>
  <c r="B116" i="3" s="1"/>
  <c r="B117" i="3" s="1"/>
  <c r="B118" i="3" s="1"/>
  <c r="B119" i="3" s="1"/>
  <c r="B120" i="3" s="1"/>
  <c r="B121" i="3" s="1"/>
  <c r="C6" i="3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4" i="3" s="1"/>
  <c r="C55" i="3" s="1"/>
  <c r="C56" i="3" s="1"/>
  <c r="C57" i="3" s="1"/>
  <c r="C58" i="3" s="1"/>
  <c r="C59" i="3" s="1"/>
  <c r="C60" i="3" s="1"/>
  <c r="C61" i="3" s="1"/>
  <c r="C62" i="3" s="1"/>
  <c r="C63" i="3" s="1"/>
  <c r="C64" i="3" s="1"/>
  <c r="C65" i="3" s="1"/>
  <c r="C66" i="3" s="1"/>
  <c r="C67" i="3" s="1"/>
  <c r="C68" i="3" s="1"/>
  <c r="C69" i="3" s="1"/>
  <c r="C70" i="3" s="1"/>
  <c r="C71" i="3" s="1"/>
  <c r="C72" i="3" s="1"/>
  <c r="C73" i="3" s="1"/>
  <c r="C74" i="3" s="1"/>
  <c r="C75" i="3" s="1"/>
  <c r="C76" i="3" s="1"/>
  <c r="C77" i="3" s="1"/>
  <c r="C78" i="3" s="1"/>
  <c r="C79" i="3" s="1"/>
  <c r="C80" i="3" s="1"/>
  <c r="C81" i="3" s="1"/>
  <c r="C82" i="3" s="1"/>
  <c r="C83" i="3" s="1"/>
  <c r="C84" i="3" s="1"/>
  <c r="C85" i="3" s="1"/>
  <c r="C86" i="3" s="1"/>
  <c r="C87" i="3" s="1"/>
  <c r="C88" i="3" s="1"/>
  <c r="C89" i="3" s="1"/>
  <c r="C90" i="3" s="1"/>
  <c r="C91" i="3" s="1"/>
  <c r="C92" i="3" s="1"/>
  <c r="C93" i="3" s="1"/>
  <c r="C94" i="3" s="1"/>
  <c r="C95" i="3" s="1"/>
  <c r="C96" i="3" s="1"/>
  <c r="C97" i="3" s="1"/>
  <c r="C98" i="3" s="1"/>
  <c r="C99" i="3" s="1"/>
  <c r="C100" i="3" s="1"/>
  <c r="C101" i="3" s="1"/>
  <c r="C102" i="3" s="1"/>
  <c r="C103" i="3" s="1"/>
  <c r="C104" i="3" s="1"/>
  <c r="C105" i="3" s="1"/>
  <c r="C106" i="3" s="1"/>
  <c r="C107" i="3" s="1"/>
  <c r="C108" i="3" s="1"/>
  <c r="C109" i="3" s="1"/>
  <c r="C110" i="3" s="1"/>
  <c r="C111" i="3" s="1"/>
  <c r="C112" i="3" s="1"/>
  <c r="C113" i="3" s="1"/>
  <c r="C114" i="3" s="1"/>
  <c r="C115" i="3" s="1"/>
  <c r="C116" i="3" s="1"/>
  <c r="C117" i="3" s="1"/>
  <c r="C118" i="3" s="1"/>
  <c r="C119" i="3" s="1"/>
  <c r="C120" i="3" s="1"/>
  <c r="C121" i="3" s="1"/>
  <c r="F3" i="3"/>
  <c r="E3" i="3"/>
  <c r="D3" i="3"/>
  <c r="C3" i="3"/>
  <c r="B3" i="3"/>
  <c r="G2" i="1"/>
  <c r="H2" i="1"/>
  <c r="O2" i="2"/>
  <c r="N2" i="2"/>
  <c r="M2" i="2"/>
  <c r="L2" i="2"/>
  <c r="K2" i="2"/>
  <c r="J2" i="2"/>
  <c r="I2" i="2"/>
  <c r="I2" i="1" l="1"/>
  <c r="J2" i="1" s="1"/>
</calcChain>
</file>

<file path=xl/sharedStrings.xml><?xml version="1.0" encoding="utf-8"?>
<sst xmlns="http://schemas.openxmlformats.org/spreadsheetml/2006/main" count="31" uniqueCount="25">
  <si>
    <t>symbol</t>
  </si>
  <si>
    <t>date</t>
  </si>
  <si>
    <t>close</t>
  </si>
  <si>
    <t>atr</t>
  </si>
  <si>
    <t>stop_loss_hard</t>
  </si>
  <si>
    <t>reward_risk</t>
  </si>
  <si>
    <t>capital</t>
  </si>
  <si>
    <t>risk</t>
  </si>
  <si>
    <t>risk_per_share</t>
  </si>
  <si>
    <t>risk_capital</t>
  </si>
  <si>
    <t>num_of_shares</t>
  </si>
  <si>
    <t>risk_allocation</t>
  </si>
  <si>
    <t>minus2</t>
  </si>
  <si>
    <t>plus1</t>
  </si>
  <si>
    <t>plus4</t>
  </si>
  <si>
    <t>plus10</t>
  </si>
  <si>
    <t>plus20</t>
  </si>
  <si>
    <t>period</t>
  </si>
  <si>
    <t>plus2</t>
  </si>
  <si>
    <t>plus3</t>
  </si>
  <si>
    <t>plus5</t>
  </si>
  <si>
    <t>stop_loss_trailing</t>
  </si>
  <si>
    <t>(re)entry_date</t>
  </si>
  <si>
    <t>(re)entry</t>
  </si>
  <si>
    <t>(re)entry_atr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</si>
</sst>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&quot;$&quot;#,##0_);[Red]\(&quot;$&quot;#,##0\)"/>
    <numFmt numFmtId="8" formatCode="&quot;$&quot;#,##0.00_);[Red]\(&quot;$&quot;#,##0.00\)"/>
  </numFmts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vertical="center" wrapText="1"/>
    </xf>
    <xf numFmtId="8" fontId="0" fillId="0" borderId="0" xfId="0" applyNumberFormat="1" applyAlignment="1">
      <alignment vertical="center" wrapText="1"/>
    </xf>
    <xf numFmtId="8" fontId="0" fillId="0" borderId="0" xfId="0" applyNumberFormat="1"/>
    <xf numFmtId="8" fontId="0" fillId="2" borderId="0" xfId="0" applyNumberFormat="1" applyFill="1" applyAlignment="1">
      <alignment vertical="center" wrapText="1"/>
    </xf>
    <xf numFmtId="8" fontId="0" fillId="3" borderId="0" xfId="0" applyNumberFormat="1" applyFill="1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2" borderId="0" xfId="0" applyFont="1" applyFill="1" applyAlignment="1">
      <alignment vertical="center" wrapText="1"/>
    </xf>
    <xf numFmtId="9" fontId="0" fillId="0" borderId="0" xfId="0" applyNumberFormat="1"/>
    <xf numFmtId="4" fontId="0" fillId="0" borderId="0" xfId="0" applyNumberFormat="1"/>
    <xf numFmtId="0" fontId="0" fillId="3" borderId="0" xfId="0" applyFill="1" applyAlignment="1">
      <alignment vertical="center" wrapText="1"/>
    </xf>
    <xf numFmtId="6" fontId="0" fillId="0" borderId="0" xfId="0" applyNumberFormat="1"/>
    <xf numFmtId="0" fontId="0" fillId="3" borderId="0" xfId="0" applyFill="1"/>
    <xf numFmtId="6" fontId="0" fillId="3" borderId="0" xfId="0" applyNumberFormat="1" applyFill="1"/>
    <xf numFmtId="0" fontId="0" fillId="2" borderId="0" xfId="0" applyFill="1" applyAlignment="1">
      <alignment vertical="center" wrapText="1"/>
    </xf>
    <xf numFmtId="9" fontId="1" fillId="0" borderId="0" xfId="0" applyNumberFormat="1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"/>
  <sheetViews>
    <sheetView tabSelected="1" zoomScale="65" zoomScaleNormal="6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4.5" x14ac:dyDescent="0.35"/>
  <cols>
    <col min="1" max="3" width="15.7265625" customWidth="1"/>
    <col min="4" max="7" width="15.7265625" style="3" customWidth="1"/>
    <col min="8" max="15" width="15.7265625" customWidth="1"/>
  </cols>
  <sheetData>
    <row r="1" spans="1:15" s="1" customFormat="1" x14ac:dyDescent="0.35">
      <c r="A1" s="1" t="s">
        <v>0</v>
      </c>
      <c r="B1" s="14" t="s">
        <v>1</v>
      </c>
      <c r="C1" s="10" t="s">
        <v>22</v>
      </c>
      <c r="D1" s="4" t="s">
        <v>2</v>
      </c>
      <c r="E1" s="4" t="s">
        <v>3</v>
      </c>
      <c r="F1" s="5" t="s">
        <v>23</v>
      </c>
      <c r="G1" s="5" t="s">
        <v>24</v>
      </c>
      <c r="H1" s="6" t="s">
        <v>4</v>
      </c>
      <c r="I1" s="7" t="s">
        <v>21</v>
      </c>
      <c r="J1" s="6" t="s">
        <v>12</v>
      </c>
      <c r="K1" s="1" t="s">
        <v>13</v>
      </c>
      <c r="L1" s="1" t="s">
        <v>14</v>
      </c>
      <c r="M1" s="1" t="s">
        <v>15</v>
      </c>
      <c r="N1" s="1" t="s">
        <v>16</v>
      </c>
      <c r="O1" s="1" t="s">
        <v>5</v>
      </c>
    </row>
    <row r="2" spans="1:15" x14ac:dyDescent="0.35">
      <c r="D2" s="3">
        <v>105</v>
      </c>
      <c r="E2" s="3">
        <v>7</v>
      </c>
      <c r="F2" s="3">
        <v>105</v>
      </c>
      <c r="G2" s="3">
        <v>7</v>
      </c>
      <c r="H2" s="3">
        <f>F2*0.9</f>
        <v>94.5</v>
      </c>
      <c r="I2" s="3">
        <f>D2-(E2*1.5)</f>
        <v>94.5</v>
      </c>
      <c r="J2" s="3">
        <f>F2*0.98</f>
        <v>102.89999999999999</v>
      </c>
      <c r="K2" s="3">
        <f>F2*1.01</f>
        <v>106.05</v>
      </c>
      <c r="L2" s="3">
        <f>F2*1.04</f>
        <v>109.2</v>
      </c>
      <c r="M2" s="3">
        <f>F2*1.1</f>
        <v>115.50000000000001</v>
      </c>
      <c r="N2" s="3">
        <f>F2*1.2</f>
        <v>126</v>
      </c>
      <c r="O2" s="3">
        <f>F2+(G2*2)</f>
        <v>119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zoomScale="65" zoomScaleNormal="6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5.7265625" defaultRowHeight="14.5" x14ac:dyDescent="0.35"/>
  <cols>
    <col min="3" max="5" width="15.7265625" style="3"/>
    <col min="6" max="6" width="15.7265625" style="8"/>
  </cols>
  <sheetData>
    <row r="1" spans="1:10" s="1" customFormat="1" x14ac:dyDescent="0.35">
      <c r="A1" s="1" t="s">
        <v>1</v>
      </c>
      <c r="B1" s="1" t="s">
        <v>0</v>
      </c>
      <c r="C1" s="5" t="s">
        <v>2</v>
      </c>
      <c r="D1" s="5" t="s">
        <v>3</v>
      </c>
      <c r="E1" s="2" t="s">
        <v>6</v>
      </c>
      <c r="F1" s="15" t="s">
        <v>7</v>
      </c>
      <c r="G1" s="1" t="s">
        <v>9</v>
      </c>
      <c r="H1" s="1" t="s">
        <v>8</v>
      </c>
      <c r="I1" s="10" t="s">
        <v>10</v>
      </c>
      <c r="J1" s="10" t="s">
        <v>11</v>
      </c>
    </row>
    <row r="2" spans="1:10" x14ac:dyDescent="0.35">
      <c r="C2" s="3">
        <v>100</v>
      </c>
      <c r="D2" s="3">
        <v>5</v>
      </c>
      <c r="E2" s="3">
        <v>10000</v>
      </c>
      <c r="F2" s="8">
        <v>0.02</v>
      </c>
      <c r="G2" s="3">
        <f>E2*F2</f>
        <v>200</v>
      </c>
      <c r="H2" s="3">
        <f>D2*1.5</f>
        <v>7.5</v>
      </c>
      <c r="I2" s="9">
        <f>G2/H2</f>
        <v>26.666666666666668</v>
      </c>
      <c r="J2" s="3">
        <f>I2*C2</f>
        <v>2666.666666666667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1"/>
  <sheetViews>
    <sheetView zoomScale="65" zoomScaleNormal="6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4.5" x14ac:dyDescent="0.35"/>
  <cols>
    <col min="1" max="1" width="15.7265625" customWidth="1"/>
    <col min="2" max="2" width="15.7265625" style="11" customWidth="1"/>
    <col min="3" max="6" width="15.7265625" style="3" customWidth="1"/>
  </cols>
  <sheetData>
    <row r="1" spans="1:6" x14ac:dyDescent="0.35">
      <c r="A1" t="s">
        <v>17</v>
      </c>
      <c r="B1" s="11" t="s">
        <v>13</v>
      </c>
      <c r="C1" s="3" t="s">
        <v>18</v>
      </c>
      <c r="D1" s="3" t="s">
        <v>19</v>
      </c>
      <c r="E1" s="3" t="s">
        <v>14</v>
      </c>
      <c r="F1" s="3" t="s">
        <v>20</v>
      </c>
    </row>
    <row r="2" spans="1:6" x14ac:dyDescent="0.35">
      <c r="A2">
        <v>1</v>
      </c>
      <c r="B2" s="11">
        <v>10000</v>
      </c>
      <c r="C2" s="11">
        <v>10000</v>
      </c>
      <c r="D2" s="11">
        <v>10000</v>
      </c>
      <c r="E2" s="11">
        <v>10000</v>
      </c>
      <c r="F2" s="11">
        <v>10000</v>
      </c>
    </row>
    <row r="3" spans="1:6" x14ac:dyDescent="0.35">
      <c r="A3">
        <v>2</v>
      </c>
      <c r="B3" s="11">
        <f>B2*1.01</f>
        <v>10100</v>
      </c>
      <c r="C3" s="11">
        <f>C2*1.02</f>
        <v>10200</v>
      </c>
      <c r="D3" s="11">
        <f>D2*1.03</f>
        <v>10300</v>
      </c>
      <c r="E3" s="11">
        <f>E2*1.04</f>
        <v>10400</v>
      </c>
      <c r="F3" s="11">
        <f>F2*1.05</f>
        <v>10500</v>
      </c>
    </row>
    <row r="4" spans="1:6" x14ac:dyDescent="0.35">
      <c r="A4">
        <v>3</v>
      </c>
      <c r="B4" s="11">
        <f t="shared" ref="B4:B67" si="0">B3*1.01</f>
        <v>10201</v>
      </c>
      <c r="C4" s="11">
        <f t="shared" ref="C4:C67" si="1">C3*1.02</f>
        <v>10404</v>
      </c>
      <c r="D4" s="11">
        <f t="shared" ref="D4:D67" si="2">D3*1.03</f>
        <v>10609</v>
      </c>
      <c r="E4" s="11">
        <f t="shared" ref="E4:E67" si="3">E3*1.04</f>
        <v>10816</v>
      </c>
      <c r="F4" s="11">
        <f t="shared" ref="F4:F67" si="4">F3*1.05</f>
        <v>11025</v>
      </c>
    </row>
    <row r="5" spans="1:6" x14ac:dyDescent="0.35">
      <c r="A5">
        <v>4</v>
      </c>
      <c r="B5" s="11">
        <f t="shared" si="0"/>
        <v>10303.01</v>
      </c>
      <c r="C5" s="11">
        <f t="shared" si="1"/>
        <v>10612.08</v>
      </c>
      <c r="D5" s="11">
        <f t="shared" si="2"/>
        <v>10927.27</v>
      </c>
      <c r="E5" s="11">
        <f t="shared" si="3"/>
        <v>11248.640000000001</v>
      </c>
      <c r="F5" s="11">
        <f t="shared" si="4"/>
        <v>11576.25</v>
      </c>
    </row>
    <row r="6" spans="1:6" x14ac:dyDescent="0.35">
      <c r="A6">
        <v>5</v>
      </c>
      <c r="B6" s="11">
        <f t="shared" si="0"/>
        <v>10406.0401</v>
      </c>
      <c r="C6" s="11">
        <f t="shared" si="1"/>
        <v>10824.321599999999</v>
      </c>
      <c r="D6" s="11">
        <f t="shared" si="2"/>
        <v>11255.088100000001</v>
      </c>
      <c r="E6" s="11">
        <f t="shared" si="3"/>
        <v>11698.585600000002</v>
      </c>
      <c r="F6" s="11">
        <f t="shared" si="4"/>
        <v>12155.0625</v>
      </c>
    </row>
    <row r="7" spans="1:6" x14ac:dyDescent="0.35">
      <c r="A7">
        <v>6</v>
      </c>
      <c r="B7" s="11">
        <f t="shared" si="0"/>
        <v>10510.100501000001</v>
      </c>
      <c r="C7" s="11">
        <f t="shared" si="1"/>
        <v>11040.808031999999</v>
      </c>
      <c r="D7" s="11">
        <f t="shared" si="2"/>
        <v>11592.740743</v>
      </c>
      <c r="E7" s="11">
        <f t="shared" si="3"/>
        <v>12166.529024000003</v>
      </c>
      <c r="F7" s="11">
        <f t="shared" si="4"/>
        <v>12762.815625000001</v>
      </c>
    </row>
    <row r="8" spans="1:6" x14ac:dyDescent="0.35">
      <c r="A8">
        <v>7</v>
      </c>
      <c r="B8" s="11">
        <f t="shared" si="0"/>
        <v>10615.20150601</v>
      </c>
      <c r="C8" s="11">
        <f t="shared" si="1"/>
        <v>11261.62419264</v>
      </c>
      <c r="D8" s="11">
        <f t="shared" si="2"/>
        <v>11940.52296529</v>
      </c>
      <c r="E8" s="11">
        <f t="shared" si="3"/>
        <v>12653.190184960004</v>
      </c>
      <c r="F8" s="11">
        <f t="shared" si="4"/>
        <v>13400.956406250001</v>
      </c>
    </row>
    <row r="9" spans="1:6" x14ac:dyDescent="0.35">
      <c r="A9">
        <v>8</v>
      </c>
      <c r="B9" s="11">
        <f t="shared" si="0"/>
        <v>10721.353521070101</v>
      </c>
      <c r="C9" s="11">
        <f t="shared" si="1"/>
        <v>11486.8566764928</v>
      </c>
      <c r="D9" s="11">
        <f t="shared" si="2"/>
        <v>12298.7386542487</v>
      </c>
      <c r="E9" s="11">
        <f t="shared" si="3"/>
        <v>13159.317792358404</v>
      </c>
      <c r="F9" s="11">
        <f t="shared" si="4"/>
        <v>14071.004226562502</v>
      </c>
    </row>
    <row r="10" spans="1:6" x14ac:dyDescent="0.35">
      <c r="A10">
        <v>9</v>
      </c>
      <c r="B10" s="11">
        <f t="shared" si="0"/>
        <v>10828.567056280803</v>
      </c>
      <c r="C10" s="11">
        <f t="shared" si="1"/>
        <v>11716.593810022656</v>
      </c>
      <c r="D10" s="11">
        <f t="shared" si="2"/>
        <v>12667.700813876161</v>
      </c>
      <c r="E10" s="11">
        <f t="shared" si="3"/>
        <v>13685.690504052742</v>
      </c>
      <c r="F10" s="11">
        <f t="shared" si="4"/>
        <v>14774.554437890627</v>
      </c>
    </row>
    <row r="11" spans="1:6" x14ac:dyDescent="0.35">
      <c r="A11">
        <v>10</v>
      </c>
      <c r="B11" s="11">
        <f t="shared" si="0"/>
        <v>10936.85272684361</v>
      </c>
      <c r="C11" s="11">
        <f t="shared" si="1"/>
        <v>11950.925686223109</v>
      </c>
      <c r="D11" s="11">
        <f t="shared" si="2"/>
        <v>13047.731838292446</v>
      </c>
      <c r="E11" s="11">
        <f t="shared" si="3"/>
        <v>14233.118124214852</v>
      </c>
      <c r="F11" s="11">
        <f t="shared" si="4"/>
        <v>15513.28215978516</v>
      </c>
    </row>
    <row r="12" spans="1:6" x14ac:dyDescent="0.35">
      <c r="A12">
        <v>11</v>
      </c>
      <c r="B12" s="11">
        <f t="shared" si="0"/>
        <v>11046.221254112046</v>
      </c>
      <c r="C12" s="11">
        <f t="shared" si="1"/>
        <v>12189.944199947571</v>
      </c>
      <c r="D12" s="11">
        <f t="shared" si="2"/>
        <v>13439.163793441219</v>
      </c>
      <c r="E12" s="11">
        <f t="shared" si="3"/>
        <v>14802.442849183446</v>
      </c>
      <c r="F12" s="11">
        <f t="shared" si="4"/>
        <v>16288.946267774418</v>
      </c>
    </row>
    <row r="13" spans="1:6" x14ac:dyDescent="0.35">
      <c r="A13" s="12">
        <v>12</v>
      </c>
      <c r="B13" s="13">
        <f t="shared" si="0"/>
        <v>11156.683466653167</v>
      </c>
      <c r="C13" s="13">
        <f t="shared" si="1"/>
        <v>12433.743083946523</v>
      </c>
      <c r="D13" s="13">
        <f t="shared" si="2"/>
        <v>13842.338707244457</v>
      </c>
      <c r="E13" s="13">
        <f t="shared" si="3"/>
        <v>15394.540563150784</v>
      </c>
      <c r="F13" s="13">
        <f t="shared" si="4"/>
        <v>17103.393581163138</v>
      </c>
    </row>
    <row r="14" spans="1:6" x14ac:dyDescent="0.35">
      <c r="A14">
        <v>13</v>
      </c>
      <c r="B14" s="11">
        <f t="shared" si="0"/>
        <v>11268.250301319698</v>
      </c>
      <c r="C14" s="11">
        <f t="shared" si="1"/>
        <v>12682.417945625453</v>
      </c>
      <c r="D14" s="11">
        <f t="shared" si="2"/>
        <v>14257.60886846179</v>
      </c>
      <c r="E14" s="11">
        <f t="shared" si="3"/>
        <v>16010.322185676816</v>
      </c>
      <c r="F14" s="11">
        <f t="shared" si="4"/>
        <v>17958.563260221297</v>
      </c>
    </row>
    <row r="15" spans="1:6" x14ac:dyDescent="0.35">
      <c r="A15">
        <v>14</v>
      </c>
      <c r="B15" s="11">
        <f t="shared" si="0"/>
        <v>11380.932804332895</v>
      </c>
      <c r="C15" s="11">
        <f t="shared" si="1"/>
        <v>12936.066304537962</v>
      </c>
      <c r="D15" s="11">
        <f t="shared" si="2"/>
        <v>14685.337134515645</v>
      </c>
      <c r="E15" s="11">
        <f t="shared" si="3"/>
        <v>16650.73507310389</v>
      </c>
      <c r="F15" s="11">
        <f t="shared" si="4"/>
        <v>18856.491423232364</v>
      </c>
    </row>
    <row r="16" spans="1:6" x14ac:dyDescent="0.35">
      <c r="A16">
        <v>15</v>
      </c>
      <c r="B16" s="11">
        <f t="shared" si="0"/>
        <v>11494.742132376225</v>
      </c>
      <c r="C16" s="11">
        <f t="shared" si="1"/>
        <v>13194.787630628722</v>
      </c>
      <c r="D16" s="11">
        <f t="shared" si="2"/>
        <v>15125.897248551115</v>
      </c>
      <c r="E16" s="11">
        <f t="shared" si="3"/>
        <v>17316.764476028045</v>
      </c>
      <c r="F16" s="11">
        <f t="shared" si="4"/>
        <v>19799.315994393983</v>
      </c>
    </row>
    <row r="17" spans="1:6" x14ac:dyDescent="0.35">
      <c r="A17">
        <v>16</v>
      </c>
      <c r="B17" s="11">
        <f t="shared" si="0"/>
        <v>11609.689553699987</v>
      </c>
      <c r="C17" s="11">
        <f t="shared" si="1"/>
        <v>13458.683383241296</v>
      </c>
      <c r="D17" s="11">
        <f t="shared" si="2"/>
        <v>15579.67416600765</v>
      </c>
      <c r="E17" s="11">
        <f t="shared" si="3"/>
        <v>18009.435055069167</v>
      </c>
      <c r="F17" s="11">
        <f t="shared" si="4"/>
        <v>20789.281794113682</v>
      </c>
    </row>
    <row r="18" spans="1:6" x14ac:dyDescent="0.35">
      <c r="A18">
        <v>17</v>
      </c>
      <c r="B18" s="11">
        <f t="shared" si="0"/>
        <v>11725.786449236988</v>
      </c>
      <c r="C18" s="11">
        <f t="shared" si="1"/>
        <v>13727.857050906123</v>
      </c>
      <c r="D18" s="11">
        <f t="shared" si="2"/>
        <v>16047.06439098788</v>
      </c>
      <c r="E18" s="11">
        <f t="shared" si="3"/>
        <v>18729.812457271935</v>
      </c>
      <c r="F18" s="11">
        <f t="shared" si="4"/>
        <v>21828.745883819367</v>
      </c>
    </row>
    <row r="19" spans="1:6" x14ac:dyDescent="0.35">
      <c r="A19">
        <v>18</v>
      </c>
      <c r="B19" s="11">
        <f t="shared" si="0"/>
        <v>11843.044313729359</v>
      </c>
      <c r="C19" s="11">
        <f t="shared" si="1"/>
        <v>14002.414191924245</v>
      </c>
      <c r="D19" s="11">
        <f t="shared" si="2"/>
        <v>16528.476322717517</v>
      </c>
      <c r="E19" s="11">
        <f t="shared" si="3"/>
        <v>19479.004955562814</v>
      </c>
      <c r="F19" s="11">
        <f t="shared" si="4"/>
        <v>22920.183178010335</v>
      </c>
    </row>
    <row r="20" spans="1:6" x14ac:dyDescent="0.35">
      <c r="A20">
        <v>19</v>
      </c>
      <c r="B20" s="11">
        <f t="shared" si="0"/>
        <v>11961.474756866652</v>
      </c>
      <c r="C20" s="11">
        <f t="shared" si="1"/>
        <v>14282.46247576273</v>
      </c>
      <c r="D20" s="11">
        <f t="shared" si="2"/>
        <v>17024.330612399044</v>
      </c>
      <c r="E20" s="11">
        <f t="shared" si="3"/>
        <v>20258.165153785329</v>
      </c>
      <c r="F20" s="11">
        <f t="shared" si="4"/>
        <v>24066.192336910852</v>
      </c>
    </row>
    <row r="21" spans="1:6" x14ac:dyDescent="0.35">
      <c r="A21">
        <v>20</v>
      </c>
      <c r="B21" s="11">
        <f t="shared" si="0"/>
        <v>12081.089504435318</v>
      </c>
      <c r="C21" s="11">
        <f t="shared" si="1"/>
        <v>14568.111725277984</v>
      </c>
      <c r="D21" s="11">
        <f t="shared" si="2"/>
        <v>17535.060530771018</v>
      </c>
      <c r="E21" s="11">
        <f t="shared" si="3"/>
        <v>21068.491759936744</v>
      </c>
      <c r="F21" s="11">
        <f t="shared" si="4"/>
        <v>25269.501953756397</v>
      </c>
    </row>
    <row r="22" spans="1:6" x14ac:dyDescent="0.35">
      <c r="A22">
        <v>21</v>
      </c>
      <c r="B22" s="11">
        <f t="shared" si="0"/>
        <v>12201.900399479671</v>
      </c>
      <c r="C22" s="11">
        <f t="shared" si="1"/>
        <v>14859.473959783543</v>
      </c>
      <c r="D22" s="11">
        <f t="shared" si="2"/>
        <v>18061.11234669415</v>
      </c>
      <c r="E22" s="11">
        <f t="shared" si="3"/>
        <v>21911.231430334214</v>
      </c>
      <c r="F22" s="11">
        <f t="shared" si="4"/>
        <v>26532.977051444217</v>
      </c>
    </row>
    <row r="23" spans="1:6" x14ac:dyDescent="0.35">
      <c r="A23">
        <v>22</v>
      </c>
      <c r="B23" s="11">
        <f t="shared" si="0"/>
        <v>12323.919403474469</v>
      </c>
      <c r="C23" s="11">
        <f t="shared" si="1"/>
        <v>15156.663438979214</v>
      </c>
      <c r="D23" s="11">
        <f t="shared" si="2"/>
        <v>18602.945717094975</v>
      </c>
      <c r="E23" s="11">
        <f t="shared" si="3"/>
        <v>22787.680687547581</v>
      </c>
      <c r="F23" s="11">
        <f t="shared" si="4"/>
        <v>27859.62590401643</v>
      </c>
    </row>
    <row r="24" spans="1:6" x14ac:dyDescent="0.35">
      <c r="A24">
        <v>23</v>
      </c>
      <c r="B24" s="11">
        <f t="shared" si="0"/>
        <v>12447.158597509213</v>
      </c>
      <c r="C24" s="11">
        <f t="shared" si="1"/>
        <v>15459.796707758798</v>
      </c>
      <c r="D24" s="11">
        <f t="shared" si="2"/>
        <v>19161.034088607827</v>
      </c>
      <c r="E24" s="11">
        <f t="shared" si="3"/>
        <v>23699.187915049486</v>
      </c>
      <c r="F24" s="11">
        <f t="shared" si="4"/>
        <v>29252.607199217251</v>
      </c>
    </row>
    <row r="25" spans="1:6" x14ac:dyDescent="0.35">
      <c r="A25" s="12">
        <v>24</v>
      </c>
      <c r="B25" s="13">
        <f t="shared" si="0"/>
        <v>12571.630183484305</v>
      </c>
      <c r="C25" s="13">
        <f t="shared" si="1"/>
        <v>15768.992641913974</v>
      </c>
      <c r="D25" s="13">
        <f t="shared" si="2"/>
        <v>19735.865111266063</v>
      </c>
      <c r="E25" s="13">
        <f t="shared" si="3"/>
        <v>24647.155431651467</v>
      </c>
      <c r="F25" s="13">
        <f t="shared" si="4"/>
        <v>30715.237559178116</v>
      </c>
    </row>
    <row r="26" spans="1:6" x14ac:dyDescent="0.35">
      <c r="A26">
        <v>25</v>
      </c>
      <c r="B26" s="11">
        <f t="shared" si="0"/>
        <v>12697.346485319149</v>
      </c>
      <c r="C26" s="11">
        <f t="shared" si="1"/>
        <v>16084.372494752253</v>
      </c>
      <c r="D26" s="11">
        <f t="shared" si="2"/>
        <v>20327.941064604045</v>
      </c>
      <c r="E26" s="11">
        <f t="shared" si="3"/>
        <v>25633.041648917526</v>
      </c>
      <c r="F26" s="11">
        <f t="shared" si="4"/>
        <v>32250.999437137023</v>
      </c>
    </row>
    <row r="27" spans="1:6" x14ac:dyDescent="0.35">
      <c r="A27">
        <v>26</v>
      </c>
      <c r="B27" s="11">
        <f t="shared" si="0"/>
        <v>12824.319950172341</v>
      </c>
      <c r="C27" s="11">
        <f t="shared" si="1"/>
        <v>16406.059944647299</v>
      </c>
      <c r="D27" s="11">
        <f t="shared" si="2"/>
        <v>20937.779296542169</v>
      </c>
      <c r="E27" s="11">
        <f t="shared" si="3"/>
        <v>26658.363314874226</v>
      </c>
      <c r="F27" s="11">
        <f t="shared" si="4"/>
        <v>33863.549408993873</v>
      </c>
    </row>
    <row r="28" spans="1:6" x14ac:dyDescent="0.35">
      <c r="A28">
        <v>27</v>
      </c>
      <c r="B28" s="11">
        <f t="shared" si="0"/>
        <v>12952.563149674064</v>
      </c>
      <c r="C28" s="11">
        <f t="shared" si="1"/>
        <v>16734.181143540245</v>
      </c>
      <c r="D28" s="11">
        <f t="shared" si="2"/>
        <v>21565.912675438434</v>
      </c>
      <c r="E28" s="11">
        <f t="shared" si="3"/>
        <v>27724.697847469197</v>
      </c>
      <c r="F28" s="11">
        <f t="shared" si="4"/>
        <v>35556.726879443566</v>
      </c>
    </row>
    <row r="29" spans="1:6" x14ac:dyDescent="0.35">
      <c r="A29">
        <v>28</v>
      </c>
      <c r="B29" s="11">
        <f t="shared" si="0"/>
        <v>13082.088781170805</v>
      </c>
      <c r="C29" s="11">
        <f t="shared" si="1"/>
        <v>17068.86476641105</v>
      </c>
      <c r="D29" s="11">
        <f t="shared" si="2"/>
        <v>22212.890055701588</v>
      </c>
      <c r="E29" s="11">
        <f t="shared" si="3"/>
        <v>28833.685761367964</v>
      </c>
      <c r="F29" s="11">
        <f t="shared" si="4"/>
        <v>37334.563223415746</v>
      </c>
    </row>
    <row r="30" spans="1:6" x14ac:dyDescent="0.35">
      <c r="A30">
        <v>29</v>
      </c>
      <c r="B30" s="11">
        <f t="shared" si="0"/>
        <v>13212.909668982513</v>
      </c>
      <c r="C30" s="11">
        <f t="shared" si="1"/>
        <v>17410.242061739271</v>
      </c>
      <c r="D30" s="11">
        <f t="shared" si="2"/>
        <v>22879.276757372634</v>
      </c>
      <c r="E30" s="11">
        <f t="shared" si="3"/>
        <v>29987.033191822684</v>
      </c>
      <c r="F30" s="11">
        <f t="shared" si="4"/>
        <v>39201.291384586533</v>
      </c>
    </row>
    <row r="31" spans="1:6" x14ac:dyDescent="0.35">
      <c r="A31">
        <v>30</v>
      </c>
      <c r="B31" s="11">
        <f t="shared" si="0"/>
        <v>13345.038765672338</v>
      </c>
      <c r="C31" s="11">
        <f t="shared" si="1"/>
        <v>17758.446902974058</v>
      </c>
      <c r="D31" s="11">
        <f t="shared" si="2"/>
        <v>23565.655060093814</v>
      </c>
      <c r="E31" s="11">
        <f t="shared" si="3"/>
        <v>31186.514519495591</v>
      </c>
      <c r="F31" s="11">
        <f t="shared" si="4"/>
        <v>41161.355953815859</v>
      </c>
    </row>
    <row r="32" spans="1:6" x14ac:dyDescent="0.35">
      <c r="A32">
        <v>31</v>
      </c>
      <c r="B32" s="11">
        <f t="shared" si="0"/>
        <v>13478.489153329061</v>
      </c>
      <c r="C32" s="11">
        <f t="shared" si="1"/>
        <v>18113.615841033537</v>
      </c>
      <c r="D32" s="11">
        <f t="shared" si="2"/>
        <v>24272.624711896628</v>
      </c>
      <c r="E32" s="11">
        <f t="shared" si="3"/>
        <v>32433.975100275416</v>
      </c>
      <c r="F32" s="11">
        <f t="shared" si="4"/>
        <v>43219.423751506656</v>
      </c>
    </row>
    <row r="33" spans="1:6" x14ac:dyDescent="0.35">
      <c r="A33">
        <v>32</v>
      </c>
      <c r="B33" s="11">
        <f t="shared" si="0"/>
        <v>13613.274044862352</v>
      </c>
      <c r="C33" s="11">
        <f t="shared" si="1"/>
        <v>18475.88815785421</v>
      </c>
      <c r="D33" s="11">
        <f t="shared" si="2"/>
        <v>25000.803453253528</v>
      </c>
      <c r="E33" s="11">
        <f t="shared" si="3"/>
        <v>33731.334104286434</v>
      </c>
      <c r="F33" s="11">
        <f t="shared" si="4"/>
        <v>45380.394939081991</v>
      </c>
    </row>
    <row r="34" spans="1:6" x14ac:dyDescent="0.35">
      <c r="A34">
        <v>33</v>
      </c>
      <c r="B34" s="11">
        <f t="shared" si="0"/>
        <v>13749.406785310975</v>
      </c>
      <c r="C34" s="11">
        <f t="shared" si="1"/>
        <v>18845.405921011294</v>
      </c>
      <c r="D34" s="11">
        <f t="shared" si="2"/>
        <v>25750.827556851134</v>
      </c>
      <c r="E34" s="11">
        <f t="shared" si="3"/>
        <v>35080.587468457896</v>
      </c>
      <c r="F34" s="11">
        <f t="shared" si="4"/>
        <v>47649.414686036092</v>
      </c>
    </row>
    <row r="35" spans="1:6" x14ac:dyDescent="0.35">
      <c r="A35">
        <v>34</v>
      </c>
      <c r="B35" s="11">
        <f t="shared" si="0"/>
        <v>13886.900853164085</v>
      </c>
      <c r="C35" s="11">
        <f t="shared" si="1"/>
        <v>19222.31403943152</v>
      </c>
      <c r="D35" s="11">
        <f t="shared" si="2"/>
        <v>26523.35238355667</v>
      </c>
      <c r="E35" s="11">
        <f t="shared" si="3"/>
        <v>36483.810967196216</v>
      </c>
      <c r="F35" s="11">
        <f t="shared" si="4"/>
        <v>50031.885420337901</v>
      </c>
    </row>
    <row r="36" spans="1:6" x14ac:dyDescent="0.35">
      <c r="A36">
        <v>35</v>
      </c>
      <c r="B36" s="11">
        <f t="shared" si="0"/>
        <v>14025.769861695726</v>
      </c>
      <c r="C36" s="11">
        <f t="shared" si="1"/>
        <v>19606.76032022015</v>
      </c>
      <c r="D36" s="11">
        <f t="shared" si="2"/>
        <v>27319.052955063373</v>
      </c>
      <c r="E36" s="11">
        <f t="shared" si="3"/>
        <v>37943.163405884065</v>
      </c>
      <c r="F36" s="11">
        <f t="shared" si="4"/>
        <v>52533.479691354798</v>
      </c>
    </row>
    <row r="37" spans="1:6" x14ac:dyDescent="0.35">
      <c r="A37" s="12">
        <v>36</v>
      </c>
      <c r="B37" s="13">
        <f t="shared" si="0"/>
        <v>14166.027560312683</v>
      </c>
      <c r="C37" s="13">
        <f t="shared" si="1"/>
        <v>19998.895526624554</v>
      </c>
      <c r="D37" s="13">
        <f t="shared" si="2"/>
        <v>28138.624543715276</v>
      </c>
      <c r="E37" s="13">
        <f t="shared" si="3"/>
        <v>39460.889942119429</v>
      </c>
      <c r="F37" s="13">
        <f t="shared" si="4"/>
        <v>55160.153675922542</v>
      </c>
    </row>
    <row r="38" spans="1:6" x14ac:dyDescent="0.35">
      <c r="A38">
        <v>37</v>
      </c>
      <c r="B38" s="11">
        <f t="shared" si="0"/>
        <v>14307.687835915809</v>
      </c>
      <c r="C38" s="11">
        <f t="shared" si="1"/>
        <v>20398.873437157046</v>
      </c>
      <c r="D38" s="11">
        <f t="shared" si="2"/>
        <v>28982.783280026735</v>
      </c>
      <c r="E38" s="11">
        <f t="shared" si="3"/>
        <v>41039.325539804209</v>
      </c>
      <c r="F38" s="11">
        <f t="shared" si="4"/>
        <v>57918.161359718673</v>
      </c>
    </row>
    <row r="39" spans="1:6" x14ac:dyDescent="0.35">
      <c r="A39">
        <v>38</v>
      </c>
      <c r="B39" s="11">
        <f t="shared" si="0"/>
        <v>14450.764714274967</v>
      </c>
      <c r="C39" s="11">
        <f t="shared" si="1"/>
        <v>20806.850905900188</v>
      </c>
      <c r="D39" s="11">
        <f t="shared" si="2"/>
        <v>29852.266778427536</v>
      </c>
      <c r="E39" s="11">
        <f t="shared" si="3"/>
        <v>42680.898561396381</v>
      </c>
      <c r="F39" s="11">
        <f t="shared" si="4"/>
        <v>60814.069427704613</v>
      </c>
    </row>
    <row r="40" spans="1:6" x14ac:dyDescent="0.35">
      <c r="A40">
        <v>39</v>
      </c>
      <c r="B40" s="11">
        <f t="shared" si="0"/>
        <v>14595.272361417716</v>
      </c>
      <c r="C40" s="11">
        <f t="shared" si="1"/>
        <v>21222.987924018191</v>
      </c>
      <c r="D40" s="11">
        <f t="shared" si="2"/>
        <v>30747.834781780362</v>
      </c>
      <c r="E40" s="11">
        <f t="shared" si="3"/>
        <v>44388.134503852241</v>
      </c>
      <c r="F40" s="11">
        <f t="shared" si="4"/>
        <v>63854.772899089847</v>
      </c>
    </row>
    <row r="41" spans="1:6" x14ac:dyDescent="0.35">
      <c r="A41">
        <v>40</v>
      </c>
      <c r="B41" s="11">
        <f t="shared" si="0"/>
        <v>14741.225085031892</v>
      </c>
      <c r="C41" s="11">
        <f t="shared" si="1"/>
        <v>21647.447682498554</v>
      </c>
      <c r="D41" s="11">
        <f t="shared" si="2"/>
        <v>31670.269825233772</v>
      </c>
      <c r="E41" s="11">
        <f t="shared" si="3"/>
        <v>46163.659884006331</v>
      </c>
      <c r="F41" s="11">
        <f t="shared" si="4"/>
        <v>67047.511544044348</v>
      </c>
    </row>
    <row r="42" spans="1:6" x14ac:dyDescent="0.35">
      <c r="A42">
        <v>41</v>
      </c>
      <c r="B42" s="11">
        <f t="shared" si="0"/>
        <v>14888.637335882211</v>
      </c>
      <c r="C42" s="11">
        <f t="shared" si="1"/>
        <v>22080.396636148525</v>
      </c>
      <c r="D42" s="11">
        <f t="shared" si="2"/>
        <v>32620.377919990788</v>
      </c>
      <c r="E42" s="11">
        <f t="shared" si="3"/>
        <v>48010.206279366583</v>
      </c>
      <c r="F42" s="11">
        <f t="shared" si="4"/>
        <v>70399.887121246575</v>
      </c>
    </row>
    <row r="43" spans="1:6" x14ac:dyDescent="0.35">
      <c r="A43">
        <v>42</v>
      </c>
      <c r="B43" s="11">
        <f t="shared" si="0"/>
        <v>15037.523709241033</v>
      </c>
      <c r="C43" s="11">
        <f t="shared" si="1"/>
        <v>22522.004568871496</v>
      </c>
      <c r="D43" s="11">
        <f t="shared" si="2"/>
        <v>33598.989257590511</v>
      </c>
      <c r="E43" s="11">
        <f t="shared" si="3"/>
        <v>49930.61453054125</v>
      </c>
      <c r="F43" s="11">
        <f t="shared" si="4"/>
        <v>73919.881477308911</v>
      </c>
    </row>
    <row r="44" spans="1:6" x14ac:dyDescent="0.35">
      <c r="A44">
        <v>43</v>
      </c>
      <c r="B44" s="11">
        <f t="shared" si="0"/>
        <v>15187.898946333444</v>
      </c>
      <c r="C44" s="11">
        <f t="shared" si="1"/>
        <v>22972.444660248926</v>
      </c>
      <c r="D44" s="11">
        <f t="shared" si="2"/>
        <v>34606.958935318224</v>
      </c>
      <c r="E44" s="11">
        <f t="shared" si="3"/>
        <v>51927.8391117629</v>
      </c>
      <c r="F44" s="11">
        <f t="shared" si="4"/>
        <v>77615.875551174366</v>
      </c>
    </row>
    <row r="45" spans="1:6" x14ac:dyDescent="0.35">
      <c r="A45">
        <v>44</v>
      </c>
      <c r="B45" s="11">
        <f t="shared" si="0"/>
        <v>15339.777935796777</v>
      </c>
      <c r="C45" s="11">
        <f t="shared" si="1"/>
        <v>23431.893553453905</v>
      </c>
      <c r="D45" s="11">
        <f t="shared" si="2"/>
        <v>35645.167703377774</v>
      </c>
      <c r="E45" s="11">
        <f t="shared" si="3"/>
        <v>54004.952676233421</v>
      </c>
      <c r="F45" s="11">
        <f t="shared" si="4"/>
        <v>81496.669328733085</v>
      </c>
    </row>
    <row r="46" spans="1:6" x14ac:dyDescent="0.35">
      <c r="A46">
        <v>45</v>
      </c>
      <c r="B46" s="11">
        <f t="shared" si="0"/>
        <v>15493.175715154744</v>
      </c>
      <c r="C46" s="11">
        <f t="shared" si="1"/>
        <v>23900.531424522982</v>
      </c>
      <c r="D46" s="11">
        <f t="shared" si="2"/>
        <v>36714.522734479106</v>
      </c>
      <c r="E46" s="11">
        <f t="shared" si="3"/>
        <v>56165.150783282763</v>
      </c>
      <c r="F46" s="11">
        <f t="shared" si="4"/>
        <v>85571.502795169741</v>
      </c>
    </row>
    <row r="47" spans="1:6" x14ac:dyDescent="0.35">
      <c r="A47">
        <v>46</v>
      </c>
      <c r="B47" s="11">
        <f t="shared" si="0"/>
        <v>15648.107472306292</v>
      </c>
      <c r="C47" s="11">
        <f t="shared" si="1"/>
        <v>24378.542053013443</v>
      </c>
      <c r="D47" s="11">
        <f t="shared" si="2"/>
        <v>37815.95841651348</v>
      </c>
      <c r="E47" s="11">
        <f t="shared" si="3"/>
        <v>58411.756814614077</v>
      </c>
      <c r="F47" s="11">
        <f t="shared" si="4"/>
        <v>89850.077934928238</v>
      </c>
    </row>
    <row r="48" spans="1:6" x14ac:dyDescent="0.35">
      <c r="A48">
        <v>47</v>
      </c>
      <c r="B48" s="11">
        <f t="shared" si="0"/>
        <v>15804.588547029354</v>
      </c>
      <c r="C48" s="11">
        <f t="shared" si="1"/>
        <v>24866.112894073714</v>
      </c>
      <c r="D48" s="11">
        <f t="shared" si="2"/>
        <v>38950.437169008888</v>
      </c>
      <c r="E48" s="11">
        <f t="shared" si="3"/>
        <v>60748.22708719864</v>
      </c>
      <c r="F48" s="11">
        <f t="shared" si="4"/>
        <v>94342.581831674659</v>
      </c>
    </row>
    <row r="49" spans="1:6" x14ac:dyDescent="0.35">
      <c r="A49" s="12">
        <v>48</v>
      </c>
      <c r="B49" s="13">
        <f t="shared" si="0"/>
        <v>15962.634432499648</v>
      </c>
      <c r="C49" s="13">
        <f t="shared" si="1"/>
        <v>25363.435151955189</v>
      </c>
      <c r="D49" s="13">
        <f t="shared" si="2"/>
        <v>40118.950284079154</v>
      </c>
      <c r="E49" s="13">
        <f t="shared" si="3"/>
        <v>63178.15617068659</v>
      </c>
      <c r="F49" s="13">
        <f t="shared" si="4"/>
        <v>99059.71092325839</v>
      </c>
    </row>
    <row r="50" spans="1:6" x14ac:dyDescent="0.35">
      <c r="A50">
        <v>49</v>
      </c>
      <c r="B50" s="11">
        <f t="shared" si="0"/>
        <v>16122.260776824645</v>
      </c>
      <c r="C50" s="11">
        <f t="shared" si="1"/>
        <v>25870.703854994292</v>
      </c>
      <c r="D50" s="11">
        <f t="shared" si="2"/>
        <v>41322.518792601528</v>
      </c>
      <c r="E50" s="11">
        <f t="shared" si="3"/>
        <v>65705.282417514056</v>
      </c>
      <c r="F50" s="11">
        <f t="shared" si="4"/>
        <v>104012.69646942131</v>
      </c>
    </row>
    <row r="51" spans="1:6" x14ac:dyDescent="0.35">
      <c r="A51">
        <v>50</v>
      </c>
      <c r="B51" s="11">
        <f t="shared" si="0"/>
        <v>16283.483384592892</v>
      </c>
      <c r="C51" s="11">
        <f t="shared" si="1"/>
        <v>26388.117932094177</v>
      </c>
      <c r="D51" s="11">
        <f t="shared" si="2"/>
        <v>42562.194356379572</v>
      </c>
      <c r="E51" s="11">
        <f t="shared" si="3"/>
        <v>68333.493714214623</v>
      </c>
      <c r="F51" s="11">
        <f t="shared" si="4"/>
        <v>109213.33129289238</v>
      </c>
    </row>
    <row r="52" spans="1:6" x14ac:dyDescent="0.35">
      <c r="A52">
        <v>51</v>
      </c>
      <c r="B52" s="11">
        <f t="shared" si="0"/>
        <v>16446.318218438821</v>
      </c>
      <c r="C52" s="11">
        <f t="shared" si="1"/>
        <v>26915.880290736062</v>
      </c>
      <c r="D52" s="11">
        <f t="shared" si="2"/>
        <v>43839.060187070958</v>
      </c>
      <c r="E52" s="11">
        <f t="shared" si="3"/>
        <v>71066.833462783208</v>
      </c>
      <c r="F52" s="11">
        <f t="shared" si="4"/>
        <v>114673.997857537</v>
      </c>
    </row>
    <row r="53" spans="1:6" x14ac:dyDescent="0.35">
      <c r="A53">
        <v>52</v>
      </c>
      <c r="B53" s="11">
        <f t="shared" si="0"/>
        <v>16610.781400623207</v>
      </c>
      <c r="C53" s="11">
        <f t="shared" si="1"/>
        <v>27454.197896550784</v>
      </c>
      <c r="D53" s="11">
        <f t="shared" si="2"/>
        <v>45154.23199268309</v>
      </c>
      <c r="E53" s="11">
        <f t="shared" si="3"/>
        <v>73909.506801294541</v>
      </c>
      <c r="F53" s="11">
        <f t="shared" si="4"/>
        <v>120407.69775041386</v>
      </c>
    </row>
    <row r="54" spans="1:6" x14ac:dyDescent="0.35">
      <c r="A54">
        <v>53</v>
      </c>
      <c r="B54" s="11">
        <f t="shared" si="0"/>
        <v>16776.889214629438</v>
      </c>
      <c r="C54" s="11">
        <f t="shared" si="1"/>
        <v>28003.2818544818</v>
      </c>
      <c r="D54" s="11">
        <f t="shared" si="2"/>
        <v>46508.858952463583</v>
      </c>
      <c r="E54" s="11">
        <f t="shared" si="3"/>
        <v>76865.887073346326</v>
      </c>
      <c r="F54" s="11">
        <f t="shared" si="4"/>
        <v>126428.08263793457</v>
      </c>
    </row>
    <row r="55" spans="1:6" x14ac:dyDescent="0.35">
      <c r="A55">
        <v>54</v>
      </c>
      <c r="B55" s="11">
        <f t="shared" si="0"/>
        <v>16944.658106775732</v>
      </c>
      <c r="C55" s="11">
        <f t="shared" si="1"/>
        <v>28563.347491571436</v>
      </c>
      <c r="D55" s="11">
        <f t="shared" si="2"/>
        <v>47904.124721037493</v>
      </c>
      <c r="E55" s="11">
        <f t="shared" si="3"/>
        <v>79940.522556280179</v>
      </c>
      <c r="F55" s="11">
        <f t="shared" si="4"/>
        <v>132749.4867698313</v>
      </c>
    </row>
    <row r="56" spans="1:6" x14ac:dyDescent="0.35">
      <c r="A56">
        <v>55</v>
      </c>
      <c r="B56" s="11">
        <f t="shared" si="0"/>
        <v>17114.10468784349</v>
      </c>
      <c r="C56" s="11">
        <f t="shared" si="1"/>
        <v>29134.614441402864</v>
      </c>
      <c r="D56" s="11">
        <f t="shared" si="2"/>
        <v>49341.24846266862</v>
      </c>
      <c r="E56" s="11">
        <f t="shared" si="3"/>
        <v>83138.143458531384</v>
      </c>
      <c r="F56" s="11">
        <f t="shared" si="4"/>
        <v>139386.96110832287</v>
      </c>
    </row>
    <row r="57" spans="1:6" x14ac:dyDescent="0.35">
      <c r="A57">
        <v>56</v>
      </c>
      <c r="B57" s="11">
        <f t="shared" si="0"/>
        <v>17285.245734721924</v>
      </c>
      <c r="C57" s="11">
        <f t="shared" si="1"/>
        <v>29717.306730230921</v>
      </c>
      <c r="D57" s="11">
        <f t="shared" si="2"/>
        <v>50821.485916548678</v>
      </c>
      <c r="E57" s="11">
        <f t="shared" si="3"/>
        <v>86463.669196872637</v>
      </c>
      <c r="F57" s="11">
        <f t="shared" si="4"/>
        <v>146356.309163739</v>
      </c>
    </row>
    <row r="58" spans="1:6" x14ac:dyDescent="0.35">
      <c r="A58">
        <v>57</v>
      </c>
      <c r="B58" s="11">
        <f t="shared" si="0"/>
        <v>17458.098192069145</v>
      </c>
      <c r="C58" s="11">
        <f t="shared" si="1"/>
        <v>30311.652864835542</v>
      </c>
      <c r="D58" s="11">
        <f t="shared" si="2"/>
        <v>52346.130494045137</v>
      </c>
      <c r="E58" s="11">
        <f t="shared" si="3"/>
        <v>89922.215964747549</v>
      </c>
      <c r="F58" s="11">
        <f t="shared" si="4"/>
        <v>153674.12462192596</v>
      </c>
    </row>
    <row r="59" spans="1:6" x14ac:dyDescent="0.35">
      <c r="A59">
        <v>58</v>
      </c>
      <c r="B59" s="11">
        <f t="shared" si="0"/>
        <v>17632.679173989836</v>
      </c>
      <c r="C59" s="11">
        <f t="shared" si="1"/>
        <v>30917.885922132253</v>
      </c>
      <c r="D59" s="11">
        <f t="shared" si="2"/>
        <v>53916.514408866489</v>
      </c>
      <c r="E59" s="11">
        <f t="shared" si="3"/>
        <v>93519.104603337459</v>
      </c>
      <c r="F59" s="11">
        <f t="shared" si="4"/>
        <v>161357.83085302226</v>
      </c>
    </row>
    <row r="60" spans="1:6" x14ac:dyDescent="0.35">
      <c r="A60">
        <v>59</v>
      </c>
      <c r="B60" s="11">
        <f t="shared" si="0"/>
        <v>17809.005965729735</v>
      </c>
      <c r="C60" s="11">
        <f t="shared" si="1"/>
        <v>31536.243640574899</v>
      </c>
      <c r="D60" s="11">
        <f t="shared" si="2"/>
        <v>55534.009841132487</v>
      </c>
      <c r="E60" s="11">
        <f t="shared" si="3"/>
        <v>97259.868787470958</v>
      </c>
      <c r="F60" s="11">
        <f t="shared" si="4"/>
        <v>169425.72239567337</v>
      </c>
    </row>
    <row r="61" spans="1:6" x14ac:dyDescent="0.35">
      <c r="A61" s="12">
        <v>60</v>
      </c>
      <c r="B61" s="13">
        <f t="shared" si="0"/>
        <v>17987.096025387033</v>
      </c>
      <c r="C61" s="13">
        <f t="shared" si="1"/>
        <v>32166.968513386397</v>
      </c>
      <c r="D61" s="13">
        <f t="shared" si="2"/>
        <v>57200.030136366462</v>
      </c>
      <c r="E61" s="13">
        <f t="shared" si="3"/>
        <v>101150.2635389698</v>
      </c>
      <c r="F61" s="13">
        <f t="shared" si="4"/>
        <v>177897.00851545704</v>
      </c>
    </row>
    <row r="62" spans="1:6" x14ac:dyDescent="0.35">
      <c r="A62">
        <v>61</v>
      </c>
      <c r="B62" s="11">
        <f t="shared" si="0"/>
        <v>18166.966985640902</v>
      </c>
      <c r="C62" s="11">
        <f t="shared" si="1"/>
        <v>32810.307883654124</v>
      </c>
      <c r="D62" s="11">
        <f t="shared" si="2"/>
        <v>58916.031040457456</v>
      </c>
      <c r="E62" s="11">
        <f t="shared" si="3"/>
        <v>105196.27408052859</v>
      </c>
      <c r="F62" s="11">
        <f t="shared" si="4"/>
        <v>186791.8589412299</v>
      </c>
    </row>
    <row r="63" spans="1:6" x14ac:dyDescent="0.35">
      <c r="A63">
        <v>62</v>
      </c>
      <c r="B63" s="11">
        <f t="shared" si="0"/>
        <v>18348.63665549731</v>
      </c>
      <c r="C63" s="11">
        <f t="shared" si="1"/>
        <v>33466.514041327209</v>
      </c>
      <c r="D63" s="11">
        <f t="shared" si="2"/>
        <v>60683.511971671178</v>
      </c>
      <c r="E63" s="11">
        <f t="shared" si="3"/>
        <v>109404.12504374974</v>
      </c>
      <c r="F63" s="11">
        <f t="shared" si="4"/>
        <v>196131.4518882914</v>
      </c>
    </row>
    <row r="64" spans="1:6" x14ac:dyDescent="0.35">
      <c r="A64">
        <v>63</v>
      </c>
      <c r="B64" s="11">
        <f t="shared" si="0"/>
        <v>18532.123022052285</v>
      </c>
      <c r="C64" s="11">
        <f t="shared" si="1"/>
        <v>34135.844322153753</v>
      </c>
      <c r="D64" s="11">
        <f t="shared" si="2"/>
        <v>62504.017330821312</v>
      </c>
      <c r="E64" s="11">
        <f t="shared" si="3"/>
        <v>113780.29004549973</v>
      </c>
      <c r="F64" s="11">
        <f t="shared" si="4"/>
        <v>205938.02448270598</v>
      </c>
    </row>
    <row r="65" spans="1:6" x14ac:dyDescent="0.35">
      <c r="A65">
        <v>64</v>
      </c>
      <c r="B65" s="11">
        <f t="shared" si="0"/>
        <v>18717.44425227281</v>
      </c>
      <c r="C65" s="11">
        <f t="shared" si="1"/>
        <v>34818.561208596831</v>
      </c>
      <c r="D65" s="11">
        <f t="shared" si="2"/>
        <v>64379.137850745952</v>
      </c>
      <c r="E65" s="11">
        <f t="shared" si="3"/>
        <v>118331.50164731972</v>
      </c>
      <c r="F65" s="11">
        <f t="shared" si="4"/>
        <v>216234.92570684128</v>
      </c>
    </row>
    <row r="66" spans="1:6" x14ac:dyDescent="0.35">
      <c r="A66">
        <v>65</v>
      </c>
      <c r="B66" s="11">
        <f t="shared" si="0"/>
        <v>18904.618694795539</v>
      </c>
      <c r="C66" s="11">
        <f t="shared" si="1"/>
        <v>35514.932432768772</v>
      </c>
      <c r="D66" s="11">
        <f t="shared" si="2"/>
        <v>66310.511986268335</v>
      </c>
      <c r="E66" s="11">
        <f t="shared" si="3"/>
        <v>123064.76171321252</v>
      </c>
      <c r="F66" s="11">
        <f t="shared" si="4"/>
        <v>227046.67199218337</v>
      </c>
    </row>
    <row r="67" spans="1:6" x14ac:dyDescent="0.35">
      <c r="A67">
        <v>66</v>
      </c>
      <c r="B67" s="11">
        <f t="shared" si="0"/>
        <v>19093.664881743494</v>
      </c>
      <c r="C67" s="11">
        <f t="shared" si="1"/>
        <v>36225.23108142415</v>
      </c>
      <c r="D67" s="11">
        <f t="shared" si="2"/>
        <v>68299.827345856393</v>
      </c>
      <c r="E67" s="11">
        <f t="shared" si="3"/>
        <v>127987.35218174102</v>
      </c>
      <c r="F67" s="11">
        <f t="shared" si="4"/>
        <v>238399.00559179255</v>
      </c>
    </row>
    <row r="68" spans="1:6" x14ac:dyDescent="0.35">
      <c r="A68">
        <v>67</v>
      </c>
      <c r="B68" s="11">
        <f t="shared" ref="B68:B121" si="5">B67*1.01</f>
        <v>19284.601530560929</v>
      </c>
      <c r="C68" s="11">
        <f t="shared" ref="C68:C121" si="6">C67*1.02</f>
        <v>36949.735703052633</v>
      </c>
      <c r="D68" s="11">
        <f t="shared" ref="D68:D121" si="7">D67*1.03</f>
        <v>70348.822166232087</v>
      </c>
      <c r="E68" s="11">
        <f t="shared" ref="E68:E121" si="8">E67*1.04</f>
        <v>133106.84626901065</v>
      </c>
      <c r="F68" s="11">
        <f t="shared" ref="F68:F121" si="9">F67*1.05</f>
        <v>250318.95587138218</v>
      </c>
    </row>
    <row r="69" spans="1:6" x14ac:dyDescent="0.35">
      <c r="A69">
        <v>68</v>
      </c>
      <c r="B69" s="11">
        <f t="shared" si="5"/>
        <v>19477.44754586654</v>
      </c>
      <c r="C69" s="11">
        <f t="shared" si="6"/>
        <v>37688.730417113686</v>
      </c>
      <c r="D69" s="11">
        <f t="shared" si="7"/>
        <v>72459.286831219055</v>
      </c>
      <c r="E69" s="11">
        <f t="shared" si="8"/>
        <v>138431.12011977108</v>
      </c>
      <c r="F69" s="11">
        <f t="shared" si="9"/>
        <v>262834.90366495127</v>
      </c>
    </row>
    <row r="70" spans="1:6" x14ac:dyDescent="0.35">
      <c r="A70">
        <v>69</v>
      </c>
      <c r="B70" s="11">
        <f t="shared" si="5"/>
        <v>19672.222021325204</v>
      </c>
      <c r="C70" s="11">
        <f t="shared" si="6"/>
        <v>38442.505025455961</v>
      </c>
      <c r="D70" s="11">
        <f t="shared" si="7"/>
        <v>74633.065436155623</v>
      </c>
      <c r="E70" s="11">
        <f t="shared" si="8"/>
        <v>143968.36492456193</v>
      </c>
      <c r="F70" s="11">
        <f t="shared" si="9"/>
        <v>275976.64884819882</v>
      </c>
    </row>
    <row r="71" spans="1:6" x14ac:dyDescent="0.35">
      <c r="A71">
        <v>70</v>
      </c>
      <c r="B71" s="11">
        <f t="shared" si="5"/>
        <v>19868.944241538455</v>
      </c>
      <c r="C71" s="11">
        <f t="shared" si="6"/>
        <v>39211.355125965078</v>
      </c>
      <c r="D71" s="11">
        <f t="shared" si="7"/>
        <v>76872.057399240293</v>
      </c>
      <c r="E71" s="11">
        <f t="shared" si="8"/>
        <v>149727.09952154441</v>
      </c>
      <c r="F71" s="11">
        <f t="shared" si="9"/>
        <v>289775.48129060876</v>
      </c>
    </row>
    <row r="72" spans="1:6" x14ac:dyDescent="0.35">
      <c r="A72">
        <v>71</v>
      </c>
      <c r="B72" s="11">
        <f t="shared" si="5"/>
        <v>20067.633683953838</v>
      </c>
      <c r="C72" s="11">
        <f t="shared" si="6"/>
        <v>39995.582228484382</v>
      </c>
      <c r="D72" s="11">
        <f t="shared" si="7"/>
        <v>79178.219121217509</v>
      </c>
      <c r="E72" s="11">
        <f t="shared" si="8"/>
        <v>155716.1835024062</v>
      </c>
      <c r="F72" s="11">
        <f t="shared" si="9"/>
        <v>304264.2553551392</v>
      </c>
    </row>
    <row r="73" spans="1:6" x14ac:dyDescent="0.35">
      <c r="A73" s="12">
        <v>72</v>
      </c>
      <c r="B73" s="13">
        <f t="shared" si="5"/>
        <v>20268.310020793375</v>
      </c>
      <c r="C73" s="13">
        <f t="shared" si="6"/>
        <v>40795.493873054067</v>
      </c>
      <c r="D73" s="13">
        <f t="shared" si="7"/>
        <v>81553.565694854042</v>
      </c>
      <c r="E73" s="13">
        <f t="shared" si="8"/>
        <v>161944.83084250244</v>
      </c>
      <c r="F73" s="13">
        <f t="shared" si="9"/>
        <v>319477.46812289616</v>
      </c>
    </row>
    <row r="74" spans="1:6" x14ac:dyDescent="0.35">
      <c r="A74">
        <v>73</v>
      </c>
      <c r="B74" s="11">
        <f t="shared" si="5"/>
        <v>20470.993121001309</v>
      </c>
      <c r="C74" s="11">
        <f t="shared" si="6"/>
        <v>41611.40375051515</v>
      </c>
      <c r="D74" s="11">
        <f t="shared" si="7"/>
        <v>84000.172665699662</v>
      </c>
      <c r="E74" s="11">
        <f t="shared" si="8"/>
        <v>168422.62407620254</v>
      </c>
      <c r="F74" s="11">
        <f t="shared" si="9"/>
        <v>335451.341529041</v>
      </c>
    </row>
    <row r="75" spans="1:6" x14ac:dyDescent="0.35">
      <c r="A75">
        <v>74</v>
      </c>
      <c r="B75" s="11">
        <f t="shared" si="5"/>
        <v>20675.703052211324</v>
      </c>
      <c r="C75" s="11">
        <f t="shared" si="6"/>
        <v>42443.631825525452</v>
      </c>
      <c r="D75" s="11">
        <f t="shared" si="7"/>
        <v>86520.177845670652</v>
      </c>
      <c r="E75" s="11">
        <f t="shared" si="8"/>
        <v>175159.52903925066</v>
      </c>
      <c r="F75" s="11">
        <f t="shared" si="9"/>
        <v>352223.90860549308</v>
      </c>
    </row>
    <row r="76" spans="1:6" x14ac:dyDescent="0.35">
      <c r="A76">
        <v>75</v>
      </c>
      <c r="B76" s="11">
        <f t="shared" si="5"/>
        <v>20882.460082733436</v>
      </c>
      <c r="C76" s="11">
        <f t="shared" si="6"/>
        <v>43292.504462035962</v>
      </c>
      <c r="D76" s="11">
        <f t="shared" si="7"/>
        <v>89115.783181040781</v>
      </c>
      <c r="E76" s="11">
        <f t="shared" si="8"/>
        <v>182165.91020082068</v>
      </c>
      <c r="F76" s="11">
        <f t="shared" si="9"/>
        <v>369835.10403576773</v>
      </c>
    </row>
    <row r="77" spans="1:6" x14ac:dyDescent="0.35">
      <c r="A77">
        <v>76</v>
      </c>
      <c r="B77" s="11">
        <f t="shared" si="5"/>
        <v>21091.284683560771</v>
      </c>
      <c r="C77" s="11">
        <f t="shared" si="6"/>
        <v>44158.35455127668</v>
      </c>
      <c r="D77" s="11">
        <f t="shared" si="7"/>
        <v>91789.25667647201</v>
      </c>
      <c r="E77" s="11">
        <f t="shared" si="8"/>
        <v>189452.5466088535</v>
      </c>
      <c r="F77" s="11">
        <f t="shared" si="9"/>
        <v>388326.85923755611</v>
      </c>
    </row>
    <row r="78" spans="1:6" x14ac:dyDescent="0.35">
      <c r="A78">
        <v>77</v>
      </c>
      <c r="B78" s="11">
        <f t="shared" si="5"/>
        <v>21302.197530396377</v>
      </c>
      <c r="C78" s="11">
        <f t="shared" si="6"/>
        <v>45041.521642302214</v>
      </c>
      <c r="D78" s="11">
        <f t="shared" si="7"/>
        <v>94542.934376766178</v>
      </c>
      <c r="E78" s="11">
        <f t="shared" si="8"/>
        <v>197030.64847320766</v>
      </c>
      <c r="F78" s="11">
        <f t="shared" si="9"/>
        <v>407743.20219943393</v>
      </c>
    </row>
    <row r="79" spans="1:6" x14ac:dyDescent="0.35">
      <c r="A79">
        <v>78</v>
      </c>
      <c r="B79" s="11">
        <f t="shared" si="5"/>
        <v>21515.219505700341</v>
      </c>
      <c r="C79" s="11">
        <f t="shared" si="6"/>
        <v>45942.352075148257</v>
      </c>
      <c r="D79" s="11">
        <f t="shared" si="7"/>
        <v>97379.222408069167</v>
      </c>
      <c r="E79" s="11">
        <f t="shared" si="8"/>
        <v>204911.87441213598</v>
      </c>
      <c r="F79" s="11">
        <f t="shared" si="9"/>
        <v>428130.36230940564</v>
      </c>
    </row>
    <row r="80" spans="1:6" x14ac:dyDescent="0.35">
      <c r="A80">
        <v>79</v>
      </c>
      <c r="B80" s="11">
        <f t="shared" si="5"/>
        <v>21730.371700757343</v>
      </c>
      <c r="C80" s="11">
        <f t="shared" si="6"/>
        <v>46861.199116651223</v>
      </c>
      <c r="D80" s="11">
        <f t="shared" si="7"/>
        <v>100300.59908031125</v>
      </c>
      <c r="E80" s="11">
        <f t="shared" si="8"/>
        <v>213108.34938862143</v>
      </c>
      <c r="F80" s="11">
        <f t="shared" si="9"/>
        <v>449536.88042487594</v>
      </c>
    </row>
    <row r="81" spans="1:6" x14ac:dyDescent="0.35">
      <c r="A81">
        <v>80</v>
      </c>
      <c r="B81" s="11">
        <f t="shared" si="5"/>
        <v>21947.675417764916</v>
      </c>
      <c r="C81" s="11">
        <f t="shared" si="6"/>
        <v>47798.423098984247</v>
      </c>
      <c r="D81" s="11">
        <f t="shared" si="7"/>
        <v>103309.6170527206</v>
      </c>
      <c r="E81" s="11">
        <f t="shared" si="8"/>
        <v>221632.6833641663</v>
      </c>
      <c r="F81" s="11">
        <f t="shared" si="9"/>
        <v>472013.72444611974</v>
      </c>
    </row>
    <row r="82" spans="1:6" x14ac:dyDescent="0.35">
      <c r="A82">
        <v>81</v>
      </c>
      <c r="B82" s="11">
        <f t="shared" si="5"/>
        <v>22167.152171942565</v>
      </c>
      <c r="C82" s="11">
        <f t="shared" si="6"/>
        <v>48754.39156096393</v>
      </c>
      <c r="D82" s="11">
        <f t="shared" si="7"/>
        <v>106408.90556430221</v>
      </c>
      <c r="E82" s="11">
        <f t="shared" si="8"/>
        <v>230497.99069873296</v>
      </c>
      <c r="F82" s="11">
        <f t="shared" si="9"/>
        <v>495614.41066842573</v>
      </c>
    </row>
    <row r="83" spans="1:6" x14ac:dyDescent="0.35">
      <c r="A83">
        <v>82</v>
      </c>
      <c r="B83" s="11">
        <f t="shared" si="5"/>
        <v>22388.823693661991</v>
      </c>
      <c r="C83" s="11">
        <f t="shared" si="6"/>
        <v>49729.47939218321</v>
      </c>
      <c r="D83" s="11">
        <f t="shared" si="7"/>
        <v>109601.17273123129</v>
      </c>
      <c r="E83" s="11">
        <f t="shared" si="8"/>
        <v>239717.91032668229</v>
      </c>
      <c r="F83" s="11">
        <f t="shared" si="9"/>
        <v>520395.13120184705</v>
      </c>
    </row>
    <row r="84" spans="1:6" x14ac:dyDescent="0.35">
      <c r="A84">
        <v>83</v>
      </c>
      <c r="B84" s="11">
        <f t="shared" si="5"/>
        <v>22612.711930598609</v>
      </c>
      <c r="C84" s="11">
        <f t="shared" si="6"/>
        <v>50724.068980026874</v>
      </c>
      <c r="D84" s="11">
        <f t="shared" si="7"/>
        <v>112889.20791316823</v>
      </c>
      <c r="E84" s="11">
        <f t="shared" si="8"/>
        <v>249306.6267397496</v>
      </c>
      <c r="F84" s="11">
        <f t="shared" si="9"/>
        <v>546414.88776193943</v>
      </c>
    </row>
    <row r="85" spans="1:6" x14ac:dyDescent="0.35">
      <c r="A85" s="12">
        <v>84</v>
      </c>
      <c r="B85" s="13">
        <f t="shared" si="5"/>
        <v>22838.839049904596</v>
      </c>
      <c r="C85" s="13">
        <f t="shared" si="6"/>
        <v>51738.550359627414</v>
      </c>
      <c r="D85" s="13">
        <f t="shared" si="7"/>
        <v>116275.88415056327</v>
      </c>
      <c r="E85" s="13">
        <f t="shared" si="8"/>
        <v>259278.89180933958</v>
      </c>
      <c r="F85" s="13">
        <f t="shared" si="9"/>
        <v>573735.6321500364</v>
      </c>
    </row>
    <row r="86" spans="1:6" x14ac:dyDescent="0.35">
      <c r="A86">
        <v>85</v>
      </c>
      <c r="B86" s="11">
        <f t="shared" si="5"/>
        <v>23067.227440403643</v>
      </c>
      <c r="C86" s="11">
        <f t="shared" si="6"/>
        <v>52773.321366819961</v>
      </c>
      <c r="D86" s="11">
        <f t="shared" si="7"/>
        <v>119764.16067508017</v>
      </c>
      <c r="E86" s="11">
        <f t="shared" si="8"/>
        <v>269650.04748171318</v>
      </c>
      <c r="F86" s="11">
        <f t="shared" si="9"/>
        <v>602422.41375753819</v>
      </c>
    </row>
    <row r="87" spans="1:6" x14ac:dyDescent="0.35">
      <c r="A87">
        <v>86</v>
      </c>
      <c r="B87" s="11">
        <f t="shared" si="5"/>
        <v>23297.899714807681</v>
      </c>
      <c r="C87" s="11">
        <f t="shared" si="6"/>
        <v>53828.787794156364</v>
      </c>
      <c r="D87" s="11">
        <f t="shared" si="7"/>
        <v>123357.08549533258</v>
      </c>
      <c r="E87" s="11">
        <f t="shared" si="8"/>
        <v>280436.04938098171</v>
      </c>
      <c r="F87" s="11">
        <f t="shared" si="9"/>
        <v>632543.53444541513</v>
      </c>
    </row>
    <row r="88" spans="1:6" x14ac:dyDescent="0.35">
      <c r="A88">
        <v>87</v>
      </c>
      <c r="B88" s="11">
        <f t="shared" si="5"/>
        <v>23530.87871195576</v>
      </c>
      <c r="C88" s="11">
        <f t="shared" si="6"/>
        <v>54905.363550039488</v>
      </c>
      <c r="D88" s="11">
        <f t="shared" si="7"/>
        <v>127057.79806019255</v>
      </c>
      <c r="E88" s="11">
        <f t="shared" si="8"/>
        <v>291653.49135622097</v>
      </c>
      <c r="F88" s="11">
        <f t="shared" si="9"/>
        <v>664170.71116768592</v>
      </c>
    </row>
    <row r="89" spans="1:6" x14ac:dyDescent="0.35">
      <c r="A89">
        <v>88</v>
      </c>
      <c r="B89" s="11">
        <f t="shared" si="5"/>
        <v>23766.187499075317</v>
      </c>
      <c r="C89" s="11">
        <f t="shared" si="6"/>
        <v>56003.470821040282</v>
      </c>
      <c r="D89" s="11">
        <f t="shared" si="7"/>
        <v>130869.53200199833</v>
      </c>
      <c r="E89" s="11">
        <f t="shared" si="8"/>
        <v>303319.63101046981</v>
      </c>
      <c r="F89" s="11">
        <f t="shared" si="9"/>
        <v>697379.2467260703</v>
      </c>
    </row>
    <row r="90" spans="1:6" x14ac:dyDescent="0.35">
      <c r="A90">
        <v>89</v>
      </c>
      <c r="B90" s="11">
        <f t="shared" si="5"/>
        <v>24003.849374066071</v>
      </c>
      <c r="C90" s="11">
        <f t="shared" si="6"/>
        <v>57123.540237461086</v>
      </c>
      <c r="D90" s="11">
        <f t="shared" si="7"/>
        <v>134795.61796205828</v>
      </c>
      <c r="E90" s="11">
        <f t="shared" si="8"/>
        <v>315452.41625088861</v>
      </c>
      <c r="F90" s="11">
        <f t="shared" si="9"/>
        <v>732248.20906237385</v>
      </c>
    </row>
    <row r="91" spans="1:6" x14ac:dyDescent="0.35">
      <c r="A91">
        <v>90</v>
      </c>
      <c r="B91" s="11">
        <f t="shared" si="5"/>
        <v>24243.88786780673</v>
      </c>
      <c r="C91" s="11">
        <f t="shared" si="6"/>
        <v>58266.01104221031</v>
      </c>
      <c r="D91" s="11">
        <f t="shared" si="7"/>
        <v>138839.48650092003</v>
      </c>
      <c r="E91" s="11">
        <f t="shared" si="8"/>
        <v>328070.51290092414</v>
      </c>
      <c r="F91" s="11">
        <f t="shared" si="9"/>
        <v>768860.61951549258</v>
      </c>
    </row>
    <row r="92" spans="1:6" x14ac:dyDescent="0.35">
      <c r="A92">
        <v>91</v>
      </c>
      <c r="B92" s="11">
        <f t="shared" si="5"/>
        <v>24486.3267464848</v>
      </c>
      <c r="C92" s="11">
        <f t="shared" si="6"/>
        <v>59431.331263054519</v>
      </c>
      <c r="D92" s="11">
        <f t="shared" si="7"/>
        <v>143004.67109594765</v>
      </c>
      <c r="E92" s="11">
        <f t="shared" si="8"/>
        <v>341193.33341696113</v>
      </c>
      <c r="F92" s="11">
        <f t="shared" si="9"/>
        <v>807303.65049126721</v>
      </c>
    </row>
    <row r="93" spans="1:6" x14ac:dyDescent="0.35">
      <c r="A93">
        <v>92</v>
      </c>
      <c r="B93" s="11">
        <f t="shared" si="5"/>
        <v>24731.190013949647</v>
      </c>
      <c r="C93" s="11">
        <f t="shared" si="6"/>
        <v>60619.957888315614</v>
      </c>
      <c r="D93" s="11">
        <f t="shared" si="7"/>
        <v>147294.81122882609</v>
      </c>
      <c r="E93" s="11">
        <f t="shared" si="8"/>
        <v>354841.06675363961</v>
      </c>
      <c r="F93" s="11">
        <f t="shared" si="9"/>
        <v>847668.83301583061</v>
      </c>
    </row>
    <row r="94" spans="1:6" x14ac:dyDescent="0.35">
      <c r="A94">
        <v>93</v>
      </c>
      <c r="B94" s="11">
        <f t="shared" si="5"/>
        <v>24978.501914089142</v>
      </c>
      <c r="C94" s="11">
        <f t="shared" si="6"/>
        <v>61832.357046081925</v>
      </c>
      <c r="D94" s="11">
        <f t="shared" si="7"/>
        <v>151713.65556569089</v>
      </c>
      <c r="E94" s="11">
        <f t="shared" si="8"/>
        <v>369034.70942378521</v>
      </c>
      <c r="F94" s="11">
        <f t="shared" si="9"/>
        <v>890052.27466662216</v>
      </c>
    </row>
    <row r="95" spans="1:6" x14ac:dyDescent="0.35">
      <c r="A95">
        <v>94</v>
      </c>
      <c r="B95" s="11">
        <f t="shared" si="5"/>
        <v>25228.286933230032</v>
      </c>
      <c r="C95" s="11">
        <f t="shared" si="6"/>
        <v>63069.004187003564</v>
      </c>
      <c r="D95" s="11">
        <f t="shared" si="7"/>
        <v>156265.06523266161</v>
      </c>
      <c r="E95" s="11">
        <f t="shared" si="8"/>
        <v>383796.09780073666</v>
      </c>
      <c r="F95" s="11">
        <f t="shared" si="9"/>
        <v>934554.88839995326</v>
      </c>
    </row>
    <row r="96" spans="1:6" x14ac:dyDescent="0.35">
      <c r="A96">
        <v>95</v>
      </c>
      <c r="B96" s="11">
        <f t="shared" si="5"/>
        <v>25480.569802562331</v>
      </c>
      <c r="C96" s="11">
        <f t="shared" si="6"/>
        <v>64330.384270743634</v>
      </c>
      <c r="D96" s="11">
        <f t="shared" si="7"/>
        <v>160953.01718964145</v>
      </c>
      <c r="E96" s="11">
        <f t="shared" si="8"/>
        <v>399147.94171276613</v>
      </c>
      <c r="F96" s="11">
        <f t="shared" si="9"/>
        <v>981282.63281995093</v>
      </c>
    </row>
    <row r="97" spans="1:6" x14ac:dyDescent="0.35">
      <c r="A97" s="12">
        <v>96</v>
      </c>
      <c r="B97" s="13">
        <f t="shared" si="5"/>
        <v>25735.375500587954</v>
      </c>
      <c r="C97" s="13">
        <f t="shared" si="6"/>
        <v>65616.991956158512</v>
      </c>
      <c r="D97" s="13">
        <f t="shared" si="7"/>
        <v>165781.60770533071</v>
      </c>
      <c r="E97" s="13">
        <f t="shared" si="8"/>
        <v>415113.85938127676</v>
      </c>
      <c r="F97" s="13">
        <f t="shared" si="9"/>
        <v>1030346.7644609485</v>
      </c>
    </row>
    <row r="98" spans="1:6" x14ac:dyDescent="0.35">
      <c r="A98">
        <v>97</v>
      </c>
      <c r="B98" s="11">
        <f t="shared" si="5"/>
        <v>25992.729255593833</v>
      </c>
      <c r="C98" s="11">
        <f t="shared" si="6"/>
        <v>66929.331795281687</v>
      </c>
      <c r="D98" s="11">
        <f t="shared" si="7"/>
        <v>170755.05593649062</v>
      </c>
      <c r="E98" s="11">
        <f t="shared" si="8"/>
        <v>431718.41375652782</v>
      </c>
      <c r="F98" s="11">
        <f t="shared" si="9"/>
        <v>1081864.1026839961</v>
      </c>
    </row>
    <row r="99" spans="1:6" x14ac:dyDescent="0.35">
      <c r="A99">
        <v>98</v>
      </c>
      <c r="B99" s="11">
        <f t="shared" si="5"/>
        <v>26252.656548149771</v>
      </c>
      <c r="C99" s="11">
        <f t="shared" si="6"/>
        <v>68267.918431187325</v>
      </c>
      <c r="D99" s="11">
        <f t="shared" si="7"/>
        <v>175877.70761458535</v>
      </c>
      <c r="E99" s="11">
        <f t="shared" si="8"/>
        <v>448987.15030678897</v>
      </c>
      <c r="F99" s="11">
        <f t="shared" si="9"/>
        <v>1135957.307818196</v>
      </c>
    </row>
    <row r="100" spans="1:6" x14ac:dyDescent="0.35">
      <c r="A100">
        <v>99</v>
      </c>
      <c r="B100" s="11">
        <f t="shared" si="5"/>
        <v>26515.183113631268</v>
      </c>
      <c r="C100" s="11">
        <f t="shared" si="6"/>
        <v>69633.276799811079</v>
      </c>
      <c r="D100" s="11">
        <f t="shared" si="7"/>
        <v>181154.03884302292</v>
      </c>
      <c r="E100" s="11">
        <f t="shared" si="8"/>
        <v>466946.63631906052</v>
      </c>
      <c r="F100" s="11">
        <f t="shared" si="9"/>
        <v>1192755.1732091059</v>
      </c>
    </row>
    <row r="101" spans="1:6" x14ac:dyDescent="0.35">
      <c r="A101">
        <v>100</v>
      </c>
      <c r="B101" s="11">
        <f t="shared" si="5"/>
        <v>26780.334944767583</v>
      </c>
      <c r="C101" s="11">
        <f t="shared" si="6"/>
        <v>71025.942335807296</v>
      </c>
      <c r="D101" s="11">
        <f t="shared" si="7"/>
        <v>186588.6600083136</v>
      </c>
      <c r="E101" s="11">
        <f t="shared" si="8"/>
        <v>485624.50177182298</v>
      </c>
      <c r="F101" s="11">
        <f t="shared" si="9"/>
        <v>1252392.9318695611</v>
      </c>
    </row>
    <row r="102" spans="1:6" x14ac:dyDescent="0.35">
      <c r="A102">
        <v>101</v>
      </c>
      <c r="B102" s="11">
        <f t="shared" si="5"/>
        <v>27048.13829421526</v>
      </c>
      <c r="C102" s="11">
        <f t="shared" si="6"/>
        <v>72446.461182523446</v>
      </c>
      <c r="D102" s="11">
        <f t="shared" si="7"/>
        <v>192186.31980856301</v>
      </c>
      <c r="E102" s="11">
        <f t="shared" si="8"/>
        <v>505049.48184269591</v>
      </c>
      <c r="F102" s="11">
        <f t="shared" si="9"/>
        <v>1315012.5784630391</v>
      </c>
    </row>
    <row r="103" spans="1:6" x14ac:dyDescent="0.35">
      <c r="A103">
        <v>102</v>
      </c>
      <c r="B103" s="11">
        <f t="shared" si="5"/>
        <v>27318.619677157414</v>
      </c>
      <c r="C103" s="11">
        <f t="shared" si="6"/>
        <v>73895.390406173916</v>
      </c>
      <c r="D103" s="11">
        <f t="shared" si="7"/>
        <v>197951.9094028199</v>
      </c>
      <c r="E103" s="11">
        <f t="shared" si="8"/>
        <v>525251.46111640381</v>
      </c>
      <c r="F103" s="11">
        <f t="shared" si="9"/>
        <v>1380763.2073861912</v>
      </c>
    </row>
    <row r="104" spans="1:6" x14ac:dyDescent="0.35">
      <c r="A104">
        <v>103</v>
      </c>
      <c r="B104" s="11">
        <f t="shared" si="5"/>
        <v>27591.805873928988</v>
      </c>
      <c r="C104" s="11">
        <f t="shared" si="6"/>
        <v>75373.298214297392</v>
      </c>
      <c r="D104" s="11">
        <f t="shared" si="7"/>
        <v>203890.4666849045</v>
      </c>
      <c r="E104" s="11">
        <f t="shared" si="8"/>
        <v>546261.51956106001</v>
      </c>
      <c r="F104" s="11">
        <f t="shared" si="9"/>
        <v>1449801.3677555008</v>
      </c>
    </row>
    <row r="105" spans="1:6" x14ac:dyDescent="0.35">
      <c r="A105">
        <v>104</v>
      </c>
      <c r="B105" s="11">
        <f t="shared" si="5"/>
        <v>27867.723932668279</v>
      </c>
      <c r="C105" s="11">
        <f t="shared" si="6"/>
        <v>76880.76417858334</v>
      </c>
      <c r="D105" s="11">
        <f t="shared" si="7"/>
        <v>210007.18068545163</v>
      </c>
      <c r="E105" s="11">
        <f t="shared" si="8"/>
        <v>568111.98034350248</v>
      </c>
      <c r="F105" s="11">
        <f t="shared" si="9"/>
        <v>1522291.436143276</v>
      </c>
    </row>
    <row r="106" spans="1:6" x14ac:dyDescent="0.35">
      <c r="A106">
        <v>105</v>
      </c>
      <c r="B106" s="11">
        <f t="shared" si="5"/>
        <v>28146.401171994963</v>
      </c>
      <c r="C106" s="11">
        <f t="shared" si="6"/>
        <v>78418.379462155004</v>
      </c>
      <c r="D106" s="11">
        <f t="shared" si="7"/>
        <v>216307.39610601519</v>
      </c>
      <c r="E106" s="11">
        <f t="shared" si="8"/>
        <v>590836.45955724258</v>
      </c>
      <c r="F106" s="11">
        <f t="shared" si="9"/>
        <v>1598406.0079504398</v>
      </c>
    </row>
    <row r="107" spans="1:6" x14ac:dyDescent="0.35">
      <c r="A107">
        <v>106</v>
      </c>
      <c r="B107" s="11">
        <f t="shared" si="5"/>
        <v>28427.865183714912</v>
      </c>
      <c r="C107" s="11">
        <f t="shared" si="6"/>
        <v>79986.74705139811</v>
      </c>
      <c r="D107" s="11">
        <f t="shared" si="7"/>
        <v>222796.61798919566</v>
      </c>
      <c r="E107" s="11">
        <f t="shared" si="8"/>
        <v>614469.91793953232</v>
      </c>
      <c r="F107" s="11">
        <f t="shared" si="9"/>
        <v>1678326.3083479619</v>
      </c>
    </row>
    <row r="108" spans="1:6" x14ac:dyDescent="0.35">
      <c r="A108">
        <v>107</v>
      </c>
      <c r="B108" s="11">
        <f t="shared" si="5"/>
        <v>28712.143835552062</v>
      </c>
      <c r="C108" s="11">
        <f t="shared" si="6"/>
        <v>81586.481992426066</v>
      </c>
      <c r="D108" s="11">
        <f t="shared" si="7"/>
        <v>229480.51652887152</v>
      </c>
      <c r="E108" s="11">
        <f t="shared" si="8"/>
        <v>639048.71465711365</v>
      </c>
      <c r="F108" s="11">
        <f t="shared" si="9"/>
        <v>1762242.6237653601</v>
      </c>
    </row>
    <row r="109" spans="1:6" x14ac:dyDescent="0.35">
      <c r="A109" s="12">
        <v>108</v>
      </c>
      <c r="B109" s="13">
        <f t="shared" si="5"/>
        <v>28999.265273907582</v>
      </c>
      <c r="C109" s="13">
        <f t="shared" si="6"/>
        <v>83218.211632274586</v>
      </c>
      <c r="D109" s="13">
        <f t="shared" si="7"/>
        <v>236364.93202473767</v>
      </c>
      <c r="E109" s="13">
        <f t="shared" si="8"/>
        <v>664610.66324339819</v>
      </c>
      <c r="F109" s="13">
        <f t="shared" si="9"/>
        <v>1850354.7549536282</v>
      </c>
    </row>
    <row r="110" spans="1:6" x14ac:dyDescent="0.35">
      <c r="A110">
        <v>109</v>
      </c>
      <c r="B110" s="11">
        <f t="shared" si="5"/>
        <v>29289.257926646656</v>
      </c>
      <c r="C110" s="11">
        <f t="shared" si="6"/>
        <v>84882.575864920072</v>
      </c>
      <c r="D110" s="11">
        <f t="shared" si="7"/>
        <v>243455.87998547981</v>
      </c>
      <c r="E110" s="11">
        <f t="shared" si="8"/>
        <v>691195.0897731341</v>
      </c>
      <c r="F110" s="11">
        <f t="shared" si="9"/>
        <v>1942872.4927013097</v>
      </c>
    </row>
    <row r="111" spans="1:6" x14ac:dyDescent="0.35">
      <c r="A111">
        <v>110</v>
      </c>
      <c r="B111" s="11">
        <f t="shared" si="5"/>
        <v>29582.150505913123</v>
      </c>
      <c r="C111" s="11">
        <f t="shared" si="6"/>
        <v>86580.22738221848</v>
      </c>
      <c r="D111" s="11">
        <f t="shared" si="7"/>
        <v>250759.55638504421</v>
      </c>
      <c r="E111" s="11">
        <f t="shared" si="8"/>
        <v>718842.89336405951</v>
      </c>
      <c r="F111" s="11">
        <f t="shared" si="9"/>
        <v>2040016.1173363754</v>
      </c>
    </row>
    <row r="112" spans="1:6" x14ac:dyDescent="0.35">
      <c r="A112">
        <v>111</v>
      </c>
      <c r="B112" s="11">
        <f t="shared" si="5"/>
        <v>29877.972010972255</v>
      </c>
      <c r="C112" s="11">
        <f t="shared" si="6"/>
        <v>88311.831929862848</v>
      </c>
      <c r="D112" s="11">
        <f t="shared" si="7"/>
        <v>258282.34307659554</v>
      </c>
      <c r="E112" s="11">
        <f t="shared" si="8"/>
        <v>747596.60909862188</v>
      </c>
      <c r="F112" s="11">
        <f t="shared" si="9"/>
        <v>2142016.923203194</v>
      </c>
    </row>
    <row r="113" spans="1:6" x14ac:dyDescent="0.35">
      <c r="A113">
        <v>112</v>
      </c>
      <c r="B113" s="11">
        <f t="shared" si="5"/>
        <v>30176.751731081979</v>
      </c>
      <c r="C113" s="11">
        <f t="shared" si="6"/>
        <v>90078.068568460105</v>
      </c>
      <c r="D113" s="11">
        <f t="shared" si="7"/>
        <v>266030.8133688934</v>
      </c>
      <c r="E113" s="11">
        <f t="shared" si="8"/>
        <v>777500.47346256673</v>
      </c>
      <c r="F113" s="11">
        <f t="shared" si="9"/>
        <v>2249117.769363354</v>
      </c>
    </row>
    <row r="114" spans="1:6" x14ac:dyDescent="0.35">
      <c r="A114">
        <v>113</v>
      </c>
      <c r="B114" s="11">
        <f t="shared" si="5"/>
        <v>30478.5192483928</v>
      </c>
      <c r="C114" s="11">
        <f t="shared" si="6"/>
        <v>91879.629939829305</v>
      </c>
      <c r="D114" s="11">
        <f t="shared" si="7"/>
        <v>274011.73776996019</v>
      </c>
      <c r="E114" s="11">
        <f t="shared" si="8"/>
        <v>808600.49240106938</v>
      </c>
      <c r="F114" s="11">
        <f t="shared" si="9"/>
        <v>2361573.6578315217</v>
      </c>
    </row>
    <row r="115" spans="1:6" x14ac:dyDescent="0.35">
      <c r="A115">
        <v>114</v>
      </c>
      <c r="B115" s="11">
        <f t="shared" si="5"/>
        <v>30783.304440876727</v>
      </c>
      <c r="C115" s="11">
        <f t="shared" si="6"/>
        <v>93717.222538625894</v>
      </c>
      <c r="D115" s="11">
        <f t="shared" si="7"/>
        <v>282232.08990305901</v>
      </c>
      <c r="E115" s="11">
        <f t="shared" si="8"/>
        <v>840944.51209711214</v>
      </c>
      <c r="F115" s="11">
        <f t="shared" si="9"/>
        <v>2479652.3407230978</v>
      </c>
    </row>
    <row r="116" spans="1:6" x14ac:dyDescent="0.35">
      <c r="A116">
        <v>115</v>
      </c>
      <c r="B116" s="11">
        <f t="shared" si="5"/>
        <v>31091.137485285493</v>
      </c>
      <c r="C116" s="11">
        <f t="shared" si="6"/>
        <v>95591.566989398416</v>
      </c>
      <c r="D116" s="11">
        <f t="shared" si="7"/>
        <v>290699.05260015081</v>
      </c>
      <c r="E116" s="11">
        <f t="shared" si="8"/>
        <v>874582.29258099664</v>
      </c>
      <c r="F116" s="11">
        <f t="shared" si="9"/>
        <v>2603634.9577592527</v>
      </c>
    </row>
    <row r="117" spans="1:6" x14ac:dyDescent="0.35">
      <c r="A117">
        <v>116</v>
      </c>
      <c r="B117" s="11">
        <f t="shared" si="5"/>
        <v>31402.048860138348</v>
      </c>
      <c r="C117" s="11">
        <f t="shared" si="6"/>
        <v>97503.398329186384</v>
      </c>
      <c r="D117" s="11">
        <f t="shared" si="7"/>
        <v>299420.02417815535</v>
      </c>
      <c r="E117" s="11">
        <f t="shared" si="8"/>
        <v>909565.58428423654</v>
      </c>
      <c r="F117" s="11">
        <f t="shared" si="9"/>
        <v>2733816.7056472157</v>
      </c>
    </row>
    <row r="118" spans="1:6" x14ac:dyDescent="0.35">
      <c r="A118">
        <v>117</v>
      </c>
      <c r="B118" s="11">
        <f t="shared" si="5"/>
        <v>31716.069348739733</v>
      </c>
      <c r="C118" s="11">
        <f t="shared" si="6"/>
        <v>99453.466295770108</v>
      </c>
      <c r="D118" s="11">
        <f t="shared" si="7"/>
        <v>308402.62490350002</v>
      </c>
      <c r="E118" s="11">
        <f t="shared" si="8"/>
        <v>945948.20765560598</v>
      </c>
      <c r="F118" s="11">
        <f t="shared" si="9"/>
        <v>2870507.5409295768</v>
      </c>
    </row>
    <row r="119" spans="1:6" x14ac:dyDescent="0.35">
      <c r="A119">
        <v>118</v>
      </c>
      <c r="B119" s="11">
        <f t="shared" si="5"/>
        <v>32033.230042227129</v>
      </c>
      <c r="C119" s="11">
        <f t="shared" si="6"/>
        <v>101442.53562168551</v>
      </c>
      <c r="D119" s="11">
        <f t="shared" si="7"/>
        <v>317654.70365060505</v>
      </c>
      <c r="E119" s="11">
        <f t="shared" si="8"/>
        <v>983786.13596183027</v>
      </c>
      <c r="F119" s="11">
        <f t="shared" si="9"/>
        <v>3014032.9179760558</v>
      </c>
    </row>
    <row r="120" spans="1:6" x14ac:dyDescent="0.35">
      <c r="A120">
        <v>119</v>
      </c>
      <c r="B120" s="11">
        <f t="shared" si="5"/>
        <v>32353.562342649402</v>
      </c>
      <c r="C120" s="11">
        <f t="shared" si="6"/>
        <v>103471.38633411923</v>
      </c>
      <c r="D120" s="11">
        <f t="shared" si="7"/>
        <v>327184.34476012323</v>
      </c>
      <c r="E120" s="11">
        <f t="shared" si="8"/>
        <v>1023137.5814003035</v>
      </c>
      <c r="F120" s="11">
        <f t="shared" si="9"/>
        <v>3164734.5638748589</v>
      </c>
    </row>
    <row r="121" spans="1:6" x14ac:dyDescent="0.35">
      <c r="A121" s="12">
        <v>120</v>
      </c>
      <c r="B121" s="13">
        <f t="shared" si="5"/>
        <v>32677.097966075897</v>
      </c>
      <c r="C121" s="13">
        <f t="shared" si="6"/>
        <v>105540.81406080163</v>
      </c>
      <c r="D121" s="13">
        <f t="shared" si="7"/>
        <v>336999.87510292692</v>
      </c>
      <c r="E121" s="13">
        <f t="shared" si="8"/>
        <v>1064063.0846563156</v>
      </c>
      <c r="F121" s="13">
        <f t="shared" si="9"/>
        <v>3322971.2920686021</v>
      </c>
    </row>
  </sheetData>
  <autoFilter ref="A1:F12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pricing</vt:lpstr>
      <vt:lpstr>sizing</vt:lpstr>
      <vt:lpstr>goal</vt:lpstr>
    </vt:vector>
  </TitlesOfParts>
  <Company>Bloomberg LP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jng410</dc:creator>
  <cp:lastModifiedBy>Ng, Jimmy</cp:lastModifiedBy>
  <dcterms:created xsi:type="dcterms:W3CDTF">2023-08-01T15:14:31Z</dcterms:created>
  <dcterms:modified xsi:type="dcterms:W3CDTF">2023-08-03T20:52:23Z</dcterms:modified>
</cp:coreProperties>
</file>