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23040" windowHeight="9336"/>
  </bookViews>
  <sheets>
    <sheet name="Y2011_Y2020" sheetId="8" r:id="rId1"/>
    <sheet name="buy (ha update)" sheetId="7" r:id="rId2"/>
    <sheet name="Y2011_Y2023" sheetId="5" r:id="rId3"/>
    <sheet name="rules" sheetId="4" r:id="rId4"/>
    <sheet name="Sheet3" sheetId="3" r:id="rId5"/>
    <sheet name="result" sheetId="2" r:id="rId6"/>
    <sheet name="buy (v2)" sheetId="1" r:id="rId7"/>
  </sheets>
  <definedNames>
    <definedName name="_xlnm._FilterDatabase" localSheetId="1" hidden="1">'buy (ha update)'!$A$1:$U$45</definedName>
    <definedName name="_xlnm._FilterDatabase" localSheetId="6" hidden="1">'buy (v2)'!$A$1:$L$155</definedName>
    <definedName name="_xlnm._FilterDatabase" localSheetId="5" hidden="1">result!$A$2:$L$156</definedName>
    <definedName name="_xlnm._FilterDatabase" localSheetId="4" hidden="1">Sheet3!$A$1:$X$155</definedName>
    <definedName name="_xlnm._FilterDatabase" localSheetId="0" hidden="1">Y2011_Y2020!$A$1:$L$22</definedName>
    <definedName name="_xlnm._FilterDatabase" localSheetId="2" hidden="1">Y2011_Y2023!$A$1:$Q$19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4" l="1"/>
  <c r="E31" i="7"/>
  <c r="F31" i="7" s="1"/>
  <c r="E30" i="7"/>
  <c r="F30" i="7" s="1"/>
  <c r="E28" i="7"/>
  <c r="F28" i="7" s="1"/>
  <c r="E45" i="7"/>
  <c r="F45" i="7" s="1"/>
  <c r="E40" i="7"/>
  <c r="F40" i="7" s="1"/>
  <c r="E39" i="7"/>
  <c r="F39" i="7" s="1"/>
  <c r="E24" i="7"/>
  <c r="F24" i="7" s="1"/>
  <c r="E44" i="7"/>
  <c r="F44" i="7" s="1"/>
  <c r="E43" i="7"/>
  <c r="F43" i="7" s="1"/>
  <c r="E33" i="7"/>
  <c r="F33" i="7" s="1"/>
  <c r="E37" i="7"/>
  <c r="F37" i="7" s="1"/>
  <c r="E26" i="7"/>
  <c r="F26" i="7" s="1"/>
  <c r="E38" i="7"/>
  <c r="F38" i="7" s="1"/>
  <c r="E42" i="7"/>
  <c r="F42" i="7" s="1"/>
  <c r="E27" i="7"/>
  <c r="F27" i="7" s="1"/>
  <c r="E32" i="7"/>
  <c r="F32" i="7" s="1"/>
  <c r="E29" i="7"/>
  <c r="F29" i="7" s="1"/>
  <c r="E41" i="7"/>
  <c r="F41" i="7" s="1"/>
  <c r="E35" i="7"/>
  <c r="F35" i="7" s="1"/>
  <c r="E25" i="7"/>
  <c r="F25" i="7" s="1"/>
  <c r="E36" i="7"/>
  <c r="F36" i="7" s="1"/>
  <c r="E34" i="7"/>
  <c r="F34" i="7" s="1"/>
  <c r="E18" i="7"/>
  <c r="F18" i="7" s="1"/>
  <c r="E17" i="7"/>
  <c r="F17" i="7" s="1"/>
  <c r="E9" i="7"/>
  <c r="F9" i="7" s="1"/>
  <c r="E21" i="7"/>
  <c r="F21" i="7" s="1"/>
  <c r="E23" i="7"/>
  <c r="F23" i="7" s="1"/>
  <c r="E22" i="7"/>
  <c r="F22" i="7" s="1"/>
  <c r="E2" i="7"/>
  <c r="F2" i="7" s="1"/>
  <c r="E20" i="7"/>
  <c r="F20" i="7" s="1"/>
  <c r="E19" i="7"/>
  <c r="F19" i="7" s="1"/>
  <c r="E7" i="7"/>
  <c r="F7" i="7" s="1"/>
  <c r="E14" i="7"/>
  <c r="F14" i="7" s="1"/>
  <c r="E3" i="7"/>
  <c r="F3" i="7" s="1"/>
  <c r="E6" i="7"/>
  <c r="F6" i="7" s="1"/>
  <c r="E5" i="7"/>
  <c r="F5" i="7" s="1"/>
  <c r="E12" i="7"/>
  <c r="F12" i="7" s="1"/>
  <c r="E8" i="7"/>
  <c r="F8" i="7" s="1"/>
  <c r="E10" i="7"/>
  <c r="F10" i="7" s="1"/>
  <c r="E11" i="7"/>
  <c r="F11" i="7" s="1"/>
  <c r="E16" i="7"/>
  <c r="F16" i="7" s="1"/>
  <c r="E4" i="7"/>
  <c r="F4" i="7" s="1"/>
  <c r="E15" i="7"/>
  <c r="F15" i="7" s="1"/>
  <c r="E13" i="7"/>
  <c r="F13" i="7" s="1"/>
  <c r="F23" i="4" l="1"/>
  <c r="F25" i="4"/>
  <c r="F26" i="4"/>
  <c r="F27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F79" i="1"/>
  <c r="E79" i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<sst xmlns="http://schemas.openxmlformats.org/spreadsheetml/2006/main" count="1486" uniqueCount="295">
  <si>
    <t>index</t>
  </si>
  <si>
    <t>version</t>
  </si>
  <si>
    <t>alert_type</t>
  </si>
  <si>
    <t>pre_set_statement</t>
  </si>
  <si>
    <t>statement</t>
  </si>
  <si>
    <t>put_together</t>
  </si>
  <si>
    <t>tp</t>
  </si>
  <si>
    <t>fp</t>
  </si>
  <si>
    <t>ratio</t>
  </si>
  <si>
    <t>precision</t>
  </si>
  <si>
    <t>rank</t>
  </si>
  <si>
    <t>next_future_flag</t>
  </si>
  <si>
    <t>v1</t>
  </si>
  <si>
    <t>ce_short_spike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</si>
  <si>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</si>
  <si>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</si>
  <si>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</si>
  <si>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</si>
  <si>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</si>
  <si>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</si>
  <si>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</si>
  <si>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</si>
  <si>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</si>
  <si>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</si>
  <si>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</si>
  <si>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</si>
  <si>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</si>
  <si>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</si>
  <si>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</si>
  <si>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</si>
  <si>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</si>
  <si>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</si>
  <si>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</si>
  <si>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</si>
  <si>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</si>
  <si>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dcc</t>
  </si>
  <si>
    <t>demark</t>
  </si>
  <si>
    <t>evwma</t>
  </si>
  <si>
    <t>ha</t>
  </si>
  <si>
    <t>macd</t>
  </si>
  <si>
    <t>sma5</t>
  </si>
  <si>
    <t>_flag == 1 &amp; ema5 &gt; ema20 ~ 1, TRUE ~ 0),</t>
  </si>
  <si>
    <t>_flag == 1 &amp; ema5 &gt; ema20 &amp; close &gt; zlema ~ 1, TRUE ~ 0),</t>
  </si>
  <si>
    <t>_flag == 1 &amp; ema5 &gt; ema20 &amp; close &gt; zlema &amp; sma5_flag == 1 ~ 1, TRUE ~ 0),</t>
  </si>
  <si>
    <t>_flag == 1 &amp; ema5 &gt; ema20 &amp; close &gt; zlema &amp; sma_pos_trend_flag == 1 ~ 1, TRUE ~ 0),</t>
  </si>
  <si>
    <t>_flag == 1 &amp; ema5 &gt; ema20 &amp; close &gt; zlema &amp; overnight_flag == 1 ~ 1, TRUE ~ 0),</t>
  </si>
  <si>
    <t>_flag == 1 &amp; ema5 &gt; ema20 &amp; close &gt; zlema &amp; obv_flag == 1 ~ 1, TRUE ~ 0),</t>
  </si>
  <si>
    <t>_flag == 1 &amp; ema5 &gt; ema20 &amp; close &gt; zlema &amp; macd_trend_dir == 1 ~ 1, TRUE ~ 0),</t>
  </si>
  <si>
    <t>_flag == 1 &amp; ema5 &gt; ema20 &amp; close &gt; zlema &amp; macd_trend_dir == 1 &amp; obv_flag == 1 ~ 1, TRUE ~ 0),</t>
  </si>
  <si>
    <t>_flag == 1 &amp; ema5 &gt; ema20 &amp; close &gt; zlema &amp; macd_trend_dir == 1 &amp; green_flag == 1 ~ 1, TRUE ~ 0),</t>
  </si>
  <si>
    <t>_flag == 1 &amp; ema5 &gt; ema20 &amp; close &gt; zlema &amp; green_flag == 1 ~ 1, TRUE ~ 0),</t>
  </si>
  <si>
    <t>_flag == 1 &amp; ema5 &gt; ema20 &amp; close &gt; zlema &amp; green_flag == 1 &amp; obv_flag == 1 ~ 1, TRUE ~ 0),</t>
  </si>
  <si>
    <t>_flag == 1 &amp; ema5 &gt; ema20 &amp; close &gt; zlema &amp; ema_pos_trend_flag == 1 ~ 1, TRUE ~ 0),</t>
  </si>
  <si>
    <t>_flag == 1 &amp; ema5 &gt; ema20 &amp; close &gt; zlema &amp; ema_pos_trend_flag == 1 &amp; macd_trend_dir == 1 ~ 1, TRUE ~ 0),</t>
  </si>
  <si>
    <t>_flag == 1 &amp; ema5 &gt; ema20 &amp; close &gt; zlema &amp; (cci_oversold_flag == 1 | rsi_oversold_flag == 1) ~ 1, TRUE ~ 0),</t>
  </si>
  <si>
    <t>_flag == 1 &amp; ema5 &gt; ema20 &amp; close &gt; zlema &amp; (cci_oversold_flag == 1 | rsi_oversold_flag == 1) &amp; (close &gt; sma5 | close &gt; ema5) ~ 1, TRUE ~ 0),</t>
  </si>
  <si>
    <t>_flag == 1 &amp; ema5 &gt; ema20 &amp; close &gt; zlema &amp; (cci_oversold_flag == 1 | rsi_oversold_flag == 1) &amp; sma5_flag == 1 ~ 1, TRUE ~ 0),</t>
  </si>
  <si>
    <t>_flag == 1 &amp; ema5 &gt; ema20 &amp; close &gt; zlema &amp; (cci_oversold_flag == 1 | rsi_oversold_flag == 1) &amp; obv_flag == 1 ~ 1, TRUE ~ 0),</t>
  </si>
  <si>
    <t>_flag == 1 &amp; ema5 &gt; ema20 &amp; close &gt; zlema &amp; (cci_oversold_flag == 1 | rsi_oversold_flag == 1) &amp; (close &gt; sma5 | close &gt; ema5) &amp; obv_flag == 1 ~ 1, TRUE ~ 0),</t>
  </si>
  <si>
    <t>_flag == 1 &amp; ema5 &gt; ema20 &amp; close &gt; zlema &amp; (cci_oversold_flag == 1 | rsi_oversold_flag == 1) &amp; (sma_pos_trend_flag == 1 | ema_pos_trend_flag == 1) ~ 1, TRUE ~ 0),</t>
  </si>
  <si>
    <t>_flag == 1 &amp; ema5 &gt; ema20 &amp; close &gt; zlema &amp; (sma_pos_trend_flag == 1 | ema_pos_trend_flag == 1) &amp; obv_flag == 1 ~ 1, TRUE ~ 0),</t>
  </si>
  <si>
    <t>_flag == 1 &amp; ema5 &gt; ema20 &amp; close &gt; zlema &amp; (demark_flag == 1 | dcc_flag == 1 | ha_flag == 1 | macd_flag == 1 | evwma_flag == 1) ~ 1, TRUE ~ 0),</t>
  </si>
  <si>
    <t>_flag == 1 &amp; ema5 &gt; ema20 &amp; close &gt; zlema &amp; (demark_flag == 1 | dcc_flag == 1 | ha_flag == 1 | macd_flag == 1 | evwma_flag == 1) &amp; (close &gt; sma5 | close &gt; ema5) ~ 1, TRUE ~ 0),</t>
  </si>
  <si>
    <t>_flag == 1 &amp; ema5 &gt; ema20 &amp; close &gt; zlema &amp; (demark_flag == 1 | ha_flag == 1 | ce_short_spike_flag == 1 | macd_flag == 1 | evwma_flag == 1) ~ 1, TRUE ~ 0),</t>
  </si>
  <si>
    <t>_flag == 1 &amp; ema5 &gt; ema20 &amp; close &gt; zlema &amp; (demark_flag == 1 | ha_flag == 1 | ce_short_spike_flag == 1 | macd_flag == 1 | evwma_flag == 1) &amp; (close &gt; sma5 | close &gt; ema5) ~ 1, TRUE ~ 0),</t>
  </si>
  <si>
    <t>_flag == 1 &amp; ema5 &gt; ema20 &amp; close &gt; zlema &amp; (ha_flag == 1 | dcc_flag == 1 | ce_short_spike_flag == 1 | macd_flag == 1 | evwma_flag == 1) ~ 1, TRUE ~ 0),</t>
  </si>
  <si>
    <t>_flag == 1 &amp; ema5 &gt; ema20 &amp; close &gt; zlema &amp; (ha_flag == 1 | dcc_flag == 1 | ce_short_spike_flag == 1 | macd_flag == 1 | evwma_flag == 1) &amp; (close &gt; sma5 | close &gt; ema5) ~ 1, TRUE ~ 0),</t>
  </si>
  <si>
    <t>_flag == 1 &amp; ema5 &gt; ema20 &amp; close &gt; zlema &amp; (demark_flag == 1 | dcc_flag == 1 | ce_short_spike_flag == 1 | macd_flag == 1 | ha_flag == 1) ~ 1, TRUE ~ 0),</t>
  </si>
  <si>
    <t>_flag == 1 &amp; ema5 &gt; ema20 &amp; close &gt; zlema &amp; (demark_flag == 1 | dcc_flag == 1 | ce_short_spike_flag == 1 | macd_flag == 1 | ha_flag == 1) &amp; (close &gt; sma5 | close &gt; ema5) ~ 1, TRUE ~ 0),</t>
  </si>
  <si>
    <t>_flag == 1 &amp; ema5 &gt; ema20 &amp; close &gt; zlema &amp; (demark_flag == 1 | dcc_flag == 1 | ce_short_spike_flag == 1 | macd_flag == 1 | evwma_flag == 1) ~ 1, TRUE ~ 0),</t>
  </si>
  <si>
    <t>_flag == 1 &amp; ema5 &gt; ema20 &amp; close &gt; zlema &amp; (demark_flag == 1 | dcc_flag == 1 | ce_short_spike_flag == 1 | macd_flag == 1 | evwma_flag == 1) &amp; (close &gt; sma5 | close &gt; ema5) ~ 1, TRUE ~ 0),</t>
  </si>
  <si>
    <t>_flag == 1 &amp; ema5 &gt; ema20 &amp; close &gt; zlema &amp; (demark_flag == 1 | dcc_flag == 1 | ce_short_spike_flag == 1 | ha_flag == 1 | evwma_flag == 1) ~ 1, TRUE ~ 0),</t>
  </si>
  <si>
    <t>_flag == 1 &amp; ema5 &gt; ema20 &amp; close &gt; zlema &amp; (demark_flag == 1 | dcc_flag == 1 | ce_short_spike_flag == 1 | ha_flag == 1 | evwma_flag == 1) &amp; (close &gt; sma5 | close &gt; ema5) ~ 1, TRUE ~ 0),</t>
  </si>
  <si>
    <t>_flag == 1 &amp; ema5 &gt; ema20 &amp; close &gt; zlema &amp; (close &gt; sma5 | close &gt; ema5) ~ 1, TRUE ~ 0),</t>
  </si>
  <si>
    <t>_flag == 1 &amp; ema5 &gt; ema20 &amp; close &gt; zlema &amp; (cci_oversold_flag == 1 | rsi_oversold_flag == 1) &amp; macd_flag == 1 ~ 1, TRUE ~ 0),</t>
  </si>
  <si>
    <t>ce_short_spike_buy_alert</t>
  </si>
  <si>
    <t>dcc_buy_alert</t>
  </si>
  <si>
    <t>demark_buy_alert</t>
  </si>
  <si>
    <t>evwma_buy_alert</t>
  </si>
  <si>
    <t>ha_buy_alert</t>
  </si>
  <si>
    <t>macd_buy_alert</t>
  </si>
  <si>
    <t>sma5_buy_alert</t>
  </si>
  <si>
    <t>days4</t>
  </si>
  <si>
    <t>Inf</t>
  </si>
  <si>
    <t>days2</t>
  </si>
  <si>
    <t>year 2014 - 2024</t>
  </si>
  <si>
    <t>`+ ema5 &gt; ema20</t>
  </si>
  <si>
    <t>case_when(ce_short_spike_flag == 1 ~ 1, TRUE ~ 0),</t>
  </si>
  <si>
    <t>case_when(ce_short_spike_flag == 1 &amp; close &gt; zlema ~ 1, TRUE ~ 0),</t>
  </si>
  <si>
    <t>case_when(ce_short_spike_flag == 1 &amp; close &gt; zlema &amp; sma5_flag == 1 ~ 1, TRUE ~ 0),</t>
  </si>
  <si>
    <t>case_when(ce_short_spike_flag == 1 &amp; close &gt; zlema &amp; sma_pos_trend_flag == 1 ~ 1, TRUE ~ 0),</t>
  </si>
  <si>
    <t>case_when(ce_short_spike_flag == 1 &amp; close &gt; zlema &amp; overnight_flag == 1 ~ 1, TRUE ~ 0),</t>
  </si>
  <si>
    <t>case_when(ce_short_spike_flag == 1 &amp; close &gt; zlema &amp; obv_flag == 1 ~ 1, TRUE ~ 0),</t>
  </si>
  <si>
    <t>case_when(ce_short_spike_flag == 1 &amp; close &gt; zlema &amp; macd_trend_dir == 1 ~ 1, TRUE ~ 0),</t>
  </si>
  <si>
    <t>case_when(ce_short_spike_flag == 1 &amp; close &gt; zlema &amp; macd_trend_dir == 1 &amp; obv_flag == 1 ~ 1, TRUE ~ 0),</t>
  </si>
  <si>
    <t>case_when(ce_short_spike_flag == 1 &amp; close &gt; zlema &amp; macd_trend_dir == 1 &amp; green_flag == 1 ~ 1, TRUE ~ 0),</t>
  </si>
  <si>
    <t>case_when(ce_short_spike_flag == 1 &amp; close &gt; zlema &amp; green_flag == 1 ~ 1, TRUE ~ 0),</t>
  </si>
  <si>
    <t>case_when(ce_short_spike_flag == 1 &amp; close &gt; zlema &amp; green_flag == 1 &amp; obv_flag == 1 ~ 1, TRUE ~ 0),</t>
  </si>
  <si>
    <t>case_when(ce_short_spike_flag == 1 &amp; close &gt; zlema &amp; ema_pos_trend_flag == 1 ~ 1, TRUE ~ 0),</t>
  </si>
  <si>
    <t>case_when(ce_short_spike_flag == 1 &amp; close &gt; zlema &amp; ema_pos_trend_flag == 1 &amp; macd_trend_dir == 1 ~ 1, TRUE ~ 0),</t>
  </si>
  <si>
    <t>case_when(ce_short_spike_flag == 1 &amp; close &gt; zlema &amp; (cci_oversold_flag == 1 | rsi_oversold_flag == 1) ~ 1, TRUE ~ 0),</t>
  </si>
  <si>
    <t>case_when(ce_short_spike_flag == 1 &amp; close &gt; zlema &amp; (cci_oversold_flag == 1 | rsi_oversold_flag == 1) &amp; (close &gt; sma5 | close &gt; ema5) ~ 1, TRUE ~ 0),</t>
  </si>
  <si>
    <t>case_when(ce_short_spike_flag == 1 &amp; close &gt; zlema &amp; (cci_oversold_flag == 1 | rsi_oversold_flag == 1) &amp; sma5_flag == 1 ~ 1, TRUE ~ 0),</t>
  </si>
  <si>
    <t>case_when(ce_short_spike_flag == 1 &amp; close &gt; zlema &amp; (cci_oversold_flag == 1 | rsi_oversold_flag == 1) &amp; obv_flag == 1 ~ 1, TRUE ~ 0),</t>
  </si>
  <si>
    <t>case_when(ce_short_spike_flag == 1 &amp; close &gt; zlema &amp; (cci_oversold_flag == 1 | rsi_oversold_flag == 1) &amp; (close &gt; sma5 | close &gt; ema5) &amp; obv_flag == 1 ~ 1, TRUE ~ 0),</t>
  </si>
  <si>
    <t>case_when(ce_short_spike_flag == 1 &amp; close &gt; zlema &amp; (cci_oversold_flag == 1 | rsi_oversold_flag == 1) &amp; (sma_pos_trend_flag == 1 | ema_pos_trend_flag == 1) ~ 1, TRUE ~ 0),</t>
  </si>
  <si>
    <t>case_when(ce_short_spike_flag == 1 &amp; close &gt; zlema &amp; (sma_pos_trend_flag == 1 | ema_pos_trend_flag == 1) &amp; obv_flag == 1 ~ 1, TRUE ~ 0),</t>
  </si>
  <si>
    <t>case_when(ce_short_spike_flag == 1 &amp; close &gt; zlema &amp; (demark_flag == 1 | dcc_flag == 1 | ha_flag == 1 | macd_flag == 1 | evwma_flag == 1) ~ 1, TRUE ~ 0),</t>
  </si>
  <si>
    <t>case_when(ce_short_spike_flag == 1 &amp; close &gt; zlema &amp; (demark_flag == 1 | dcc_flag == 1 | ha_flag == 1 | macd_flag == 1 | evwma_flag == 1) &amp; (close &gt; sma5 | close &gt; ema5) ~ 1, TRUE ~ 0),</t>
  </si>
  <si>
    <t>case_when(dcc_flag == 1 ~ 1, TRUE ~ 0),</t>
  </si>
  <si>
    <t>case_when(dcc_flag == 1 &amp; close &gt; zlema ~ 1, TRUE ~ 0),</t>
  </si>
  <si>
    <t>case_when(dcc_flag == 1 &amp; close &gt; zlema &amp; sma5_flag == 1 ~ 1, TRUE ~ 0),</t>
  </si>
  <si>
    <t>case_when(dcc_flag == 1 &amp; close &gt; zlema &amp; sma_pos_trend_flag == 1 ~ 1, TRUE ~ 0),</t>
  </si>
  <si>
    <t>case_when(dcc_flag == 1 &amp; close &gt; zlema &amp; overnight_flag == 1 ~ 1, TRUE ~ 0),</t>
  </si>
  <si>
    <t>case_when(dcc_flag == 1 &amp; close &gt; zlema &amp; obv_flag == 1 ~ 1, TRUE ~ 0),</t>
  </si>
  <si>
    <t>case_when(dcc_flag == 1 &amp; close &gt; zlema &amp; macd_trend_dir == 1 ~ 1, TRUE ~ 0),</t>
  </si>
  <si>
    <t>case_when(dcc_flag == 1 &amp; close &gt; zlema &amp; macd_trend_dir == 1 &amp; obv_flag == 1 ~ 1, TRUE ~ 0),</t>
  </si>
  <si>
    <t>case_when(dcc_flag == 1 &amp; close &gt; zlema &amp; macd_trend_dir == 1 &amp; green_flag == 1 ~ 1, TRUE ~ 0),</t>
  </si>
  <si>
    <t>case_when(dcc_flag == 1 &amp; close &gt; zlema &amp; green_flag == 1 ~ 1, TRUE ~ 0),</t>
  </si>
  <si>
    <t>case_when(dcc_flag == 1 &amp; close &gt; zlema &amp; green_flag == 1 &amp; obv_flag == 1 ~ 1, TRUE ~ 0),</t>
  </si>
  <si>
    <t>case_when(dcc_flag == 1 &amp; close &gt; zlema &amp; ema_pos_trend_flag == 1 ~ 1, TRUE ~ 0),</t>
  </si>
  <si>
    <t>case_when(dcc_flag == 1 &amp; close &gt; zlema &amp; ema_pos_trend_flag == 1 &amp; macd_trend_dir == 1 ~ 1, TRUE ~ 0),</t>
  </si>
  <si>
    <t>case_when(dcc_flag == 1 &amp; close &gt; zlema &amp; (cci_oversold_flag == 1 | rsi_oversold_flag == 1) ~ 1, TRUE ~ 0),</t>
  </si>
  <si>
    <t>case_when(dcc_flag == 1 &amp; close &gt; zlema &amp; (cci_oversold_flag == 1 | rsi_oversold_flag == 1) &amp; (close &gt; sma5 | close &gt; ema5) ~ 1, TRUE ~ 0),</t>
  </si>
  <si>
    <t>case_when(dcc_flag == 1 &amp; close &gt; zlema &amp; (cci_oversold_flag == 1 | rsi_oversold_flag == 1) &amp; sma5_flag == 1 ~ 1, TRUE ~ 0),</t>
  </si>
  <si>
    <t>case_when(dcc_flag == 1 &amp; close &gt; zlema &amp; (cci_oversold_flag == 1 | rsi_oversold_flag == 1) &amp; obv_flag == 1 ~ 1, TRUE ~ 0),</t>
  </si>
  <si>
    <t>case_when(dcc_flag == 1 &amp; close &gt; zlema &amp; (cci_oversold_flag == 1 | rsi_oversold_flag == 1) &amp; (close &gt; sma5 | close &gt; ema5) &amp; obv_flag == 1 ~ 1, TRUE ~ 0),</t>
  </si>
  <si>
    <t>case_when(dcc_flag == 1 &amp; close &gt; zlema &amp; (cci_oversold_flag == 1 | rsi_oversold_flag == 1) &amp; (sma_pos_trend_flag == 1 | ema_pos_trend_flag == 1) ~ 1, TRUE ~ 0),</t>
  </si>
  <si>
    <t>case_when(dcc_flag == 1 &amp; close &gt; zlema &amp; (sma_pos_trend_flag == 1 | ema_pos_trend_flag == 1) &amp; obv_flag == 1 ~ 1, TRUE ~ 0),</t>
  </si>
  <si>
    <t>case_when(dcc_flag == 1 &amp; close &gt; zlema &amp; (demark_flag == 1 | ha_flag == 1 | ce_short_spike_flag == 1 | macd_flag == 1 | evwma_flag == 1) ~ 1, TRUE ~ 0),</t>
  </si>
  <si>
    <t>case_when(dcc_flag == 1 &amp; close &gt; zlema &amp; (demark_flag == 1 | ha_flag == 1 | ce_short_spike_flag == 1 | macd_flag == 1 | evwma_flag == 1) &amp; (close &gt; sma5 | close &gt; ema5) ~ 1, TRUE ~ 0),</t>
  </si>
  <si>
    <t>case_when(demark_flag == 1 ~ 1, TRUE ~ 0),</t>
  </si>
  <si>
    <t>case_when(demark_flag == 1 &amp; close &gt; zlema ~ 1, TRUE ~ 0),</t>
  </si>
  <si>
    <t>case_when(demark_flag == 1 &amp; close &gt; zlema &amp; sma5_flag == 1 ~ 1, TRUE ~ 0),</t>
  </si>
  <si>
    <t>case_when(demark_flag == 1 &amp; close &gt; zlema &amp; sma_pos_trend_flag == 1 ~ 1, TRUE ~ 0),</t>
  </si>
  <si>
    <t>case_when(demark_flag == 1 &amp; close &gt; zlema &amp; overnight_flag == 1 ~ 1, TRUE ~ 0),</t>
  </si>
  <si>
    <t>case_when(demark_flag == 1 &amp; close &gt; zlema &amp; obv_flag == 1 ~ 1, TRUE ~ 0),</t>
  </si>
  <si>
    <t>case_when(demark_flag == 1 &amp; close &gt; zlema &amp; macd_trend_dir == 1 ~ 1, TRUE ~ 0),</t>
  </si>
  <si>
    <t>case_when(demark_flag == 1 &amp; close &gt; zlema &amp; macd_trend_dir == 1 &amp; obv_flag == 1 ~ 1, TRUE ~ 0),</t>
  </si>
  <si>
    <t>case_when(demark_flag == 1 &amp; close &gt; zlema &amp; macd_trend_dir == 1 &amp; green_flag == 1 ~ 1, TRUE ~ 0),</t>
  </si>
  <si>
    <t>case_when(demark_flag == 1 &amp; close &gt; zlema &amp; green_flag == 1 ~ 1, TRUE ~ 0),</t>
  </si>
  <si>
    <t>case_when(demark_flag == 1 &amp; close &gt; zlema &amp; green_flag == 1 &amp; obv_flag == 1 ~ 1, TRUE ~ 0),</t>
  </si>
  <si>
    <t>case_when(demark_flag == 1 &amp; close &gt; zlema &amp; ema_pos_trend_flag == 1 ~ 1, TRUE ~ 0),</t>
  </si>
  <si>
    <t>case_when(demark_flag == 1 &amp; close &gt; zlema &amp; ema_pos_trend_flag == 1 &amp; macd_trend_dir == 1 ~ 1, TRUE ~ 0),</t>
  </si>
  <si>
    <t>case_when(demark_flag == 1 &amp; close &gt; zlema &amp; (cci_oversold_flag == 1 | rsi_oversold_flag == 1) ~ 1, TRUE ~ 0),</t>
  </si>
  <si>
    <t>case_when(demark_flag == 1 &amp; close &gt; zlema &amp; (cci_oversold_flag == 1 | rsi_oversold_flag == 1) &amp; (close &gt; sma5 | close &gt; ema5) ~ 1, TRUE ~ 0),</t>
  </si>
  <si>
    <t>case_when(demark_flag == 1 &amp; close &gt; zlema &amp; (cci_oversold_flag == 1 | rsi_oversold_flag == 1) &amp; sma5_flag == 1 ~ 1, TRUE ~ 0),</t>
  </si>
  <si>
    <t>case_when(demark_flag == 1 &amp; close &gt; zlema &amp; (cci_oversold_flag == 1 | rsi_oversold_flag == 1) &amp; obv_flag == 1 ~ 1, TRUE ~ 0),</t>
  </si>
  <si>
    <t>case_when(demark_flag == 1 &amp; close &gt; zlema &amp; (cci_oversold_flag == 1 | rsi_oversold_flag == 1) &amp; (close &gt; sma5 | close &gt; ema5) &amp; obv_flag == 1 ~ 1, TRUE ~ 0),</t>
  </si>
  <si>
    <t>case_when(demark_flag == 1 &amp; close &gt; zlema &amp; (cci_oversold_flag == 1 | rsi_oversold_flag == 1) &amp; (sma_pos_trend_flag == 1 | ema_pos_trend_flag == 1) ~ 1, TRUE ~ 0),</t>
  </si>
  <si>
    <t>case_when(demark_flag == 1 &amp; close &gt; zlema &amp; (sma_pos_trend_flag == 1 | ema_pos_trend_flag == 1) &amp; obv_flag == 1 ~ 1, TRUE ~ 0),</t>
  </si>
  <si>
    <t>case_when(demark_flag == 1 &amp; close &gt; zlema &amp; (ha_flag == 1 | dcc_flag == 1 | ce_short_spike_flag == 1 | macd_flag == 1 | evwma_flag == 1) ~ 1, TRUE ~ 0),</t>
  </si>
  <si>
    <t>case_when(demark_flag == 1 &amp; close &gt; zlema &amp; (ha_flag == 1 | dcc_flag == 1 | ce_short_spike_flag == 1 | macd_flag == 1 | evwma_flag == 1) &amp; (close &gt; sma5 | close &gt; ema5) ~ 1, TRUE ~ 0),</t>
  </si>
  <si>
    <t>case_when(evwma_flag == 1 ~ 1, TRUE ~ 0),</t>
  </si>
  <si>
    <t>case_when(evwma_flag == 1 &amp; close &gt; zlema ~ 1, TRUE ~ 0),</t>
  </si>
  <si>
    <t>case_when(evwma_flag == 1 &amp; close &gt; zlema &amp; sma5_flag == 1 ~ 1, TRUE ~ 0),</t>
  </si>
  <si>
    <t>case_when(evwma_flag == 1 &amp; close &gt; zlema &amp; sma_pos_trend_flag == 1 ~ 1, TRUE ~ 0),</t>
  </si>
  <si>
    <t>case_when(evwma_flag == 1 &amp; close &gt; zlema &amp; overnight_flag == 1 ~ 1, TRUE ~ 0),</t>
  </si>
  <si>
    <t>case_when(evwma_flag == 1 &amp; close &gt; zlema &amp; obv_flag == 1 ~ 1, TRUE ~ 0),</t>
  </si>
  <si>
    <t>case_when(evwma_flag == 1 &amp; close &gt; zlema &amp; macd_trend_dir == 1 ~ 1, TRUE ~ 0),</t>
  </si>
  <si>
    <t>case_when(evwma_flag == 1 &amp; close &gt; zlema &amp; macd_trend_dir == 1 &amp; obv_flag == 1 ~ 1, TRUE ~ 0),</t>
  </si>
  <si>
    <t>case_when(evwma_flag == 1 &amp; close &gt; zlema &amp; macd_trend_dir == 1 &amp; green_flag == 1 ~ 1, TRUE ~ 0),</t>
  </si>
  <si>
    <t>case_when(evwma_flag == 1 &amp; close &gt; zlema &amp; green_flag == 1 ~ 1, TRUE ~ 0),</t>
  </si>
  <si>
    <t>case_when(evwma_flag == 1 &amp; close &gt; zlema &amp; green_flag == 1 &amp; obv_flag == 1 ~ 1, TRUE ~ 0),</t>
  </si>
  <si>
    <t>case_when(evwma_flag == 1 &amp; close &gt; zlema &amp; ema_pos_trend_flag == 1 ~ 1, TRUE ~ 0),</t>
  </si>
  <si>
    <t>case_when(evwma_flag == 1 &amp; close &gt; zlema &amp; ema_pos_trend_flag == 1 &amp; macd_trend_dir == 1 ~ 1, TRUE ~ 0),</t>
  </si>
  <si>
    <t>case_when(evwma_flag == 1 &amp; close &gt; zlema &amp; (cci_oversold_flag == 1 | rsi_oversold_flag == 1) ~ 1, TRUE ~ 0),</t>
  </si>
  <si>
    <t>case_when(evwma_flag == 1 &amp; close &gt; zlema &amp; (cci_oversold_flag == 1 | rsi_oversold_flag == 1) &amp; (close &gt; sma5 | close &gt; ema5) ~ 1, TRUE ~ 0),</t>
  </si>
  <si>
    <t>case_when(evwma_flag == 1 &amp; close &gt; zlema &amp; (cci_oversold_flag == 1 | rsi_oversold_flag == 1) &amp; sma5_flag == 1 ~ 1, TRUE ~ 0),</t>
  </si>
  <si>
    <t>case_when(evwma_flag == 1 &amp; close &gt; zlema &amp; (cci_oversold_flag == 1 | rsi_oversold_flag == 1) &amp; obv_flag == 1 ~ 1, TRUE ~ 0),</t>
  </si>
  <si>
    <t>case_when(evwma_flag == 1 &amp; close &gt; zlema &amp; (cci_oversold_flag == 1 | rsi_oversold_flag == 1) &amp; (close &gt; sma5 | close &gt; ema5) &amp; obv_flag == 1 ~ 1, TRUE ~ 0),</t>
  </si>
  <si>
    <t>case_when(evwma_flag == 1 &amp; close &gt; zlema &amp; (cci_oversold_flag == 1 | rsi_oversold_flag == 1) &amp; (sma_pos_trend_flag == 1 | ema_pos_trend_flag == 1) ~ 1, TRUE ~ 0),</t>
  </si>
  <si>
    <t>case_when(evwma_flag == 1 &amp; close &gt; zlema &amp; (sma_pos_trend_flag == 1 | ema_pos_trend_flag == 1) &amp; obv_flag == 1 ~ 1, TRUE ~ 0),</t>
  </si>
  <si>
    <t>case_when(evwma_flag == 1 &amp; close &gt; zlema &amp; (demark_flag == 1 | dcc_flag == 1 | ce_short_spike_flag == 1 | macd_flag == 1 | ha_flag == 1) ~ 1, TRUE ~ 0),</t>
  </si>
  <si>
    <t>case_when(evwma_flag == 1 &amp; close &gt; zlema &amp; (demark_flag == 1 | dcc_flag == 1 | ce_short_spike_flag == 1 | macd_flag == 1 | ha_flag == 1) &amp; (close &gt; sma5 | close &gt; ema5) ~ 1, TRUE ~ 0),</t>
  </si>
  <si>
    <t>case_when(ha_flag == 1 ~ 1, TRUE ~ 0),</t>
  </si>
  <si>
    <t>case_when(ha_flag == 1 &amp; close &gt; zlema ~ 1, TRUE ~ 0),</t>
  </si>
  <si>
    <t>case_when(ha_flag == 1 &amp; close &gt; zlema &amp; sma5_flag == 1 ~ 1, TRUE ~ 0),</t>
  </si>
  <si>
    <t>case_when(ha_flag == 1 &amp; close &gt; zlema &amp; sma_pos_trend_flag == 1 ~ 1, TRUE ~ 0),</t>
  </si>
  <si>
    <t>case_when(ha_flag == 1 &amp; close &gt; zlema &amp; overnight_flag == 1 ~ 1, TRUE ~ 0),</t>
  </si>
  <si>
    <t>case_when(ha_flag == 1 &amp; close &gt; zlema &amp; obv_flag == 1 ~ 1, TRUE ~ 0),</t>
  </si>
  <si>
    <t>case_when(ha_flag == 1 &amp; close &gt; zlema &amp; macd_trend_dir == 1 ~ 1, TRUE ~ 0),</t>
  </si>
  <si>
    <t>case_when(ha_flag == 1 &amp; close &gt; zlema &amp; macd_trend_dir == 1 &amp; obv_flag == 1 ~ 1, TRUE ~ 0),</t>
  </si>
  <si>
    <t>case_when(ha_flag == 1 &amp; close &gt; zlema &amp; macd_trend_dir == 1 &amp; green_flag == 1 ~ 1, TRUE ~ 0),</t>
  </si>
  <si>
    <t>case_when(ha_flag == 1 &amp; close &gt; zlema &amp; green_flag == 1 ~ 1, TRUE ~ 0),</t>
  </si>
  <si>
    <t>case_when(ha_flag == 1 &amp; close &gt; zlema &amp; green_flag == 1 &amp; obv_flag == 1 ~ 1, TRUE ~ 0),</t>
  </si>
  <si>
    <t>case_when(ha_flag == 1 &amp; close &gt; zlema &amp; ema_pos_trend_flag == 1 ~ 1, TRUE ~ 0),</t>
  </si>
  <si>
    <t>case_when(ha_flag == 1 &amp; close &gt; zlema &amp; ema_pos_trend_flag == 1 &amp; macd_trend_dir == 1 ~ 1, TRUE ~ 0),</t>
  </si>
  <si>
    <t>case_when(ha_flag == 1 &amp; close &gt; zlema &amp; (cci_oversold_flag == 1 | rsi_oversold_flag == 1) ~ 1, TRUE ~ 0),</t>
  </si>
  <si>
    <t>case_when(ha_flag == 1 &amp; close &gt; zlema &amp; (cci_oversold_flag == 1 | rsi_oversold_flag == 1) &amp; (close &gt; sma5 | close &gt; ema5) ~ 1, TRUE ~ 0),</t>
  </si>
  <si>
    <t>case_when(ha_flag == 1 &amp; close &gt; zlema &amp; (cci_oversold_flag == 1 | rsi_oversold_flag == 1) &amp; sma5_flag == 1 ~ 1, TRUE ~ 0),</t>
  </si>
  <si>
    <t>case_when(ha_flag == 1 &amp; close &gt; zlema &amp; (cci_oversold_flag == 1 | rsi_oversold_flag == 1) &amp; obv_flag == 1 ~ 1, TRUE ~ 0),</t>
  </si>
  <si>
    <t>case_when(ha_flag == 1 &amp; close &gt; zlema &amp; (cci_oversold_flag == 1 | rsi_oversold_flag == 1) &amp; (close &gt; sma5 | close &gt; ema5) &amp; obv_flag == 1 ~ 1, TRUE ~ 0),</t>
  </si>
  <si>
    <t>case_when(ha_flag == 1 &amp; close &gt; zlema &amp; (cci_oversold_flag == 1 | rsi_oversold_flag == 1) &amp; (sma_pos_trend_flag == 1 | ema_pos_trend_flag == 1) ~ 1, TRUE ~ 0),</t>
  </si>
  <si>
    <t>case_when(ha_flag == 1 &amp; close &gt; zlema &amp; (sma_pos_trend_flag == 1 | ema_pos_trend_flag == 1) &amp; obv_flag == 1 ~ 1, TRUE ~ 0),</t>
  </si>
  <si>
    <t>case_when(ha_flag == 1 &amp; close &gt; zlema &amp; (demark_flag == 1 | dcc_flag == 1 | ce_short_spike_flag == 1 | macd_flag == 1 | evwma_flag == 1) ~ 1, TRUE ~ 0),</t>
  </si>
  <si>
    <t>case_when(ha_flag == 1 &amp; close &gt; zlema &amp; (demark_flag == 1 | dcc_flag == 1 | ce_short_spike_flag == 1 | macd_flag == 1 | evwma_flag == 1) &amp; (close &gt; sma5 | close &gt; ema5) ~ 1, TRUE ~ 0),</t>
  </si>
  <si>
    <t>case_when(macd_flag == 1 ~ 1, TRUE ~ 0),</t>
  </si>
  <si>
    <t>case_when(macd_flag == 1 &amp; close &gt; zlema ~ 1, TRUE ~ 0),</t>
  </si>
  <si>
    <t>case_when(macd_flag == 1 &amp; close &gt; zlema &amp; sma5_flag == 1 ~ 1, TRUE ~ 0),</t>
  </si>
  <si>
    <t>case_when(macd_flag == 1 &amp; close &gt; zlema &amp; sma_pos_trend_flag == 1 ~ 1, TRUE ~ 0),</t>
  </si>
  <si>
    <t>case_when(macd_flag == 1 &amp; close &gt; zlema &amp; overnight_flag == 1 ~ 1, TRUE ~ 0),</t>
  </si>
  <si>
    <t>case_when(macd_flag == 1 &amp; close &gt; zlema &amp; obv_flag == 1 ~ 1, TRUE ~ 0),</t>
  </si>
  <si>
    <t>case_when(macd_flag == 1 &amp; close &gt; zlema &amp; macd_trend_dir == 1 ~ 1, TRUE ~ 0),</t>
  </si>
  <si>
    <t>case_when(macd_flag == 1 &amp; close &gt; zlema &amp; macd_trend_dir == 1 &amp; obv_flag == 1 ~ 1, TRUE ~ 0),</t>
  </si>
  <si>
    <t>case_when(macd_flag == 1 &amp; close &gt; zlema &amp; macd_trend_dir == 1 &amp; green_flag == 1 ~ 1, TRUE ~ 0),</t>
  </si>
  <si>
    <t>case_when(macd_flag == 1 &amp; close &gt; zlema &amp; green_flag == 1 ~ 1, TRUE ~ 0),</t>
  </si>
  <si>
    <t>case_when(macd_flag == 1 &amp; close &gt; zlema &amp; green_flag == 1 &amp; obv_flag == 1 ~ 1, TRUE ~ 0),</t>
  </si>
  <si>
    <t>case_when(macd_flag == 1 &amp; close &gt; zlema &amp; ema_pos_trend_flag == 1 ~ 1, TRUE ~ 0),</t>
  </si>
  <si>
    <t>case_when(macd_flag == 1 &amp; close &gt; zlema &amp; ema_pos_trend_flag == 1 &amp; macd_trend_dir == 1 ~ 1, TRUE ~ 0),</t>
  </si>
  <si>
    <t>case_when(macd_flag == 1 &amp; close &gt; zlema &amp; (cci_oversold_flag == 1 | rsi_oversold_flag == 1) ~ 1, TRUE ~ 0),</t>
  </si>
  <si>
    <t>case_when(macd_flag == 1 &amp; close &gt; zlema &amp; (cci_oversold_flag == 1 | rsi_oversold_flag == 1) &amp; (close &gt; sma5 | close &gt; ema5) ~ 1, TRUE ~ 0),</t>
  </si>
  <si>
    <t>case_when(macd_flag == 1 &amp; close &gt; zlema &amp; (cci_oversold_flag == 1 | rsi_oversold_flag == 1) &amp; sma5_flag == 1 ~ 1, TRUE ~ 0),</t>
  </si>
  <si>
    <t>case_when(macd_flag == 1 &amp; close &gt; zlema &amp; (cci_oversold_flag == 1 | rsi_oversold_flag == 1) &amp; obv_flag == 1 ~ 1, TRUE ~ 0),</t>
  </si>
  <si>
    <t>case_when(macd_flag == 1 &amp; close &gt; zlema &amp; (cci_oversold_flag == 1 | rsi_oversold_flag == 1) &amp; (close &gt; sma5 | close &gt; ema5) &amp; obv_flag == 1 ~ 1, TRUE ~ 0),</t>
  </si>
  <si>
    <t>case_when(macd_flag == 1 &amp; close &gt; zlema &amp; (cci_oversold_flag == 1 | rsi_oversold_flag == 1) &amp; (sma_pos_trend_flag == 1 | ema_pos_trend_flag == 1) ~ 1, TRUE ~ 0),</t>
  </si>
  <si>
    <t>case_when(macd_flag == 1 &amp; close &gt; zlema &amp; (sma_pos_trend_flag == 1 | ema_pos_trend_flag == 1) &amp; obv_flag == 1 ~ 1, TRUE ~ 0),</t>
  </si>
  <si>
    <t>case_when(macd_flag == 1 &amp; close &gt; zlema &amp; (demark_flag == 1 | dcc_flag == 1 | ce_short_spike_flag == 1 | ha_flag == 1 | evwma_flag == 1) ~ 1, TRUE ~ 0),</t>
  </si>
  <si>
    <t>case_when(macd_flag == 1 &amp; close &gt; zlema &amp; (demark_flag == 1 | dcc_flag == 1 | ce_short_spike_flag == 1 | ha_flag == 1 | evwma_flag == 1) &amp; (close &gt; sma5 | close &gt; ema5) ~ 1, TRUE ~ 0),</t>
  </si>
  <si>
    <t>case_when(sma5_flag == 1 ~ 1, TRUE ~ 0),</t>
  </si>
  <si>
    <t>case_when(sma5_flag == 1 &amp; close &gt; zlema ~ 1, TRUE ~ 0),</t>
  </si>
  <si>
    <t>case_when(sma5_flag == 1 &amp; close &gt; zlema &amp; (close &gt; sma5 | close &gt; ema5) ~ 1, TRUE ~ 0),</t>
  </si>
  <si>
    <t>case_when(sma5_flag == 1 &amp; close &gt; zlema &amp; sma_pos_trend_flag == 1 ~ 1, TRUE ~ 0),</t>
  </si>
  <si>
    <t>case_when(sma5_flag == 1 &amp; close &gt; zlema &amp; overnight_flag == 1 ~ 1, TRUE ~ 0),</t>
  </si>
  <si>
    <t>case_when(sma5_flag == 1 &amp; close &gt; zlema &amp; obv_flag == 1 ~ 1, TRUE ~ 0),</t>
  </si>
  <si>
    <t>case_when(sma5_flag == 1 &amp; close &gt; zlema &amp; macd_trend_dir == 1 ~ 1, TRUE ~ 0),</t>
  </si>
  <si>
    <t>case_when(sma5_flag == 1 &amp; close &gt; zlema &amp; macd_trend_dir == 1 &amp; obv_flag == 1 ~ 1, TRUE ~ 0),</t>
  </si>
  <si>
    <t>case_when(sma5_flag == 1 &amp; close &gt; zlema &amp; macd_trend_dir == 1 &amp; green_flag == 1 ~ 1, TRUE ~ 0),</t>
  </si>
  <si>
    <t>case_when(sma5_flag == 1 &amp; close &gt; zlema &amp; green_flag == 1 ~ 1, TRUE ~ 0),</t>
  </si>
  <si>
    <t>case_when(sma5_flag == 1 &amp; close &gt; zlema &amp; green_flag == 1 &amp; obv_flag == 1 ~ 1, TRUE ~ 0),</t>
  </si>
  <si>
    <t>case_when(sma5_flag == 1 &amp; close &gt; zlema &amp; ema_pos_trend_flag == 1 ~ 1, TRUE ~ 0),</t>
  </si>
  <si>
    <t>case_when(sma5_flag == 1 &amp; close &gt; zlema &amp; ema_pos_trend_flag == 1 &amp; macd_trend_dir == 1 ~ 1, TRUE ~ 0),</t>
  </si>
  <si>
    <t>case_when(sma5_flag == 1 &amp; close &gt; zlema &amp; (cci_oversold_flag == 1 | rsi_oversold_flag == 1) ~ 1, TRUE ~ 0),</t>
  </si>
  <si>
    <t>case_when(sma5_flag == 1 &amp; close &gt; zlema &amp; (cci_oversold_flag == 1 | rsi_oversold_flag == 1) &amp; (close &gt; sma5 | close &gt; ema5) ~ 1, TRUE ~ 0),</t>
  </si>
  <si>
    <t>case_when(sma5_flag == 1 &amp; close &gt; zlema &amp; (cci_oversold_flag == 1 | rsi_oversold_flag == 1) &amp; macd_flag == 1 ~ 1, TRUE ~ 0),</t>
  </si>
  <si>
    <t>case_when(sma5_flag == 1 &amp; close &gt; zlema &amp; (cci_oversold_flag == 1 | rsi_oversold_flag == 1) &amp; obv_flag == 1 ~ 1, TRUE ~ 0),</t>
  </si>
  <si>
    <t>case_when(sma5_flag == 1 &amp; close &gt; zlema &amp; (cci_oversold_flag == 1 | rsi_oversold_flag == 1) &amp; (close &gt; sma5 | close &gt; ema5) &amp; obv_flag == 1 ~ 1, TRUE ~ 0),</t>
  </si>
  <si>
    <t>case_when(sma5_flag == 1 &amp; close &gt; zlema &amp; (cci_oversold_flag == 1 | rsi_oversold_flag == 1) &amp; (sma_pos_trend_flag == 1 | ema_pos_trend_flag == 1) ~ 1, TRUE ~ 0),</t>
  </si>
  <si>
    <t>case_when(sma5_flag == 1 &amp; close &gt; zlema &amp; (sma_pos_trend_flag == 1 | ema_pos_trend_flag == 1) &amp; obv_flag == 1 ~ 1, TRUE ~ 0),</t>
  </si>
  <si>
    <t>case_when(sma5_flag == 1 &amp; close &gt; zlema &amp; (demark_flag == 1 | dcc_flag == 1 | ce_short_spike_flag == 1 | ha_flag == 1 | evwma_flag == 1) ~ 1, TRUE ~ 0),</t>
  </si>
  <si>
    <t>case_when(sma5_flag == 1 &amp; close &gt; zlema &amp; (demark_flag == 1 | dcc_flag == 1 | ce_short_spike_flag == 1 | ha_flag == 1 | evwma_flag == 1) &amp; (close &gt; sma5 | close &gt; ema5) ~ 1, TRUE ~ 0),</t>
  </si>
  <si>
    <t>days2_tp</t>
  </si>
  <si>
    <t>days2_fp</t>
  </si>
  <si>
    <t>days2_ratio</t>
  </si>
  <si>
    <t>days2_precision</t>
  </si>
  <si>
    <t>days2_rank</t>
  </si>
  <si>
    <t>days4_tp</t>
  </si>
  <si>
    <t>days4_fp</t>
  </si>
  <si>
    <t>days4_ratio</t>
  </si>
  <si>
    <t>days4_precision</t>
  </si>
  <si>
    <t>days4_rank</t>
  </si>
  <si>
    <t>days10</t>
  </si>
  <si>
    <t>days10_tp</t>
  </si>
  <si>
    <t>days10_fp</t>
  </si>
  <si>
    <t>days10_ratio</t>
  </si>
  <si>
    <t>days10_precision</t>
  </si>
  <si>
    <t>days10_rank</t>
  </si>
  <si>
    <t>ema_yn</t>
  </si>
  <si>
    <t>type</t>
  </si>
  <si>
    <t>buy</t>
  </si>
  <si>
    <t>sell</t>
  </si>
  <si>
    <t>ce</t>
  </si>
  <si>
    <t>profit_protect</t>
  </si>
  <si>
    <t>case_when(close &lt; trailing_stop_loss_yesterday ~ 1, TRUE ~ 0)</t>
  </si>
  <si>
    <t>case_when(ema5 &gt; ema20 &amp; ce_short_spike_flag == 1 &amp; close &gt; zlema ~ 1, TRUE ~ 0),</t>
  </si>
  <si>
    <t>case_when(ema5 &gt; ema20 &amp; ce_short_spike_flag == 1 &amp; close &gt; zlema &amp; (demark_flag == 1 | dcc_flag == 1 | ha_flag == 1 | macd_flag == 1 | evwma_flag == 1) ~ 1, TRUE ~ 0),</t>
  </si>
  <si>
    <t>case_when(ema5 &gt; ema20 &amp; dcc_flag == 1 &amp; close &gt; zlema &amp; sma5_flag == 1 ~ 1, TRUE ~ 0),</t>
  </si>
  <si>
    <t>case_when(ema5 &gt; ema20 &amp; dcc_flag == 1 &amp; close &gt; zlema &amp; green_flag == 1 &amp; obv_flag == 1 ~ 1, TRUE ~ 0),</t>
  </si>
  <si>
    <t>case_when(ema5 &gt; ema20 &amp; dcc_flag == 1 &amp; close &gt; zlema ~ 1, TRUE ~ 0),</t>
  </si>
  <si>
    <t>case_when(ema5 &gt; ema20 &amp; demark_flag == 1 ~ 1, TRUE ~ 0),</t>
  </si>
  <si>
    <t>case_when(ema5 &gt; ema20 &amp; evwma_flag == 1 &amp; close &gt; zlema &amp; (demark_flag == 1 | dcc_flag == 1 | ce_short_spike_flag == 1 | macd_flag == 1 | ha_flag == 1) ~ 1, TRUE ~ 0),</t>
  </si>
  <si>
    <t>case_when(ema5 &gt; ema20 &amp; evwma_flag == 1 &amp; close &gt; zlema &amp; (cci_oversold_flag == 1 | rsi_oversold_flag == 1) &amp; obv_flag == 1 ~ 1, TRUE ~ 0),</t>
  </si>
  <si>
    <t>case_when(ema5 &gt; ema20 &amp; ha_flag == 1 &amp; close &gt; zlema &amp; green_flag == 1 &amp; obv_flag == 1 ~ 1, TRUE ~ 0),</t>
  </si>
  <si>
    <t>case_when(ema5 &gt; ema20 &amp; macd_flag == 1 &amp; close &gt; zlema ~ 1, TRUE ~ 0),</t>
  </si>
  <si>
    <t>case_when(ema5 &gt; ema20 &amp; macd_flag == 1 &amp; close &gt; zlema &amp; (cci_oversold_flag == 1 | rsi_oversold_flag == 1) ~ 1, TRUE ~ 0),</t>
  </si>
  <si>
    <t>case_when(ema5 &gt; ema20 &amp; sma5_flag == 1 &amp; close &gt; zlema &amp; sma_pos_trend_flag == 1 ~ 1, TRUE ~ 0),</t>
  </si>
  <si>
    <t>full_statement</t>
  </si>
  <si>
    <t>obv</t>
  </si>
  <si>
    <t>case_when(ce_long_dip_flag == 1 &amp; close &lt; sma5 &amp; ema5 &lt; ema20 ~ 1, TRUE ~ 0),</t>
  </si>
  <si>
    <t>case_when(macd_flag == -1 &amp; close &lt; sma5 &amp; ema5 &lt; ema20 ~ 1, TRUE ~ 0),</t>
  </si>
  <si>
    <t>case_when(sma5_flag == -1 &amp; close &lt; sma5 &amp; ema5 &lt; ema20 ~ 1, TRUE ~ 0),</t>
  </si>
  <si>
    <t>case_when(dcc_flag == -1 &amp; close &lt; sma5 &amp; ema5 &lt; ema20 ~ 1, TRUE ~ 0),</t>
  </si>
  <si>
    <t>case_when(evwma_flag == -1 &amp; close &lt; sma5 &amp; ema5 &lt; ema20 ~ 1, TRUE ~ 0),</t>
  </si>
  <si>
    <t>case_when(obv_flag == -1 &amp; close &lt; sma5 &amp; ema5 &lt; ema20 ~ 1, TRUE ~ 0),</t>
  </si>
  <si>
    <t>ce_buy_alert</t>
  </si>
  <si>
    <t>ha_real</t>
  </si>
  <si>
    <t>ha_smooth</t>
  </si>
  <si>
    <t>case_when(ha_real_flag == -1 &amp; close &lt; sma5 &amp; ema5 &lt; ema20 ~ 1, TRUE ~ 0),</t>
  </si>
  <si>
    <t>case_when(ha_smooth_flag == -1 &amp; close &lt; sma5 &amp; ema5 &lt; ema20 ~ 1, TRUE ~ 0),</t>
  </si>
  <si>
    <t>_flag == 1 &amp; ema5 &gt; ema20 &amp; close &gt; zlema &amp; (demark_flag == 1 | dcc_flag == 1 | macd_flag == 1 | evwma_flag == 1) ~ 1, TRUE ~ 0),</t>
  </si>
  <si>
    <t>_flag == 1 &amp; ema5 &gt; ema20 &amp; close &gt; zlema &amp; (demark_flag == 1 | dcc_flag == 1 | macd_flag == 1 | evwma_flag == 1) &amp; (close &gt; sma5 | close &gt; ema5) ~ 1, TRUE ~ 0),</t>
  </si>
  <si>
    <t>_flag == 1 &amp; ema5 &gt; ema20 &amp; close &gt; zlema &amp; (demark_flag == 1 | ce_short_spike_flag == 1 | macd_flag == 1 | evwma_flag == 1) ~ 1, TRUE ~ 0),</t>
  </si>
  <si>
    <t>_flag == 1 &amp; ema5 &gt; ema20 &amp; close &gt; zlema &amp; (demark_flag == 1 | ce_short_spike_flag == 1 | macd_flag == 1 | evwma_flag == 1) &amp; (close &gt; sma5 | close &gt; ema5) ~ 1, TRUE ~ 0),</t>
  </si>
  <si>
    <t>ha_real_buy_alert</t>
  </si>
  <si>
    <t>ha_smooth_buy_alert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</si>
</sst>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3" fontId="0" fillId="0" borderId="0" xfId="0" applyNumberFormat="1"/>
    <xf numFmtId="4" fontId="0" fillId="2" borderId="0" xfId="0" applyNumberForma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4" fontId="2" fillId="2" borderId="0" xfId="0" applyNumberFormat="1" applyFont="1" applyFill="1" applyAlignment="1">
      <alignment vertical="center" wrapText="1"/>
    </xf>
    <xf numFmtId="4" fontId="0" fillId="2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3" fontId="0" fillId="3" borderId="0" xfId="0" applyNumberFormat="1" applyFill="1"/>
    <xf numFmtId="4" fontId="0" fillId="3" borderId="0" xfId="0" applyNumberFormat="1" applyFill="1"/>
    <xf numFmtId="3" fontId="0" fillId="2" borderId="0" xfId="0" applyNumberFormat="1" applyFill="1"/>
    <xf numFmtId="3" fontId="0" fillId="4" borderId="0" xfId="0" applyNumberFormat="1" applyFill="1"/>
    <xf numFmtId="4" fontId="0" fillId="4" borderId="0" xfId="0" applyNumberFormat="1" applyFill="1"/>
    <xf numFmtId="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RowHeight="14.4" x14ac:dyDescent="0.3"/>
  <cols>
    <col min="1" max="1" width="9.109375" bestFit="1" customWidth="1"/>
    <col min="2" max="2" width="19.109375" bestFit="1" customWidth="1"/>
    <col min="3" max="4" width="10.77734375" style="6" customWidth="1"/>
    <col min="5" max="6" width="10.77734375" style="3" customWidth="1"/>
    <col min="7" max="7" width="10.77734375" customWidth="1"/>
    <col min="8" max="9" width="10.77734375" style="6" customWidth="1"/>
    <col min="10" max="11" width="10.77734375" style="3" customWidth="1"/>
    <col min="12" max="12" width="10.77734375" customWidth="1"/>
  </cols>
  <sheetData>
    <row r="1" spans="1:12" x14ac:dyDescent="0.3">
      <c r="A1" t="s">
        <v>1</v>
      </c>
      <c r="B1" t="s">
        <v>2</v>
      </c>
      <c r="C1" s="21" t="s">
        <v>6</v>
      </c>
      <c r="D1" s="21" t="s">
        <v>7</v>
      </c>
      <c r="E1" s="7" t="s">
        <v>8</v>
      </c>
      <c r="F1" s="7" t="s">
        <v>9</v>
      </c>
      <c r="G1" s="5" t="s">
        <v>10</v>
      </c>
      <c r="H1" s="22" t="s">
        <v>6</v>
      </c>
      <c r="I1" s="22" t="s">
        <v>7</v>
      </c>
      <c r="J1" s="23" t="s">
        <v>8</v>
      </c>
      <c r="K1" s="23" t="s">
        <v>9</v>
      </c>
      <c r="L1" s="9" t="s">
        <v>10</v>
      </c>
    </row>
    <row r="2" spans="1:12" x14ac:dyDescent="0.3">
      <c r="A2">
        <v>17</v>
      </c>
      <c r="B2" t="s">
        <v>81</v>
      </c>
      <c r="C2" s="6">
        <v>303</v>
      </c>
      <c r="D2" s="6">
        <v>215</v>
      </c>
      <c r="E2" s="3">
        <v>1.409</v>
      </c>
      <c r="F2" s="3">
        <v>0.58494208494208499</v>
      </c>
      <c r="G2">
        <v>1</v>
      </c>
      <c r="H2" s="6">
        <v>321</v>
      </c>
      <c r="I2" s="6">
        <v>197</v>
      </c>
      <c r="J2" s="3">
        <v>1.629</v>
      </c>
      <c r="K2" s="3">
        <v>0.61969111969112001</v>
      </c>
      <c r="L2">
        <v>1</v>
      </c>
    </row>
    <row r="3" spans="1:12" x14ac:dyDescent="0.3">
      <c r="A3">
        <v>17</v>
      </c>
      <c r="B3" t="s">
        <v>78</v>
      </c>
      <c r="C3" s="6">
        <v>347</v>
      </c>
      <c r="D3" s="6">
        <v>228</v>
      </c>
      <c r="E3" s="3">
        <v>1.522</v>
      </c>
      <c r="F3" s="3">
        <v>0.60347826086956502</v>
      </c>
      <c r="G3">
        <v>1</v>
      </c>
      <c r="H3" s="6">
        <v>344</v>
      </c>
      <c r="I3" s="6">
        <v>231</v>
      </c>
      <c r="J3" s="3">
        <v>1.4890000000000001</v>
      </c>
      <c r="K3" s="3">
        <v>0.59826086956521696</v>
      </c>
      <c r="L3">
        <v>1</v>
      </c>
    </row>
    <row r="4" spans="1:12" x14ac:dyDescent="0.3">
      <c r="A4">
        <v>3</v>
      </c>
      <c r="B4" t="s">
        <v>78</v>
      </c>
      <c r="C4" s="6">
        <v>537</v>
      </c>
      <c r="D4" s="6">
        <v>435</v>
      </c>
      <c r="E4" s="3">
        <v>1.234</v>
      </c>
      <c r="F4" s="3">
        <v>0.55246913580246904</v>
      </c>
      <c r="G4">
        <v>3</v>
      </c>
      <c r="H4" s="6">
        <v>574</v>
      </c>
      <c r="I4" s="6">
        <v>398</v>
      </c>
      <c r="J4" s="3">
        <v>1.4419999999999999</v>
      </c>
      <c r="K4" s="3">
        <v>0.59053497942386801</v>
      </c>
      <c r="L4">
        <v>2</v>
      </c>
    </row>
    <row r="5" spans="1:12" x14ac:dyDescent="0.3">
      <c r="A5">
        <v>3</v>
      </c>
      <c r="B5" t="s">
        <v>76</v>
      </c>
      <c r="C5" s="6">
        <v>83</v>
      </c>
      <c r="D5" s="6">
        <v>63</v>
      </c>
      <c r="E5" s="3">
        <v>1.3169999999999999</v>
      </c>
      <c r="F5" s="3">
        <v>0.568493150684932</v>
      </c>
      <c r="G5">
        <v>1</v>
      </c>
      <c r="H5" s="6">
        <v>86</v>
      </c>
      <c r="I5" s="6">
        <v>60</v>
      </c>
      <c r="J5" s="3">
        <v>1.4330000000000001</v>
      </c>
      <c r="K5" s="3">
        <v>0.58904109589041098</v>
      </c>
      <c r="L5">
        <v>1</v>
      </c>
    </row>
    <row r="6" spans="1:12" x14ac:dyDescent="0.3">
      <c r="A6">
        <v>14</v>
      </c>
      <c r="B6" t="s">
        <v>81</v>
      </c>
      <c r="C6" s="6">
        <v>18381</v>
      </c>
      <c r="D6" s="6">
        <v>14184</v>
      </c>
      <c r="E6" s="3">
        <v>1.296</v>
      </c>
      <c r="F6" s="3">
        <v>0.56444035006909299</v>
      </c>
      <c r="G6">
        <v>3</v>
      </c>
      <c r="H6" s="6">
        <v>19168</v>
      </c>
      <c r="I6" s="6">
        <v>13397</v>
      </c>
      <c r="J6" s="3">
        <v>1.431</v>
      </c>
      <c r="K6" s="3">
        <v>0.58860740058344896</v>
      </c>
      <c r="L6">
        <v>2</v>
      </c>
    </row>
    <row r="7" spans="1:12" x14ac:dyDescent="0.3">
      <c r="A7">
        <v>14</v>
      </c>
      <c r="B7" t="s">
        <v>80</v>
      </c>
      <c r="C7" s="6">
        <v>2833</v>
      </c>
      <c r="D7" s="6">
        <v>2173</v>
      </c>
      <c r="E7" s="3">
        <v>1.304</v>
      </c>
      <c r="F7" s="3">
        <v>0.56592089492608899</v>
      </c>
      <c r="G7">
        <v>1</v>
      </c>
      <c r="H7" s="6">
        <v>2908</v>
      </c>
      <c r="I7" s="6">
        <v>2098</v>
      </c>
      <c r="J7" s="3">
        <v>1.3859999999999999</v>
      </c>
      <c r="K7" s="3">
        <v>0.58090291650019998</v>
      </c>
      <c r="L7">
        <v>1</v>
      </c>
    </row>
    <row r="8" spans="1:12" x14ac:dyDescent="0.3">
      <c r="A8">
        <v>1</v>
      </c>
      <c r="B8" t="s">
        <v>77</v>
      </c>
      <c r="C8" s="6">
        <v>414</v>
      </c>
      <c r="D8" s="6">
        <v>366</v>
      </c>
      <c r="E8" s="3">
        <v>1.131</v>
      </c>
      <c r="F8" s="3">
        <v>0.53076923076923099</v>
      </c>
      <c r="G8">
        <v>2</v>
      </c>
      <c r="H8" s="6">
        <v>453</v>
      </c>
      <c r="I8" s="6">
        <v>327</v>
      </c>
      <c r="J8" s="3">
        <v>1.385</v>
      </c>
      <c r="K8" s="3">
        <v>0.58076923076923104</v>
      </c>
      <c r="L8">
        <v>1</v>
      </c>
    </row>
    <row r="9" spans="1:12" x14ac:dyDescent="0.3">
      <c r="A9">
        <v>0</v>
      </c>
      <c r="B9" t="s">
        <v>293</v>
      </c>
      <c r="C9" s="6">
        <v>155</v>
      </c>
      <c r="D9" s="6">
        <v>155</v>
      </c>
      <c r="E9" s="24">
        <v>1</v>
      </c>
      <c r="F9" s="3">
        <v>0.5</v>
      </c>
      <c r="G9">
        <v>2</v>
      </c>
      <c r="H9" s="6">
        <v>177</v>
      </c>
      <c r="I9" s="6">
        <v>133</v>
      </c>
      <c r="J9" s="3">
        <v>1.331</v>
      </c>
      <c r="K9" s="3">
        <v>0.57096774193548405</v>
      </c>
      <c r="L9">
        <v>1</v>
      </c>
    </row>
    <row r="10" spans="1:12" x14ac:dyDescent="0.3">
      <c r="A10">
        <v>2</v>
      </c>
      <c r="B10" t="s">
        <v>80</v>
      </c>
      <c r="C10" s="6">
        <v>14499</v>
      </c>
      <c r="D10" s="6">
        <v>11687</v>
      </c>
      <c r="E10" s="3">
        <v>1.2410000000000001</v>
      </c>
      <c r="F10" s="3">
        <v>0.55369281295348705</v>
      </c>
      <c r="G10">
        <v>2</v>
      </c>
      <c r="H10" s="6">
        <v>14951</v>
      </c>
      <c r="I10" s="6">
        <v>11235</v>
      </c>
      <c r="J10" s="3">
        <v>1.331</v>
      </c>
      <c r="K10" s="3">
        <v>0.57095394485603002</v>
      </c>
      <c r="L10">
        <v>2</v>
      </c>
    </row>
    <row r="11" spans="1:12" x14ac:dyDescent="0.3">
      <c r="A11">
        <v>14</v>
      </c>
      <c r="B11" t="s">
        <v>77</v>
      </c>
      <c r="C11" s="6">
        <v>13228</v>
      </c>
      <c r="D11" s="6">
        <v>9677</v>
      </c>
      <c r="E11" s="3">
        <v>1.367</v>
      </c>
      <c r="F11" s="3">
        <v>0.57751582623881204</v>
      </c>
      <c r="G11">
        <v>1</v>
      </c>
      <c r="H11" s="6">
        <v>13077</v>
      </c>
      <c r="I11" s="6">
        <v>9828</v>
      </c>
      <c r="J11" s="3">
        <v>1.331</v>
      </c>
      <c r="K11" s="3">
        <v>0.57092337917485303</v>
      </c>
      <c r="L11">
        <v>2</v>
      </c>
    </row>
    <row r="12" spans="1:12" x14ac:dyDescent="0.3">
      <c r="A12">
        <v>21</v>
      </c>
      <c r="B12" t="s">
        <v>78</v>
      </c>
      <c r="C12" s="6">
        <v>2274</v>
      </c>
      <c r="D12" s="6">
        <v>1835</v>
      </c>
      <c r="E12" s="3">
        <v>1.2390000000000001</v>
      </c>
      <c r="F12" s="3">
        <v>0.55341932343635902</v>
      </c>
      <c r="G12">
        <v>2</v>
      </c>
      <c r="H12" s="6">
        <v>2342</v>
      </c>
      <c r="I12" s="6">
        <v>1767</v>
      </c>
      <c r="J12" s="3">
        <v>1.325</v>
      </c>
      <c r="K12" s="3">
        <v>0.56996836213190605</v>
      </c>
      <c r="L12">
        <v>3</v>
      </c>
    </row>
    <row r="13" spans="1:12" x14ac:dyDescent="0.3">
      <c r="A13">
        <v>21</v>
      </c>
      <c r="B13" t="s">
        <v>81</v>
      </c>
      <c r="C13" s="6">
        <v>5294</v>
      </c>
      <c r="D13" s="6">
        <v>4027</v>
      </c>
      <c r="E13" s="3">
        <v>1.3149999999999999</v>
      </c>
      <c r="F13" s="3">
        <v>0.56796481064263504</v>
      </c>
      <c r="G13">
        <v>2</v>
      </c>
      <c r="H13" s="6">
        <v>5297</v>
      </c>
      <c r="I13" s="6">
        <v>4024</v>
      </c>
      <c r="J13" s="3">
        <v>1.3160000000000001</v>
      </c>
      <c r="K13" s="3">
        <v>0.56828666452097398</v>
      </c>
      <c r="L13">
        <v>3</v>
      </c>
    </row>
    <row r="14" spans="1:12" x14ac:dyDescent="0.3">
      <c r="A14">
        <v>3</v>
      </c>
      <c r="B14" t="s">
        <v>80</v>
      </c>
      <c r="C14" s="6">
        <v>262</v>
      </c>
      <c r="D14" s="6">
        <v>231</v>
      </c>
      <c r="E14" s="3">
        <v>1.1339999999999999</v>
      </c>
      <c r="F14" s="3">
        <v>0.53144016227180502</v>
      </c>
      <c r="G14">
        <v>3</v>
      </c>
      <c r="H14" s="6">
        <v>280</v>
      </c>
      <c r="I14" s="6">
        <v>213</v>
      </c>
      <c r="J14" s="3">
        <v>1.3149999999999999</v>
      </c>
      <c r="K14" s="3">
        <v>0.56795131845841795</v>
      </c>
      <c r="L14">
        <v>3</v>
      </c>
    </row>
    <row r="15" spans="1:12" x14ac:dyDescent="0.3">
      <c r="A15">
        <v>4</v>
      </c>
      <c r="B15" t="s">
        <v>81</v>
      </c>
      <c r="C15" s="6">
        <v>4552</v>
      </c>
      <c r="D15" s="6">
        <v>4073</v>
      </c>
      <c r="E15" s="24">
        <v>1.1180000000000001</v>
      </c>
      <c r="F15" s="3">
        <v>0.52776811594202899</v>
      </c>
      <c r="G15">
        <v>4</v>
      </c>
      <c r="H15" s="6">
        <v>4888</v>
      </c>
      <c r="I15" s="6">
        <v>3737</v>
      </c>
      <c r="J15" s="3">
        <v>1.3080000000000001</v>
      </c>
      <c r="K15" s="3">
        <v>0.56672463768115899</v>
      </c>
      <c r="L15">
        <v>4</v>
      </c>
    </row>
    <row r="16" spans="1:12" x14ac:dyDescent="0.3">
      <c r="A16">
        <v>2</v>
      </c>
      <c r="B16" t="s">
        <v>284</v>
      </c>
      <c r="C16" s="6">
        <v>21750</v>
      </c>
      <c r="D16" s="6">
        <v>18090</v>
      </c>
      <c r="E16" s="3">
        <v>1.202</v>
      </c>
      <c r="F16" s="3">
        <v>0.54593373493975905</v>
      </c>
      <c r="G16">
        <v>2</v>
      </c>
      <c r="H16" s="6">
        <v>22570</v>
      </c>
      <c r="I16" s="6">
        <v>17270</v>
      </c>
      <c r="J16" s="3">
        <v>1.3069999999999999</v>
      </c>
      <c r="K16" s="3">
        <v>0.56651606425702805</v>
      </c>
      <c r="L16">
        <v>1</v>
      </c>
    </row>
    <row r="17" spans="1:12" x14ac:dyDescent="0.3">
      <c r="A17">
        <v>0</v>
      </c>
      <c r="B17" t="s">
        <v>294</v>
      </c>
      <c r="C17" s="6">
        <v>340</v>
      </c>
      <c r="D17" s="6">
        <v>364</v>
      </c>
      <c r="E17" s="24">
        <v>0.93400000000000005</v>
      </c>
      <c r="F17" s="3">
        <v>0.48295454545454503</v>
      </c>
      <c r="G17">
        <v>2</v>
      </c>
      <c r="H17" s="6">
        <v>396</v>
      </c>
      <c r="I17" s="6">
        <v>308</v>
      </c>
      <c r="J17" s="3">
        <v>1.286</v>
      </c>
      <c r="K17" s="3">
        <v>0.5625</v>
      </c>
      <c r="L17">
        <v>1</v>
      </c>
    </row>
    <row r="18" spans="1:12" x14ac:dyDescent="0.3">
      <c r="A18">
        <v>21</v>
      </c>
      <c r="B18" t="s">
        <v>284</v>
      </c>
      <c r="C18" s="6">
        <v>6882</v>
      </c>
      <c r="D18" s="6">
        <v>5646</v>
      </c>
      <c r="E18" s="3">
        <v>1.2190000000000001</v>
      </c>
      <c r="F18" s="3">
        <v>0.54932950191570895</v>
      </c>
      <c r="G18">
        <v>1</v>
      </c>
      <c r="H18" s="6">
        <v>7017</v>
      </c>
      <c r="I18" s="6">
        <v>5511</v>
      </c>
      <c r="J18" s="3">
        <v>1.2729999999999999</v>
      </c>
      <c r="K18" s="3">
        <v>0.56010536398467403</v>
      </c>
      <c r="L18">
        <v>2</v>
      </c>
    </row>
    <row r="19" spans="1:12" x14ac:dyDescent="0.3">
      <c r="A19">
        <v>2</v>
      </c>
      <c r="B19" s="5" t="s">
        <v>294</v>
      </c>
      <c r="C19" s="6">
        <v>1958</v>
      </c>
      <c r="D19" s="6">
        <v>1835</v>
      </c>
      <c r="E19" s="24">
        <v>1.0669999999999999</v>
      </c>
      <c r="F19" s="3">
        <v>0.51621407856577906</v>
      </c>
      <c r="G19">
        <v>1</v>
      </c>
      <c r="H19" s="6">
        <v>2085</v>
      </c>
      <c r="I19" s="6">
        <v>1708</v>
      </c>
      <c r="J19" s="3">
        <v>1.2210000000000001</v>
      </c>
      <c r="K19" s="3">
        <v>0.54969680991299796</v>
      </c>
      <c r="L19">
        <v>2</v>
      </c>
    </row>
    <row r="20" spans="1:12" x14ac:dyDescent="0.3">
      <c r="A20">
        <v>2</v>
      </c>
      <c r="B20" s="5" t="s">
        <v>293</v>
      </c>
      <c r="C20" s="6">
        <v>1101</v>
      </c>
      <c r="D20" s="6">
        <v>1000</v>
      </c>
      <c r="E20" s="24">
        <v>1.101</v>
      </c>
      <c r="F20" s="3">
        <v>0.52403617325083296</v>
      </c>
      <c r="G20">
        <v>1</v>
      </c>
      <c r="H20" s="6">
        <v>1146</v>
      </c>
      <c r="I20" s="6">
        <v>955</v>
      </c>
      <c r="J20" s="3">
        <v>1.2</v>
      </c>
      <c r="K20" s="3">
        <v>0.54545454545454497</v>
      </c>
      <c r="L20">
        <v>2</v>
      </c>
    </row>
    <row r="21" spans="1:12" x14ac:dyDescent="0.3">
      <c r="A21">
        <v>2</v>
      </c>
      <c r="B21" s="5" t="s">
        <v>76</v>
      </c>
      <c r="C21" s="6">
        <v>3704</v>
      </c>
      <c r="D21" s="6">
        <v>3230</v>
      </c>
      <c r="E21" s="3">
        <v>1.147</v>
      </c>
      <c r="F21" s="3">
        <v>0.53417940582636303</v>
      </c>
      <c r="G21">
        <v>2</v>
      </c>
      <c r="H21" s="6">
        <v>3777</v>
      </c>
      <c r="I21" s="6">
        <v>3157</v>
      </c>
      <c r="J21" s="3">
        <v>1.196</v>
      </c>
      <c r="K21" s="3">
        <v>0.544707239688491</v>
      </c>
      <c r="L21">
        <v>2</v>
      </c>
    </row>
    <row r="22" spans="1:12" x14ac:dyDescent="0.3">
      <c r="A22">
        <v>11</v>
      </c>
      <c r="B22" s="5" t="s">
        <v>76</v>
      </c>
      <c r="C22" s="6">
        <v>1089</v>
      </c>
      <c r="D22" s="6">
        <v>953</v>
      </c>
      <c r="E22" s="3">
        <v>1.143</v>
      </c>
      <c r="F22" s="3">
        <v>0.533300685602351</v>
      </c>
      <c r="G22">
        <v>3</v>
      </c>
      <c r="H22" s="6">
        <v>1106</v>
      </c>
      <c r="I22" s="6">
        <v>936</v>
      </c>
      <c r="J22" s="3">
        <v>1.1819999999999999</v>
      </c>
      <c r="K22" s="3">
        <v>0.54162585700293797</v>
      </c>
      <c r="L22">
        <v>3</v>
      </c>
    </row>
  </sheetData>
  <autoFilter ref="A1:L22">
    <sortState ref="A2:L22">
      <sortCondition descending="1" ref="K1:K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60" zoomScaleNormal="6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outlineLevelCol="1" x14ac:dyDescent="0.3"/>
  <cols>
    <col min="1" max="1" width="8.5546875" style="1" customWidth="1"/>
    <col min="2" max="2" width="10.109375" customWidth="1"/>
    <col min="3" max="3" width="14" customWidth="1"/>
    <col min="4" max="4" width="15.77734375" hidden="1" customWidth="1" outlineLevel="1"/>
    <col min="5" max="5" width="162.77734375" style="2" customWidth="1" collapsed="1"/>
    <col min="6" max="6" width="191.5546875" hidden="1" customWidth="1" outlineLevel="1"/>
    <col min="7" max="7" width="6" style="6" customWidth="1" collapsed="1"/>
    <col min="8" max="8" width="6" style="6" customWidth="1"/>
    <col min="9" max="9" width="7.77734375" style="3" customWidth="1"/>
    <col min="10" max="10" width="12" style="3" bestFit="1" customWidth="1"/>
    <col min="11" max="11" width="7.44140625" customWidth="1"/>
    <col min="12" max="13" width="8.88671875" style="6"/>
    <col min="14" max="15" width="8.88671875" style="3"/>
    <col min="17" max="18" width="8.88671875" style="6"/>
    <col min="19" max="20" width="8.88671875" style="3"/>
  </cols>
  <sheetData>
    <row r="1" spans="1:21" x14ac:dyDescent="0.3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8" t="s">
        <v>10</v>
      </c>
      <c r="L1" s="21" t="s">
        <v>6</v>
      </c>
      <c r="M1" s="21" t="s">
        <v>7</v>
      </c>
      <c r="N1" s="7" t="s">
        <v>8</v>
      </c>
      <c r="O1" s="7" t="s">
        <v>9</v>
      </c>
      <c r="P1" s="5" t="s">
        <v>10</v>
      </c>
      <c r="Q1" s="22" t="s">
        <v>6</v>
      </c>
      <c r="R1" s="22" t="s">
        <v>7</v>
      </c>
      <c r="S1" s="23" t="s">
        <v>8</v>
      </c>
      <c r="T1" s="23" t="s">
        <v>9</v>
      </c>
      <c r="U1" s="9" t="s">
        <v>10</v>
      </c>
    </row>
    <row r="2" spans="1:21" x14ac:dyDescent="0.3">
      <c r="A2" s="4">
        <v>16</v>
      </c>
      <c r="B2" t="s">
        <v>28</v>
      </c>
      <c r="C2" t="s">
        <v>285</v>
      </c>
      <c r="D2" t="s">
        <v>56</v>
      </c>
      <c r="E2" s="2" t="str">
        <f t="shared" ref="E2:E45" si="0">"case_when("&amp;C2&amp;D2</f>
        <v>case_when(ha_real_flag == 1 &amp; ema5 &gt; ema20 &amp; close &gt; zlema &amp; (cci_oversold_flag == 1 | rsi_oversold_flag == 1) &amp; sma5_flag == 1 ~ 1, TRUE ~ 0),</v>
      </c>
      <c r="F2" t="str">
        <f t="shared" ref="F2:F45" si="1">B2&amp;"_"&amp;C2&amp;"_buy_alert = "&amp;E2</f>
        <v>v16_ha_real_buy_alert = case_when(ha_real_flag == 1 &amp; ema5 &gt; ema20 &amp; close &gt; zlema &amp; (cci_oversold_flag == 1 | rsi_oversold_flag == 1) &amp; sma5_flag == 1 ~ 1, TRUE ~ 0),</v>
      </c>
      <c r="G2" s="6">
        <v>2</v>
      </c>
      <c r="H2" s="6">
        <v>1</v>
      </c>
      <c r="I2" s="3">
        <v>2</v>
      </c>
      <c r="J2" s="3">
        <v>0.66666666666666696</v>
      </c>
      <c r="K2">
        <v>1</v>
      </c>
      <c r="L2" s="6">
        <v>1</v>
      </c>
      <c r="M2" s="6">
        <v>2</v>
      </c>
      <c r="N2" s="3">
        <v>0.5</v>
      </c>
      <c r="O2" s="3">
        <v>0.33333333333333298</v>
      </c>
      <c r="P2">
        <v>22</v>
      </c>
      <c r="Q2" s="6">
        <v>3</v>
      </c>
      <c r="R2" s="6">
        <v>0</v>
      </c>
      <c r="S2" s="3" t="s">
        <v>83</v>
      </c>
      <c r="T2" s="3">
        <v>1</v>
      </c>
      <c r="U2">
        <v>1</v>
      </c>
    </row>
    <row r="3" spans="1:21" x14ac:dyDescent="0.3">
      <c r="A3" s="4">
        <v>11</v>
      </c>
      <c r="B3" t="s">
        <v>23</v>
      </c>
      <c r="C3" t="s">
        <v>285</v>
      </c>
      <c r="D3" t="s">
        <v>51</v>
      </c>
      <c r="E3" s="5" t="str">
        <f t="shared" si="0"/>
        <v>case_when(ha_real_flag == 1 &amp; ema5 &gt; ema20 &amp; close &gt; zlema &amp; green_flag == 1 &amp; obv_flag == 1 ~ 1, TRUE ~ 0),</v>
      </c>
      <c r="F3" t="str">
        <f t="shared" si="1"/>
        <v>v11_ha_real_buy_alert = case_when(ha_real_flag == 1 &amp; ema5 &gt; ema20 &amp; close &gt; zlema &amp; green_flag == 1 &amp; obv_flag == 1 ~ 1, TRUE ~ 0),</v>
      </c>
      <c r="G3" s="6">
        <v>89</v>
      </c>
      <c r="H3" s="6">
        <v>100</v>
      </c>
      <c r="I3" s="3">
        <v>0.89</v>
      </c>
      <c r="J3" s="3">
        <v>0.47089947089947098</v>
      </c>
      <c r="K3">
        <v>19</v>
      </c>
      <c r="L3" s="6">
        <v>99</v>
      </c>
      <c r="M3" s="6">
        <v>90</v>
      </c>
      <c r="N3" s="3">
        <v>1.1000000000000001</v>
      </c>
      <c r="O3" s="3">
        <v>0.52380952380952395</v>
      </c>
      <c r="P3">
        <v>1</v>
      </c>
      <c r="Q3" s="6">
        <v>111</v>
      </c>
      <c r="R3" s="6">
        <v>78</v>
      </c>
      <c r="S3" s="3">
        <v>1.423</v>
      </c>
      <c r="T3" s="3">
        <v>0.58730158730158699</v>
      </c>
      <c r="U3">
        <v>2</v>
      </c>
    </row>
    <row r="4" spans="1:21" x14ac:dyDescent="0.3">
      <c r="A4" s="4">
        <v>3</v>
      </c>
      <c r="B4" t="s">
        <v>15</v>
      </c>
      <c r="C4" t="s">
        <v>285</v>
      </c>
      <c r="D4" t="s">
        <v>43</v>
      </c>
      <c r="E4" s="2" t="str">
        <f t="shared" si="0"/>
        <v>case_when(ha_real_flag == 1 &amp; ema5 &gt; ema20 &amp; close &gt; zlema &amp; sma5_flag == 1 ~ 1, TRUE ~ 0),</v>
      </c>
      <c r="F4" t="str">
        <f t="shared" si="1"/>
        <v>v3_ha_real_buy_alert = case_when(ha_real_flag == 1 &amp; ema5 &gt; ema20 &amp; close &gt; zlema &amp; sma5_flag == 1 ~ 1, TRUE ~ 0),</v>
      </c>
      <c r="G4" s="6">
        <v>9</v>
      </c>
      <c r="H4" s="6">
        <v>10</v>
      </c>
      <c r="I4" s="3">
        <v>0.9</v>
      </c>
      <c r="J4" s="3">
        <v>0.47368421052631599</v>
      </c>
      <c r="K4">
        <v>18</v>
      </c>
      <c r="L4" s="6">
        <v>8</v>
      </c>
      <c r="M4" s="6">
        <v>11</v>
      </c>
      <c r="N4" s="3">
        <v>0.72699999999999998</v>
      </c>
      <c r="O4" s="3">
        <v>0.42105263157894701</v>
      </c>
      <c r="P4">
        <v>21</v>
      </c>
      <c r="Q4" s="6">
        <v>11</v>
      </c>
      <c r="R4" s="6">
        <v>8</v>
      </c>
      <c r="S4" s="3">
        <v>1.375</v>
      </c>
      <c r="T4" s="3">
        <v>0.57894736842105299</v>
      </c>
      <c r="U4">
        <v>3</v>
      </c>
    </row>
    <row r="5" spans="1:21" x14ac:dyDescent="0.3">
      <c r="A5" s="4">
        <v>9</v>
      </c>
      <c r="B5" t="s">
        <v>21</v>
      </c>
      <c r="C5" t="s">
        <v>285</v>
      </c>
      <c r="D5" t="s">
        <v>49</v>
      </c>
      <c r="E5" s="5" t="str">
        <f t="shared" si="0"/>
        <v>case_when(ha_real_flag == 1 &amp; ema5 &gt; ema20 &amp; close &gt; zlema &amp; macd_trend_dir == 1 &amp; green_flag == 1 ~ 1, TRUE ~ 0),</v>
      </c>
      <c r="F5" t="str">
        <f t="shared" si="1"/>
        <v>v9_ha_real_buy_alert = case_when(ha_real_flag == 1 &amp; ema5 &gt; ema20 &amp; close &gt; zlema &amp; macd_trend_dir == 1 &amp; green_flag == 1 ~ 1, TRUE ~ 0),</v>
      </c>
      <c r="G5" s="6">
        <v>166</v>
      </c>
      <c r="H5" s="6">
        <v>177</v>
      </c>
      <c r="I5" s="3">
        <v>0.93799999999999994</v>
      </c>
      <c r="J5" s="3">
        <v>0.48396501457725899</v>
      </c>
      <c r="K5">
        <v>17</v>
      </c>
      <c r="L5" s="6">
        <v>174</v>
      </c>
      <c r="M5" s="6">
        <v>169</v>
      </c>
      <c r="N5" s="3">
        <v>1.03</v>
      </c>
      <c r="O5" s="3">
        <v>0.50728862973760902</v>
      </c>
      <c r="P5">
        <v>9</v>
      </c>
      <c r="Q5" s="6">
        <v>197</v>
      </c>
      <c r="R5" s="6">
        <v>146</v>
      </c>
      <c r="S5" s="3">
        <v>1.349</v>
      </c>
      <c r="T5" s="3">
        <v>0.574344023323615</v>
      </c>
      <c r="U5">
        <v>4</v>
      </c>
    </row>
    <row r="6" spans="1:21" x14ac:dyDescent="0.3">
      <c r="A6" s="4">
        <v>10</v>
      </c>
      <c r="B6" t="s">
        <v>22</v>
      </c>
      <c r="C6" t="s">
        <v>285</v>
      </c>
      <c r="D6" t="s">
        <v>50</v>
      </c>
      <c r="E6" s="2" t="str">
        <f t="shared" si="0"/>
        <v>case_when(ha_real_flag == 1 &amp; ema5 &gt; ema20 &amp; close &gt; zlema &amp; green_flag == 1 ~ 1, TRUE ~ 0),</v>
      </c>
      <c r="F6" t="str">
        <f t="shared" si="1"/>
        <v>v10_ha_real_buy_alert = case_when(ha_real_flag == 1 &amp; ema5 &gt; ema20 &amp; close &gt; zlema &amp; green_flag == 1 ~ 1, TRUE ~ 0),</v>
      </c>
      <c r="G6" s="6">
        <v>185</v>
      </c>
      <c r="H6" s="6">
        <v>192</v>
      </c>
      <c r="I6" s="3">
        <v>0.96399999999999997</v>
      </c>
      <c r="J6" s="3">
        <v>0.49071618037135301</v>
      </c>
      <c r="K6">
        <v>14</v>
      </c>
      <c r="L6" s="6">
        <v>192</v>
      </c>
      <c r="M6" s="6">
        <v>185</v>
      </c>
      <c r="N6" s="3">
        <v>1.038</v>
      </c>
      <c r="O6" s="3">
        <v>0.50928381962864699</v>
      </c>
      <c r="P6">
        <v>8</v>
      </c>
      <c r="Q6" s="6">
        <v>215</v>
      </c>
      <c r="R6" s="6">
        <v>162</v>
      </c>
      <c r="S6" s="3">
        <v>1.327</v>
      </c>
      <c r="T6" s="3">
        <v>0.57029177718832902</v>
      </c>
      <c r="U6">
        <v>5</v>
      </c>
    </row>
    <row r="7" spans="1:21" x14ac:dyDescent="0.3">
      <c r="A7" s="4">
        <v>13</v>
      </c>
      <c r="B7" t="s">
        <v>25</v>
      </c>
      <c r="C7" t="s">
        <v>285</v>
      </c>
      <c r="D7" t="s">
        <v>53</v>
      </c>
      <c r="E7" s="2" t="str">
        <f t="shared" si="0"/>
        <v>case_when(ha_real_flag == 1 &amp; ema5 &gt; ema20 &amp; close &gt; zlema &amp; ema_pos_trend_flag == 1 &amp; macd_trend_dir == 1 ~ 1, TRUE ~ 0),</v>
      </c>
      <c r="F7" t="str">
        <f t="shared" si="1"/>
        <v>v13_ha_real_buy_alert = case_when(ha_real_flag == 1 &amp; ema5 &gt; ema20 &amp; close &gt; zlema &amp; ema_pos_trend_flag == 1 &amp; macd_trend_dir == 1 ~ 1, TRUE ~ 0),</v>
      </c>
      <c r="G7" s="6">
        <v>586</v>
      </c>
      <c r="H7" s="6">
        <v>569</v>
      </c>
      <c r="I7" s="3">
        <v>1.03</v>
      </c>
      <c r="J7" s="3">
        <v>0.50735930735930701</v>
      </c>
      <c r="K7">
        <v>6</v>
      </c>
      <c r="L7" s="6">
        <v>583</v>
      </c>
      <c r="M7" s="6">
        <v>572</v>
      </c>
      <c r="N7" s="3">
        <v>1.0189999999999999</v>
      </c>
      <c r="O7" s="3">
        <v>0.50476190476190497</v>
      </c>
      <c r="P7">
        <v>11</v>
      </c>
      <c r="Q7" s="6">
        <v>646</v>
      </c>
      <c r="R7" s="6">
        <v>509</v>
      </c>
      <c r="S7" s="3">
        <v>1.2689999999999999</v>
      </c>
      <c r="T7" s="3">
        <v>0.55930735930735898</v>
      </c>
      <c r="U7">
        <v>6</v>
      </c>
    </row>
    <row r="8" spans="1:21" x14ac:dyDescent="0.3">
      <c r="A8" s="4">
        <v>7</v>
      </c>
      <c r="B8" t="s">
        <v>19</v>
      </c>
      <c r="C8" t="s">
        <v>285</v>
      </c>
      <c r="D8" t="s">
        <v>47</v>
      </c>
      <c r="E8" s="2" t="str">
        <f t="shared" si="0"/>
        <v>case_when(ha_real_flag == 1 &amp; ema5 &gt; ema20 &amp; close &gt; zlema &amp; macd_trend_dir == 1 ~ 1, TRUE ~ 0),</v>
      </c>
      <c r="F8" t="str">
        <f t="shared" si="1"/>
        <v>v7_ha_real_buy_alert = case_when(ha_real_flag == 1 &amp; ema5 &gt; ema20 &amp; close &gt; zlema &amp; macd_trend_dir == 1 ~ 1, TRUE ~ 0),</v>
      </c>
      <c r="G8" s="6">
        <v>586</v>
      </c>
      <c r="H8" s="6">
        <v>569</v>
      </c>
      <c r="I8" s="3">
        <v>1.03</v>
      </c>
      <c r="J8" s="3">
        <v>0.50735930735930701</v>
      </c>
      <c r="K8">
        <v>7</v>
      </c>
      <c r="L8" s="6">
        <v>583</v>
      </c>
      <c r="M8" s="6">
        <v>572</v>
      </c>
      <c r="N8" s="3">
        <v>1.0189999999999999</v>
      </c>
      <c r="O8" s="3">
        <v>0.50476190476190497</v>
      </c>
      <c r="P8">
        <v>12</v>
      </c>
      <c r="Q8" s="6">
        <v>646</v>
      </c>
      <c r="R8" s="6">
        <v>509</v>
      </c>
      <c r="S8" s="3">
        <v>1.2689999999999999</v>
      </c>
      <c r="T8" s="3">
        <v>0.55930735930735898</v>
      </c>
      <c r="U8">
        <v>7</v>
      </c>
    </row>
    <row r="9" spans="1:21" x14ac:dyDescent="0.3">
      <c r="A9" s="4">
        <v>20</v>
      </c>
      <c r="B9" t="s">
        <v>32</v>
      </c>
      <c r="C9" t="s">
        <v>285</v>
      </c>
      <c r="D9" t="s">
        <v>60</v>
      </c>
      <c r="E9" s="2" t="str">
        <f t="shared" si="0"/>
        <v>case_when(ha_real_flag == 1 &amp; ema5 &gt; ema20 &amp; close &gt; zlema &amp; (sma_pos_trend_flag == 1 | ema_pos_trend_flag == 1) &amp; obv_flag == 1 ~ 1, TRUE ~ 0),</v>
      </c>
      <c r="F9" t="str">
        <f t="shared" si="1"/>
        <v>v20_ha_real_buy_alert = case_when(ha_real_flag == 1 &amp; ema5 &gt; ema20 &amp; close &gt; zlema &amp; (sma_pos_trend_flag == 1 | ema_pos_trend_flag == 1) &amp; obv_flag == 1 ~ 1, TRUE ~ 0),</v>
      </c>
      <c r="G9" s="6">
        <v>244</v>
      </c>
      <c r="H9" s="6">
        <v>259</v>
      </c>
      <c r="I9" s="3">
        <v>0.94199999999999995</v>
      </c>
      <c r="J9" s="3">
        <v>0.48508946322067598</v>
      </c>
      <c r="K9">
        <v>15</v>
      </c>
      <c r="L9" s="6">
        <v>257</v>
      </c>
      <c r="M9" s="6">
        <v>246</v>
      </c>
      <c r="N9" s="3">
        <v>1.0449999999999999</v>
      </c>
      <c r="O9" s="3">
        <v>0.51093439363817095</v>
      </c>
      <c r="P9">
        <v>6</v>
      </c>
      <c r="Q9" s="6">
        <v>279</v>
      </c>
      <c r="R9" s="6">
        <v>224</v>
      </c>
      <c r="S9" s="3">
        <v>1.246</v>
      </c>
      <c r="T9" s="3">
        <v>0.55467196819085496</v>
      </c>
      <c r="U9">
        <v>8</v>
      </c>
    </row>
    <row r="10" spans="1:21" x14ac:dyDescent="0.3">
      <c r="A10" s="4">
        <v>6</v>
      </c>
      <c r="B10" t="s">
        <v>18</v>
      </c>
      <c r="C10" t="s">
        <v>285</v>
      </c>
      <c r="D10" t="s">
        <v>46</v>
      </c>
      <c r="E10" s="2" t="str">
        <f t="shared" si="0"/>
        <v>case_when(ha_real_flag == 1 &amp; ema5 &gt; ema20 &amp; close &gt; zlema &amp; obv_flag == 1 ~ 1, TRUE ~ 0),</v>
      </c>
      <c r="F10" t="str">
        <f t="shared" si="1"/>
        <v>v6_ha_real_buy_alert = case_when(ha_real_flag == 1 &amp; ema5 &gt; ema20 &amp; close &gt; zlema &amp; obv_flag == 1 ~ 1, TRUE ~ 0),</v>
      </c>
      <c r="G10" s="6">
        <v>244</v>
      </c>
      <c r="H10" s="6">
        <v>259</v>
      </c>
      <c r="I10" s="3">
        <v>0.94199999999999995</v>
      </c>
      <c r="J10" s="3">
        <v>0.48508946322067598</v>
      </c>
      <c r="K10">
        <v>16</v>
      </c>
      <c r="L10" s="6">
        <v>257</v>
      </c>
      <c r="M10" s="6">
        <v>246</v>
      </c>
      <c r="N10" s="3">
        <v>1.0449999999999999</v>
      </c>
      <c r="O10" s="3">
        <v>0.51093439363817095</v>
      </c>
      <c r="P10">
        <v>7</v>
      </c>
      <c r="Q10" s="6">
        <v>279</v>
      </c>
      <c r="R10" s="6">
        <v>224</v>
      </c>
      <c r="S10" s="3">
        <v>1.246</v>
      </c>
      <c r="T10" s="3">
        <v>0.55467196819085496</v>
      </c>
      <c r="U10">
        <v>9</v>
      </c>
    </row>
    <row r="11" spans="1:21" x14ac:dyDescent="0.3">
      <c r="A11" s="4">
        <v>5</v>
      </c>
      <c r="B11" t="s">
        <v>17</v>
      </c>
      <c r="C11" t="s">
        <v>285</v>
      </c>
      <c r="D11" t="s">
        <v>45</v>
      </c>
      <c r="E11" s="2" t="str">
        <f t="shared" si="0"/>
        <v>case_when(ha_real_flag == 1 &amp; ema5 &gt; ema20 &amp; close &gt; zlema &amp; overnight_flag == 1 ~ 1, TRUE ~ 0),</v>
      </c>
      <c r="F11" t="str">
        <f t="shared" si="1"/>
        <v>v5_ha_real_buy_alert = case_when(ha_real_flag == 1 &amp; ema5 &gt; ema20 &amp; close &gt; zlema &amp; overnight_flag == 1 ~ 1, TRUE ~ 0),</v>
      </c>
      <c r="G11" s="6">
        <v>376</v>
      </c>
      <c r="H11" s="6">
        <v>368</v>
      </c>
      <c r="I11" s="3">
        <v>1.022</v>
      </c>
      <c r="J11" s="3">
        <v>0.50537634408602194</v>
      </c>
      <c r="K11">
        <v>8</v>
      </c>
      <c r="L11" s="6">
        <v>376</v>
      </c>
      <c r="M11" s="6">
        <v>368</v>
      </c>
      <c r="N11" s="3">
        <v>1.022</v>
      </c>
      <c r="O11" s="3">
        <v>0.50537634408602194</v>
      </c>
      <c r="P11">
        <v>10</v>
      </c>
      <c r="Q11" s="6">
        <v>409</v>
      </c>
      <c r="R11" s="6">
        <v>335</v>
      </c>
      <c r="S11" s="3">
        <v>1.2210000000000001</v>
      </c>
      <c r="T11" s="3">
        <v>0.54973118279569899</v>
      </c>
      <c r="U11">
        <v>10</v>
      </c>
    </row>
    <row r="12" spans="1:21" x14ac:dyDescent="0.3">
      <c r="A12" s="4">
        <v>8</v>
      </c>
      <c r="B12" t="s">
        <v>20</v>
      </c>
      <c r="C12" t="s">
        <v>285</v>
      </c>
      <c r="D12" t="s">
        <v>48</v>
      </c>
      <c r="E12" s="2" t="str">
        <f t="shared" si="0"/>
        <v>case_when(ha_real_flag == 1 &amp; ema5 &gt; ema20 &amp; close &gt; zlema &amp; macd_trend_dir == 1 &amp; obv_flag == 1 ~ 1, TRUE ~ 0),</v>
      </c>
      <c r="F12" t="str">
        <f t="shared" si="1"/>
        <v>v8_ha_real_buy_alert = case_when(ha_real_flag == 1 &amp; ema5 &gt; ema20 &amp; close &gt; zlema &amp; macd_trend_dir == 1 &amp; obv_flag == 1 ~ 1, TRUE ~ 0),</v>
      </c>
      <c r="G12" s="6">
        <v>171</v>
      </c>
      <c r="H12" s="6">
        <v>202</v>
      </c>
      <c r="I12" s="3">
        <v>0.84699999999999998</v>
      </c>
      <c r="J12" s="3">
        <v>0.45844504021447702</v>
      </c>
      <c r="K12">
        <v>22</v>
      </c>
      <c r="L12" s="6">
        <v>187</v>
      </c>
      <c r="M12" s="6">
        <v>186</v>
      </c>
      <c r="N12" s="3">
        <v>1.0049999999999999</v>
      </c>
      <c r="O12" s="3">
        <v>0.50134048257372699</v>
      </c>
      <c r="P12">
        <v>15</v>
      </c>
      <c r="Q12" s="6">
        <v>204</v>
      </c>
      <c r="R12" s="6">
        <v>169</v>
      </c>
      <c r="S12" s="3">
        <v>1.2070000000000001</v>
      </c>
      <c r="T12" s="3">
        <v>0.54691689008042899</v>
      </c>
      <c r="U12">
        <v>11</v>
      </c>
    </row>
    <row r="13" spans="1:21" x14ac:dyDescent="0.3">
      <c r="A13" s="4">
        <v>1</v>
      </c>
      <c r="B13" t="s">
        <v>12</v>
      </c>
      <c r="C13" t="s">
        <v>285</v>
      </c>
      <c r="D13" t="s">
        <v>41</v>
      </c>
      <c r="E13" s="2" t="str">
        <f t="shared" si="0"/>
        <v>case_when(ha_real_flag == 1 &amp; ema5 &gt; ema20 ~ 1, TRUE ~ 0),</v>
      </c>
      <c r="F13" t="str">
        <f t="shared" si="1"/>
        <v>v1_ha_real_buy_alert = case_when(ha_real_flag == 1 &amp; ema5 &gt; ema20 ~ 1, TRUE ~ 0),</v>
      </c>
      <c r="G13" s="6">
        <v>1066</v>
      </c>
      <c r="H13" s="6">
        <v>1018</v>
      </c>
      <c r="I13" s="3">
        <v>1.0469999999999999</v>
      </c>
      <c r="J13" s="3">
        <v>0.51151631477927095</v>
      </c>
      <c r="K13">
        <v>2</v>
      </c>
      <c r="L13" s="6">
        <v>1073</v>
      </c>
      <c r="M13" s="6">
        <v>1011</v>
      </c>
      <c r="N13" s="3">
        <v>1.0609999999999999</v>
      </c>
      <c r="O13" s="3">
        <v>0.51487523992322504</v>
      </c>
      <c r="P13">
        <v>2</v>
      </c>
      <c r="Q13" s="6">
        <v>1137</v>
      </c>
      <c r="R13" s="6">
        <v>947</v>
      </c>
      <c r="S13" s="3">
        <v>1.2010000000000001</v>
      </c>
      <c r="T13" s="3">
        <v>0.54558541266794602</v>
      </c>
      <c r="U13">
        <v>12</v>
      </c>
    </row>
    <row r="14" spans="1:21" x14ac:dyDescent="0.3">
      <c r="A14" s="4">
        <v>12</v>
      </c>
      <c r="B14" t="s">
        <v>24</v>
      </c>
      <c r="C14" t="s">
        <v>285</v>
      </c>
      <c r="D14" t="s">
        <v>52</v>
      </c>
      <c r="E14" s="2" t="str">
        <f t="shared" si="0"/>
        <v>case_when(ha_real_flag == 1 &amp; ema5 &gt; ema20 &amp; close &gt; zlema &amp; ema_pos_trend_flag == 1 ~ 1, TRUE ~ 0),</v>
      </c>
      <c r="F14" t="str">
        <f t="shared" si="1"/>
        <v>v12_ha_real_buy_alert = case_when(ha_real_flag == 1 &amp; ema5 &gt; ema20 &amp; close &gt; zlema &amp; ema_pos_trend_flag == 1 ~ 1, TRUE ~ 0),</v>
      </c>
      <c r="G14" s="6">
        <v>1066</v>
      </c>
      <c r="H14" s="6">
        <v>1018</v>
      </c>
      <c r="I14" s="3">
        <v>1.0469999999999999</v>
      </c>
      <c r="J14" s="3">
        <v>0.51151631477927095</v>
      </c>
      <c r="K14">
        <v>3</v>
      </c>
      <c r="L14" s="6">
        <v>1073</v>
      </c>
      <c r="M14" s="6">
        <v>1011</v>
      </c>
      <c r="N14" s="3">
        <v>1.0609999999999999</v>
      </c>
      <c r="O14" s="3">
        <v>0.51487523992322504</v>
      </c>
      <c r="P14">
        <v>3</v>
      </c>
      <c r="Q14" s="6">
        <v>1137</v>
      </c>
      <c r="R14" s="6">
        <v>947</v>
      </c>
      <c r="S14" s="3">
        <v>1.2010000000000001</v>
      </c>
      <c r="T14" s="3">
        <v>0.54558541266794602</v>
      </c>
      <c r="U14">
        <v>13</v>
      </c>
    </row>
    <row r="15" spans="1:21" x14ac:dyDescent="0.3">
      <c r="A15" s="4">
        <v>2</v>
      </c>
      <c r="B15" t="s">
        <v>14</v>
      </c>
      <c r="C15" t="s">
        <v>285</v>
      </c>
      <c r="D15" t="s">
        <v>42</v>
      </c>
      <c r="E15" s="5" t="str">
        <f t="shared" si="0"/>
        <v>case_when(ha_real_flag == 1 &amp; ema5 &gt; ema20 &amp; close &gt; zlema ~ 1, TRUE ~ 0),</v>
      </c>
      <c r="F15" t="str">
        <f t="shared" si="1"/>
        <v>v2_ha_real_buy_alert = case_when(ha_real_flag == 1 &amp; ema5 &gt; ema20 &amp; close &gt; zlema ~ 1, TRUE ~ 0),</v>
      </c>
      <c r="G15" s="6">
        <v>1066</v>
      </c>
      <c r="H15" s="6">
        <v>1018</v>
      </c>
      <c r="I15" s="3">
        <v>1.0469999999999999</v>
      </c>
      <c r="J15" s="3">
        <v>0.51151631477927095</v>
      </c>
      <c r="K15">
        <v>4</v>
      </c>
      <c r="L15" s="6">
        <v>1073</v>
      </c>
      <c r="M15" s="6">
        <v>1011</v>
      </c>
      <c r="N15" s="3">
        <v>1.0609999999999999</v>
      </c>
      <c r="O15" s="3">
        <v>0.51487523992322504</v>
      </c>
      <c r="P15">
        <v>4</v>
      </c>
      <c r="Q15" s="6">
        <v>1137</v>
      </c>
      <c r="R15" s="6">
        <v>947</v>
      </c>
      <c r="S15" s="3">
        <v>1.2010000000000001</v>
      </c>
      <c r="T15" s="3">
        <v>0.54558541266794602</v>
      </c>
      <c r="U15">
        <v>14</v>
      </c>
    </row>
    <row r="16" spans="1:21" x14ac:dyDescent="0.3">
      <c r="A16" s="4">
        <v>4</v>
      </c>
      <c r="B16" t="s">
        <v>16</v>
      </c>
      <c r="C16" t="s">
        <v>285</v>
      </c>
      <c r="D16" t="s">
        <v>44</v>
      </c>
      <c r="E16" s="2" t="str">
        <f t="shared" si="0"/>
        <v>case_when(ha_real_flag == 1 &amp; ema5 &gt; ema20 &amp; close &gt; zlema &amp; sma_pos_trend_flag == 1 ~ 1, TRUE ~ 0),</v>
      </c>
      <c r="F16" t="str">
        <f t="shared" si="1"/>
        <v>v4_ha_real_buy_alert = case_when(ha_real_flag == 1 &amp; ema5 &gt; ema20 &amp; close &gt; zlema &amp; sma_pos_trend_flag == 1 ~ 1, TRUE ~ 0),</v>
      </c>
      <c r="G16" s="6">
        <v>1044</v>
      </c>
      <c r="H16" s="6">
        <v>1007</v>
      </c>
      <c r="I16" s="3">
        <v>1.0369999999999999</v>
      </c>
      <c r="J16" s="3">
        <v>0.50901999024865896</v>
      </c>
      <c r="K16">
        <v>5</v>
      </c>
      <c r="L16" s="6">
        <v>1051</v>
      </c>
      <c r="M16" s="6">
        <v>1000</v>
      </c>
      <c r="N16" s="3">
        <v>1.0509999999999999</v>
      </c>
      <c r="O16" s="3">
        <v>0.51243295953193602</v>
      </c>
      <c r="P16">
        <v>5</v>
      </c>
      <c r="Q16" s="6">
        <v>1118</v>
      </c>
      <c r="R16" s="6">
        <v>933</v>
      </c>
      <c r="S16" s="3">
        <v>1.198</v>
      </c>
      <c r="T16" s="3">
        <v>0.54509995124329602</v>
      </c>
      <c r="U16">
        <v>15</v>
      </c>
    </row>
    <row r="17" spans="1:21" x14ac:dyDescent="0.3">
      <c r="A17" s="1">
        <v>21</v>
      </c>
      <c r="B17" t="s">
        <v>33</v>
      </c>
      <c r="C17" t="s">
        <v>285</v>
      </c>
      <c r="D17" t="s">
        <v>289</v>
      </c>
      <c r="E17" s="2" t="str">
        <f t="shared" si="0"/>
        <v>case_when(ha_real_flag == 1 &amp; ema5 &gt; ema20 &amp; close &gt; zlema &amp; (demark_flag == 1 | dcc_flag == 1 | macd_flag == 1 | evwma_flag == 1) ~ 1, TRUE ~ 0),</v>
      </c>
      <c r="F17" t="str">
        <f t="shared" si="1"/>
        <v>v21_ha_real_buy_alert = case_when(ha_real_flag == 1 &amp; ema5 &gt; ema20 &amp; close &gt; zlema &amp; (demark_flag == 1 | dcc_flag == 1 | macd_flag == 1 | evwma_flag == 1) ~ 1, TRUE ~ 0),</v>
      </c>
      <c r="G17" s="6">
        <v>939</v>
      </c>
      <c r="H17" s="6">
        <v>924</v>
      </c>
      <c r="I17" s="3">
        <v>1.016</v>
      </c>
      <c r="J17" s="3">
        <v>0.50402576489533002</v>
      </c>
      <c r="K17">
        <v>9</v>
      </c>
      <c r="L17" s="6">
        <v>938</v>
      </c>
      <c r="M17" s="6">
        <v>925</v>
      </c>
      <c r="N17" s="3">
        <v>1.014</v>
      </c>
      <c r="O17" s="3">
        <v>0.503488996242619</v>
      </c>
      <c r="P17">
        <v>13</v>
      </c>
      <c r="Q17" s="6">
        <v>1008</v>
      </c>
      <c r="R17" s="6">
        <v>855</v>
      </c>
      <c r="S17" s="3">
        <v>1.179</v>
      </c>
      <c r="T17" s="3">
        <v>0.541062801932367</v>
      </c>
      <c r="U17">
        <v>16</v>
      </c>
    </row>
    <row r="18" spans="1:21" x14ac:dyDescent="0.3">
      <c r="A18" s="1">
        <v>22</v>
      </c>
      <c r="B18" t="s">
        <v>34</v>
      </c>
      <c r="C18" t="s">
        <v>285</v>
      </c>
      <c r="D18" t="s">
        <v>290</v>
      </c>
      <c r="E18" s="2" t="str">
        <f t="shared" si="0"/>
        <v>case_when(ha_real_flag == 1 &amp; ema5 &gt; ema20 &amp; close &gt; zlema &amp; (demark_flag == 1 | dcc_flag == 1 | macd_flag == 1 | evwma_flag == 1) &amp; (close &gt; sma5 | close &gt; ema5) ~ 1, TRUE ~ 0),</v>
      </c>
      <c r="F18" t="str">
        <f t="shared" si="1"/>
        <v>v22_ha_real_buy_alert = case_when(ha_real_flag == 1 &amp; ema5 &gt; ema20 &amp; close &gt; zlema &amp; (demark_flag == 1 | dcc_flag == 1 | macd_flag == 1 | evwma_flag == 1) &amp; (close &gt; sma5 | close &gt; ema5) ~ 1, TRUE ~ 0),</v>
      </c>
      <c r="G18" s="6">
        <v>939</v>
      </c>
      <c r="H18" s="6">
        <v>924</v>
      </c>
      <c r="I18" s="3">
        <v>1.016</v>
      </c>
      <c r="J18" s="3">
        <v>0.50402576489533002</v>
      </c>
      <c r="K18">
        <v>10</v>
      </c>
      <c r="L18" s="6">
        <v>938</v>
      </c>
      <c r="M18" s="6">
        <v>925</v>
      </c>
      <c r="N18" s="3">
        <v>1.014</v>
      </c>
      <c r="O18" s="3">
        <v>0.503488996242619</v>
      </c>
      <c r="P18">
        <v>14</v>
      </c>
      <c r="Q18" s="6">
        <v>1008</v>
      </c>
      <c r="R18" s="6">
        <v>855</v>
      </c>
      <c r="S18" s="3">
        <v>1.179</v>
      </c>
      <c r="T18" s="3">
        <v>0.541062801932367</v>
      </c>
      <c r="U18">
        <v>17</v>
      </c>
    </row>
    <row r="19" spans="1:21" x14ac:dyDescent="0.3">
      <c r="A19" s="4">
        <v>14</v>
      </c>
      <c r="B19" t="s">
        <v>26</v>
      </c>
      <c r="C19" t="s">
        <v>285</v>
      </c>
      <c r="D19" t="s">
        <v>54</v>
      </c>
      <c r="E19" s="2" t="str">
        <f t="shared" si="0"/>
        <v>case_when(ha_real_flag == 1 &amp; ema5 &gt; ema20 &amp; close &gt; zlema &amp; (cci_oversold_flag == 1 | rsi_oversold_flag == 1) ~ 1, TRUE ~ 0),</v>
      </c>
      <c r="F19" t="str">
        <f t="shared" si="1"/>
        <v>v14_ha_real_buy_alert = case_when(ha_real_flag == 1 &amp; ema5 &gt; ema20 &amp; close &gt; zlema &amp; (cci_oversold_flag == 1 | rsi_oversold_flag == 1) ~ 1, TRUE ~ 0),</v>
      </c>
      <c r="G19" s="6">
        <v>421</v>
      </c>
      <c r="H19" s="6">
        <v>433</v>
      </c>
      <c r="I19" s="3">
        <v>0.97199999999999998</v>
      </c>
      <c r="J19" s="3">
        <v>0.49297423887587799</v>
      </c>
      <c r="K19">
        <v>11</v>
      </c>
      <c r="L19" s="6">
        <v>425</v>
      </c>
      <c r="M19" s="6">
        <v>429</v>
      </c>
      <c r="N19" s="3">
        <v>0.99099999999999999</v>
      </c>
      <c r="O19" s="3">
        <v>0.49765807962529302</v>
      </c>
      <c r="P19">
        <v>16</v>
      </c>
      <c r="Q19" s="6">
        <v>457</v>
      </c>
      <c r="R19" s="6">
        <v>397</v>
      </c>
      <c r="S19" s="3">
        <v>1.151</v>
      </c>
      <c r="T19" s="3">
        <v>0.53512880562060905</v>
      </c>
      <c r="U19">
        <v>18</v>
      </c>
    </row>
    <row r="20" spans="1:21" x14ac:dyDescent="0.3">
      <c r="A20" s="4">
        <v>15</v>
      </c>
      <c r="B20" t="s">
        <v>27</v>
      </c>
      <c r="C20" t="s">
        <v>285</v>
      </c>
      <c r="D20" t="s">
        <v>55</v>
      </c>
      <c r="E20" s="2" t="str">
        <f t="shared" si="0"/>
        <v>case_when(ha_real_flag == 1 &amp; ema5 &gt; ema20 &amp; close &gt; zlema &amp; (cci_oversold_flag == 1 | rsi_oversold_flag == 1) &amp; (close &gt; sma5 | close &gt; ema5) ~ 1, TRUE ~ 0),</v>
      </c>
      <c r="F20" t="str">
        <f t="shared" si="1"/>
        <v>v15_ha_real_buy_alert = case_when(ha_real_flag == 1 &amp; ema5 &gt; ema20 &amp; close &gt; zlema &amp; (cci_oversold_flag == 1 | rsi_oversold_flag == 1) &amp; (close &gt; sma5 | close &gt; ema5) ~ 1, TRUE ~ 0),</v>
      </c>
      <c r="G20" s="6">
        <v>421</v>
      </c>
      <c r="H20" s="6">
        <v>433</v>
      </c>
      <c r="I20" s="3">
        <v>0.97199999999999998</v>
      </c>
      <c r="J20" s="3">
        <v>0.49297423887587799</v>
      </c>
      <c r="K20">
        <v>12</v>
      </c>
      <c r="L20" s="6">
        <v>425</v>
      </c>
      <c r="M20" s="6">
        <v>429</v>
      </c>
      <c r="N20" s="3">
        <v>0.99099999999999999</v>
      </c>
      <c r="O20" s="3">
        <v>0.49765807962529302</v>
      </c>
      <c r="P20">
        <v>17</v>
      </c>
      <c r="Q20" s="6">
        <v>457</v>
      </c>
      <c r="R20" s="6">
        <v>397</v>
      </c>
      <c r="S20" s="3">
        <v>1.151</v>
      </c>
      <c r="T20" s="3">
        <v>0.53512880562060905</v>
      </c>
      <c r="U20">
        <v>19</v>
      </c>
    </row>
    <row r="21" spans="1:21" x14ac:dyDescent="0.3">
      <c r="A21" s="4">
        <v>19</v>
      </c>
      <c r="B21" t="s">
        <v>31</v>
      </c>
      <c r="C21" t="s">
        <v>285</v>
      </c>
      <c r="D21" t="s">
        <v>59</v>
      </c>
      <c r="E21" s="2" t="str">
        <f t="shared" si="0"/>
        <v>case_when(ha_real_flag == 1 &amp; ema5 &gt; ema20 &amp; close &gt; zlema &amp; (cci_oversold_flag == 1 | rsi_oversold_flag == 1) &amp; (sma_pos_trend_flag == 1 | ema_pos_trend_flag == 1) ~ 1, TRUE ~ 0),</v>
      </c>
      <c r="F21" t="str">
        <f t="shared" si="1"/>
        <v>v19_ha_real_buy_alert = case_when(ha_real_flag == 1 &amp; ema5 &gt; ema20 &amp; close &gt; zlema &amp; (cci_oversold_flag == 1 | rsi_oversold_flag == 1) &amp; (sma_pos_trend_flag == 1 | ema_pos_trend_flag == 1) ~ 1, TRUE ~ 0),</v>
      </c>
      <c r="G21" s="6">
        <v>421</v>
      </c>
      <c r="H21" s="6">
        <v>433</v>
      </c>
      <c r="I21" s="3">
        <v>0.97199999999999998</v>
      </c>
      <c r="J21" s="3">
        <v>0.49297423887587799</v>
      </c>
      <c r="K21">
        <v>13</v>
      </c>
      <c r="L21" s="6">
        <v>425</v>
      </c>
      <c r="M21" s="6">
        <v>429</v>
      </c>
      <c r="N21" s="3">
        <v>0.99099999999999999</v>
      </c>
      <c r="O21" s="3">
        <v>0.49765807962529302</v>
      </c>
      <c r="P21">
        <v>18</v>
      </c>
      <c r="Q21" s="6">
        <v>457</v>
      </c>
      <c r="R21" s="6">
        <v>397</v>
      </c>
      <c r="S21" s="3">
        <v>1.151</v>
      </c>
      <c r="T21" s="3">
        <v>0.53512880562060905</v>
      </c>
      <c r="U21">
        <v>20</v>
      </c>
    </row>
    <row r="22" spans="1:21" x14ac:dyDescent="0.3">
      <c r="A22" s="4">
        <v>17</v>
      </c>
      <c r="B22" t="s">
        <v>29</v>
      </c>
      <c r="C22" t="s">
        <v>285</v>
      </c>
      <c r="D22" t="s">
        <v>57</v>
      </c>
      <c r="E22" s="2" t="str">
        <f t="shared" si="0"/>
        <v>case_when(ha_real_flag == 1 &amp; ema5 &gt; ema20 &amp; close &gt; zlema &amp; (cci_oversold_flag == 1 | rsi_oversold_flag == 1) &amp; obv_flag == 1 ~ 1, TRUE ~ 0),</v>
      </c>
      <c r="F22" t="str">
        <f t="shared" si="1"/>
        <v>v17_ha_real_buy_alert = case_when(ha_real_flag == 1 &amp; ema5 &gt; ema20 &amp; close &gt; zlema &amp; (cci_oversold_flag == 1 | rsi_oversold_flag == 1) &amp; obv_flag == 1 ~ 1, TRUE ~ 0),</v>
      </c>
      <c r="G22" s="6">
        <v>95</v>
      </c>
      <c r="H22" s="6">
        <v>110</v>
      </c>
      <c r="I22" s="3">
        <v>0.86399999999999999</v>
      </c>
      <c r="J22" s="3">
        <v>0.46341463414634099</v>
      </c>
      <c r="K22">
        <v>20</v>
      </c>
      <c r="L22" s="6">
        <v>98</v>
      </c>
      <c r="M22" s="6">
        <v>107</v>
      </c>
      <c r="N22" s="3">
        <v>0.91600000000000004</v>
      </c>
      <c r="O22" s="3">
        <v>0.47804878048780503</v>
      </c>
      <c r="P22">
        <v>19</v>
      </c>
      <c r="Q22" s="6">
        <v>107</v>
      </c>
      <c r="R22" s="6">
        <v>98</v>
      </c>
      <c r="S22" s="3">
        <v>1.0920000000000001</v>
      </c>
      <c r="T22" s="3">
        <v>0.52195121951219503</v>
      </c>
      <c r="U22">
        <v>21</v>
      </c>
    </row>
    <row r="23" spans="1:21" x14ac:dyDescent="0.3">
      <c r="A23" s="4">
        <v>18</v>
      </c>
      <c r="B23" t="s">
        <v>30</v>
      </c>
      <c r="C23" t="s">
        <v>285</v>
      </c>
      <c r="D23" t="s">
        <v>58</v>
      </c>
      <c r="E23" s="2" t="str">
        <f t="shared" si="0"/>
        <v>case_when(ha_real_flag == 1 &amp; ema5 &gt; ema20 &amp; close &gt; zlema &amp; (cci_oversold_flag == 1 | rsi_oversold_flag == 1) &amp; (close &gt; sma5 | close &gt; ema5) &amp; obv_flag == 1 ~ 1, TRUE ~ 0),</v>
      </c>
      <c r="F23" t="str">
        <f t="shared" si="1"/>
        <v>v18_ha_real_buy_alert = case_when(ha_real_flag == 1 &amp; ema5 &gt; ema20 &amp; close &gt; zlema &amp; (cci_oversold_flag == 1 | rsi_oversold_flag == 1) &amp; (close &gt; sma5 | close &gt; ema5) &amp; obv_flag == 1 ~ 1, TRUE ~ 0),</v>
      </c>
      <c r="G23" s="6">
        <v>95</v>
      </c>
      <c r="H23" s="6">
        <v>110</v>
      </c>
      <c r="I23" s="3">
        <v>0.86399999999999999</v>
      </c>
      <c r="J23" s="3">
        <v>0.46341463414634099</v>
      </c>
      <c r="K23">
        <v>21</v>
      </c>
      <c r="L23" s="6">
        <v>98</v>
      </c>
      <c r="M23" s="6">
        <v>107</v>
      </c>
      <c r="N23" s="3">
        <v>0.91600000000000004</v>
      </c>
      <c r="O23" s="3">
        <v>0.47804878048780503</v>
      </c>
      <c r="P23">
        <v>20</v>
      </c>
      <c r="Q23" s="6">
        <v>107</v>
      </c>
      <c r="R23" s="6">
        <v>98</v>
      </c>
      <c r="S23" s="3">
        <v>1.0920000000000001</v>
      </c>
      <c r="T23" s="3">
        <v>0.52195121951219503</v>
      </c>
      <c r="U23">
        <v>22</v>
      </c>
    </row>
    <row r="24" spans="1:21" x14ac:dyDescent="0.3">
      <c r="A24" s="4">
        <v>16</v>
      </c>
      <c r="B24" t="s">
        <v>28</v>
      </c>
      <c r="C24" t="s">
        <v>286</v>
      </c>
      <c r="D24" t="s">
        <v>56</v>
      </c>
      <c r="E24" s="2" t="str">
        <f t="shared" si="0"/>
        <v>case_when(ha_smooth_flag == 1 &amp; ema5 &gt; ema20 &amp; close &gt; zlema &amp; (cci_oversold_flag == 1 | rsi_oversold_flag == 1) &amp; sma5_flag == 1 ~ 1, TRUE ~ 0),</v>
      </c>
      <c r="F24" t="str">
        <f t="shared" si="1"/>
        <v>v16_ha_smooth_buy_alert = case_when(ha_smooth_flag == 1 &amp; ema5 &gt; ema20 &amp; close &gt; zlema &amp; (cci_oversold_flag == 1 | rsi_oversold_flag == 1) &amp; sma5_flag == 1 ~ 1, TRUE ~ 0),</v>
      </c>
      <c r="G24" s="6">
        <v>6</v>
      </c>
      <c r="H24" s="6">
        <v>1</v>
      </c>
      <c r="I24" s="3">
        <v>6</v>
      </c>
      <c r="J24" s="3">
        <v>0.85714285714285698</v>
      </c>
      <c r="K24">
        <v>1</v>
      </c>
      <c r="L24" s="6">
        <v>3</v>
      </c>
      <c r="M24" s="6">
        <v>4</v>
      </c>
      <c r="N24" s="3">
        <v>0.75</v>
      </c>
      <c r="O24" s="3">
        <v>0.42857142857142899</v>
      </c>
      <c r="P24">
        <v>22</v>
      </c>
      <c r="Q24" s="6">
        <v>5</v>
      </c>
      <c r="R24" s="6">
        <v>2</v>
      </c>
      <c r="S24" s="3">
        <v>2.5</v>
      </c>
      <c r="T24" s="3">
        <v>0.71428571428571397</v>
      </c>
      <c r="U24">
        <v>1</v>
      </c>
    </row>
    <row r="25" spans="1:21" x14ac:dyDescent="0.3">
      <c r="A25" s="4">
        <v>3</v>
      </c>
      <c r="B25" t="s">
        <v>15</v>
      </c>
      <c r="C25" t="s">
        <v>286</v>
      </c>
      <c r="D25" t="s">
        <v>43</v>
      </c>
      <c r="E25" s="2" t="str">
        <f t="shared" si="0"/>
        <v>case_when(ha_smooth_flag == 1 &amp; ema5 &gt; ema20 &amp; close &gt; zlema &amp; sma5_flag == 1 ~ 1, TRUE ~ 0),</v>
      </c>
      <c r="F25" t="str">
        <f t="shared" si="1"/>
        <v>v3_ha_smooth_buy_alert = case_when(ha_smooth_flag == 1 &amp; ema5 &gt; ema20 &amp; close &gt; zlema &amp; sma5_flag == 1 ~ 1, TRUE ~ 0),</v>
      </c>
      <c r="G25" s="6">
        <v>14</v>
      </c>
      <c r="H25" s="6">
        <v>10</v>
      </c>
      <c r="I25" s="3">
        <v>1.4</v>
      </c>
      <c r="J25" s="3">
        <v>0.58333333333333304</v>
      </c>
      <c r="K25">
        <v>2</v>
      </c>
      <c r="L25" s="6">
        <v>12</v>
      </c>
      <c r="M25" s="6">
        <v>12</v>
      </c>
      <c r="N25" s="3">
        <v>1</v>
      </c>
      <c r="O25" s="3">
        <v>0.5</v>
      </c>
      <c r="P25">
        <v>11</v>
      </c>
      <c r="Q25" s="6">
        <v>14</v>
      </c>
      <c r="R25" s="6">
        <v>10</v>
      </c>
      <c r="S25" s="3">
        <v>1.4</v>
      </c>
      <c r="T25" s="3">
        <v>0.58333333333333304</v>
      </c>
      <c r="U25">
        <v>2</v>
      </c>
    </row>
    <row r="26" spans="1:21" x14ac:dyDescent="0.3">
      <c r="A26" s="4">
        <v>11</v>
      </c>
      <c r="B26" t="s">
        <v>23</v>
      </c>
      <c r="C26" t="s">
        <v>286</v>
      </c>
      <c r="D26" t="s">
        <v>51</v>
      </c>
      <c r="E26" s="5" t="str">
        <f t="shared" si="0"/>
        <v>case_when(ha_smooth_flag == 1 &amp; ema5 &gt; ema20 &amp; close &gt; zlema &amp; green_flag == 1 &amp; obv_flag == 1 ~ 1, TRUE ~ 0),</v>
      </c>
      <c r="F26" t="str">
        <f t="shared" si="1"/>
        <v>v11_ha_smooth_buy_alert = case_when(ha_smooth_flag == 1 &amp; ema5 &gt; ema20 &amp; close &gt; zlema &amp; green_flag == 1 &amp; obv_flag == 1 ~ 1, TRUE ~ 0),</v>
      </c>
      <c r="G26" s="6">
        <v>227</v>
      </c>
      <c r="H26" s="6">
        <v>235</v>
      </c>
      <c r="I26" s="3">
        <v>0.96599999999999997</v>
      </c>
      <c r="J26" s="3">
        <v>0.49134199134199102</v>
      </c>
      <c r="K26">
        <v>16</v>
      </c>
      <c r="L26" s="6">
        <v>234</v>
      </c>
      <c r="M26" s="6">
        <v>228</v>
      </c>
      <c r="N26" s="3">
        <v>1.026</v>
      </c>
      <c r="O26" s="3">
        <v>0.506493506493506</v>
      </c>
      <c r="P26">
        <v>3</v>
      </c>
      <c r="Q26" s="6">
        <v>259</v>
      </c>
      <c r="R26" s="6">
        <v>203</v>
      </c>
      <c r="S26" s="3">
        <v>1.276</v>
      </c>
      <c r="T26" s="3">
        <v>0.560606060606061</v>
      </c>
      <c r="U26">
        <v>3</v>
      </c>
    </row>
    <row r="27" spans="1:21" x14ac:dyDescent="0.3">
      <c r="A27" s="4">
        <v>8</v>
      </c>
      <c r="B27" t="s">
        <v>20</v>
      </c>
      <c r="C27" t="s">
        <v>286</v>
      </c>
      <c r="D27" t="s">
        <v>48</v>
      </c>
      <c r="E27" s="5" t="str">
        <f t="shared" si="0"/>
        <v>case_when(ha_smooth_flag == 1 &amp; ema5 &gt; ema20 &amp; close &gt; zlema &amp; macd_trend_dir == 1 &amp; obv_flag == 1 ~ 1, TRUE ~ 0),</v>
      </c>
      <c r="F27" t="str">
        <f t="shared" si="1"/>
        <v>v8_ha_smooth_buy_alert = case_when(ha_smooth_flag == 1 &amp; ema5 &gt; ema20 &amp; close &gt; zlema &amp; macd_trend_dir == 1 &amp; obv_flag == 1 ~ 1, TRUE ~ 0),</v>
      </c>
      <c r="G27" s="6">
        <v>396</v>
      </c>
      <c r="H27" s="6">
        <v>406</v>
      </c>
      <c r="I27" s="3">
        <v>0.97499999999999998</v>
      </c>
      <c r="J27" s="3">
        <v>0.493765586034913</v>
      </c>
      <c r="K27">
        <v>12</v>
      </c>
      <c r="L27" s="6">
        <v>398</v>
      </c>
      <c r="M27" s="6">
        <v>404</v>
      </c>
      <c r="N27" s="3">
        <v>0.98499999999999999</v>
      </c>
      <c r="O27" s="3">
        <v>0.49625935162094797</v>
      </c>
      <c r="P27">
        <v>12</v>
      </c>
      <c r="Q27" s="6">
        <v>448</v>
      </c>
      <c r="R27" s="6">
        <v>354</v>
      </c>
      <c r="S27" s="3">
        <v>1.266</v>
      </c>
      <c r="T27" s="3">
        <v>0.55860349127181996</v>
      </c>
      <c r="U27">
        <v>4</v>
      </c>
    </row>
    <row r="28" spans="1:21" x14ac:dyDescent="0.3">
      <c r="A28" s="4">
        <v>20</v>
      </c>
      <c r="B28" t="s">
        <v>32</v>
      </c>
      <c r="C28" t="s">
        <v>286</v>
      </c>
      <c r="D28" t="s">
        <v>60</v>
      </c>
      <c r="E28" s="2" t="str">
        <f t="shared" si="0"/>
        <v>case_when(ha_smooth_flag == 1 &amp; ema5 &gt; ema20 &amp; close &gt; zlema &amp; (sma_pos_trend_flag == 1 | ema_pos_trend_flag == 1) &amp; obv_flag == 1 ~ 1, TRUE ~ 0),</v>
      </c>
      <c r="F28" t="str">
        <f t="shared" si="1"/>
        <v>v20_ha_smooth_buy_alert = case_when(ha_smooth_flag == 1 &amp; ema5 &gt; ema20 &amp; close &gt; zlema &amp; (sma_pos_trend_flag == 1 | ema_pos_trend_flag == 1) &amp; obv_flag == 1 ~ 1, TRUE ~ 0),</v>
      </c>
      <c r="G28" s="6">
        <v>511</v>
      </c>
      <c r="H28" s="6">
        <v>536</v>
      </c>
      <c r="I28" s="3">
        <v>0.95299999999999996</v>
      </c>
      <c r="J28" s="3">
        <v>0.48806112702960802</v>
      </c>
      <c r="K28">
        <v>18</v>
      </c>
      <c r="L28" s="6">
        <v>529</v>
      </c>
      <c r="M28" s="6">
        <v>518</v>
      </c>
      <c r="N28" s="3">
        <v>1.0209999999999999</v>
      </c>
      <c r="O28" s="3">
        <v>0.505253104106972</v>
      </c>
      <c r="P28">
        <v>7</v>
      </c>
      <c r="Q28" s="6">
        <v>584</v>
      </c>
      <c r="R28" s="6">
        <v>463</v>
      </c>
      <c r="S28" s="3">
        <v>1.2609999999999999</v>
      </c>
      <c r="T28" s="3">
        <v>0.55778414517669495</v>
      </c>
      <c r="U28">
        <v>5</v>
      </c>
    </row>
    <row r="29" spans="1:21" x14ac:dyDescent="0.3">
      <c r="A29" s="4">
        <v>6</v>
      </c>
      <c r="B29" t="s">
        <v>18</v>
      </c>
      <c r="C29" t="s">
        <v>286</v>
      </c>
      <c r="D29" t="s">
        <v>46</v>
      </c>
      <c r="E29" s="2" t="str">
        <f t="shared" si="0"/>
        <v>case_when(ha_smooth_flag == 1 &amp; ema5 &gt; ema20 &amp; close &gt; zlema &amp; obv_flag == 1 ~ 1, TRUE ~ 0),</v>
      </c>
      <c r="F29" t="str">
        <f t="shared" si="1"/>
        <v>v6_ha_smooth_buy_alert = case_when(ha_smooth_flag == 1 &amp; ema5 &gt; ema20 &amp; close &gt; zlema &amp; obv_flag == 1 ~ 1, TRUE ~ 0),</v>
      </c>
      <c r="G29" s="6">
        <v>511</v>
      </c>
      <c r="H29" s="6">
        <v>536</v>
      </c>
      <c r="I29" s="3">
        <v>0.95299999999999996</v>
      </c>
      <c r="J29" s="3">
        <v>0.48806112702960802</v>
      </c>
      <c r="K29">
        <v>19</v>
      </c>
      <c r="L29" s="6">
        <v>529</v>
      </c>
      <c r="M29" s="6">
        <v>518</v>
      </c>
      <c r="N29" s="3">
        <v>1.0209999999999999</v>
      </c>
      <c r="O29" s="3">
        <v>0.505253104106972</v>
      </c>
      <c r="P29">
        <v>8</v>
      </c>
      <c r="Q29" s="6">
        <v>584</v>
      </c>
      <c r="R29" s="6">
        <v>463</v>
      </c>
      <c r="S29" s="3">
        <v>1.2609999999999999</v>
      </c>
      <c r="T29" s="3">
        <v>0.55778414517669495</v>
      </c>
      <c r="U29">
        <v>6</v>
      </c>
    </row>
    <row r="30" spans="1:21" x14ac:dyDescent="0.3">
      <c r="A30" s="1">
        <v>21</v>
      </c>
      <c r="B30" t="s">
        <v>33</v>
      </c>
      <c r="C30" t="s">
        <v>286</v>
      </c>
      <c r="D30" t="s">
        <v>291</v>
      </c>
      <c r="E30" s="2" t="str">
        <f t="shared" si="0"/>
        <v>case_when(ha_smooth_flag == 1 &amp; ema5 &gt; ema20 &amp; close &gt; zlema &amp; (demark_flag == 1 | ce_short_spike_flag == 1 | macd_flag == 1 | evwma_flag == 1) ~ 1, TRUE ~ 0),</v>
      </c>
      <c r="F30" t="str">
        <f t="shared" si="1"/>
        <v>v21_ha_smooth_buy_alert = case_when(ha_smooth_flag == 1 &amp; ema5 &gt; ema20 &amp; close &gt; zlema &amp; (demark_flag == 1 | ce_short_spike_flag == 1 | macd_flag == 1 | evwma_flag == 1) ~ 1, TRUE ~ 0),</v>
      </c>
      <c r="G30" s="6">
        <v>1317</v>
      </c>
      <c r="H30" s="6">
        <v>1277</v>
      </c>
      <c r="I30" s="3">
        <v>1.0309999999999999</v>
      </c>
      <c r="J30" s="3">
        <v>0.50771010023130303</v>
      </c>
      <c r="K30">
        <v>3</v>
      </c>
      <c r="L30" s="6">
        <v>1319</v>
      </c>
      <c r="M30" s="6">
        <v>1275</v>
      </c>
      <c r="N30" s="3">
        <v>1.0349999999999999</v>
      </c>
      <c r="O30" s="3">
        <v>0.50848111025443299</v>
      </c>
      <c r="P30">
        <v>1</v>
      </c>
      <c r="Q30" s="6">
        <v>1405</v>
      </c>
      <c r="R30" s="6">
        <v>1189</v>
      </c>
      <c r="S30" s="3">
        <v>1.1819999999999999</v>
      </c>
      <c r="T30" s="3">
        <v>0.54163454124903598</v>
      </c>
      <c r="U30">
        <v>7</v>
      </c>
    </row>
    <row r="31" spans="1:21" x14ac:dyDescent="0.3">
      <c r="A31" s="1">
        <v>22</v>
      </c>
      <c r="B31" t="s">
        <v>34</v>
      </c>
      <c r="C31" t="s">
        <v>286</v>
      </c>
      <c r="D31" t="s">
        <v>292</v>
      </c>
      <c r="E31" s="2" t="str">
        <f t="shared" si="0"/>
        <v>case_when(ha_smooth_flag == 1 &amp; ema5 &gt; ema20 &amp; close &gt; zlema &amp; (demark_flag == 1 | ce_short_spike_flag == 1 | macd_flag == 1 | evwma_flag == 1) &amp; (close &gt; sma5 | close &gt; ema5) ~ 1, TRUE ~ 0),</v>
      </c>
      <c r="F31" t="str">
        <f t="shared" si="1"/>
        <v>v22_ha_smooth_buy_alert = case_when(ha_smooth_flag == 1 &amp; ema5 &gt; ema20 &amp; close &gt; zlema &amp; (demark_flag == 1 | ce_short_spike_flag == 1 | macd_flag == 1 | evwma_flag == 1) &amp; (close &gt; sma5 | close &gt; ema5) ~ 1, TRUE ~ 0),</v>
      </c>
      <c r="G31" s="6">
        <v>1317</v>
      </c>
      <c r="H31" s="6">
        <v>1277</v>
      </c>
      <c r="I31" s="3">
        <v>1.0309999999999999</v>
      </c>
      <c r="J31" s="3">
        <v>0.50771010023130303</v>
      </c>
      <c r="K31">
        <v>4</v>
      </c>
      <c r="L31" s="6">
        <v>1319</v>
      </c>
      <c r="M31" s="6">
        <v>1275</v>
      </c>
      <c r="N31" s="3">
        <v>1.0349999999999999</v>
      </c>
      <c r="O31" s="3">
        <v>0.50848111025443299</v>
      </c>
      <c r="P31">
        <v>2</v>
      </c>
      <c r="Q31" s="6">
        <v>1405</v>
      </c>
      <c r="R31" s="6">
        <v>1189</v>
      </c>
      <c r="S31" s="3">
        <v>1.1819999999999999</v>
      </c>
      <c r="T31" s="3">
        <v>0.54163454124903598</v>
      </c>
      <c r="U31">
        <v>8</v>
      </c>
    </row>
    <row r="32" spans="1:21" x14ac:dyDescent="0.3">
      <c r="A32" s="4">
        <v>7</v>
      </c>
      <c r="B32" t="s">
        <v>19</v>
      </c>
      <c r="C32" t="s">
        <v>286</v>
      </c>
      <c r="D32" t="s">
        <v>47</v>
      </c>
      <c r="E32" s="2" t="str">
        <f t="shared" si="0"/>
        <v>case_when(ha_smooth_flag == 1 &amp; ema5 &gt; ema20 &amp; close &gt; zlema &amp; macd_trend_dir == 1 ~ 1, TRUE ~ 0),</v>
      </c>
      <c r="F32" t="str">
        <f t="shared" si="1"/>
        <v>v7_ha_smooth_buy_alert = case_when(ha_smooth_flag == 1 &amp; ema5 &gt; ema20 &amp; close &gt; zlema &amp; macd_trend_dir == 1 ~ 1, TRUE ~ 0),</v>
      </c>
      <c r="G32" s="6">
        <v>1173</v>
      </c>
      <c r="H32" s="6">
        <v>1153</v>
      </c>
      <c r="I32" s="3">
        <v>1.0169999999999999</v>
      </c>
      <c r="J32" s="3">
        <v>0.50429922613929501</v>
      </c>
      <c r="K32">
        <v>10</v>
      </c>
      <c r="L32" s="6">
        <v>1146</v>
      </c>
      <c r="M32" s="6">
        <v>1180</v>
      </c>
      <c r="N32" s="3">
        <v>0.97099999999999997</v>
      </c>
      <c r="O32" s="3">
        <v>0.49269131556319901</v>
      </c>
      <c r="P32">
        <v>16</v>
      </c>
      <c r="Q32" s="6">
        <v>1257</v>
      </c>
      <c r="R32" s="6">
        <v>1069</v>
      </c>
      <c r="S32" s="3">
        <v>1.1759999999999999</v>
      </c>
      <c r="T32" s="3">
        <v>0.54041272570937204</v>
      </c>
      <c r="U32">
        <v>9</v>
      </c>
    </row>
    <row r="33" spans="1:21" x14ac:dyDescent="0.3">
      <c r="A33" s="4">
        <v>13</v>
      </c>
      <c r="B33" t="s">
        <v>25</v>
      </c>
      <c r="C33" t="s">
        <v>286</v>
      </c>
      <c r="D33" t="s">
        <v>53</v>
      </c>
      <c r="E33" s="2" t="str">
        <f t="shared" si="0"/>
        <v>case_when(ha_smooth_flag == 1 &amp; ema5 &gt; ema20 &amp; close &gt; zlema &amp; ema_pos_trend_flag == 1 &amp; macd_trend_dir == 1 ~ 1, TRUE ~ 0),</v>
      </c>
      <c r="F33" t="str">
        <f t="shared" si="1"/>
        <v>v13_ha_smooth_buy_alert = case_when(ha_smooth_flag == 1 &amp; ema5 &gt; ema20 &amp; close &gt; zlema &amp; ema_pos_trend_flag == 1 &amp; macd_trend_dir == 1 ~ 1, TRUE ~ 0),</v>
      </c>
      <c r="G33" s="6">
        <v>1171</v>
      </c>
      <c r="H33" s="6">
        <v>1153</v>
      </c>
      <c r="I33" s="3">
        <v>1.016</v>
      </c>
      <c r="J33" s="3">
        <v>0.50387263339070598</v>
      </c>
      <c r="K33">
        <v>11</v>
      </c>
      <c r="L33" s="6">
        <v>1144</v>
      </c>
      <c r="M33" s="6">
        <v>1180</v>
      </c>
      <c r="N33" s="3">
        <v>0.96899999999999997</v>
      </c>
      <c r="O33" s="3">
        <v>0.49225473321858898</v>
      </c>
      <c r="P33">
        <v>17</v>
      </c>
      <c r="Q33" s="6">
        <v>1255</v>
      </c>
      <c r="R33" s="6">
        <v>1069</v>
      </c>
      <c r="S33" s="3">
        <v>1.1739999999999999</v>
      </c>
      <c r="T33" s="3">
        <v>0.540017211703959</v>
      </c>
      <c r="U33">
        <v>10</v>
      </c>
    </row>
    <row r="34" spans="1:21" x14ac:dyDescent="0.3">
      <c r="A34" s="4">
        <v>1</v>
      </c>
      <c r="B34" t="s">
        <v>12</v>
      </c>
      <c r="C34" t="s">
        <v>286</v>
      </c>
      <c r="D34" t="s">
        <v>41</v>
      </c>
      <c r="E34" s="2" t="str">
        <f t="shared" si="0"/>
        <v>case_when(ha_smooth_flag == 1 &amp; ema5 &gt; ema20 ~ 1, TRUE ~ 0),</v>
      </c>
      <c r="F34" t="str">
        <f t="shared" si="1"/>
        <v>v1_ha_smooth_buy_alert = case_when(ha_smooth_flag == 1 &amp; ema5 &gt; ema20 ~ 1, TRUE ~ 0),</v>
      </c>
      <c r="G34" s="6">
        <v>1999</v>
      </c>
      <c r="H34" s="6">
        <v>1948</v>
      </c>
      <c r="I34" s="3">
        <v>1.026</v>
      </c>
      <c r="J34" s="3">
        <v>0.50646060298961204</v>
      </c>
      <c r="K34">
        <v>5</v>
      </c>
      <c r="L34" s="6">
        <v>1996</v>
      </c>
      <c r="M34" s="6">
        <v>1951</v>
      </c>
      <c r="N34" s="3">
        <v>1.0229999999999999</v>
      </c>
      <c r="O34" s="3">
        <v>0.50570053204965804</v>
      </c>
      <c r="P34">
        <v>4</v>
      </c>
      <c r="Q34" s="6">
        <v>2125</v>
      </c>
      <c r="R34" s="6">
        <v>1822</v>
      </c>
      <c r="S34" s="3">
        <v>1.1659999999999999</v>
      </c>
      <c r="T34" s="3">
        <v>0.53838358246769702</v>
      </c>
      <c r="U34">
        <v>11</v>
      </c>
    </row>
    <row r="35" spans="1:21" x14ac:dyDescent="0.3">
      <c r="A35" s="4">
        <v>4</v>
      </c>
      <c r="B35" t="s">
        <v>16</v>
      </c>
      <c r="C35" t="s">
        <v>286</v>
      </c>
      <c r="D35" t="s">
        <v>44</v>
      </c>
      <c r="E35" s="2" t="str">
        <f t="shared" si="0"/>
        <v>case_when(ha_smooth_flag == 1 &amp; ema5 &gt; ema20 &amp; close &gt; zlema &amp; sma_pos_trend_flag == 1 ~ 1, TRUE ~ 0),</v>
      </c>
      <c r="F35" t="str">
        <f t="shared" si="1"/>
        <v>v4_ha_smooth_buy_alert = case_when(ha_smooth_flag == 1 &amp; ema5 &gt; ema20 &amp; close &gt; zlema &amp; sma_pos_trend_flag == 1 ~ 1, TRUE ~ 0),</v>
      </c>
      <c r="G35" s="6">
        <v>1971</v>
      </c>
      <c r="H35" s="6">
        <v>1924</v>
      </c>
      <c r="I35" s="3">
        <v>1.024</v>
      </c>
      <c r="J35" s="3">
        <v>0.50603337612323496</v>
      </c>
      <c r="K35">
        <v>9</v>
      </c>
      <c r="L35" s="6">
        <v>1967</v>
      </c>
      <c r="M35" s="6">
        <v>1928</v>
      </c>
      <c r="N35" s="3">
        <v>1.02</v>
      </c>
      <c r="O35" s="3">
        <v>0.50500641848523797</v>
      </c>
      <c r="P35">
        <v>9</v>
      </c>
      <c r="Q35" s="6">
        <v>2097</v>
      </c>
      <c r="R35" s="6">
        <v>1798</v>
      </c>
      <c r="S35" s="3">
        <v>1.1659999999999999</v>
      </c>
      <c r="T35" s="3">
        <v>0.53838254172015398</v>
      </c>
      <c r="U35">
        <v>12</v>
      </c>
    </row>
    <row r="36" spans="1:21" x14ac:dyDescent="0.3">
      <c r="A36" s="4">
        <v>2</v>
      </c>
      <c r="B36" t="s">
        <v>14</v>
      </c>
      <c r="C36" t="s">
        <v>286</v>
      </c>
      <c r="D36" t="s">
        <v>42</v>
      </c>
      <c r="E36" s="5" t="str">
        <f t="shared" si="0"/>
        <v>case_when(ha_smooth_flag == 1 &amp; ema5 &gt; ema20 &amp; close &gt; zlema ~ 1, TRUE ~ 0),</v>
      </c>
      <c r="F36" t="str">
        <f t="shared" si="1"/>
        <v>v2_ha_smooth_buy_alert = case_when(ha_smooth_flag == 1 &amp; ema5 &gt; ema20 &amp; close &gt; zlema ~ 1, TRUE ~ 0),</v>
      </c>
      <c r="G36" s="6">
        <v>1993</v>
      </c>
      <c r="H36" s="6">
        <v>1945</v>
      </c>
      <c r="I36" s="3">
        <v>1.0249999999999999</v>
      </c>
      <c r="J36" s="3">
        <v>0.50609446419502302</v>
      </c>
      <c r="K36">
        <v>8</v>
      </c>
      <c r="L36" s="6">
        <v>1991</v>
      </c>
      <c r="M36" s="6">
        <v>1947</v>
      </c>
      <c r="N36" s="3">
        <v>1.0229999999999999</v>
      </c>
      <c r="O36" s="3">
        <v>0.505586592178771</v>
      </c>
      <c r="P36">
        <v>5</v>
      </c>
      <c r="Q36" s="6">
        <v>2119</v>
      </c>
      <c r="R36" s="6">
        <v>1819</v>
      </c>
      <c r="S36" s="3">
        <v>1.165</v>
      </c>
      <c r="T36" s="3">
        <v>0.53809040121889296</v>
      </c>
      <c r="U36">
        <v>13</v>
      </c>
    </row>
    <row r="37" spans="1:21" x14ac:dyDescent="0.3">
      <c r="A37" s="4">
        <v>12</v>
      </c>
      <c r="B37" t="s">
        <v>24</v>
      </c>
      <c r="C37" t="s">
        <v>286</v>
      </c>
      <c r="D37" t="s">
        <v>52</v>
      </c>
      <c r="E37" s="2" t="str">
        <f t="shared" si="0"/>
        <v>case_when(ha_smooth_flag == 1 &amp; ema5 &gt; ema20 &amp; close &gt; zlema &amp; ema_pos_trend_flag == 1 ~ 1, TRUE ~ 0),</v>
      </c>
      <c r="F37" t="str">
        <f t="shared" si="1"/>
        <v>v12_ha_smooth_buy_alert = case_when(ha_smooth_flag == 1 &amp; ema5 &gt; ema20 &amp; close &gt; zlema &amp; ema_pos_trend_flag == 1 ~ 1, TRUE ~ 0),</v>
      </c>
      <c r="G37" s="6">
        <v>1991</v>
      </c>
      <c r="H37" s="6">
        <v>1943</v>
      </c>
      <c r="I37" s="3">
        <v>1.0249999999999999</v>
      </c>
      <c r="J37" s="3">
        <v>0.506100660904931</v>
      </c>
      <c r="K37">
        <v>7</v>
      </c>
      <c r="L37" s="6">
        <v>1988</v>
      </c>
      <c r="M37" s="6">
        <v>1946</v>
      </c>
      <c r="N37" s="3">
        <v>1.022</v>
      </c>
      <c r="O37" s="3">
        <v>0.50533807829181498</v>
      </c>
      <c r="P37">
        <v>6</v>
      </c>
      <c r="Q37" s="6">
        <v>2116</v>
      </c>
      <c r="R37" s="6">
        <v>1818</v>
      </c>
      <c r="S37" s="3">
        <v>1.1639999999999999</v>
      </c>
      <c r="T37" s="3">
        <v>0.53787493645144901</v>
      </c>
      <c r="U37">
        <v>14</v>
      </c>
    </row>
    <row r="38" spans="1:21" x14ac:dyDescent="0.3">
      <c r="A38" s="4">
        <v>10</v>
      </c>
      <c r="B38" t="s">
        <v>22</v>
      </c>
      <c r="C38" t="s">
        <v>286</v>
      </c>
      <c r="D38" t="s">
        <v>50</v>
      </c>
      <c r="E38" s="2" t="str">
        <f t="shared" si="0"/>
        <v>case_when(ha_smooth_flag == 1 &amp; ema5 &gt; ema20 &amp; close &gt; zlema &amp; green_flag == 1 ~ 1, TRUE ~ 0),</v>
      </c>
      <c r="F38" t="str">
        <f t="shared" si="1"/>
        <v>v10_ha_smooth_buy_alert = case_when(ha_smooth_flag == 1 &amp; ema5 &gt; ema20 &amp; close &gt; zlema &amp; green_flag == 1 ~ 1, TRUE ~ 0),</v>
      </c>
      <c r="G38" s="6">
        <v>418</v>
      </c>
      <c r="H38" s="6">
        <v>436</v>
      </c>
      <c r="I38" s="3">
        <v>0.95899999999999996</v>
      </c>
      <c r="J38" s="3">
        <v>0.48946135831381699</v>
      </c>
      <c r="K38">
        <v>17</v>
      </c>
      <c r="L38" s="6">
        <v>412</v>
      </c>
      <c r="M38" s="6">
        <v>442</v>
      </c>
      <c r="N38" s="3">
        <v>0.93200000000000005</v>
      </c>
      <c r="O38" s="3">
        <v>0.48243559718969597</v>
      </c>
      <c r="P38">
        <v>18</v>
      </c>
      <c r="Q38" s="6">
        <v>455</v>
      </c>
      <c r="R38" s="6">
        <v>399</v>
      </c>
      <c r="S38" s="3">
        <v>1.1399999999999999</v>
      </c>
      <c r="T38" s="3">
        <v>0.53278688524590201</v>
      </c>
      <c r="U38">
        <v>15</v>
      </c>
    </row>
    <row r="39" spans="1:21" x14ac:dyDescent="0.3">
      <c r="A39" s="4">
        <v>17</v>
      </c>
      <c r="B39" t="s">
        <v>29</v>
      </c>
      <c r="C39" t="s">
        <v>286</v>
      </c>
      <c r="D39" t="s">
        <v>57</v>
      </c>
      <c r="E39" s="2" t="str">
        <f t="shared" si="0"/>
        <v>case_when(ha_smooth_flag == 1 &amp; ema5 &gt; ema20 &amp; close &gt; zlema &amp; (cci_oversold_flag == 1 | rsi_oversold_flag == 1) &amp; obv_flag == 1 ~ 1, TRUE ~ 0),</v>
      </c>
      <c r="F39" t="str">
        <f t="shared" si="1"/>
        <v>v17_ha_smooth_buy_alert = case_when(ha_smooth_flag == 1 &amp; ema5 &gt; ema20 &amp; close &gt; zlema &amp; (cci_oversold_flag == 1 | rsi_oversold_flag == 1) &amp; obv_flag == 1 ~ 1, TRUE ~ 0),</v>
      </c>
      <c r="G39" s="6">
        <v>227</v>
      </c>
      <c r="H39" s="6">
        <v>248</v>
      </c>
      <c r="I39" s="3">
        <v>0.91500000000000004</v>
      </c>
      <c r="J39" s="3">
        <v>0.47789473684210498</v>
      </c>
      <c r="K39">
        <v>20</v>
      </c>
      <c r="L39" s="6">
        <v>227</v>
      </c>
      <c r="M39" s="6">
        <v>248</v>
      </c>
      <c r="N39" s="3">
        <v>0.91500000000000004</v>
      </c>
      <c r="O39" s="3">
        <v>0.47789473684210498</v>
      </c>
      <c r="P39">
        <v>19</v>
      </c>
      <c r="Q39" s="6">
        <v>253</v>
      </c>
      <c r="R39" s="6">
        <v>222</v>
      </c>
      <c r="S39" s="3">
        <v>1.1399999999999999</v>
      </c>
      <c r="T39" s="3">
        <v>0.53263157894736801</v>
      </c>
      <c r="U39">
        <v>16</v>
      </c>
    </row>
    <row r="40" spans="1:21" x14ac:dyDescent="0.3">
      <c r="A40" s="4">
        <v>18</v>
      </c>
      <c r="B40" t="s">
        <v>30</v>
      </c>
      <c r="C40" t="s">
        <v>286</v>
      </c>
      <c r="D40" t="s">
        <v>58</v>
      </c>
      <c r="E40" s="2" t="str">
        <f t="shared" si="0"/>
        <v>case_when(ha_smooth_flag == 1 &amp; ema5 &gt; ema20 &amp; close &gt; zlema &amp; (cci_oversold_flag == 1 | rsi_oversold_flag == 1) &amp; (close &gt; sma5 | close &gt; ema5) &amp; obv_flag == 1 ~ 1, TRUE ~ 0),</v>
      </c>
      <c r="F40" t="str">
        <f t="shared" si="1"/>
        <v>v18_ha_smooth_buy_alert = case_when(ha_smooth_flag == 1 &amp; ema5 &gt; ema20 &amp; close &gt; zlema &amp; (cci_oversold_flag == 1 | rsi_oversold_flag == 1) &amp; (close &gt; sma5 | close &gt; ema5) &amp; obv_flag == 1 ~ 1, TRUE ~ 0),</v>
      </c>
      <c r="G40" s="6">
        <v>227</v>
      </c>
      <c r="H40" s="6">
        <v>248</v>
      </c>
      <c r="I40" s="3">
        <v>0.91500000000000004</v>
      </c>
      <c r="J40" s="3">
        <v>0.47789473684210498</v>
      </c>
      <c r="K40">
        <v>21</v>
      </c>
      <c r="L40" s="6">
        <v>227</v>
      </c>
      <c r="M40" s="6">
        <v>248</v>
      </c>
      <c r="N40" s="3">
        <v>0.91500000000000004</v>
      </c>
      <c r="O40" s="3">
        <v>0.47789473684210498</v>
      </c>
      <c r="P40">
        <v>20</v>
      </c>
      <c r="Q40" s="6">
        <v>253</v>
      </c>
      <c r="R40" s="6">
        <v>222</v>
      </c>
      <c r="S40" s="3">
        <v>1.1399999999999999</v>
      </c>
      <c r="T40" s="3">
        <v>0.53263157894736801</v>
      </c>
      <c r="U40">
        <v>17</v>
      </c>
    </row>
    <row r="41" spans="1:21" x14ac:dyDescent="0.3">
      <c r="A41" s="4">
        <v>5</v>
      </c>
      <c r="B41" t="s">
        <v>17</v>
      </c>
      <c r="C41" t="s">
        <v>286</v>
      </c>
      <c r="D41" t="s">
        <v>45</v>
      </c>
      <c r="E41" s="2" t="str">
        <f t="shared" si="0"/>
        <v>case_when(ha_smooth_flag == 1 &amp; ema5 &gt; ema20 &amp; close &gt; zlema &amp; overnight_flag == 1 ~ 1, TRUE ~ 0),</v>
      </c>
      <c r="F41" t="str">
        <f t="shared" si="1"/>
        <v>v5_ha_smooth_buy_alert = case_when(ha_smooth_flag == 1 &amp; ema5 &gt; ema20 &amp; close &gt; zlema &amp; overnight_flag == 1 ~ 1, TRUE ~ 0),</v>
      </c>
      <c r="G41" s="6">
        <v>618</v>
      </c>
      <c r="H41" s="6">
        <v>603</v>
      </c>
      <c r="I41" s="3">
        <v>1.0249999999999999</v>
      </c>
      <c r="J41" s="3">
        <v>0.506142506142506</v>
      </c>
      <c r="K41">
        <v>6</v>
      </c>
      <c r="L41" s="6">
        <v>611</v>
      </c>
      <c r="M41" s="6">
        <v>610</v>
      </c>
      <c r="N41" s="3">
        <v>1.002</v>
      </c>
      <c r="O41" s="3">
        <v>0.50040950040950005</v>
      </c>
      <c r="P41">
        <v>10</v>
      </c>
      <c r="Q41" s="6">
        <v>647</v>
      </c>
      <c r="R41" s="6">
        <v>574</v>
      </c>
      <c r="S41" s="3">
        <v>1.127</v>
      </c>
      <c r="T41" s="3">
        <v>0.52989352989353</v>
      </c>
      <c r="U41">
        <v>18</v>
      </c>
    </row>
    <row r="42" spans="1:21" x14ac:dyDescent="0.3">
      <c r="A42" s="4">
        <v>9</v>
      </c>
      <c r="B42" t="s">
        <v>21</v>
      </c>
      <c r="C42" t="s">
        <v>286</v>
      </c>
      <c r="D42" t="s">
        <v>49</v>
      </c>
      <c r="E42" s="2" t="str">
        <f t="shared" si="0"/>
        <v>case_when(ha_smooth_flag == 1 &amp; ema5 &gt; ema20 &amp; close &gt; zlema &amp; macd_trend_dir == 1 &amp; green_flag == 1 ~ 1, TRUE ~ 0),</v>
      </c>
      <c r="F42" t="str">
        <f t="shared" si="1"/>
        <v>v9_ha_smooth_buy_alert = case_when(ha_smooth_flag == 1 &amp; ema5 &gt; ema20 &amp; close &gt; zlema &amp; macd_trend_dir == 1 &amp; green_flag == 1 ~ 1, TRUE ~ 0),</v>
      </c>
      <c r="G42" s="6">
        <v>370</v>
      </c>
      <c r="H42" s="6">
        <v>411</v>
      </c>
      <c r="I42" s="3">
        <v>0.9</v>
      </c>
      <c r="J42" s="3">
        <v>0.47375160051216397</v>
      </c>
      <c r="K42">
        <v>22</v>
      </c>
      <c r="L42" s="6">
        <v>367</v>
      </c>
      <c r="M42" s="6">
        <v>414</v>
      </c>
      <c r="N42" s="3">
        <v>0.88600000000000001</v>
      </c>
      <c r="O42" s="3">
        <v>0.46991037131882202</v>
      </c>
      <c r="P42">
        <v>21</v>
      </c>
      <c r="Q42" s="6">
        <v>413</v>
      </c>
      <c r="R42" s="6">
        <v>368</v>
      </c>
      <c r="S42" s="3">
        <v>1.1220000000000001</v>
      </c>
      <c r="T42" s="3">
        <v>0.52880921895006405</v>
      </c>
      <c r="U42">
        <v>19</v>
      </c>
    </row>
    <row r="43" spans="1:21" x14ac:dyDescent="0.3">
      <c r="A43" s="4">
        <v>14</v>
      </c>
      <c r="B43" t="s">
        <v>26</v>
      </c>
      <c r="C43" t="s">
        <v>286</v>
      </c>
      <c r="D43" t="s">
        <v>54</v>
      </c>
      <c r="E43" s="2" t="str">
        <f t="shared" si="0"/>
        <v>case_when(ha_smooth_flag == 1 &amp; ema5 &gt; ema20 &amp; close &gt; zlema &amp; (cci_oversold_flag == 1 | rsi_oversold_flag == 1) ~ 1, TRUE ~ 0),</v>
      </c>
      <c r="F43" t="str">
        <f t="shared" si="1"/>
        <v>v14_ha_smooth_buy_alert = case_when(ha_smooth_flag == 1 &amp; ema5 &gt; ema20 &amp; close &gt; zlema &amp; (cci_oversold_flag == 1 | rsi_oversold_flag == 1) ~ 1, TRUE ~ 0),</v>
      </c>
      <c r="G43" s="6">
        <v>849</v>
      </c>
      <c r="H43" s="6">
        <v>874</v>
      </c>
      <c r="I43" s="3">
        <v>0.97099999999999997</v>
      </c>
      <c r="J43" s="3">
        <v>0.49274521183981401</v>
      </c>
      <c r="K43">
        <v>13</v>
      </c>
      <c r="L43" s="6">
        <v>853</v>
      </c>
      <c r="M43" s="6">
        <v>870</v>
      </c>
      <c r="N43" s="3">
        <v>0.98</v>
      </c>
      <c r="O43" s="3">
        <v>0.49506674405107398</v>
      </c>
      <c r="P43">
        <v>13</v>
      </c>
      <c r="Q43" s="6">
        <v>895</v>
      </c>
      <c r="R43" s="6">
        <v>828</v>
      </c>
      <c r="S43" s="3">
        <v>1.081</v>
      </c>
      <c r="T43" s="3">
        <v>0.51944283226929799</v>
      </c>
      <c r="U43">
        <v>20</v>
      </c>
    </row>
    <row r="44" spans="1:21" x14ac:dyDescent="0.3">
      <c r="A44" s="4">
        <v>15</v>
      </c>
      <c r="B44" t="s">
        <v>27</v>
      </c>
      <c r="C44" t="s">
        <v>286</v>
      </c>
      <c r="D44" t="s">
        <v>55</v>
      </c>
      <c r="E44" s="2" t="str">
        <f t="shared" si="0"/>
        <v>case_when(ha_smooth_flag == 1 &amp; ema5 &gt; ema20 &amp; close &gt; zlema &amp; (cci_oversold_flag == 1 | rsi_oversold_flag == 1) &amp; (close &gt; sma5 | close &gt; ema5) ~ 1, TRUE ~ 0),</v>
      </c>
      <c r="F44" t="str">
        <f t="shared" si="1"/>
        <v>v15_ha_smooth_buy_alert = case_when(ha_smooth_flag == 1 &amp; ema5 &gt; ema20 &amp; close &gt; zlema &amp; (cci_oversold_flag == 1 | rsi_oversold_flag == 1) &amp; (close &gt; sma5 | close &gt; ema5) ~ 1, TRUE ~ 0),</v>
      </c>
      <c r="G44" s="6">
        <v>849</v>
      </c>
      <c r="H44" s="6">
        <v>874</v>
      </c>
      <c r="I44" s="3">
        <v>0.97099999999999997</v>
      </c>
      <c r="J44" s="3">
        <v>0.49274521183981401</v>
      </c>
      <c r="K44">
        <v>14</v>
      </c>
      <c r="L44" s="6">
        <v>853</v>
      </c>
      <c r="M44" s="6">
        <v>870</v>
      </c>
      <c r="N44" s="3">
        <v>0.98</v>
      </c>
      <c r="O44" s="3">
        <v>0.49506674405107398</v>
      </c>
      <c r="P44">
        <v>14</v>
      </c>
      <c r="Q44" s="6">
        <v>895</v>
      </c>
      <c r="R44" s="6">
        <v>828</v>
      </c>
      <c r="S44" s="3">
        <v>1.081</v>
      </c>
      <c r="T44" s="3">
        <v>0.51944283226929799</v>
      </c>
      <c r="U44">
        <v>21</v>
      </c>
    </row>
    <row r="45" spans="1:21" x14ac:dyDescent="0.3">
      <c r="A45" s="4">
        <v>19</v>
      </c>
      <c r="B45" t="s">
        <v>31</v>
      </c>
      <c r="C45" t="s">
        <v>286</v>
      </c>
      <c r="D45" t="s">
        <v>59</v>
      </c>
      <c r="E45" s="2" t="str">
        <f t="shared" si="0"/>
        <v>case_when(ha_smooth_flag == 1 &amp; ema5 &gt; ema20 &amp; close &gt; zlema &amp; (cci_oversold_flag == 1 | rsi_oversold_flag == 1) &amp; (sma_pos_trend_flag == 1 | ema_pos_trend_flag == 1) ~ 1, TRUE ~ 0),</v>
      </c>
      <c r="F45" t="str">
        <f t="shared" si="1"/>
        <v>v19_ha_smooth_buy_alert = case_when(ha_smooth_flag == 1 &amp; ema5 &gt; ema20 &amp; close &gt; zlema &amp; (cci_oversold_flag == 1 | rsi_oversold_flag == 1) &amp; (sma_pos_trend_flag == 1 | ema_pos_trend_flag == 1) ~ 1, TRUE ~ 0),</v>
      </c>
      <c r="G45" s="6">
        <v>849</v>
      </c>
      <c r="H45" s="6">
        <v>874</v>
      </c>
      <c r="I45" s="3">
        <v>0.97099999999999997</v>
      </c>
      <c r="J45" s="3">
        <v>0.49274521183981401</v>
      </c>
      <c r="K45">
        <v>15</v>
      </c>
      <c r="L45" s="6">
        <v>853</v>
      </c>
      <c r="M45" s="6">
        <v>870</v>
      </c>
      <c r="N45" s="3">
        <v>0.98</v>
      </c>
      <c r="O45" s="3">
        <v>0.49506674405107398</v>
      </c>
      <c r="P45">
        <v>15</v>
      </c>
      <c r="Q45" s="6">
        <v>895</v>
      </c>
      <c r="R45" s="6">
        <v>828</v>
      </c>
      <c r="S45" s="3">
        <v>1.081</v>
      </c>
      <c r="T45" s="3">
        <v>0.51944283226929799</v>
      </c>
      <c r="U45">
        <v>22</v>
      </c>
    </row>
  </sheetData>
  <autoFilter ref="A1:U45">
    <sortState ref="A24:U45">
      <sortCondition ref="U1:U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9.109375" bestFit="1" customWidth="1"/>
    <col min="2" max="2" width="15.88671875" bestFit="1" customWidth="1"/>
    <col min="3" max="4" width="6.44140625" style="6" bestFit="1" customWidth="1"/>
    <col min="5" max="5" width="7.109375" style="3" bestFit="1" customWidth="1"/>
    <col min="6" max="6" width="10.5546875" style="3" bestFit="1" customWidth="1"/>
    <col min="7" max="7" width="6.77734375" bestFit="1" customWidth="1"/>
    <col min="8" max="9" width="6.44140625" style="6" bestFit="1" customWidth="1"/>
    <col min="10" max="10" width="7.109375" style="3" bestFit="1" customWidth="1"/>
    <col min="11" max="11" width="10.5546875" style="3" bestFit="1" customWidth="1"/>
    <col min="12" max="12" width="6.77734375" bestFit="1" customWidth="1"/>
    <col min="13" max="14" width="6.44140625" style="6" bestFit="1" customWidth="1"/>
    <col min="15" max="15" width="7.109375" style="3" bestFit="1" customWidth="1"/>
    <col min="16" max="16" width="10.5546875" style="3" bestFit="1" customWidth="1"/>
    <col min="17" max="17" width="6.77734375" bestFit="1" customWidth="1"/>
  </cols>
  <sheetData>
    <row r="1" spans="1:17" x14ac:dyDescent="0.3">
      <c r="A1" t="s">
        <v>1</v>
      </c>
      <c r="B1" t="s">
        <v>2</v>
      </c>
      <c r="C1" s="19" t="s">
        <v>6</v>
      </c>
      <c r="D1" s="19" t="s">
        <v>7</v>
      </c>
      <c r="E1" s="20" t="s">
        <v>8</v>
      </c>
      <c r="F1" s="20" t="s">
        <v>9</v>
      </c>
      <c r="G1" s="8" t="s">
        <v>10</v>
      </c>
      <c r="H1" s="21" t="s">
        <v>6</v>
      </c>
      <c r="I1" s="21" t="s">
        <v>7</v>
      </c>
      <c r="J1" s="7" t="s">
        <v>8</v>
      </c>
      <c r="K1" s="7" t="s">
        <v>9</v>
      </c>
      <c r="L1" s="5" t="s">
        <v>10</v>
      </c>
      <c r="M1" s="22" t="s">
        <v>6</v>
      </c>
      <c r="N1" s="22" t="s">
        <v>7</v>
      </c>
      <c r="O1" s="23" t="s">
        <v>8</v>
      </c>
      <c r="P1" s="23" t="s">
        <v>9</v>
      </c>
      <c r="Q1" s="9" t="s">
        <v>10</v>
      </c>
    </row>
    <row r="2" spans="1:17" x14ac:dyDescent="0.3">
      <c r="A2">
        <v>2</v>
      </c>
      <c r="B2" t="s">
        <v>284</v>
      </c>
      <c r="C2" s="6">
        <v>27740</v>
      </c>
      <c r="D2" s="6">
        <v>24536</v>
      </c>
      <c r="E2" s="3">
        <v>1.131</v>
      </c>
      <c r="F2" s="3">
        <v>0.53064503787588901</v>
      </c>
      <c r="G2">
        <v>1</v>
      </c>
      <c r="H2" s="6">
        <v>28263</v>
      </c>
      <c r="I2" s="6">
        <v>24013</v>
      </c>
      <c r="J2" s="3">
        <v>1.177</v>
      </c>
      <c r="K2" s="3">
        <v>0.54064962889279999</v>
      </c>
      <c r="L2">
        <v>1</v>
      </c>
      <c r="M2" s="6">
        <v>29322</v>
      </c>
      <c r="N2" s="6">
        <v>22954</v>
      </c>
      <c r="O2" s="3">
        <v>1.2769999999999999</v>
      </c>
      <c r="P2" s="3">
        <v>0.56090749100925896</v>
      </c>
      <c r="Q2">
        <v>1</v>
      </c>
    </row>
    <row r="3" spans="1:17" x14ac:dyDescent="0.3">
      <c r="A3">
        <v>21</v>
      </c>
      <c r="B3" t="s">
        <v>284</v>
      </c>
      <c r="C3" s="6">
        <v>8372</v>
      </c>
      <c r="D3" s="6">
        <v>7540</v>
      </c>
      <c r="E3" s="3">
        <v>1.1100000000000001</v>
      </c>
      <c r="F3" s="3">
        <v>0.526143790849673</v>
      </c>
      <c r="G3">
        <v>2</v>
      </c>
      <c r="H3" s="6">
        <v>8595</v>
      </c>
      <c r="I3" s="6">
        <v>7317</v>
      </c>
      <c r="J3" s="3">
        <v>1.175</v>
      </c>
      <c r="K3" s="3">
        <v>0.54015837104072395</v>
      </c>
      <c r="L3">
        <v>2</v>
      </c>
      <c r="M3" s="6">
        <v>8727</v>
      </c>
      <c r="N3" s="6">
        <v>7185</v>
      </c>
      <c r="O3" s="3">
        <v>1.2150000000000001</v>
      </c>
      <c r="P3" s="3">
        <v>0.54845399698340902</v>
      </c>
      <c r="Q3">
        <v>2</v>
      </c>
    </row>
    <row r="4" spans="1:17" x14ac:dyDescent="0.3">
      <c r="A4">
        <v>2</v>
      </c>
      <c r="B4" t="s">
        <v>76</v>
      </c>
      <c r="C4" s="6">
        <v>4583</v>
      </c>
      <c r="D4" s="6">
        <v>4301</v>
      </c>
      <c r="E4" s="3">
        <v>1.0660000000000001</v>
      </c>
      <c r="F4" s="3">
        <v>0.515871229176047</v>
      </c>
      <c r="G4">
        <v>2</v>
      </c>
      <c r="H4" s="6">
        <v>4713</v>
      </c>
      <c r="I4" s="6">
        <v>4171</v>
      </c>
      <c r="J4" s="24">
        <v>1.1299999999999999</v>
      </c>
      <c r="K4" s="3">
        <v>0.53050427735254402</v>
      </c>
      <c r="L4">
        <v>3</v>
      </c>
      <c r="M4" s="6">
        <v>4808</v>
      </c>
      <c r="N4" s="6">
        <v>4076</v>
      </c>
      <c r="O4" s="3">
        <v>1.18</v>
      </c>
      <c r="P4" s="3">
        <v>0.54119765871229197</v>
      </c>
      <c r="Q4">
        <v>3</v>
      </c>
    </row>
    <row r="5" spans="1:17" x14ac:dyDescent="0.3">
      <c r="A5">
        <v>3</v>
      </c>
      <c r="B5" t="s">
        <v>76</v>
      </c>
      <c r="C5" s="6">
        <v>88</v>
      </c>
      <c r="D5" s="6">
        <v>82</v>
      </c>
      <c r="E5" s="3">
        <v>1.073</v>
      </c>
      <c r="F5" s="3">
        <v>0.51764705882352902</v>
      </c>
      <c r="G5">
        <v>1</v>
      </c>
      <c r="H5" s="6">
        <v>94</v>
      </c>
      <c r="I5" s="6">
        <v>76</v>
      </c>
      <c r="J5" s="3">
        <v>1.2370000000000001</v>
      </c>
      <c r="K5" s="3">
        <v>0.55294117647058805</v>
      </c>
      <c r="L5">
        <v>1</v>
      </c>
      <c r="M5" s="6">
        <v>99</v>
      </c>
      <c r="N5" s="6">
        <v>71</v>
      </c>
      <c r="O5" s="3">
        <v>1.3939999999999999</v>
      </c>
      <c r="P5" s="3">
        <v>0.58235294117647096</v>
      </c>
      <c r="Q5">
        <v>1</v>
      </c>
    </row>
    <row r="6" spans="1:17" x14ac:dyDescent="0.3">
      <c r="A6">
        <v>11</v>
      </c>
      <c r="B6" t="s">
        <v>76</v>
      </c>
      <c r="C6" s="6">
        <v>824</v>
      </c>
      <c r="D6" s="6">
        <v>807</v>
      </c>
      <c r="E6" s="3">
        <v>1.0209999999999999</v>
      </c>
      <c r="F6" s="3">
        <v>0.50521152667075397</v>
      </c>
      <c r="G6">
        <v>3</v>
      </c>
      <c r="H6" s="6">
        <v>870</v>
      </c>
      <c r="I6" s="6">
        <v>761</v>
      </c>
      <c r="J6" s="3">
        <v>1.143</v>
      </c>
      <c r="K6" s="3">
        <v>0.533415082771306</v>
      </c>
      <c r="L6">
        <v>2</v>
      </c>
      <c r="M6" s="6">
        <v>894</v>
      </c>
      <c r="N6" s="6">
        <v>737</v>
      </c>
      <c r="O6" s="3">
        <v>1.2130000000000001</v>
      </c>
      <c r="P6" s="3">
        <v>0.54812998160637605</v>
      </c>
      <c r="Q6">
        <v>2</v>
      </c>
    </row>
    <row r="7" spans="1:17" x14ac:dyDescent="0.3">
      <c r="A7">
        <v>1</v>
      </c>
      <c r="B7" t="s">
        <v>77</v>
      </c>
      <c r="C7" s="6">
        <v>466</v>
      </c>
      <c r="D7" s="6">
        <v>473</v>
      </c>
      <c r="E7" s="3">
        <v>0.98499999999999999</v>
      </c>
      <c r="F7" s="3">
        <v>0.49627263045793402</v>
      </c>
      <c r="G7">
        <v>2</v>
      </c>
      <c r="H7" s="6">
        <v>505</v>
      </c>
      <c r="I7" s="6">
        <v>434</v>
      </c>
      <c r="J7" s="3">
        <v>1.1639999999999999</v>
      </c>
      <c r="K7" s="3">
        <v>0.53780617678381304</v>
      </c>
      <c r="L7">
        <v>2</v>
      </c>
      <c r="M7" s="6">
        <v>556</v>
      </c>
      <c r="N7" s="6">
        <v>383</v>
      </c>
      <c r="O7" s="3">
        <v>1.452</v>
      </c>
      <c r="P7" s="3">
        <v>0.59211927582534596</v>
      </c>
      <c r="Q7">
        <v>1</v>
      </c>
    </row>
    <row r="8" spans="1:17" x14ac:dyDescent="0.3">
      <c r="A8">
        <v>14</v>
      </c>
      <c r="B8" t="s">
        <v>77</v>
      </c>
      <c r="C8" s="6">
        <v>18493</v>
      </c>
      <c r="D8" s="6">
        <v>14856</v>
      </c>
      <c r="E8" s="3">
        <v>1.2450000000000001</v>
      </c>
      <c r="F8" s="3">
        <v>0.55452937119553802</v>
      </c>
      <c r="G8">
        <v>1</v>
      </c>
      <c r="H8" s="6">
        <v>19277</v>
      </c>
      <c r="I8" s="6">
        <v>14072</v>
      </c>
      <c r="J8" s="3">
        <v>1.37</v>
      </c>
      <c r="K8" s="3">
        <v>0.578038321988665</v>
      </c>
      <c r="L8">
        <v>1</v>
      </c>
      <c r="M8" s="6">
        <v>18812</v>
      </c>
      <c r="N8" s="6">
        <v>14537</v>
      </c>
      <c r="O8" s="3">
        <v>1.294</v>
      </c>
      <c r="P8" s="3">
        <v>0.56409487540855796</v>
      </c>
      <c r="Q8">
        <v>2</v>
      </c>
    </row>
    <row r="9" spans="1:17" x14ac:dyDescent="0.3">
      <c r="A9">
        <v>3</v>
      </c>
      <c r="B9" t="s">
        <v>78</v>
      </c>
      <c r="C9" s="6">
        <v>701</v>
      </c>
      <c r="D9" s="6">
        <v>591</v>
      </c>
      <c r="E9" s="3">
        <v>1.1859999999999999</v>
      </c>
      <c r="F9" s="3">
        <v>0.54256965944272495</v>
      </c>
      <c r="G9">
        <v>1</v>
      </c>
      <c r="H9" s="6">
        <v>731</v>
      </c>
      <c r="I9" s="6">
        <v>561</v>
      </c>
      <c r="J9" s="3">
        <v>1.3029999999999999</v>
      </c>
      <c r="K9" s="3">
        <v>0.56578947368421095</v>
      </c>
      <c r="L9">
        <v>1</v>
      </c>
      <c r="M9" s="6">
        <v>754</v>
      </c>
      <c r="N9" s="6">
        <v>538</v>
      </c>
      <c r="O9" s="3">
        <v>1.401</v>
      </c>
      <c r="P9" s="3">
        <v>0.58359133126935003</v>
      </c>
      <c r="Q9">
        <v>1</v>
      </c>
    </row>
    <row r="10" spans="1:17" x14ac:dyDescent="0.3">
      <c r="A10">
        <v>17</v>
      </c>
      <c r="B10" t="s">
        <v>78</v>
      </c>
      <c r="C10" s="6">
        <v>404</v>
      </c>
      <c r="D10" s="6">
        <v>367</v>
      </c>
      <c r="E10" s="3">
        <v>1.101</v>
      </c>
      <c r="F10" s="3">
        <v>0.52399481193255504</v>
      </c>
      <c r="G10">
        <v>2</v>
      </c>
      <c r="H10" s="6">
        <v>434</v>
      </c>
      <c r="I10" s="6">
        <v>337</v>
      </c>
      <c r="J10" s="3">
        <v>1.288</v>
      </c>
      <c r="K10" s="3">
        <v>0.562905317769131</v>
      </c>
      <c r="L10">
        <v>2</v>
      </c>
      <c r="M10" s="6">
        <v>442</v>
      </c>
      <c r="N10" s="6">
        <v>329</v>
      </c>
      <c r="O10" s="3">
        <v>1.343</v>
      </c>
      <c r="P10" s="3">
        <v>0.57328145265888497</v>
      </c>
      <c r="Q10">
        <v>2</v>
      </c>
    </row>
    <row r="11" spans="1:17" x14ac:dyDescent="0.3">
      <c r="A11">
        <v>21</v>
      </c>
      <c r="B11" t="s">
        <v>78</v>
      </c>
      <c r="C11" s="6">
        <v>2839</v>
      </c>
      <c r="D11" s="6">
        <v>2599</v>
      </c>
      <c r="E11" s="3">
        <v>1.0920000000000001</v>
      </c>
      <c r="F11" s="3">
        <v>0.52206693637366697</v>
      </c>
      <c r="G11">
        <v>3</v>
      </c>
      <c r="H11" s="6">
        <v>2937</v>
      </c>
      <c r="I11" s="6">
        <v>2501</v>
      </c>
      <c r="J11" s="3">
        <v>1.1739999999999999</v>
      </c>
      <c r="K11" s="3">
        <v>0.54008826774549501</v>
      </c>
      <c r="L11">
        <v>3</v>
      </c>
      <c r="M11" s="6">
        <v>3036</v>
      </c>
      <c r="N11" s="6">
        <v>2402</v>
      </c>
      <c r="O11" s="3">
        <v>1.264</v>
      </c>
      <c r="P11" s="3">
        <v>0.55829349025376995</v>
      </c>
      <c r="Q11">
        <v>3</v>
      </c>
    </row>
    <row r="12" spans="1:17" x14ac:dyDescent="0.3">
      <c r="A12">
        <v>11</v>
      </c>
      <c r="B12" t="s">
        <v>79</v>
      </c>
      <c r="C12" s="6">
        <v>128</v>
      </c>
      <c r="D12" s="6">
        <v>142</v>
      </c>
      <c r="E12" s="3">
        <v>0.90100000000000002</v>
      </c>
      <c r="F12" s="3">
        <v>0.47407407407407398</v>
      </c>
      <c r="G12">
        <v>1</v>
      </c>
      <c r="H12" s="6">
        <v>144</v>
      </c>
      <c r="I12" s="6">
        <v>126</v>
      </c>
      <c r="J12" s="3">
        <v>1.143</v>
      </c>
      <c r="K12" s="3">
        <v>0.53333333333333299</v>
      </c>
      <c r="L12">
        <v>1</v>
      </c>
      <c r="M12" s="6">
        <v>157</v>
      </c>
      <c r="N12" s="6">
        <v>113</v>
      </c>
      <c r="O12" s="3">
        <v>1.389</v>
      </c>
      <c r="P12" s="3">
        <v>0.58148148148148104</v>
      </c>
      <c r="Q12">
        <v>1</v>
      </c>
    </row>
    <row r="13" spans="1:17" x14ac:dyDescent="0.3">
      <c r="A13">
        <v>2</v>
      </c>
      <c r="B13" t="s">
        <v>80</v>
      </c>
      <c r="C13" s="6">
        <v>17508</v>
      </c>
      <c r="D13" s="6">
        <v>15209</v>
      </c>
      <c r="E13" s="3">
        <v>1.151</v>
      </c>
      <c r="F13" s="3">
        <v>0.53513463948406004</v>
      </c>
      <c r="G13">
        <v>2</v>
      </c>
      <c r="H13" s="6">
        <v>17942</v>
      </c>
      <c r="I13" s="6">
        <v>14775</v>
      </c>
      <c r="J13" s="3">
        <v>1.214</v>
      </c>
      <c r="K13" s="3">
        <v>0.54839991441758096</v>
      </c>
      <c r="L13">
        <v>2</v>
      </c>
      <c r="M13" s="6">
        <v>18330</v>
      </c>
      <c r="N13" s="6">
        <v>14387</v>
      </c>
      <c r="O13" s="3">
        <v>1.274</v>
      </c>
      <c r="P13" s="3">
        <v>0.560259192468747</v>
      </c>
      <c r="Q13">
        <v>2</v>
      </c>
    </row>
    <row r="14" spans="1:17" x14ac:dyDescent="0.3">
      <c r="A14">
        <v>3</v>
      </c>
      <c r="B14" t="s">
        <v>80</v>
      </c>
      <c r="C14" s="6">
        <v>376</v>
      </c>
      <c r="D14" s="6">
        <v>328</v>
      </c>
      <c r="E14" s="3">
        <v>1.1459999999999999</v>
      </c>
      <c r="F14" s="3">
        <v>0.53409090909090895</v>
      </c>
      <c r="G14">
        <v>3</v>
      </c>
      <c r="H14" s="6">
        <v>382</v>
      </c>
      <c r="I14" s="6">
        <v>322</v>
      </c>
      <c r="J14" s="3">
        <v>1.1859999999999999</v>
      </c>
      <c r="K14" s="3">
        <v>0.54261363636363602</v>
      </c>
      <c r="L14">
        <v>3</v>
      </c>
      <c r="M14" s="6">
        <v>394</v>
      </c>
      <c r="N14" s="6">
        <v>310</v>
      </c>
      <c r="O14" s="3">
        <v>1.2709999999999999</v>
      </c>
      <c r="P14" s="3">
        <v>0.55965909090909105</v>
      </c>
      <c r="Q14">
        <v>3</v>
      </c>
    </row>
    <row r="15" spans="1:17" x14ac:dyDescent="0.3">
      <c r="A15">
        <v>14</v>
      </c>
      <c r="B15" t="s">
        <v>80</v>
      </c>
      <c r="C15" s="6">
        <v>3500</v>
      </c>
      <c r="D15" s="6">
        <v>2908</v>
      </c>
      <c r="E15" s="3">
        <v>1.204</v>
      </c>
      <c r="F15" s="3">
        <v>0.54619225967540597</v>
      </c>
      <c r="G15">
        <v>1</v>
      </c>
      <c r="H15" s="6">
        <v>3521</v>
      </c>
      <c r="I15" s="6">
        <v>2887</v>
      </c>
      <c r="J15" s="3">
        <v>1.22</v>
      </c>
      <c r="K15" s="3">
        <v>0.54946941323345799</v>
      </c>
      <c r="L15">
        <v>1</v>
      </c>
      <c r="M15" s="6">
        <v>3632</v>
      </c>
      <c r="N15" s="6">
        <v>2776</v>
      </c>
      <c r="O15" s="3">
        <v>1.3080000000000001</v>
      </c>
      <c r="P15" s="3">
        <v>0.56679151061173505</v>
      </c>
      <c r="Q15">
        <v>1</v>
      </c>
    </row>
    <row r="16" spans="1:17" x14ac:dyDescent="0.3">
      <c r="A16">
        <v>4</v>
      </c>
      <c r="B16" t="s">
        <v>81</v>
      </c>
      <c r="C16" s="6">
        <v>5745</v>
      </c>
      <c r="D16" s="6">
        <v>5081</v>
      </c>
      <c r="E16" s="3">
        <v>1.131</v>
      </c>
      <c r="F16" s="3">
        <v>0.53066691298725299</v>
      </c>
      <c r="G16">
        <v>4</v>
      </c>
      <c r="H16" s="6">
        <v>5697</v>
      </c>
      <c r="I16" s="6">
        <v>5129</v>
      </c>
      <c r="J16" s="24">
        <v>1.111</v>
      </c>
      <c r="K16" s="3">
        <v>0.52623314243487895</v>
      </c>
      <c r="L16">
        <v>4</v>
      </c>
      <c r="M16" s="6">
        <v>6054</v>
      </c>
      <c r="N16" s="6">
        <v>4772</v>
      </c>
      <c r="O16" s="3">
        <v>1.2689999999999999</v>
      </c>
      <c r="P16" s="3">
        <v>0.55920931091815995</v>
      </c>
      <c r="Q16">
        <v>4</v>
      </c>
    </row>
    <row r="17" spans="1:17" x14ac:dyDescent="0.3">
      <c r="A17">
        <v>14</v>
      </c>
      <c r="B17" t="s">
        <v>81</v>
      </c>
      <c r="C17" s="6">
        <v>24117</v>
      </c>
      <c r="D17" s="6">
        <v>20325</v>
      </c>
      <c r="E17" s="3">
        <v>1.1870000000000001</v>
      </c>
      <c r="F17" s="3">
        <v>0.54266234642905398</v>
      </c>
      <c r="G17">
        <v>3</v>
      </c>
      <c r="H17" s="6">
        <v>24488</v>
      </c>
      <c r="I17" s="6">
        <v>19954</v>
      </c>
      <c r="J17" s="3">
        <v>1.2270000000000001</v>
      </c>
      <c r="K17" s="3">
        <v>0.55101030556680597</v>
      </c>
      <c r="L17">
        <v>3</v>
      </c>
      <c r="M17" s="6">
        <v>25470</v>
      </c>
      <c r="N17" s="6">
        <v>18972</v>
      </c>
      <c r="O17" s="3">
        <v>1.343</v>
      </c>
      <c r="P17" s="3">
        <v>0.573106520858647</v>
      </c>
      <c r="Q17">
        <v>2</v>
      </c>
    </row>
    <row r="18" spans="1:17" x14ac:dyDescent="0.3">
      <c r="A18">
        <v>17</v>
      </c>
      <c r="B18" t="s">
        <v>81</v>
      </c>
      <c r="C18" s="6">
        <v>435</v>
      </c>
      <c r="D18" s="6">
        <v>265</v>
      </c>
      <c r="E18" s="3">
        <v>1.6419999999999999</v>
      </c>
      <c r="F18" s="3">
        <v>0.621428571428571</v>
      </c>
      <c r="G18">
        <v>1</v>
      </c>
      <c r="H18" s="6">
        <v>390</v>
      </c>
      <c r="I18" s="6">
        <v>310</v>
      </c>
      <c r="J18" s="3">
        <v>1.258</v>
      </c>
      <c r="K18" s="3">
        <v>0.55714285714285705</v>
      </c>
      <c r="L18">
        <v>2</v>
      </c>
      <c r="M18" s="6">
        <v>424</v>
      </c>
      <c r="N18" s="6">
        <v>276</v>
      </c>
      <c r="O18" s="3">
        <v>1.536</v>
      </c>
      <c r="P18" s="3">
        <v>0.60571428571428598</v>
      </c>
      <c r="Q18">
        <v>1</v>
      </c>
    </row>
    <row r="19" spans="1:17" x14ac:dyDescent="0.3">
      <c r="A19">
        <v>21</v>
      </c>
      <c r="B19" t="s">
        <v>81</v>
      </c>
      <c r="C19" s="6">
        <v>7396</v>
      </c>
      <c r="D19" s="6">
        <v>6104</v>
      </c>
      <c r="E19" s="3">
        <v>1.212</v>
      </c>
      <c r="F19" s="3">
        <v>0.54785185185185203</v>
      </c>
      <c r="G19">
        <v>2</v>
      </c>
      <c r="H19" s="6">
        <v>7577</v>
      </c>
      <c r="I19" s="6">
        <v>5923</v>
      </c>
      <c r="J19" s="3">
        <v>1.2789999999999999</v>
      </c>
      <c r="K19" s="3">
        <v>0.56125925925925901</v>
      </c>
      <c r="L19">
        <v>1</v>
      </c>
      <c r="M19" s="6">
        <v>7554</v>
      </c>
      <c r="N19" s="6">
        <v>5946</v>
      </c>
      <c r="O19" s="3">
        <v>1.27</v>
      </c>
      <c r="P19" s="3">
        <v>0.55955555555555603</v>
      </c>
      <c r="Q19">
        <v>3</v>
      </c>
    </row>
  </sheetData>
  <autoFilter ref="A1:Q1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8"/>
  <sheetViews>
    <sheetView zoomScale="65" zoomScaleNormal="6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4.4" x14ac:dyDescent="0.3"/>
  <cols>
    <col min="2" max="2" width="15.77734375" style="1" customWidth="1"/>
    <col min="3" max="3" width="15.77734375" customWidth="1"/>
    <col min="4" max="4" width="20.77734375" customWidth="1"/>
    <col min="5" max="5" width="150.77734375" customWidth="1"/>
    <col min="6" max="6" width="239.5546875" bestFit="1" customWidth="1"/>
  </cols>
  <sheetData>
    <row r="1" spans="1:6" x14ac:dyDescent="0.3">
      <c r="A1" t="s">
        <v>258</v>
      </c>
      <c r="B1" s="1" t="s">
        <v>257</v>
      </c>
      <c r="C1" t="s">
        <v>1</v>
      </c>
      <c r="D1" t="s">
        <v>2</v>
      </c>
      <c r="E1" t="s">
        <v>4</v>
      </c>
      <c r="F1" t="s">
        <v>276</v>
      </c>
    </row>
    <row r="2" spans="1:6" x14ac:dyDescent="0.3">
      <c r="A2" t="s">
        <v>259</v>
      </c>
      <c r="B2" s="1">
        <v>1</v>
      </c>
      <c r="C2" s="2" t="s">
        <v>14</v>
      </c>
      <c r="D2" t="s">
        <v>261</v>
      </c>
      <c r="E2" s="2" t="s">
        <v>264</v>
      </c>
      <c r="F2" t="str">
        <f t="shared" ref="F2:F22" si="0">C2&amp;"_"&amp;D2&amp;"_"&amp;A2&amp;"_alert = "&amp;E2</f>
        <v>v2_ce_buy_alert = case_when(ema5 &gt; ema20 &amp; ce_short_spike_flag == 1 &amp; close &gt; zlema ~ 1, TRUE ~ 0),</v>
      </c>
    </row>
    <row r="3" spans="1:6" x14ac:dyDescent="0.3">
      <c r="A3" t="s">
        <v>259</v>
      </c>
      <c r="B3" s="1">
        <v>1</v>
      </c>
      <c r="C3" t="s">
        <v>33</v>
      </c>
      <c r="D3" t="s">
        <v>261</v>
      </c>
      <c r="E3" s="2" t="s">
        <v>265</v>
      </c>
      <c r="F3" t="str">
        <f t="shared" si="0"/>
        <v>v21_ce_buy_alert = case_when(ema5 &gt; ema20 &amp; ce_short_spike_flag == 1 &amp; close &gt; zlema &amp; (demark_flag == 1 | dcc_flag == 1 | ha_flag == 1 | macd_flag == 1 | evwma_flag == 1) ~ 1, TRUE ~ 0),</v>
      </c>
    </row>
    <row r="4" spans="1:6" x14ac:dyDescent="0.3">
      <c r="A4" t="s">
        <v>259</v>
      </c>
      <c r="B4" s="1">
        <v>1</v>
      </c>
      <c r="C4" t="s">
        <v>15</v>
      </c>
      <c r="D4" t="s">
        <v>35</v>
      </c>
      <c r="E4" s="2" t="s">
        <v>266</v>
      </c>
      <c r="F4" t="str">
        <f t="shared" si="0"/>
        <v>v3_dcc_buy_alert = case_when(ema5 &gt; ema20 &amp; dcc_flag == 1 &amp; close &gt; zlema &amp; sma5_flag == 1 ~ 1, TRUE ~ 0),</v>
      </c>
    </row>
    <row r="5" spans="1:6" x14ac:dyDescent="0.3">
      <c r="A5" t="s">
        <v>259</v>
      </c>
      <c r="B5" s="1">
        <v>1</v>
      </c>
      <c r="C5" t="s">
        <v>23</v>
      </c>
      <c r="D5" t="s">
        <v>35</v>
      </c>
      <c r="E5" s="2" t="s">
        <v>267</v>
      </c>
      <c r="F5" t="str">
        <f t="shared" si="0"/>
        <v>v11_dcc_buy_alert = case_when(ema5 &gt; ema20 &amp; dcc_flag == 1 &amp; close &gt; zlema &amp; green_flag == 1 &amp; obv_flag == 1 ~ 1, TRUE ~ 0),</v>
      </c>
    </row>
    <row r="6" spans="1:6" x14ac:dyDescent="0.3">
      <c r="A6" t="s">
        <v>259</v>
      </c>
      <c r="B6" s="1">
        <v>1</v>
      </c>
      <c r="C6" t="s">
        <v>14</v>
      </c>
      <c r="D6" t="s">
        <v>35</v>
      </c>
      <c r="E6" s="2" t="s">
        <v>268</v>
      </c>
      <c r="F6" t="str">
        <f t="shared" si="0"/>
        <v>v2_dcc_buy_alert = case_when(ema5 &gt; ema20 &amp; dcc_flag == 1 &amp; close &gt; zlema ~ 1, TRUE ~ 0),</v>
      </c>
    </row>
    <row r="7" spans="1:6" x14ac:dyDescent="0.3">
      <c r="A7" t="s">
        <v>259</v>
      </c>
      <c r="B7" s="1">
        <v>1</v>
      </c>
      <c r="C7" t="s">
        <v>12</v>
      </c>
      <c r="D7" t="s">
        <v>36</v>
      </c>
      <c r="E7" s="2" t="s">
        <v>269</v>
      </c>
      <c r="F7" t="str">
        <f t="shared" si="0"/>
        <v>v1_demark_buy_alert = case_when(ema5 &gt; ema20 &amp; demark_flag == 1 ~ 1, TRUE ~ 0),</v>
      </c>
    </row>
    <row r="8" spans="1:6" x14ac:dyDescent="0.3">
      <c r="A8" t="s">
        <v>259</v>
      </c>
      <c r="B8" s="1">
        <v>0</v>
      </c>
      <c r="C8" t="s">
        <v>26</v>
      </c>
      <c r="D8" t="s">
        <v>36</v>
      </c>
      <c r="E8" s="5" t="s">
        <v>144</v>
      </c>
      <c r="F8" t="str">
        <f t="shared" si="0"/>
        <v>v14_demark_buy_alert = case_when(demark_flag == 1 &amp; close &gt; zlema &amp; (cci_oversold_flag == 1 | rsi_oversold_flag == 1) ~ 1, TRUE ~ 0),</v>
      </c>
    </row>
    <row r="9" spans="1:6" x14ac:dyDescent="0.3">
      <c r="A9" t="s">
        <v>259</v>
      </c>
      <c r="B9" s="1">
        <v>0</v>
      </c>
      <c r="C9" t="s">
        <v>15</v>
      </c>
      <c r="D9" t="s">
        <v>37</v>
      </c>
      <c r="E9" s="5" t="s">
        <v>155</v>
      </c>
      <c r="F9" t="str">
        <f t="shared" si="0"/>
        <v>v3_evwma_buy_alert = case_when(evwma_flag == 1 &amp; close &gt; zlema &amp; sma5_flag == 1 ~ 1, TRUE ~ 0),</v>
      </c>
    </row>
    <row r="10" spans="1:6" x14ac:dyDescent="0.3">
      <c r="A10" t="s">
        <v>259</v>
      </c>
      <c r="B10" s="1">
        <v>1</v>
      </c>
      <c r="C10" t="s">
        <v>33</v>
      </c>
      <c r="D10" t="s">
        <v>37</v>
      </c>
      <c r="E10" s="2" t="s">
        <v>270</v>
      </c>
      <c r="F10" t="str">
        <f t="shared" si="0"/>
        <v>v21_evwma_buy_alert = case_when(ema5 &gt; ema20 &amp; evwma_flag == 1 &amp; close &gt; zlema &amp; (demark_flag == 1 | dcc_flag == 1 | ce_short_spike_flag == 1 | macd_flag == 1 | ha_flag == 1) ~ 1, TRUE ~ 0),</v>
      </c>
    </row>
    <row r="11" spans="1:6" x14ac:dyDescent="0.3">
      <c r="A11" t="s">
        <v>259</v>
      </c>
      <c r="B11" s="1">
        <v>1</v>
      </c>
      <c r="C11" t="s">
        <v>29</v>
      </c>
      <c r="D11" t="s">
        <v>37</v>
      </c>
      <c r="E11" s="2" t="s">
        <v>271</v>
      </c>
      <c r="F11" t="str">
        <f t="shared" si="0"/>
        <v>v17_evwma_buy_alert = case_when(ema5 &gt; ema20 &amp; evwma_flag == 1 &amp; close &gt; zlema &amp; (cci_oversold_flag == 1 | rsi_oversold_flag == 1) &amp; obv_flag == 1 ~ 1, TRUE ~ 0),</v>
      </c>
    </row>
    <row r="12" spans="1:6" x14ac:dyDescent="0.3">
      <c r="A12" t="s">
        <v>259</v>
      </c>
      <c r="B12" s="1">
        <v>1</v>
      </c>
      <c r="C12" s="2" t="s">
        <v>23</v>
      </c>
      <c r="D12" t="s">
        <v>38</v>
      </c>
      <c r="E12" s="2" t="s">
        <v>272</v>
      </c>
      <c r="F12" t="str">
        <f t="shared" si="0"/>
        <v>v11_ha_buy_alert = case_when(ema5 &gt; ema20 &amp; ha_flag == 1 &amp; close &gt; zlema &amp; green_flag == 1 &amp; obv_flag == 1 ~ 1, TRUE ~ 0),</v>
      </c>
    </row>
    <row r="13" spans="1:6" x14ac:dyDescent="0.3">
      <c r="A13" t="s">
        <v>259</v>
      </c>
      <c r="B13" s="1">
        <v>0</v>
      </c>
      <c r="C13" s="2" t="s">
        <v>15</v>
      </c>
      <c r="D13" t="s">
        <v>39</v>
      </c>
      <c r="E13" s="5" t="s">
        <v>199</v>
      </c>
      <c r="F13" t="str">
        <f t="shared" si="0"/>
        <v>v3_macd_buy_alert = case_when(macd_flag == 1 &amp; close &gt; zlema &amp; sma5_flag == 1 ~ 1, TRUE ~ 0),</v>
      </c>
    </row>
    <row r="14" spans="1:6" x14ac:dyDescent="0.3">
      <c r="A14" t="s">
        <v>259</v>
      </c>
      <c r="B14" s="1">
        <v>1</v>
      </c>
      <c r="C14" s="2" t="s">
        <v>14</v>
      </c>
      <c r="D14" t="s">
        <v>39</v>
      </c>
      <c r="E14" s="2" t="s">
        <v>273</v>
      </c>
      <c r="F14" t="str">
        <f t="shared" si="0"/>
        <v>v2_macd_buy_alert = case_when(ema5 &gt; ema20 &amp; macd_flag == 1 &amp; close &gt; zlema ~ 1, TRUE ~ 0),</v>
      </c>
    </row>
    <row r="15" spans="1:6" x14ac:dyDescent="0.3">
      <c r="A15" t="s">
        <v>259</v>
      </c>
      <c r="B15" s="1">
        <v>1</v>
      </c>
      <c r="C15" s="2" t="s">
        <v>26</v>
      </c>
      <c r="D15" t="s">
        <v>39</v>
      </c>
      <c r="E15" s="2" t="s">
        <v>274</v>
      </c>
      <c r="F15" t="str">
        <f t="shared" si="0"/>
        <v>v14_macd_buy_alert = case_when(ema5 &gt; ema20 &amp; macd_flag == 1 &amp; close &gt; zlema &amp; (cci_oversold_flag == 1 | rsi_oversold_flag == 1) ~ 1, TRUE ~ 0),</v>
      </c>
    </row>
    <row r="16" spans="1:6" x14ac:dyDescent="0.3">
      <c r="A16" t="s">
        <v>259</v>
      </c>
      <c r="B16" s="1">
        <v>1</v>
      </c>
      <c r="C16" s="2" t="s">
        <v>16</v>
      </c>
      <c r="D16" t="s">
        <v>40</v>
      </c>
      <c r="E16" s="2" t="s">
        <v>275</v>
      </c>
      <c r="F16" t="str">
        <f t="shared" si="0"/>
        <v>v4_sma5_buy_alert = case_when(ema5 &gt; ema20 &amp; sma5_flag == 1 &amp; close &gt; zlema &amp; sma_pos_trend_flag == 1 ~ 1, TRUE ~ 0),</v>
      </c>
    </row>
    <row r="17" spans="1:6" x14ac:dyDescent="0.3">
      <c r="A17" t="s">
        <v>259</v>
      </c>
      <c r="B17" s="1">
        <v>0</v>
      </c>
      <c r="C17" s="2" t="s">
        <v>29</v>
      </c>
      <c r="D17" t="s">
        <v>40</v>
      </c>
      <c r="E17" s="5" t="s">
        <v>235</v>
      </c>
      <c r="F17" t="str">
        <f t="shared" si="0"/>
        <v>v17_sma5_buy_alert = case_when(sma5_flag == 1 &amp; close &gt; zlema &amp; (cci_oversold_flag == 1 | rsi_oversold_flag == 1) &amp; obv_flag == 1 ~ 1, TRUE ~ 0),</v>
      </c>
    </row>
    <row r="18" spans="1:6" x14ac:dyDescent="0.3">
      <c r="A18" t="s">
        <v>259</v>
      </c>
      <c r="B18" s="1">
        <v>0</v>
      </c>
      <c r="C18" s="2" t="s">
        <v>33</v>
      </c>
      <c r="D18" t="s">
        <v>40</v>
      </c>
      <c r="E18" s="5" t="s">
        <v>239</v>
      </c>
      <c r="F18" t="str">
        <f t="shared" si="0"/>
        <v>v21_sma5_buy_alert = case_when(sma5_flag == 1 &amp; close &gt; zlema &amp; (demark_flag == 1 | dcc_flag == 1 | ce_short_spike_flag == 1 | ha_flag == 1 | evwma_flag == 1) ~ 1, TRUE ~ 0),</v>
      </c>
    </row>
    <row r="19" spans="1:6" x14ac:dyDescent="0.3">
      <c r="A19" t="s">
        <v>259</v>
      </c>
      <c r="B19" s="1">
        <v>0</v>
      </c>
      <c r="C19" t="s">
        <v>26</v>
      </c>
      <c r="D19" t="s">
        <v>40</v>
      </c>
      <c r="E19" s="2" t="s">
        <v>232</v>
      </c>
      <c r="F19" t="str">
        <f t="shared" si="0"/>
        <v>v14_sma5_buy_alert = case_when(sma5_flag == 1 &amp; close &gt; zlema &amp; (cci_oversold_flag == 1 | rsi_oversold_flag == 1) ~ 1, TRUE ~ 0),</v>
      </c>
    </row>
    <row r="20" spans="1:6" x14ac:dyDescent="0.3">
      <c r="A20" s="9" t="s">
        <v>260</v>
      </c>
      <c r="B20" s="1">
        <v>0</v>
      </c>
      <c r="C20" t="s">
        <v>12</v>
      </c>
      <c r="D20" t="s">
        <v>261</v>
      </c>
      <c r="E20" t="s">
        <v>278</v>
      </c>
      <c r="F20" t="str">
        <f t="shared" si="0"/>
        <v>v1_ce_sell_alert = case_when(ce_long_dip_flag == 1 &amp; close &lt; sma5 &amp; ema5 &lt; ema20 ~ 1, TRUE ~ 0),</v>
      </c>
    </row>
    <row r="21" spans="1:6" x14ac:dyDescent="0.3">
      <c r="A21" s="9" t="s">
        <v>260</v>
      </c>
      <c r="B21" s="1">
        <v>0</v>
      </c>
      <c r="C21" t="s">
        <v>12</v>
      </c>
      <c r="D21" t="s">
        <v>39</v>
      </c>
      <c r="E21" t="s">
        <v>279</v>
      </c>
      <c r="F21" t="str">
        <f t="shared" si="0"/>
        <v>v1_macd_sell_alert = case_when(macd_flag == -1 &amp; close &lt; sma5 &amp; ema5 &lt; ema20 ~ 1, TRUE ~ 0),</v>
      </c>
    </row>
    <row r="22" spans="1:6" x14ac:dyDescent="0.3">
      <c r="A22" s="9" t="s">
        <v>260</v>
      </c>
      <c r="B22" s="1">
        <v>0</v>
      </c>
      <c r="C22" t="s">
        <v>12</v>
      </c>
      <c r="D22" t="s">
        <v>40</v>
      </c>
      <c r="E22" t="s">
        <v>280</v>
      </c>
      <c r="F22" t="str">
        <f t="shared" si="0"/>
        <v>v1_sma5_sell_alert = case_when(sma5_flag == -1 &amp; close &lt; sma5 &amp; ema5 &lt; ema20 ~ 1, TRUE ~ 0),</v>
      </c>
    </row>
    <row r="23" spans="1:6" x14ac:dyDescent="0.3">
      <c r="A23" s="9" t="s">
        <v>260</v>
      </c>
      <c r="B23" s="1">
        <v>0</v>
      </c>
      <c r="C23" t="s">
        <v>12</v>
      </c>
      <c r="D23" t="s">
        <v>35</v>
      </c>
      <c r="E23" t="s">
        <v>281</v>
      </c>
      <c r="F23" t="str">
        <f t="shared" ref="F23:F28" si="1">C23&amp;"_"&amp;D23&amp;"_"&amp;A23&amp;"_alert = "&amp;E23</f>
        <v>v1_dcc_sell_alert = case_when(dcc_flag == -1 &amp; close &lt; sma5 &amp; ema5 &lt; ema20 ~ 1, TRUE ~ 0),</v>
      </c>
    </row>
    <row r="24" spans="1:6" x14ac:dyDescent="0.3">
      <c r="A24" s="9" t="s">
        <v>260</v>
      </c>
      <c r="B24" s="1">
        <v>0</v>
      </c>
      <c r="C24" t="s">
        <v>12</v>
      </c>
      <c r="D24" t="s">
        <v>285</v>
      </c>
      <c r="E24" t="s">
        <v>287</v>
      </c>
      <c r="F24" t="str">
        <f t="shared" ref="F24" si="2">C24&amp;"_"&amp;D24&amp;"_"&amp;A24&amp;"_alert = "&amp;E24</f>
        <v>v1_ha_real_sell_alert = case_when(ha_real_flag == -1 &amp; close &lt; sma5 &amp; ema5 &lt; ema20 ~ 1, TRUE ~ 0),</v>
      </c>
    </row>
    <row r="25" spans="1:6" x14ac:dyDescent="0.3">
      <c r="A25" s="9" t="s">
        <v>260</v>
      </c>
      <c r="B25" s="1">
        <v>0</v>
      </c>
      <c r="C25" t="s">
        <v>12</v>
      </c>
      <c r="D25" t="s">
        <v>286</v>
      </c>
      <c r="E25" t="s">
        <v>288</v>
      </c>
      <c r="F25" t="str">
        <f t="shared" si="1"/>
        <v>v1_ha_smooth_sell_alert = case_when(ha_smooth_flag == -1 &amp; close &lt; sma5 &amp; ema5 &lt; ema20 ~ 1, TRUE ~ 0),</v>
      </c>
    </row>
    <row r="26" spans="1:6" x14ac:dyDescent="0.3">
      <c r="A26" s="9" t="s">
        <v>260</v>
      </c>
      <c r="B26" s="1">
        <v>0</v>
      </c>
      <c r="C26" t="s">
        <v>12</v>
      </c>
      <c r="D26" t="s">
        <v>37</v>
      </c>
      <c r="E26" t="s">
        <v>282</v>
      </c>
      <c r="F26" t="str">
        <f t="shared" si="1"/>
        <v>v1_evwma_sell_alert = case_when(evwma_flag == -1 &amp; close &lt; sma5 &amp; ema5 &lt; ema20 ~ 1, TRUE ~ 0),</v>
      </c>
    </row>
    <row r="27" spans="1:6" x14ac:dyDescent="0.3">
      <c r="A27" s="9" t="s">
        <v>260</v>
      </c>
      <c r="B27" s="1">
        <v>0</v>
      </c>
      <c r="C27" t="s">
        <v>12</v>
      </c>
      <c r="D27" t="s">
        <v>277</v>
      </c>
      <c r="E27" t="s">
        <v>283</v>
      </c>
      <c r="F27" t="str">
        <f t="shared" si="1"/>
        <v>v1_obv_sell_alert = case_when(obv_flag == -1 &amp; close &lt; sma5 &amp; ema5 &lt; ema20 ~ 1, TRUE ~ 0),</v>
      </c>
    </row>
    <row r="28" spans="1:6" x14ac:dyDescent="0.3">
      <c r="A28" s="9" t="s">
        <v>260</v>
      </c>
      <c r="B28" s="1">
        <v>0</v>
      </c>
      <c r="C28" t="s">
        <v>12</v>
      </c>
      <c r="D28" t="s">
        <v>262</v>
      </c>
      <c r="E28" t="s">
        <v>263</v>
      </c>
      <c r="F28" t="str">
        <f t="shared" si="1"/>
        <v>v1_profit_protect_sell_alert = case_when(close &lt; trailing_stop_loss_yesterday ~ 1, TRUE ~ 0)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55"/>
  <sheetViews>
    <sheetView zoomScale="65" zoomScaleNormal="6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4" sqref="C134"/>
    </sheetView>
  </sheetViews>
  <sheetFormatPr defaultRowHeight="14.4" x14ac:dyDescent="0.3"/>
  <cols>
    <col min="1" max="1" width="9" bestFit="1" customWidth="1"/>
    <col min="2" max="2" width="10.77734375" bestFit="1" customWidth="1"/>
    <col min="3" max="3" width="14.109375" bestFit="1" customWidth="1"/>
    <col min="4" max="4" width="120.77734375" customWidth="1"/>
    <col min="5" max="9" width="10.77734375" customWidth="1"/>
    <col min="10" max="14" width="10.77734375" hidden="1" customWidth="1"/>
    <col min="15" max="22" width="10.77734375" customWidth="1"/>
    <col min="23" max="23" width="10.77734375" hidden="1" customWidth="1"/>
    <col min="24" max="24" width="10.77734375" customWidth="1"/>
  </cols>
  <sheetData>
    <row r="1" spans="1:24" s="12" customFormat="1" ht="28.8" x14ac:dyDescent="0.3">
      <c r="A1" s="11" t="s">
        <v>0</v>
      </c>
      <c r="B1" s="12" t="s">
        <v>1</v>
      </c>
      <c r="C1" s="12" t="s">
        <v>2</v>
      </c>
      <c r="D1" s="13" t="s">
        <v>4</v>
      </c>
      <c r="E1" s="14" t="s">
        <v>6</v>
      </c>
      <c r="F1" s="14" t="s">
        <v>7</v>
      </c>
      <c r="G1" s="15" t="s">
        <v>8</v>
      </c>
      <c r="H1" s="16" t="s">
        <v>9</v>
      </c>
      <c r="I1" s="14" t="s">
        <v>10</v>
      </c>
      <c r="J1" s="17" t="s">
        <v>241</v>
      </c>
      <c r="K1" s="17" t="s">
        <v>242</v>
      </c>
      <c r="L1" s="18" t="s">
        <v>243</v>
      </c>
      <c r="M1" s="17" t="s">
        <v>244</v>
      </c>
      <c r="N1" s="17" t="s">
        <v>245</v>
      </c>
      <c r="O1" s="17" t="s">
        <v>246</v>
      </c>
      <c r="P1" s="17" t="s">
        <v>247</v>
      </c>
      <c r="Q1" s="18" t="s">
        <v>248</v>
      </c>
      <c r="R1" s="17" t="s">
        <v>249</v>
      </c>
      <c r="S1" s="17" t="s">
        <v>250</v>
      </c>
      <c r="T1" s="17" t="s">
        <v>252</v>
      </c>
      <c r="U1" s="17" t="s">
        <v>253</v>
      </c>
      <c r="V1" s="18" t="s">
        <v>254</v>
      </c>
      <c r="W1" s="17" t="s">
        <v>255</v>
      </c>
      <c r="X1" s="17" t="s">
        <v>256</v>
      </c>
    </row>
    <row r="2" spans="1:24" hidden="1" x14ac:dyDescent="0.3">
      <c r="A2" s="4">
        <v>16</v>
      </c>
      <c r="B2" t="s">
        <v>28</v>
      </c>
      <c r="C2" t="s">
        <v>13</v>
      </c>
      <c r="D2" s="2" t="s">
        <v>102</v>
      </c>
      <c r="E2">
        <v>18</v>
      </c>
      <c r="F2">
        <v>15</v>
      </c>
      <c r="G2" s="3">
        <v>1.2</v>
      </c>
      <c r="H2" s="3">
        <v>0.54545454545454497</v>
      </c>
      <c r="I2">
        <v>1</v>
      </c>
      <c r="J2" s="6">
        <v>2</v>
      </c>
      <c r="K2" s="6">
        <v>3</v>
      </c>
      <c r="L2" s="3">
        <v>0.66700000000000004</v>
      </c>
      <c r="M2" s="3">
        <v>0.4</v>
      </c>
      <c r="N2">
        <v>22</v>
      </c>
      <c r="O2" s="6">
        <v>3</v>
      </c>
      <c r="P2" s="6">
        <v>2</v>
      </c>
      <c r="Q2" s="3">
        <v>1.5</v>
      </c>
      <c r="R2" s="3">
        <v>0.6</v>
      </c>
      <c r="S2">
        <v>1</v>
      </c>
      <c r="T2" s="6">
        <v>3</v>
      </c>
      <c r="U2" s="6">
        <v>2</v>
      </c>
      <c r="V2" s="3">
        <v>1.5</v>
      </c>
      <c r="W2" s="3">
        <v>0.6</v>
      </c>
      <c r="X2">
        <v>1</v>
      </c>
    </row>
    <row r="3" spans="1:24" hidden="1" x14ac:dyDescent="0.3">
      <c r="A3" s="4">
        <v>17</v>
      </c>
      <c r="B3" t="s">
        <v>29</v>
      </c>
      <c r="C3" t="s">
        <v>13</v>
      </c>
      <c r="D3" s="2" t="s">
        <v>103</v>
      </c>
      <c r="E3">
        <v>577</v>
      </c>
      <c r="F3">
        <v>683</v>
      </c>
      <c r="G3" s="3">
        <v>0.84499999999999997</v>
      </c>
      <c r="H3" s="3">
        <v>0.45793650793650797</v>
      </c>
      <c r="I3">
        <v>21</v>
      </c>
      <c r="J3" s="6">
        <v>1014</v>
      </c>
      <c r="K3" s="6">
        <v>946</v>
      </c>
      <c r="L3" s="3">
        <v>1.0720000000000001</v>
      </c>
      <c r="M3" s="3">
        <v>0.51734693877550997</v>
      </c>
      <c r="N3">
        <v>20</v>
      </c>
      <c r="O3" s="6">
        <v>1038</v>
      </c>
      <c r="P3" s="6">
        <v>922</v>
      </c>
      <c r="Q3" s="3">
        <v>1.1259999999999999</v>
      </c>
      <c r="R3" s="3">
        <v>0.52959183673469401</v>
      </c>
      <c r="S3">
        <v>21</v>
      </c>
      <c r="T3" s="6">
        <v>1098</v>
      </c>
      <c r="U3" s="6">
        <v>862</v>
      </c>
      <c r="V3" s="3">
        <v>1.274</v>
      </c>
      <c r="W3" s="3">
        <v>0.56020408163265301</v>
      </c>
      <c r="X3">
        <v>2</v>
      </c>
    </row>
    <row r="4" spans="1:24" hidden="1" x14ac:dyDescent="0.3">
      <c r="A4" s="4">
        <v>18</v>
      </c>
      <c r="B4" t="s">
        <v>30</v>
      </c>
      <c r="C4" t="s">
        <v>13</v>
      </c>
      <c r="D4" s="2" t="s">
        <v>104</v>
      </c>
      <c r="E4">
        <v>577</v>
      </c>
      <c r="F4">
        <v>683</v>
      </c>
      <c r="G4" s="3">
        <v>0.84499999999999997</v>
      </c>
      <c r="H4" s="3">
        <v>0.45793650793650797</v>
      </c>
      <c r="I4">
        <v>22</v>
      </c>
      <c r="J4" s="6">
        <v>1014</v>
      </c>
      <c r="K4" s="6">
        <v>946</v>
      </c>
      <c r="L4" s="3">
        <v>1.0720000000000001</v>
      </c>
      <c r="M4" s="3">
        <v>0.51734693877550997</v>
      </c>
      <c r="N4">
        <v>21</v>
      </c>
      <c r="O4" s="6">
        <v>1038</v>
      </c>
      <c r="P4" s="6">
        <v>922</v>
      </c>
      <c r="Q4" s="3">
        <v>1.1259999999999999</v>
      </c>
      <c r="R4" s="3">
        <v>0.52959183673469401</v>
      </c>
      <c r="S4">
        <v>22</v>
      </c>
      <c r="T4" s="6">
        <v>1098</v>
      </c>
      <c r="U4" s="6">
        <v>862</v>
      </c>
      <c r="V4" s="3">
        <v>1.274</v>
      </c>
      <c r="W4" s="3">
        <v>0.56020408163265301</v>
      </c>
      <c r="X4">
        <v>3</v>
      </c>
    </row>
    <row r="5" spans="1:24" hidden="1" x14ac:dyDescent="0.3">
      <c r="A5" s="4">
        <v>12</v>
      </c>
      <c r="B5" t="s">
        <v>24</v>
      </c>
      <c r="C5" t="s">
        <v>13</v>
      </c>
      <c r="D5" s="2" t="s">
        <v>98</v>
      </c>
      <c r="E5">
        <v>7514</v>
      </c>
      <c r="F5">
        <v>7121</v>
      </c>
      <c r="G5" s="3">
        <v>1.0549999999999999</v>
      </c>
      <c r="H5" s="3">
        <v>0.51342671677485496</v>
      </c>
      <c r="I5">
        <v>8</v>
      </c>
      <c r="J5" s="6">
        <v>21107</v>
      </c>
      <c r="K5" s="6">
        <v>19022</v>
      </c>
      <c r="L5" s="3">
        <v>1.1100000000000001</v>
      </c>
      <c r="M5" s="3">
        <v>0.52597871863241097</v>
      </c>
      <c r="N5">
        <v>5</v>
      </c>
      <c r="O5" s="6">
        <v>21492</v>
      </c>
      <c r="P5" s="6">
        <v>18637</v>
      </c>
      <c r="Q5" s="3">
        <v>1.153</v>
      </c>
      <c r="R5" s="3">
        <v>0.53557277779162205</v>
      </c>
      <c r="S5">
        <v>9</v>
      </c>
      <c r="T5" s="6">
        <v>22295</v>
      </c>
      <c r="U5" s="6">
        <v>17834</v>
      </c>
      <c r="V5" s="3">
        <v>1.25</v>
      </c>
      <c r="W5" s="3">
        <v>0.55558324403797799</v>
      </c>
      <c r="X5">
        <v>4</v>
      </c>
    </row>
    <row r="6" spans="1:24" hidden="1" x14ac:dyDescent="0.3">
      <c r="A6" s="4">
        <v>2</v>
      </c>
      <c r="B6" s="9" t="s">
        <v>14</v>
      </c>
      <c r="C6" t="s">
        <v>13</v>
      </c>
      <c r="D6" s="2" t="s">
        <v>88</v>
      </c>
      <c r="E6">
        <v>7689</v>
      </c>
      <c r="F6">
        <v>7268</v>
      </c>
      <c r="G6" s="3">
        <v>1.0580000000000001</v>
      </c>
      <c r="H6" s="3">
        <v>0.51407367787657998</v>
      </c>
      <c r="I6">
        <v>7</v>
      </c>
      <c r="J6" s="6">
        <v>21107</v>
      </c>
      <c r="K6" s="6">
        <v>19022</v>
      </c>
      <c r="L6" s="3">
        <v>1.1100000000000001</v>
      </c>
      <c r="M6" s="3">
        <v>0.52597871863241097</v>
      </c>
      <c r="N6">
        <v>6</v>
      </c>
      <c r="O6" s="6">
        <v>21492</v>
      </c>
      <c r="P6" s="6">
        <v>18637</v>
      </c>
      <c r="Q6" s="3">
        <v>1.153</v>
      </c>
      <c r="R6" s="3">
        <v>0.53557277779162205</v>
      </c>
      <c r="S6">
        <v>10</v>
      </c>
      <c r="T6" s="6">
        <v>22295</v>
      </c>
      <c r="U6" s="6">
        <v>17834</v>
      </c>
      <c r="V6" s="3">
        <v>1.25</v>
      </c>
      <c r="W6" s="3">
        <v>0.55558324403797799</v>
      </c>
      <c r="X6">
        <v>5</v>
      </c>
    </row>
    <row r="7" spans="1:24" hidden="1" x14ac:dyDescent="0.3">
      <c r="A7" s="4">
        <v>4</v>
      </c>
      <c r="B7" t="s">
        <v>16</v>
      </c>
      <c r="C7" t="s">
        <v>13</v>
      </c>
      <c r="D7" s="2" t="s">
        <v>90</v>
      </c>
      <c r="E7">
        <v>7663</v>
      </c>
      <c r="F7">
        <v>7215</v>
      </c>
      <c r="G7" s="3">
        <v>1.0620000000000001</v>
      </c>
      <c r="H7" s="3">
        <v>0.51505578706815403</v>
      </c>
      <c r="I7">
        <v>6</v>
      </c>
      <c r="J7" s="6">
        <v>21105</v>
      </c>
      <c r="K7" s="6">
        <v>19022</v>
      </c>
      <c r="L7" s="3">
        <v>1.1100000000000001</v>
      </c>
      <c r="M7" s="3">
        <v>0.52595509258105499</v>
      </c>
      <c r="N7">
        <v>7</v>
      </c>
      <c r="O7" s="6">
        <v>21491</v>
      </c>
      <c r="P7" s="6">
        <v>18636</v>
      </c>
      <c r="Q7" s="3">
        <v>1.153</v>
      </c>
      <c r="R7" s="3">
        <v>0.53557455080120597</v>
      </c>
      <c r="S7">
        <v>8</v>
      </c>
      <c r="T7" s="6">
        <v>22293</v>
      </c>
      <c r="U7" s="6">
        <v>17834</v>
      </c>
      <c r="V7" s="3">
        <v>1.25</v>
      </c>
      <c r="W7" s="3">
        <v>0.55556109352804794</v>
      </c>
      <c r="X7">
        <v>6</v>
      </c>
    </row>
    <row r="8" spans="1:24" hidden="1" x14ac:dyDescent="0.3">
      <c r="A8" s="4">
        <v>1</v>
      </c>
      <c r="B8" t="s">
        <v>12</v>
      </c>
      <c r="C8" t="s">
        <v>13</v>
      </c>
      <c r="D8" s="2" t="s">
        <v>87</v>
      </c>
      <c r="E8">
        <v>8411</v>
      </c>
      <c r="F8">
        <v>7855</v>
      </c>
      <c r="G8" s="3">
        <v>1.071</v>
      </c>
      <c r="H8" s="3">
        <v>0.51709086437968799</v>
      </c>
      <c r="I8">
        <v>3</v>
      </c>
      <c r="J8" s="6">
        <v>23408</v>
      </c>
      <c r="K8" s="6">
        <v>21208</v>
      </c>
      <c r="L8" s="3">
        <v>1.1040000000000001</v>
      </c>
      <c r="M8" s="3">
        <v>0.52465483234714005</v>
      </c>
      <c r="N8">
        <v>8</v>
      </c>
      <c r="O8" s="6">
        <v>23891</v>
      </c>
      <c r="P8" s="6">
        <v>20725</v>
      </c>
      <c r="Q8" s="3">
        <v>1.153</v>
      </c>
      <c r="R8" s="3">
        <v>0.53548054509593002</v>
      </c>
      <c r="S8">
        <v>11</v>
      </c>
      <c r="T8" s="6">
        <v>24759</v>
      </c>
      <c r="U8" s="6">
        <v>19857</v>
      </c>
      <c r="V8" s="3">
        <v>1.2470000000000001</v>
      </c>
      <c r="W8" s="3">
        <v>0.55493544916621795</v>
      </c>
      <c r="X8">
        <v>7</v>
      </c>
    </row>
    <row r="9" spans="1:24" hidden="1" x14ac:dyDescent="0.3">
      <c r="A9" s="4">
        <v>5</v>
      </c>
      <c r="B9" t="s">
        <v>17</v>
      </c>
      <c r="C9" t="s">
        <v>13</v>
      </c>
      <c r="D9" s="2" t="s">
        <v>91</v>
      </c>
      <c r="E9">
        <v>2352</v>
      </c>
      <c r="F9">
        <v>2259</v>
      </c>
      <c r="G9" s="3">
        <v>1.0409999999999999</v>
      </c>
      <c r="H9" s="3">
        <v>0.51008458035133397</v>
      </c>
      <c r="I9">
        <v>11</v>
      </c>
      <c r="J9" s="6">
        <v>6246</v>
      </c>
      <c r="K9" s="6">
        <v>5679</v>
      </c>
      <c r="L9" s="3">
        <v>1.1000000000000001</v>
      </c>
      <c r="M9" s="3">
        <v>0.52377358490565995</v>
      </c>
      <c r="N9">
        <v>11</v>
      </c>
      <c r="O9" s="6">
        <v>6337</v>
      </c>
      <c r="P9" s="6">
        <v>5588</v>
      </c>
      <c r="Q9" s="3">
        <v>1.1339999999999999</v>
      </c>
      <c r="R9" s="3">
        <v>0.53140461215932899</v>
      </c>
      <c r="S9">
        <v>17</v>
      </c>
      <c r="T9" s="6">
        <v>6603</v>
      </c>
      <c r="U9" s="6">
        <v>5322</v>
      </c>
      <c r="V9" s="3">
        <v>1.2410000000000001</v>
      </c>
      <c r="W9" s="3">
        <v>0.55371069182389898</v>
      </c>
      <c r="X9">
        <v>8</v>
      </c>
    </row>
    <row r="10" spans="1:24" hidden="1" x14ac:dyDescent="0.3">
      <c r="A10" s="4">
        <v>13</v>
      </c>
      <c r="B10" t="s">
        <v>25</v>
      </c>
      <c r="C10" t="s">
        <v>13</v>
      </c>
      <c r="D10" s="2" t="s">
        <v>99</v>
      </c>
      <c r="E10">
        <v>5169</v>
      </c>
      <c r="F10">
        <v>5061</v>
      </c>
      <c r="G10" s="3">
        <v>1.0209999999999999</v>
      </c>
      <c r="H10" s="3">
        <v>0.50527859237536699</v>
      </c>
      <c r="I10">
        <v>14</v>
      </c>
      <c r="J10" s="6">
        <v>14336</v>
      </c>
      <c r="K10" s="6">
        <v>13049</v>
      </c>
      <c r="L10" s="3">
        <v>1.099</v>
      </c>
      <c r="M10" s="3">
        <v>0.52349826547379996</v>
      </c>
      <c r="N10">
        <v>12</v>
      </c>
      <c r="O10" s="6">
        <v>14607</v>
      </c>
      <c r="P10" s="6">
        <v>12778</v>
      </c>
      <c r="Q10" s="3">
        <v>1.143</v>
      </c>
      <c r="R10" s="3">
        <v>0.53339419390177101</v>
      </c>
      <c r="S10">
        <v>12</v>
      </c>
      <c r="T10" s="6">
        <v>15138</v>
      </c>
      <c r="U10" s="6">
        <v>12247</v>
      </c>
      <c r="V10" s="3">
        <v>1.236</v>
      </c>
      <c r="W10" s="3">
        <v>0.55278437100602495</v>
      </c>
      <c r="X10">
        <v>9</v>
      </c>
    </row>
    <row r="11" spans="1:24" hidden="1" x14ac:dyDescent="0.3">
      <c r="A11" s="4">
        <v>7</v>
      </c>
      <c r="B11" t="s">
        <v>19</v>
      </c>
      <c r="C11" t="s">
        <v>13</v>
      </c>
      <c r="D11" s="2" t="s">
        <v>93</v>
      </c>
      <c r="E11">
        <v>5314</v>
      </c>
      <c r="F11">
        <v>5159</v>
      </c>
      <c r="G11" s="3">
        <v>1.03</v>
      </c>
      <c r="H11" s="3">
        <v>0.50739998090327498</v>
      </c>
      <c r="I11">
        <v>13</v>
      </c>
      <c r="J11" s="6">
        <v>14336</v>
      </c>
      <c r="K11" s="6">
        <v>13049</v>
      </c>
      <c r="L11" s="3">
        <v>1.099</v>
      </c>
      <c r="M11" s="3">
        <v>0.52349826547379996</v>
      </c>
      <c r="N11">
        <v>13</v>
      </c>
      <c r="O11" s="6">
        <v>14607</v>
      </c>
      <c r="P11" s="6">
        <v>12778</v>
      </c>
      <c r="Q11" s="3">
        <v>1.143</v>
      </c>
      <c r="R11" s="3">
        <v>0.53339419390177101</v>
      </c>
      <c r="S11">
        <v>13</v>
      </c>
      <c r="T11" s="6">
        <v>15138</v>
      </c>
      <c r="U11" s="6">
        <v>12247</v>
      </c>
      <c r="V11" s="3">
        <v>1.236</v>
      </c>
      <c r="W11" s="3">
        <v>0.55278437100602495</v>
      </c>
      <c r="X11">
        <v>10</v>
      </c>
    </row>
    <row r="12" spans="1:24" hidden="1" x14ac:dyDescent="0.3">
      <c r="A12" s="4">
        <v>14</v>
      </c>
      <c r="B12" t="s">
        <v>26</v>
      </c>
      <c r="C12" t="s">
        <v>13</v>
      </c>
      <c r="D12" s="2" t="s">
        <v>100</v>
      </c>
      <c r="E12">
        <v>1282</v>
      </c>
      <c r="F12">
        <v>1513</v>
      </c>
      <c r="G12" s="3">
        <v>0.84699999999999998</v>
      </c>
      <c r="H12" s="3">
        <v>0.45867620751341698</v>
      </c>
      <c r="I12">
        <v>20</v>
      </c>
      <c r="J12" s="6">
        <v>1800</v>
      </c>
      <c r="K12" s="6">
        <v>1601</v>
      </c>
      <c r="L12" s="3">
        <v>1.1240000000000001</v>
      </c>
      <c r="M12" s="3">
        <v>0.52925610114672195</v>
      </c>
      <c r="N12">
        <v>2</v>
      </c>
      <c r="O12" s="6">
        <v>1827</v>
      </c>
      <c r="P12" s="6">
        <v>1574</v>
      </c>
      <c r="Q12" s="3">
        <v>1.161</v>
      </c>
      <c r="R12" s="3">
        <v>0.53719494266392198</v>
      </c>
      <c r="S12">
        <v>5</v>
      </c>
      <c r="T12" s="6">
        <v>1878</v>
      </c>
      <c r="U12" s="6">
        <v>1523</v>
      </c>
      <c r="V12" s="3">
        <v>1.2330000000000001</v>
      </c>
      <c r="W12" s="3">
        <v>0.55219053219641301</v>
      </c>
      <c r="X12">
        <v>11</v>
      </c>
    </row>
    <row r="13" spans="1:24" hidden="1" x14ac:dyDescent="0.3">
      <c r="A13" s="4">
        <v>15</v>
      </c>
      <c r="B13" t="s">
        <v>27</v>
      </c>
      <c r="C13" t="s">
        <v>13</v>
      </c>
      <c r="D13" s="2" t="s">
        <v>101</v>
      </c>
      <c r="E13">
        <v>1282</v>
      </c>
      <c r="F13">
        <v>1512</v>
      </c>
      <c r="G13" s="3">
        <v>0.84799999999999998</v>
      </c>
      <c r="H13" s="3">
        <v>0.458840372226199</v>
      </c>
      <c r="I13">
        <v>19</v>
      </c>
      <c r="J13" s="6">
        <v>1800</v>
      </c>
      <c r="K13" s="6">
        <v>1601</v>
      </c>
      <c r="L13" s="3">
        <v>1.1240000000000001</v>
      </c>
      <c r="M13" s="3">
        <v>0.52925610114672195</v>
      </c>
      <c r="N13">
        <v>3</v>
      </c>
      <c r="O13" s="6">
        <v>1827</v>
      </c>
      <c r="P13" s="6">
        <v>1574</v>
      </c>
      <c r="Q13" s="3">
        <v>1.161</v>
      </c>
      <c r="R13" s="3">
        <v>0.53719494266392198</v>
      </c>
      <c r="S13">
        <v>6</v>
      </c>
      <c r="T13" s="6">
        <v>1878</v>
      </c>
      <c r="U13" s="6">
        <v>1523</v>
      </c>
      <c r="V13" s="3">
        <v>1.2330000000000001</v>
      </c>
      <c r="W13" s="3">
        <v>0.55219053219641301</v>
      </c>
      <c r="X13">
        <v>12</v>
      </c>
    </row>
    <row r="14" spans="1:24" hidden="1" x14ac:dyDescent="0.3">
      <c r="A14" s="4">
        <v>19</v>
      </c>
      <c r="B14" t="s">
        <v>31</v>
      </c>
      <c r="C14" t="s">
        <v>13</v>
      </c>
      <c r="D14" s="2" t="s">
        <v>105</v>
      </c>
      <c r="E14">
        <v>1257</v>
      </c>
      <c r="F14">
        <v>1471</v>
      </c>
      <c r="G14" s="3">
        <v>0.85499999999999998</v>
      </c>
      <c r="H14" s="3">
        <v>0.460777126099707</v>
      </c>
      <c r="I14">
        <v>18</v>
      </c>
      <c r="J14" s="6">
        <v>1800</v>
      </c>
      <c r="K14" s="6">
        <v>1601</v>
      </c>
      <c r="L14" s="3">
        <v>1.1240000000000001</v>
      </c>
      <c r="M14" s="3">
        <v>0.52925610114672195</v>
      </c>
      <c r="N14">
        <v>4</v>
      </c>
      <c r="O14" s="6">
        <v>1827</v>
      </c>
      <c r="P14" s="6">
        <v>1574</v>
      </c>
      <c r="Q14" s="3">
        <v>1.161</v>
      </c>
      <c r="R14" s="3">
        <v>0.53719494266392198</v>
      </c>
      <c r="S14">
        <v>7</v>
      </c>
      <c r="T14" s="6">
        <v>1878</v>
      </c>
      <c r="U14" s="6">
        <v>1523</v>
      </c>
      <c r="V14" s="3">
        <v>1.2330000000000001</v>
      </c>
      <c r="W14" s="3">
        <v>0.55219053219641301</v>
      </c>
      <c r="X14">
        <v>13</v>
      </c>
    </row>
    <row r="15" spans="1:24" hidden="1" x14ac:dyDescent="0.3">
      <c r="A15" s="4">
        <v>10</v>
      </c>
      <c r="B15" t="s">
        <v>22</v>
      </c>
      <c r="C15" t="s">
        <v>13</v>
      </c>
      <c r="D15" s="2" t="s">
        <v>96</v>
      </c>
      <c r="E15">
        <v>4621</v>
      </c>
      <c r="F15">
        <v>4462</v>
      </c>
      <c r="G15" s="3">
        <v>1.036</v>
      </c>
      <c r="H15" s="3">
        <v>0.50875261477485401</v>
      </c>
      <c r="I15">
        <v>12</v>
      </c>
      <c r="J15" s="6">
        <v>13373</v>
      </c>
      <c r="K15" s="6">
        <v>12344</v>
      </c>
      <c r="L15" s="3">
        <v>1.083</v>
      </c>
      <c r="M15" s="3">
        <v>0.52000622156550103</v>
      </c>
      <c r="N15">
        <v>19</v>
      </c>
      <c r="O15" s="6">
        <v>13628</v>
      </c>
      <c r="P15" s="6">
        <v>12089</v>
      </c>
      <c r="Q15" s="3">
        <v>1.127</v>
      </c>
      <c r="R15" s="3">
        <v>0.52992184158338795</v>
      </c>
      <c r="S15">
        <v>20</v>
      </c>
      <c r="T15" s="6">
        <v>14188</v>
      </c>
      <c r="U15" s="6">
        <v>11529</v>
      </c>
      <c r="V15" s="3">
        <v>1.2310000000000001</v>
      </c>
      <c r="W15" s="3">
        <v>0.55169732083835599</v>
      </c>
      <c r="X15">
        <v>14</v>
      </c>
    </row>
    <row r="16" spans="1:24" hidden="1" x14ac:dyDescent="0.3">
      <c r="A16" s="4">
        <v>9</v>
      </c>
      <c r="B16" t="s">
        <v>21</v>
      </c>
      <c r="C16" t="s">
        <v>13</v>
      </c>
      <c r="D16" s="2" t="s">
        <v>95</v>
      </c>
      <c r="E16">
        <v>3973</v>
      </c>
      <c r="F16">
        <v>3912</v>
      </c>
      <c r="G16" s="3">
        <v>1.016</v>
      </c>
      <c r="H16" s="3">
        <v>0.50386810399492699</v>
      </c>
      <c r="I16">
        <v>15</v>
      </c>
      <c r="J16" s="6">
        <v>11420</v>
      </c>
      <c r="K16" s="6">
        <v>10518</v>
      </c>
      <c r="L16" s="3">
        <v>1.0860000000000001</v>
      </c>
      <c r="M16" s="3">
        <v>0.52055793600145905</v>
      </c>
      <c r="N16">
        <v>18</v>
      </c>
      <c r="O16" s="6">
        <v>11632</v>
      </c>
      <c r="P16" s="6">
        <v>10306</v>
      </c>
      <c r="Q16" s="3">
        <v>1.129</v>
      </c>
      <c r="R16" s="3">
        <v>0.53022153341234401</v>
      </c>
      <c r="S16">
        <v>19</v>
      </c>
      <c r="T16" s="6">
        <v>12067</v>
      </c>
      <c r="U16" s="6">
        <v>9871</v>
      </c>
      <c r="V16" s="3">
        <v>1.222</v>
      </c>
      <c r="W16" s="3">
        <v>0.55005014130732099</v>
      </c>
      <c r="X16">
        <v>15</v>
      </c>
    </row>
    <row r="17" spans="1:24" hidden="1" x14ac:dyDescent="0.3">
      <c r="A17" s="4">
        <v>11</v>
      </c>
      <c r="B17" t="s">
        <v>23</v>
      </c>
      <c r="C17" t="s">
        <v>13</v>
      </c>
      <c r="D17" s="2" t="s">
        <v>97</v>
      </c>
      <c r="E17">
        <v>3139</v>
      </c>
      <c r="F17">
        <v>2977</v>
      </c>
      <c r="G17" s="3">
        <v>1.054</v>
      </c>
      <c r="H17" s="3">
        <v>0.51324395029431003</v>
      </c>
      <c r="I17">
        <v>9</v>
      </c>
      <c r="J17" s="6">
        <v>9388</v>
      </c>
      <c r="K17" s="6">
        <v>8578</v>
      </c>
      <c r="L17" s="3">
        <v>1.0940000000000001</v>
      </c>
      <c r="M17" s="3">
        <v>0.52254258042970103</v>
      </c>
      <c r="N17">
        <v>14</v>
      </c>
      <c r="O17" s="6">
        <v>9531</v>
      </c>
      <c r="P17" s="6">
        <v>8435</v>
      </c>
      <c r="Q17" s="3">
        <v>1.1299999999999999</v>
      </c>
      <c r="R17" s="3">
        <v>0.53050205944561901</v>
      </c>
      <c r="S17">
        <v>18</v>
      </c>
      <c r="T17" s="6">
        <v>9869</v>
      </c>
      <c r="U17" s="6">
        <v>8097</v>
      </c>
      <c r="V17" s="3">
        <v>1.2190000000000001</v>
      </c>
      <c r="W17" s="3">
        <v>0.54931537348324599</v>
      </c>
      <c r="X17">
        <v>16</v>
      </c>
    </row>
    <row r="18" spans="1:24" hidden="1" x14ac:dyDescent="0.3">
      <c r="A18" s="4">
        <v>8</v>
      </c>
      <c r="B18" t="s">
        <v>20</v>
      </c>
      <c r="C18" t="s">
        <v>13</v>
      </c>
      <c r="D18" s="2" t="s">
        <v>94</v>
      </c>
      <c r="E18">
        <v>3158</v>
      </c>
      <c r="F18">
        <v>3019</v>
      </c>
      <c r="G18" s="3">
        <v>1.046</v>
      </c>
      <c r="H18" s="3">
        <v>0.51125141654524897</v>
      </c>
      <c r="I18">
        <v>10</v>
      </c>
      <c r="J18" s="6">
        <v>9154</v>
      </c>
      <c r="K18" s="6">
        <v>8393</v>
      </c>
      <c r="L18" s="3">
        <v>1.091</v>
      </c>
      <c r="M18" s="3">
        <v>0.52168461845329706</v>
      </c>
      <c r="N18">
        <v>17</v>
      </c>
      <c r="O18" s="6">
        <v>9341</v>
      </c>
      <c r="P18" s="6">
        <v>8206</v>
      </c>
      <c r="Q18" s="3">
        <v>1.1379999999999999</v>
      </c>
      <c r="R18" s="3">
        <v>0.53234171083376103</v>
      </c>
      <c r="S18">
        <v>14</v>
      </c>
      <c r="T18" s="6">
        <v>9622</v>
      </c>
      <c r="U18" s="6">
        <v>7925</v>
      </c>
      <c r="V18" s="3">
        <v>1.214</v>
      </c>
      <c r="W18" s="3">
        <v>0.54835584430386997</v>
      </c>
      <c r="X18">
        <v>17</v>
      </c>
    </row>
    <row r="19" spans="1:24" hidden="1" x14ac:dyDescent="0.3">
      <c r="A19" s="4">
        <v>20</v>
      </c>
      <c r="B19" t="s">
        <v>32</v>
      </c>
      <c r="C19" t="s">
        <v>13</v>
      </c>
      <c r="D19" s="2" t="s">
        <v>106</v>
      </c>
      <c r="E19">
        <v>3781</v>
      </c>
      <c r="F19">
        <v>3557</v>
      </c>
      <c r="G19" s="3">
        <v>1.0629999999999999</v>
      </c>
      <c r="H19" s="3">
        <v>0.51526301444535305</v>
      </c>
      <c r="I19">
        <v>4</v>
      </c>
      <c r="J19" s="6">
        <v>11137</v>
      </c>
      <c r="K19" s="6">
        <v>10206</v>
      </c>
      <c r="L19" s="3">
        <v>1.091</v>
      </c>
      <c r="M19" s="3">
        <v>0.52181042964906499</v>
      </c>
      <c r="N19">
        <v>15</v>
      </c>
      <c r="O19" s="6">
        <v>11342</v>
      </c>
      <c r="P19" s="6">
        <v>10001</v>
      </c>
      <c r="Q19" s="3">
        <v>1.1339999999999999</v>
      </c>
      <c r="R19" s="3">
        <v>0.53141545237314303</v>
      </c>
      <c r="S19">
        <v>15</v>
      </c>
      <c r="T19" s="6">
        <v>11689</v>
      </c>
      <c r="U19" s="6">
        <v>9654</v>
      </c>
      <c r="V19" s="3">
        <v>1.2110000000000001</v>
      </c>
      <c r="W19" s="3">
        <v>0.54767371034999801</v>
      </c>
      <c r="X19">
        <v>18</v>
      </c>
    </row>
    <row r="20" spans="1:24" hidden="1" x14ac:dyDescent="0.3">
      <c r="A20" s="4">
        <v>6</v>
      </c>
      <c r="B20" t="s">
        <v>18</v>
      </c>
      <c r="C20" t="s">
        <v>13</v>
      </c>
      <c r="D20" s="2" t="s">
        <v>92</v>
      </c>
      <c r="E20">
        <v>3784</v>
      </c>
      <c r="F20">
        <v>3562</v>
      </c>
      <c r="G20" s="3">
        <v>1.0620000000000001</v>
      </c>
      <c r="H20" s="3">
        <v>0.51511026408930005</v>
      </c>
      <c r="I20">
        <v>5</v>
      </c>
      <c r="J20" s="6">
        <v>11137</v>
      </c>
      <c r="K20" s="6">
        <v>10206</v>
      </c>
      <c r="L20" s="3">
        <v>1.091</v>
      </c>
      <c r="M20" s="3">
        <v>0.52181042964906499</v>
      </c>
      <c r="N20">
        <v>16</v>
      </c>
      <c r="O20" s="6">
        <v>11342</v>
      </c>
      <c r="P20" s="6">
        <v>10001</v>
      </c>
      <c r="Q20" s="3">
        <v>1.1339999999999999</v>
      </c>
      <c r="R20" s="3">
        <v>0.53141545237314303</v>
      </c>
      <c r="S20">
        <v>16</v>
      </c>
      <c r="T20" s="6">
        <v>11689</v>
      </c>
      <c r="U20" s="6">
        <v>9654</v>
      </c>
      <c r="V20" s="3">
        <v>1.2110000000000001</v>
      </c>
      <c r="W20" s="3">
        <v>0.54767371034999801</v>
      </c>
      <c r="X20">
        <v>19</v>
      </c>
    </row>
    <row r="21" spans="1:24" hidden="1" x14ac:dyDescent="0.3">
      <c r="A21" s="1">
        <v>21</v>
      </c>
      <c r="B21" s="9" t="s">
        <v>33</v>
      </c>
      <c r="C21" t="s">
        <v>13</v>
      </c>
      <c r="D21" s="2" t="s">
        <v>107</v>
      </c>
      <c r="E21">
        <v>2656</v>
      </c>
      <c r="F21">
        <v>2752</v>
      </c>
      <c r="G21" s="3">
        <v>0.96499999999999997</v>
      </c>
      <c r="H21" s="3">
        <v>0.49112426035502998</v>
      </c>
      <c r="I21">
        <v>17</v>
      </c>
      <c r="J21" s="6">
        <v>6270</v>
      </c>
      <c r="K21" s="6">
        <v>5682</v>
      </c>
      <c r="L21" s="3">
        <v>1.103</v>
      </c>
      <c r="M21" s="3">
        <v>0.52459839357429705</v>
      </c>
      <c r="N21">
        <v>9</v>
      </c>
      <c r="O21" s="6">
        <v>6439</v>
      </c>
      <c r="P21" s="6">
        <v>5513</v>
      </c>
      <c r="Q21" s="3">
        <v>1.1679999999999999</v>
      </c>
      <c r="R21" s="3">
        <v>0.53873828647925004</v>
      </c>
      <c r="S21">
        <v>3</v>
      </c>
      <c r="T21" s="6">
        <v>6520</v>
      </c>
      <c r="U21" s="6">
        <v>5432</v>
      </c>
      <c r="V21" s="3">
        <v>1.2</v>
      </c>
      <c r="W21" s="3">
        <v>0.54551539491298495</v>
      </c>
      <c r="X21">
        <v>20</v>
      </c>
    </row>
    <row r="22" spans="1:24" hidden="1" x14ac:dyDescent="0.3">
      <c r="A22" s="1">
        <v>22</v>
      </c>
      <c r="B22" t="s">
        <v>34</v>
      </c>
      <c r="C22" t="s">
        <v>13</v>
      </c>
      <c r="D22" s="2" t="s">
        <v>108</v>
      </c>
      <c r="E22">
        <v>2656</v>
      </c>
      <c r="F22">
        <v>2750</v>
      </c>
      <c r="G22" s="3">
        <v>0.96599999999999997</v>
      </c>
      <c r="H22" s="3">
        <v>0.49130595634480201</v>
      </c>
      <c r="I22">
        <v>16</v>
      </c>
      <c r="J22" s="6">
        <v>6270</v>
      </c>
      <c r="K22" s="6">
        <v>5682</v>
      </c>
      <c r="L22" s="3">
        <v>1.103</v>
      </c>
      <c r="M22" s="3">
        <v>0.52459839357429705</v>
      </c>
      <c r="N22">
        <v>10</v>
      </c>
      <c r="O22" s="6">
        <v>6439</v>
      </c>
      <c r="P22" s="6">
        <v>5513</v>
      </c>
      <c r="Q22" s="3">
        <v>1.1679999999999999</v>
      </c>
      <c r="R22" s="3">
        <v>0.53873828647925004</v>
      </c>
      <c r="S22">
        <v>4</v>
      </c>
      <c r="T22" s="6">
        <v>6520</v>
      </c>
      <c r="U22" s="6">
        <v>5432</v>
      </c>
      <c r="V22" s="3">
        <v>1.2</v>
      </c>
      <c r="W22" s="3">
        <v>0.54551539491298495</v>
      </c>
      <c r="X22">
        <v>21</v>
      </c>
    </row>
    <row r="23" spans="1:24" hidden="1" x14ac:dyDescent="0.3">
      <c r="A23" s="4">
        <v>3</v>
      </c>
      <c r="B23" s="2" t="s">
        <v>15</v>
      </c>
      <c r="C23" t="s">
        <v>13</v>
      </c>
      <c r="D23" s="5" t="s">
        <v>89</v>
      </c>
      <c r="E23">
        <v>52</v>
      </c>
      <c r="F23">
        <v>45</v>
      </c>
      <c r="G23" s="3">
        <v>1.1559999999999999</v>
      </c>
      <c r="H23" s="3">
        <v>0.536082474226804</v>
      </c>
      <c r="I23">
        <v>2</v>
      </c>
      <c r="J23" s="6">
        <v>90</v>
      </c>
      <c r="K23" s="6">
        <v>75</v>
      </c>
      <c r="L23" s="3">
        <v>1.2</v>
      </c>
      <c r="M23" s="3">
        <v>0.54545454545454497</v>
      </c>
      <c r="N23">
        <v>1</v>
      </c>
      <c r="O23" s="6">
        <v>89</v>
      </c>
      <c r="P23" s="6">
        <v>76</v>
      </c>
      <c r="Q23" s="3">
        <v>1.171</v>
      </c>
      <c r="R23" s="3">
        <v>0.53939393939393898</v>
      </c>
      <c r="S23">
        <v>2</v>
      </c>
      <c r="T23" s="6">
        <v>90</v>
      </c>
      <c r="U23" s="6">
        <v>75</v>
      </c>
      <c r="V23" s="3">
        <v>1.2</v>
      </c>
      <c r="W23" s="3">
        <v>0.54545454545454497</v>
      </c>
      <c r="X23">
        <v>22</v>
      </c>
    </row>
    <row r="24" spans="1:24" hidden="1" x14ac:dyDescent="0.3">
      <c r="A24" s="4">
        <v>3</v>
      </c>
      <c r="B24" s="9" t="s">
        <v>15</v>
      </c>
      <c r="C24" t="s">
        <v>35</v>
      </c>
      <c r="D24" s="5" t="s">
        <v>111</v>
      </c>
      <c r="E24">
        <v>481</v>
      </c>
      <c r="F24">
        <v>414</v>
      </c>
      <c r="G24" s="3">
        <v>1.1619999999999999</v>
      </c>
      <c r="H24" s="3">
        <v>0.53743016759776496</v>
      </c>
      <c r="I24">
        <v>1</v>
      </c>
      <c r="J24" s="6">
        <v>57</v>
      </c>
      <c r="K24" s="6">
        <v>57</v>
      </c>
      <c r="L24" s="3">
        <v>1</v>
      </c>
      <c r="M24" s="3">
        <v>0.5</v>
      </c>
      <c r="N24">
        <v>19</v>
      </c>
      <c r="O24" s="6">
        <v>62</v>
      </c>
      <c r="P24" s="6">
        <v>52</v>
      </c>
      <c r="Q24" s="3">
        <v>1.1919999999999999</v>
      </c>
      <c r="R24" s="3">
        <v>0.54385964912280704</v>
      </c>
      <c r="S24">
        <v>1</v>
      </c>
      <c r="T24" s="6">
        <v>66</v>
      </c>
      <c r="U24" s="6">
        <v>48</v>
      </c>
      <c r="V24" s="3">
        <v>1.375</v>
      </c>
      <c r="W24" s="3">
        <v>0.57894736842105299</v>
      </c>
      <c r="X24">
        <v>1</v>
      </c>
    </row>
    <row r="25" spans="1:24" hidden="1" x14ac:dyDescent="0.3">
      <c r="A25" s="4">
        <v>16</v>
      </c>
      <c r="B25" t="s">
        <v>28</v>
      </c>
      <c r="C25" t="s">
        <v>35</v>
      </c>
      <c r="D25" s="2" t="s">
        <v>124</v>
      </c>
      <c r="E25">
        <v>381</v>
      </c>
      <c r="F25">
        <v>339</v>
      </c>
      <c r="G25" s="3">
        <v>1.1240000000000001</v>
      </c>
      <c r="H25" s="3">
        <v>0.52916666666666701</v>
      </c>
      <c r="I25">
        <v>2</v>
      </c>
      <c r="J25" s="6">
        <v>12</v>
      </c>
      <c r="K25" s="6">
        <v>20</v>
      </c>
      <c r="L25" s="3">
        <v>0.6</v>
      </c>
      <c r="M25" s="3">
        <v>0.375</v>
      </c>
      <c r="N25">
        <v>22</v>
      </c>
      <c r="O25" s="6">
        <v>13</v>
      </c>
      <c r="P25" s="6">
        <v>19</v>
      </c>
      <c r="Q25" s="3">
        <v>0.68400000000000005</v>
      </c>
      <c r="R25" s="3">
        <v>0.40625</v>
      </c>
      <c r="S25">
        <v>22</v>
      </c>
      <c r="T25" s="6">
        <v>18</v>
      </c>
      <c r="U25" s="6">
        <v>14</v>
      </c>
      <c r="V25" s="3">
        <v>1.286</v>
      </c>
      <c r="W25" s="3">
        <v>0.5625</v>
      </c>
      <c r="X25">
        <v>2</v>
      </c>
    </row>
    <row r="26" spans="1:24" hidden="1" x14ac:dyDescent="0.3">
      <c r="A26" s="4">
        <v>18</v>
      </c>
      <c r="B26" t="s">
        <v>30</v>
      </c>
      <c r="C26" t="s">
        <v>35</v>
      </c>
      <c r="D26" s="2" t="s">
        <v>126</v>
      </c>
      <c r="E26">
        <v>1074</v>
      </c>
      <c r="F26">
        <v>1247</v>
      </c>
      <c r="G26" s="3">
        <v>0.86099999999999999</v>
      </c>
      <c r="H26" s="3">
        <v>0.46273158121499403</v>
      </c>
      <c r="I26">
        <v>18</v>
      </c>
      <c r="J26" s="6">
        <v>367</v>
      </c>
      <c r="K26" s="6">
        <v>383</v>
      </c>
      <c r="L26" s="3">
        <v>0.95799999999999996</v>
      </c>
      <c r="M26" s="3">
        <v>0.48933333333333301</v>
      </c>
      <c r="N26">
        <v>20</v>
      </c>
      <c r="O26" s="6">
        <v>390</v>
      </c>
      <c r="P26" s="6">
        <v>360</v>
      </c>
      <c r="Q26" s="3">
        <v>1.083</v>
      </c>
      <c r="R26" s="3">
        <v>0.52</v>
      </c>
      <c r="S26">
        <v>17</v>
      </c>
      <c r="T26" s="6">
        <v>412</v>
      </c>
      <c r="U26" s="6">
        <v>338</v>
      </c>
      <c r="V26" s="3">
        <v>1.2190000000000001</v>
      </c>
      <c r="W26" s="3">
        <v>0.54933333333333301</v>
      </c>
      <c r="X26">
        <v>3</v>
      </c>
    </row>
    <row r="27" spans="1:24" hidden="1" x14ac:dyDescent="0.3">
      <c r="A27" s="4">
        <v>17</v>
      </c>
      <c r="B27" t="s">
        <v>29</v>
      </c>
      <c r="C27" t="s">
        <v>35</v>
      </c>
      <c r="D27" s="2" t="s">
        <v>125</v>
      </c>
      <c r="E27">
        <v>1091</v>
      </c>
      <c r="F27">
        <v>1260</v>
      </c>
      <c r="G27" s="3">
        <v>0.86599999999999999</v>
      </c>
      <c r="H27" s="3">
        <v>0.46405784772437297</v>
      </c>
      <c r="I27">
        <v>16</v>
      </c>
      <c r="J27" s="6">
        <v>367</v>
      </c>
      <c r="K27" s="6">
        <v>384</v>
      </c>
      <c r="L27" s="3">
        <v>0.95599999999999996</v>
      </c>
      <c r="M27" s="3">
        <v>0.48868175765645799</v>
      </c>
      <c r="N27">
        <v>21</v>
      </c>
      <c r="O27" s="6">
        <v>390</v>
      </c>
      <c r="P27" s="6">
        <v>361</v>
      </c>
      <c r="Q27" s="3">
        <v>1.08</v>
      </c>
      <c r="R27" s="3">
        <v>0.51930758988016001</v>
      </c>
      <c r="S27">
        <v>18</v>
      </c>
      <c r="T27" s="6">
        <v>412</v>
      </c>
      <c r="U27" s="6">
        <v>339</v>
      </c>
      <c r="V27" s="3">
        <v>1.2150000000000001</v>
      </c>
      <c r="W27" s="3">
        <v>0.54860186418109202</v>
      </c>
      <c r="X27">
        <v>4</v>
      </c>
    </row>
    <row r="28" spans="1:24" hidden="1" x14ac:dyDescent="0.3">
      <c r="A28" s="4">
        <v>8</v>
      </c>
      <c r="B28" t="s">
        <v>20</v>
      </c>
      <c r="C28" t="s">
        <v>35</v>
      </c>
      <c r="D28" s="2" t="s">
        <v>116</v>
      </c>
      <c r="E28">
        <v>1250</v>
      </c>
      <c r="F28">
        <v>1420</v>
      </c>
      <c r="G28" s="3">
        <v>0.88</v>
      </c>
      <c r="H28" s="3">
        <v>0.468164794007491</v>
      </c>
      <c r="I28">
        <v>13</v>
      </c>
      <c r="J28" s="6">
        <v>828</v>
      </c>
      <c r="K28" s="6">
        <v>812</v>
      </c>
      <c r="L28" s="3">
        <v>1.02</v>
      </c>
      <c r="M28" s="3">
        <v>0.50487804878048803</v>
      </c>
      <c r="N28">
        <v>12</v>
      </c>
      <c r="O28" s="6">
        <v>874</v>
      </c>
      <c r="P28" s="6">
        <v>766</v>
      </c>
      <c r="Q28" s="3">
        <v>1.141</v>
      </c>
      <c r="R28" s="3">
        <v>0.53292682926829305</v>
      </c>
      <c r="S28">
        <v>3</v>
      </c>
      <c r="T28" s="6">
        <v>887</v>
      </c>
      <c r="U28" s="6">
        <v>753</v>
      </c>
      <c r="V28" s="3">
        <v>1.1779999999999999</v>
      </c>
      <c r="W28" s="3">
        <v>0.54085365853658496</v>
      </c>
      <c r="X28">
        <v>5</v>
      </c>
    </row>
    <row r="29" spans="1:24" hidden="1" x14ac:dyDescent="0.3">
      <c r="A29" s="4">
        <v>11</v>
      </c>
      <c r="B29" s="9" t="s">
        <v>23</v>
      </c>
      <c r="C29" t="s">
        <v>35</v>
      </c>
      <c r="D29" s="2" t="s">
        <v>119</v>
      </c>
      <c r="E29">
        <v>708</v>
      </c>
      <c r="F29">
        <v>830</v>
      </c>
      <c r="G29" s="3">
        <v>0.85299999999999998</v>
      </c>
      <c r="H29" s="3">
        <v>0.46033810143042903</v>
      </c>
      <c r="I29">
        <v>20</v>
      </c>
      <c r="J29" s="6">
        <v>669</v>
      </c>
      <c r="K29" s="6">
        <v>646</v>
      </c>
      <c r="L29" s="3">
        <v>1.036</v>
      </c>
      <c r="M29" s="3">
        <v>0.50874524714828895</v>
      </c>
      <c r="N29">
        <v>10</v>
      </c>
      <c r="O29" s="6">
        <v>707</v>
      </c>
      <c r="P29" s="6">
        <v>608</v>
      </c>
      <c r="Q29" s="3">
        <v>1.163</v>
      </c>
      <c r="R29" s="3">
        <v>0.53764258555133104</v>
      </c>
      <c r="S29">
        <v>2</v>
      </c>
      <c r="T29" s="6">
        <v>710</v>
      </c>
      <c r="U29" s="6">
        <v>605</v>
      </c>
      <c r="V29" s="3">
        <v>1.1739999999999999</v>
      </c>
      <c r="W29" s="3">
        <v>0.53992395437262397</v>
      </c>
      <c r="X29">
        <v>6</v>
      </c>
    </row>
    <row r="30" spans="1:24" hidden="1" x14ac:dyDescent="0.3">
      <c r="A30" s="4">
        <v>13</v>
      </c>
      <c r="B30" t="s">
        <v>25</v>
      </c>
      <c r="C30" t="s">
        <v>35</v>
      </c>
      <c r="D30" s="2" t="s">
        <v>121</v>
      </c>
      <c r="E30">
        <v>1934</v>
      </c>
      <c r="F30">
        <v>2398</v>
      </c>
      <c r="G30" s="3">
        <v>0.80700000000000005</v>
      </c>
      <c r="H30" s="3">
        <v>0.44644506001846701</v>
      </c>
      <c r="I30">
        <v>22</v>
      </c>
      <c r="J30" s="6">
        <v>1983</v>
      </c>
      <c r="K30" s="6">
        <v>1882</v>
      </c>
      <c r="L30" s="3">
        <v>1.054</v>
      </c>
      <c r="M30" s="3">
        <v>0.51306597671410104</v>
      </c>
      <c r="N30">
        <v>9</v>
      </c>
      <c r="O30" s="6">
        <v>2031</v>
      </c>
      <c r="P30" s="6">
        <v>1834</v>
      </c>
      <c r="Q30" s="3">
        <v>1.107</v>
      </c>
      <c r="R30" s="3">
        <v>0.52548512289780103</v>
      </c>
      <c r="S30">
        <v>12</v>
      </c>
      <c r="T30" s="6">
        <v>2080</v>
      </c>
      <c r="U30" s="6">
        <v>1785</v>
      </c>
      <c r="V30" s="3">
        <v>1.165</v>
      </c>
      <c r="W30" s="3">
        <v>0.53816300129366101</v>
      </c>
      <c r="X30">
        <v>7</v>
      </c>
    </row>
    <row r="31" spans="1:24" hidden="1" x14ac:dyDescent="0.3">
      <c r="A31" s="4">
        <v>7</v>
      </c>
      <c r="B31" t="s">
        <v>19</v>
      </c>
      <c r="C31" t="s">
        <v>35</v>
      </c>
      <c r="D31" s="2" t="s">
        <v>115</v>
      </c>
      <c r="E31">
        <v>4251</v>
      </c>
      <c r="F31">
        <v>4639</v>
      </c>
      <c r="G31" s="3">
        <v>0.91600000000000004</v>
      </c>
      <c r="H31" s="3">
        <v>0.47817772778402701</v>
      </c>
      <c r="I31">
        <v>6</v>
      </c>
      <c r="J31" s="6">
        <v>1988</v>
      </c>
      <c r="K31" s="6">
        <v>1884</v>
      </c>
      <c r="L31" s="3">
        <v>1.0549999999999999</v>
      </c>
      <c r="M31" s="3">
        <v>0.51342975206611596</v>
      </c>
      <c r="N31">
        <v>8</v>
      </c>
      <c r="O31" s="6">
        <v>2033</v>
      </c>
      <c r="P31" s="6">
        <v>1839</v>
      </c>
      <c r="Q31" s="3">
        <v>1.105</v>
      </c>
      <c r="R31" s="3">
        <v>0.52505165289256195</v>
      </c>
      <c r="S31">
        <v>13</v>
      </c>
      <c r="T31" s="6">
        <v>2083</v>
      </c>
      <c r="U31" s="6">
        <v>1789</v>
      </c>
      <c r="V31" s="3">
        <v>1.1639999999999999</v>
      </c>
      <c r="W31" s="3">
        <v>0.53796487603305798</v>
      </c>
      <c r="X31">
        <v>8</v>
      </c>
    </row>
    <row r="32" spans="1:24" hidden="1" x14ac:dyDescent="0.3">
      <c r="A32" s="4">
        <v>20</v>
      </c>
      <c r="B32" t="s">
        <v>32</v>
      </c>
      <c r="C32" t="s">
        <v>35</v>
      </c>
      <c r="D32" s="2" t="s">
        <v>128</v>
      </c>
      <c r="E32">
        <v>1355</v>
      </c>
      <c r="F32">
        <v>1544</v>
      </c>
      <c r="G32" s="3">
        <v>0.878</v>
      </c>
      <c r="H32" s="3">
        <v>0.46740255260434599</v>
      </c>
      <c r="I32">
        <v>15</v>
      </c>
      <c r="J32" s="6">
        <v>1076</v>
      </c>
      <c r="K32" s="6">
        <v>1073</v>
      </c>
      <c r="L32" s="3">
        <v>1.0029999999999999</v>
      </c>
      <c r="M32" s="3">
        <v>0.50069799906933499</v>
      </c>
      <c r="N32">
        <v>16</v>
      </c>
      <c r="O32" s="6">
        <v>1130</v>
      </c>
      <c r="P32" s="6">
        <v>1019</v>
      </c>
      <c r="Q32" s="3">
        <v>1.109</v>
      </c>
      <c r="R32" s="3">
        <v>0.52582596556537897</v>
      </c>
      <c r="S32">
        <v>10</v>
      </c>
      <c r="T32" s="6">
        <v>1154</v>
      </c>
      <c r="U32" s="6">
        <v>995</v>
      </c>
      <c r="V32" s="3">
        <v>1.1599999999999999</v>
      </c>
      <c r="W32" s="3">
        <v>0.53699395067473199</v>
      </c>
      <c r="X32">
        <v>9</v>
      </c>
    </row>
    <row r="33" spans="1:24" hidden="1" x14ac:dyDescent="0.3">
      <c r="A33" s="4">
        <v>6</v>
      </c>
      <c r="B33" t="s">
        <v>18</v>
      </c>
      <c r="C33" t="s">
        <v>35</v>
      </c>
      <c r="D33" s="2" t="s">
        <v>114</v>
      </c>
      <c r="E33">
        <v>1500</v>
      </c>
      <c r="F33">
        <v>1645</v>
      </c>
      <c r="G33" s="3">
        <v>0.91200000000000003</v>
      </c>
      <c r="H33" s="3">
        <v>0.47694753577106502</v>
      </c>
      <c r="I33">
        <v>8</v>
      </c>
      <c r="J33" s="6">
        <v>1077</v>
      </c>
      <c r="K33" s="6">
        <v>1074</v>
      </c>
      <c r="L33" s="3">
        <v>1.0029999999999999</v>
      </c>
      <c r="M33" s="3">
        <v>0.50069735006973504</v>
      </c>
      <c r="N33">
        <v>17</v>
      </c>
      <c r="O33" s="6">
        <v>1131</v>
      </c>
      <c r="P33" s="6">
        <v>1020</v>
      </c>
      <c r="Q33" s="3">
        <v>1.109</v>
      </c>
      <c r="R33" s="3">
        <v>0.52580195258019502</v>
      </c>
      <c r="S33">
        <v>11</v>
      </c>
      <c r="T33" s="6">
        <v>1155</v>
      </c>
      <c r="U33" s="6">
        <v>996</v>
      </c>
      <c r="V33" s="3">
        <v>1.1599999999999999</v>
      </c>
      <c r="W33" s="3">
        <v>0.53695955369595505</v>
      </c>
      <c r="X33">
        <v>10</v>
      </c>
    </row>
    <row r="34" spans="1:24" hidden="1" x14ac:dyDescent="0.3">
      <c r="A34" s="4">
        <v>1</v>
      </c>
      <c r="B34" t="s">
        <v>12</v>
      </c>
      <c r="C34" t="s">
        <v>35</v>
      </c>
      <c r="D34" s="2" t="s">
        <v>109</v>
      </c>
      <c r="E34">
        <v>7198</v>
      </c>
      <c r="F34">
        <v>7413</v>
      </c>
      <c r="G34" s="3">
        <v>0.97099999999999997</v>
      </c>
      <c r="H34" s="3">
        <v>0.49264252960098598</v>
      </c>
      <c r="I34">
        <v>3</v>
      </c>
      <c r="J34" s="6">
        <v>3674</v>
      </c>
      <c r="K34" s="6">
        <v>3427</v>
      </c>
      <c r="L34" s="3">
        <v>1.0720000000000001</v>
      </c>
      <c r="M34" s="3">
        <v>0.51739191663146</v>
      </c>
      <c r="N34">
        <v>7</v>
      </c>
      <c r="O34" s="6">
        <v>3745</v>
      </c>
      <c r="P34" s="6">
        <v>3356</v>
      </c>
      <c r="Q34" s="3">
        <v>1.1160000000000001</v>
      </c>
      <c r="R34" s="3">
        <v>0.52739050837910195</v>
      </c>
      <c r="S34">
        <v>6</v>
      </c>
      <c r="T34" s="6">
        <v>3805</v>
      </c>
      <c r="U34" s="6">
        <v>3296</v>
      </c>
      <c r="V34" s="3">
        <v>1.1539999999999999</v>
      </c>
      <c r="W34" s="3">
        <v>0.535840022532038</v>
      </c>
      <c r="X34">
        <v>11</v>
      </c>
    </row>
    <row r="35" spans="1:24" hidden="1" x14ac:dyDescent="0.3">
      <c r="A35" s="4">
        <v>12</v>
      </c>
      <c r="B35" t="s">
        <v>24</v>
      </c>
      <c r="C35" t="s">
        <v>35</v>
      </c>
      <c r="D35" s="2" t="s">
        <v>120</v>
      </c>
      <c r="E35">
        <v>3335</v>
      </c>
      <c r="F35">
        <v>3758</v>
      </c>
      <c r="G35" s="3">
        <v>0.88700000000000001</v>
      </c>
      <c r="H35" s="3">
        <v>0.47018186944875201</v>
      </c>
      <c r="I35">
        <v>12</v>
      </c>
      <c r="J35" s="6">
        <v>3535</v>
      </c>
      <c r="K35" s="6">
        <v>3294</v>
      </c>
      <c r="L35" s="3">
        <v>1.073</v>
      </c>
      <c r="M35" s="3">
        <v>0.51764533606677399</v>
      </c>
      <c r="N35">
        <v>5</v>
      </c>
      <c r="O35" s="6">
        <v>3601</v>
      </c>
      <c r="P35" s="6">
        <v>3228</v>
      </c>
      <c r="Q35" s="3">
        <v>1.1160000000000001</v>
      </c>
      <c r="R35" s="3">
        <v>0.52731000146434304</v>
      </c>
      <c r="S35">
        <v>7</v>
      </c>
      <c r="T35" s="6">
        <v>3657</v>
      </c>
      <c r="U35" s="6">
        <v>3172</v>
      </c>
      <c r="V35" s="3">
        <v>1.153</v>
      </c>
      <c r="W35" s="3">
        <v>0.53551032361985695</v>
      </c>
      <c r="X35">
        <v>12</v>
      </c>
    </row>
    <row r="36" spans="1:24" hidden="1" x14ac:dyDescent="0.3">
      <c r="A36" s="4">
        <v>19</v>
      </c>
      <c r="B36" t="s">
        <v>31</v>
      </c>
      <c r="C36" t="s">
        <v>35</v>
      </c>
      <c r="D36" s="2" t="s">
        <v>127</v>
      </c>
      <c r="E36">
        <v>4263</v>
      </c>
      <c r="F36">
        <v>4948</v>
      </c>
      <c r="G36" s="3">
        <v>0.86199999999999999</v>
      </c>
      <c r="H36" s="3">
        <v>0.46281619802410201</v>
      </c>
      <c r="I36">
        <v>17</v>
      </c>
      <c r="J36" s="6">
        <v>1211</v>
      </c>
      <c r="K36" s="6">
        <v>1206</v>
      </c>
      <c r="L36" s="3">
        <v>1.004</v>
      </c>
      <c r="M36" s="3">
        <v>0.50103434009102199</v>
      </c>
      <c r="N36">
        <v>14</v>
      </c>
      <c r="O36" s="6">
        <v>1222</v>
      </c>
      <c r="P36" s="6">
        <v>1195</v>
      </c>
      <c r="Q36" s="3">
        <v>1.0229999999999999</v>
      </c>
      <c r="R36" s="3">
        <v>0.50558543649151799</v>
      </c>
      <c r="S36">
        <v>19</v>
      </c>
      <c r="T36" s="6">
        <v>1294</v>
      </c>
      <c r="U36" s="6">
        <v>1123</v>
      </c>
      <c r="V36" s="3">
        <v>1.1519999999999999</v>
      </c>
      <c r="W36" s="3">
        <v>0.53537443111295002</v>
      </c>
      <c r="X36">
        <v>13</v>
      </c>
    </row>
    <row r="37" spans="1:24" hidden="1" x14ac:dyDescent="0.3">
      <c r="A37" s="4">
        <v>2</v>
      </c>
      <c r="B37" s="9" t="s">
        <v>14</v>
      </c>
      <c r="C37" t="s">
        <v>35</v>
      </c>
      <c r="D37" s="2" t="s">
        <v>110</v>
      </c>
      <c r="E37">
        <v>7078</v>
      </c>
      <c r="F37">
        <v>7312</v>
      </c>
      <c r="G37" s="3">
        <v>0.96799999999999997</v>
      </c>
      <c r="H37" s="3">
        <v>0.49186935371786</v>
      </c>
      <c r="I37">
        <v>4</v>
      </c>
      <c r="J37" s="6">
        <v>3551</v>
      </c>
      <c r="K37" s="6">
        <v>3303</v>
      </c>
      <c r="L37" s="3">
        <v>1.075</v>
      </c>
      <c r="M37" s="3">
        <v>0.51809162532827502</v>
      </c>
      <c r="N37">
        <v>4</v>
      </c>
      <c r="O37" s="6">
        <v>3612</v>
      </c>
      <c r="P37" s="6">
        <v>3242</v>
      </c>
      <c r="Q37" s="3">
        <v>1.1140000000000001</v>
      </c>
      <c r="R37" s="3">
        <v>0.526991537788153</v>
      </c>
      <c r="S37">
        <v>8</v>
      </c>
      <c r="T37" s="6">
        <v>3667</v>
      </c>
      <c r="U37" s="6">
        <v>3187</v>
      </c>
      <c r="V37" s="3">
        <v>1.151</v>
      </c>
      <c r="W37" s="3">
        <v>0.53501604902246902</v>
      </c>
      <c r="X37">
        <v>14</v>
      </c>
    </row>
    <row r="38" spans="1:24" hidden="1" x14ac:dyDescent="0.3">
      <c r="A38" s="4">
        <v>4</v>
      </c>
      <c r="B38" t="s">
        <v>16</v>
      </c>
      <c r="C38" t="s">
        <v>35</v>
      </c>
      <c r="D38" s="2" t="s">
        <v>112</v>
      </c>
      <c r="E38">
        <v>5804</v>
      </c>
      <c r="F38">
        <v>6296</v>
      </c>
      <c r="G38" s="3">
        <v>0.92200000000000004</v>
      </c>
      <c r="H38" s="3">
        <v>0.479669421487603</v>
      </c>
      <c r="I38">
        <v>5</v>
      </c>
      <c r="J38" s="6">
        <v>3460</v>
      </c>
      <c r="K38" s="6">
        <v>3227</v>
      </c>
      <c r="L38" s="3">
        <v>1.0720000000000001</v>
      </c>
      <c r="M38" s="3">
        <v>0.517421863316884</v>
      </c>
      <c r="N38">
        <v>6</v>
      </c>
      <c r="O38" s="6">
        <v>3510</v>
      </c>
      <c r="P38" s="6">
        <v>3177</v>
      </c>
      <c r="Q38" s="3">
        <v>1.105</v>
      </c>
      <c r="R38" s="3">
        <v>0.52489905787348601</v>
      </c>
      <c r="S38">
        <v>14</v>
      </c>
      <c r="T38" s="6">
        <v>3575</v>
      </c>
      <c r="U38" s="6">
        <v>3112</v>
      </c>
      <c r="V38" s="3">
        <v>1.149</v>
      </c>
      <c r="W38" s="3">
        <v>0.53461941079706898</v>
      </c>
      <c r="X38">
        <v>15</v>
      </c>
    </row>
    <row r="39" spans="1:24" hidden="1" x14ac:dyDescent="0.3">
      <c r="A39" s="4">
        <v>15</v>
      </c>
      <c r="B39" t="s">
        <v>27</v>
      </c>
      <c r="C39" t="s">
        <v>35</v>
      </c>
      <c r="D39" s="2" t="s">
        <v>123</v>
      </c>
      <c r="E39">
        <v>5217</v>
      </c>
      <c r="F39">
        <v>5728</v>
      </c>
      <c r="G39" s="3">
        <v>0.91100000000000003</v>
      </c>
      <c r="H39" s="3">
        <v>0.47665600730927399</v>
      </c>
      <c r="I39">
        <v>9</v>
      </c>
      <c r="J39" s="6">
        <v>1214</v>
      </c>
      <c r="K39" s="6">
        <v>1209</v>
      </c>
      <c r="L39" s="3">
        <v>1.004</v>
      </c>
      <c r="M39" s="3">
        <v>0.50103177878662797</v>
      </c>
      <c r="N39">
        <v>15</v>
      </c>
      <c r="O39" s="6">
        <v>1224</v>
      </c>
      <c r="P39" s="6">
        <v>1199</v>
      </c>
      <c r="Q39" s="3">
        <v>1.0209999999999999</v>
      </c>
      <c r="R39" s="3">
        <v>0.50515889393314095</v>
      </c>
      <c r="S39">
        <v>20</v>
      </c>
      <c r="T39" s="6">
        <v>1295</v>
      </c>
      <c r="U39" s="6">
        <v>1128</v>
      </c>
      <c r="V39" s="3">
        <v>1.1479999999999999</v>
      </c>
      <c r="W39" s="3">
        <v>0.53446141147338</v>
      </c>
      <c r="X39">
        <v>16</v>
      </c>
    </row>
    <row r="40" spans="1:24" hidden="1" x14ac:dyDescent="0.3">
      <c r="A40" s="4">
        <v>14</v>
      </c>
      <c r="B40" t="s">
        <v>26</v>
      </c>
      <c r="C40" t="s">
        <v>35</v>
      </c>
      <c r="D40" s="2" t="s">
        <v>122</v>
      </c>
      <c r="E40">
        <v>5290</v>
      </c>
      <c r="F40">
        <v>5779</v>
      </c>
      <c r="G40" s="3">
        <v>0.91500000000000004</v>
      </c>
      <c r="H40" s="3">
        <v>0.47791128376547098</v>
      </c>
      <c r="I40">
        <v>7</v>
      </c>
      <c r="J40" s="6">
        <v>1214</v>
      </c>
      <c r="K40" s="6">
        <v>1211</v>
      </c>
      <c r="L40" s="3">
        <v>1.002</v>
      </c>
      <c r="M40" s="3">
        <v>0.50061855670103095</v>
      </c>
      <c r="N40">
        <v>18</v>
      </c>
      <c r="O40" s="6">
        <v>1224</v>
      </c>
      <c r="P40" s="6">
        <v>1201</v>
      </c>
      <c r="Q40" s="3">
        <v>1.0189999999999999</v>
      </c>
      <c r="R40" s="3">
        <v>0.50474226804123701</v>
      </c>
      <c r="S40">
        <v>21</v>
      </c>
      <c r="T40" s="6">
        <v>1295</v>
      </c>
      <c r="U40" s="6">
        <v>1130</v>
      </c>
      <c r="V40" s="3">
        <v>1.1459999999999999</v>
      </c>
      <c r="W40" s="3">
        <v>0.53402061855670102</v>
      </c>
      <c r="X40">
        <v>17</v>
      </c>
    </row>
    <row r="41" spans="1:24" hidden="1" x14ac:dyDescent="0.3">
      <c r="A41" s="4">
        <v>9</v>
      </c>
      <c r="B41" t="s">
        <v>21</v>
      </c>
      <c r="C41" t="s">
        <v>35</v>
      </c>
      <c r="D41" s="2" t="s">
        <v>117</v>
      </c>
      <c r="E41">
        <v>1276</v>
      </c>
      <c r="F41">
        <v>1485</v>
      </c>
      <c r="G41" s="3">
        <v>0.85899999999999999</v>
      </c>
      <c r="H41" s="3">
        <v>0.46215139442231101</v>
      </c>
      <c r="I41">
        <v>19</v>
      </c>
      <c r="J41" s="6">
        <v>1009</v>
      </c>
      <c r="K41" s="6">
        <v>990</v>
      </c>
      <c r="L41" s="3">
        <v>1.0189999999999999</v>
      </c>
      <c r="M41" s="3">
        <v>0.50475237618809399</v>
      </c>
      <c r="N41">
        <v>13</v>
      </c>
      <c r="O41" s="6">
        <v>1041</v>
      </c>
      <c r="P41" s="6">
        <v>958</v>
      </c>
      <c r="Q41" s="3">
        <v>1.087</v>
      </c>
      <c r="R41" s="3">
        <v>0.52076038019009496</v>
      </c>
      <c r="S41">
        <v>16</v>
      </c>
      <c r="T41" s="6">
        <v>1067</v>
      </c>
      <c r="U41" s="6">
        <v>932</v>
      </c>
      <c r="V41" s="3">
        <v>1.145</v>
      </c>
      <c r="W41" s="3">
        <v>0.53376688344172096</v>
      </c>
      <c r="X41">
        <v>18</v>
      </c>
    </row>
    <row r="42" spans="1:24" hidden="1" x14ac:dyDescent="0.3">
      <c r="A42" s="1">
        <v>21</v>
      </c>
      <c r="B42" s="2" t="s">
        <v>33</v>
      </c>
      <c r="C42" t="s">
        <v>35</v>
      </c>
      <c r="D42" s="2" t="s">
        <v>129</v>
      </c>
      <c r="E42">
        <v>5155</v>
      </c>
      <c r="F42">
        <v>5678</v>
      </c>
      <c r="G42" s="3">
        <v>0.90800000000000003</v>
      </c>
      <c r="H42" s="3">
        <v>0.47586079571679102</v>
      </c>
      <c r="I42">
        <v>10</v>
      </c>
      <c r="J42" s="6">
        <v>1908</v>
      </c>
      <c r="K42" s="6">
        <v>1759</v>
      </c>
      <c r="L42" s="3">
        <v>1.085</v>
      </c>
      <c r="M42" s="3">
        <v>0.52031633487864704</v>
      </c>
      <c r="N42">
        <v>2</v>
      </c>
      <c r="O42" s="6">
        <v>1938</v>
      </c>
      <c r="P42" s="6">
        <v>1729</v>
      </c>
      <c r="Q42" s="3">
        <v>1.121</v>
      </c>
      <c r="R42" s="3">
        <v>0.52849740932642497</v>
      </c>
      <c r="S42">
        <v>4</v>
      </c>
      <c r="T42" s="6">
        <v>1951</v>
      </c>
      <c r="U42" s="6">
        <v>1716</v>
      </c>
      <c r="V42" s="3">
        <v>1.137</v>
      </c>
      <c r="W42" s="3">
        <v>0.53204254158712805</v>
      </c>
      <c r="X42">
        <v>19</v>
      </c>
    </row>
    <row r="43" spans="1:24" hidden="1" x14ac:dyDescent="0.3">
      <c r="A43" s="1">
        <v>22</v>
      </c>
      <c r="B43" t="s">
        <v>34</v>
      </c>
      <c r="C43" t="s">
        <v>35</v>
      </c>
      <c r="D43" s="2" t="s">
        <v>130</v>
      </c>
      <c r="E43">
        <v>5126</v>
      </c>
      <c r="F43">
        <v>5663</v>
      </c>
      <c r="G43" s="3">
        <v>0.90500000000000003</v>
      </c>
      <c r="H43" s="3">
        <v>0.47511354157011798</v>
      </c>
      <c r="I43">
        <v>11</v>
      </c>
      <c r="J43" s="6">
        <v>1908</v>
      </c>
      <c r="K43" s="6">
        <v>1759</v>
      </c>
      <c r="L43" s="3">
        <v>1.085</v>
      </c>
      <c r="M43" s="3">
        <v>0.52031633487864704</v>
      </c>
      <c r="N43">
        <v>3</v>
      </c>
      <c r="O43" s="6">
        <v>1938</v>
      </c>
      <c r="P43" s="6">
        <v>1729</v>
      </c>
      <c r="Q43" s="3">
        <v>1.121</v>
      </c>
      <c r="R43" s="3">
        <v>0.52849740932642497</v>
      </c>
      <c r="S43">
        <v>5</v>
      </c>
      <c r="T43" s="6">
        <v>1951</v>
      </c>
      <c r="U43" s="6">
        <v>1716</v>
      </c>
      <c r="V43" s="3">
        <v>1.137</v>
      </c>
      <c r="W43" s="3">
        <v>0.53204254158712805</v>
      </c>
      <c r="X43">
        <v>20</v>
      </c>
    </row>
    <row r="44" spans="1:24" hidden="1" x14ac:dyDescent="0.3">
      <c r="A44" s="4">
        <v>10</v>
      </c>
      <c r="B44" t="s">
        <v>22</v>
      </c>
      <c r="C44" t="s">
        <v>35</v>
      </c>
      <c r="D44" s="2" t="s">
        <v>118</v>
      </c>
      <c r="E44">
        <v>1364</v>
      </c>
      <c r="F44">
        <v>1554</v>
      </c>
      <c r="G44" s="3">
        <v>0.878</v>
      </c>
      <c r="H44" s="3">
        <v>0.46744345442083601</v>
      </c>
      <c r="I44">
        <v>14</v>
      </c>
      <c r="J44" s="6">
        <v>1160</v>
      </c>
      <c r="K44" s="6">
        <v>1125</v>
      </c>
      <c r="L44" s="3">
        <v>1.0309999999999999</v>
      </c>
      <c r="M44" s="3">
        <v>0.50765864332603905</v>
      </c>
      <c r="N44">
        <v>11</v>
      </c>
      <c r="O44" s="6">
        <v>1193</v>
      </c>
      <c r="P44" s="6">
        <v>1092</v>
      </c>
      <c r="Q44" s="3">
        <v>1.0920000000000001</v>
      </c>
      <c r="R44" s="3">
        <v>0.52210065645514203</v>
      </c>
      <c r="S44">
        <v>15</v>
      </c>
      <c r="T44" s="6">
        <v>1213</v>
      </c>
      <c r="U44" s="6">
        <v>1072</v>
      </c>
      <c r="V44" s="3">
        <v>1.1319999999999999</v>
      </c>
      <c r="W44" s="3">
        <v>0.53085339168490198</v>
      </c>
      <c r="X44">
        <v>21</v>
      </c>
    </row>
    <row r="45" spans="1:24" hidden="1" x14ac:dyDescent="0.3">
      <c r="A45" s="4">
        <v>5</v>
      </c>
      <c r="B45" t="s">
        <v>17</v>
      </c>
      <c r="C45" t="s">
        <v>35</v>
      </c>
      <c r="D45" s="2" t="s">
        <v>113</v>
      </c>
      <c r="E45">
        <v>1475</v>
      </c>
      <c r="F45">
        <v>1804</v>
      </c>
      <c r="G45" s="3">
        <v>0.81799999999999995</v>
      </c>
      <c r="H45" s="3">
        <v>0.44983226593473602</v>
      </c>
      <c r="I45">
        <v>21</v>
      </c>
      <c r="J45" s="6">
        <v>940</v>
      </c>
      <c r="K45" s="6">
        <v>839</v>
      </c>
      <c r="L45" s="3">
        <v>1.1200000000000001</v>
      </c>
      <c r="M45" s="3">
        <v>0.52838673412029202</v>
      </c>
      <c r="N45">
        <v>1</v>
      </c>
      <c r="O45" s="6">
        <v>937</v>
      </c>
      <c r="P45" s="6">
        <v>842</v>
      </c>
      <c r="Q45" s="3">
        <v>1.113</v>
      </c>
      <c r="R45" s="3">
        <v>0.52670039347948305</v>
      </c>
      <c r="S45">
        <v>9</v>
      </c>
      <c r="T45" s="6">
        <v>940</v>
      </c>
      <c r="U45" s="6">
        <v>839</v>
      </c>
      <c r="V45" s="3">
        <v>1.1200000000000001</v>
      </c>
      <c r="W45" s="3">
        <v>0.52838673412029202</v>
      </c>
      <c r="X45">
        <v>22</v>
      </c>
    </row>
    <row r="46" spans="1:24" hidden="1" x14ac:dyDescent="0.3">
      <c r="A46" s="4">
        <v>1</v>
      </c>
      <c r="B46" s="9" t="s">
        <v>12</v>
      </c>
      <c r="C46" t="s">
        <v>36</v>
      </c>
      <c r="D46" s="2" t="s">
        <v>131</v>
      </c>
      <c r="E46">
        <v>9964</v>
      </c>
      <c r="F46">
        <v>7460</v>
      </c>
      <c r="G46" s="3">
        <v>1.3360000000000001</v>
      </c>
      <c r="H46" s="3">
        <v>0.57185491276400402</v>
      </c>
      <c r="I46">
        <v>5</v>
      </c>
      <c r="J46" s="6">
        <v>368</v>
      </c>
      <c r="K46" s="6">
        <v>384</v>
      </c>
      <c r="L46" s="3">
        <v>0.95799999999999996</v>
      </c>
      <c r="M46" s="3">
        <v>0.48936170212766</v>
      </c>
      <c r="N46">
        <v>6</v>
      </c>
      <c r="O46" s="6">
        <v>392</v>
      </c>
      <c r="P46" s="6">
        <v>360</v>
      </c>
      <c r="Q46" s="3">
        <v>1.089</v>
      </c>
      <c r="R46" s="3">
        <v>0.52127659574468099</v>
      </c>
      <c r="S46">
        <v>5</v>
      </c>
      <c r="T46" s="6">
        <v>435</v>
      </c>
      <c r="U46" s="6">
        <v>317</v>
      </c>
      <c r="V46" s="3">
        <v>1.3720000000000001</v>
      </c>
      <c r="W46" s="3">
        <v>0.57845744680851097</v>
      </c>
      <c r="X46">
        <v>2</v>
      </c>
    </row>
    <row r="47" spans="1:24" hidden="1" x14ac:dyDescent="0.3">
      <c r="A47" s="4">
        <v>2</v>
      </c>
      <c r="B47" t="s">
        <v>14</v>
      </c>
      <c r="C47" t="s">
        <v>36</v>
      </c>
      <c r="D47" s="2" t="s">
        <v>132</v>
      </c>
      <c r="E47">
        <v>7681</v>
      </c>
      <c r="F47">
        <v>5645</v>
      </c>
      <c r="G47" s="3">
        <v>1.361</v>
      </c>
      <c r="H47" s="3">
        <v>0.576392015608585</v>
      </c>
      <c r="I47">
        <v>3</v>
      </c>
      <c r="J47" s="6">
        <v>200</v>
      </c>
      <c r="K47" s="6">
        <v>212</v>
      </c>
      <c r="L47" s="3">
        <v>0.94299999999999995</v>
      </c>
      <c r="M47" s="3">
        <v>0.485436893203884</v>
      </c>
      <c r="N47">
        <v>7</v>
      </c>
      <c r="O47" s="6">
        <v>216</v>
      </c>
      <c r="P47" s="6">
        <v>196</v>
      </c>
      <c r="Q47" s="3">
        <v>1.1020000000000001</v>
      </c>
      <c r="R47" s="3">
        <v>0.52427184466019405</v>
      </c>
      <c r="S47">
        <v>3</v>
      </c>
      <c r="T47" s="6">
        <v>224</v>
      </c>
      <c r="U47" s="6">
        <v>188</v>
      </c>
      <c r="V47" s="3">
        <v>1.1910000000000001</v>
      </c>
      <c r="W47" s="3">
        <v>0.54368932038834905</v>
      </c>
      <c r="X47">
        <v>5</v>
      </c>
    </row>
    <row r="48" spans="1:24" hidden="1" x14ac:dyDescent="0.3">
      <c r="A48" s="4">
        <v>3</v>
      </c>
      <c r="B48" t="s">
        <v>15</v>
      </c>
      <c r="C48" t="s">
        <v>36</v>
      </c>
      <c r="D48" s="2" t="s">
        <v>133</v>
      </c>
      <c r="E48">
        <v>1270</v>
      </c>
      <c r="F48">
        <v>998</v>
      </c>
      <c r="G48" s="3">
        <v>1.2729999999999999</v>
      </c>
      <c r="H48" s="3">
        <v>0.55996472663139296</v>
      </c>
      <c r="I48">
        <v>7</v>
      </c>
      <c r="J48" s="6">
        <v>69</v>
      </c>
      <c r="K48" s="6">
        <v>69</v>
      </c>
      <c r="L48" s="3">
        <v>1</v>
      </c>
      <c r="M48" s="3">
        <v>0.5</v>
      </c>
      <c r="N48">
        <v>4</v>
      </c>
      <c r="O48" s="6">
        <v>78</v>
      </c>
      <c r="P48" s="6">
        <v>60</v>
      </c>
      <c r="Q48" s="3">
        <v>1.3</v>
      </c>
      <c r="R48" s="3">
        <v>0.565217391304348</v>
      </c>
      <c r="S48">
        <v>2</v>
      </c>
      <c r="T48" s="6">
        <v>79</v>
      </c>
      <c r="U48" s="6">
        <v>59</v>
      </c>
      <c r="V48" s="3">
        <v>1.339</v>
      </c>
      <c r="W48" s="3">
        <v>0.57246376811594202</v>
      </c>
      <c r="X48">
        <v>3</v>
      </c>
    </row>
    <row r="49" spans="1:24" hidden="1" x14ac:dyDescent="0.3">
      <c r="A49" s="4">
        <v>4</v>
      </c>
      <c r="B49" t="s">
        <v>16</v>
      </c>
      <c r="C49" t="s">
        <v>36</v>
      </c>
      <c r="D49" s="2" t="s">
        <v>134</v>
      </c>
      <c r="E49">
        <v>4</v>
      </c>
      <c r="F49">
        <v>3</v>
      </c>
      <c r="G49" s="3">
        <v>1.333</v>
      </c>
      <c r="H49" s="3">
        <v>0.57142857142857095</v>
      </c>
      <c r="I49">
        <v>6</v>
      </c>
      <c r="J49" s="6">
        <v>1</v>
      </c>
      <c r="K49" s="6">
        <v>5</v>
      </c>
      <c r="L49" s="3">
        <v>0.2</v>
      </c>
      <c r="M49" s="3">
        <v>0.16666666666666699</v>
      </c>
      <c r="N49">
        <v>13</v>
      </c>
      <c r="O49" s="6">
        <v>2</v>
      </c>
      <c r="P49" s="6">
        <v>4</v>
      </c>
      <c r="Q49" s="3">
        <v>0.5</v>
      </c>
      <c r="R49" s="3">
        <v>0.33333333333333298</v>
      </c>
      <c r="S49">
        <v>12</v>
      </c>
      <c r="T49" s="6">
        <v>2</v>
      </c>
      <c r="U49" s="6">
        <v>4</v>
      </c>
      <c r="V49" s="3">
        <v>0.5</v>
      </c>
      <c r="W49" s="3">
        <v>0.33333333333333298</v>
      </c>
      <c r="X49">
        <v>11</v>
      </c>
    </row>
    <row r="50" spans="1:24" hidden="1" x14ac:dyDescent="0.3">
      <c r="A50" s="4">
        <v>5</v>
      </c>
      <c r="B50" t="s">
        <v>17</v>
      </c>
      <c r="C50" t="s">
        <v>36</v>
      </c>
      <c r="D50" s="2" t="s">
        <v>135</v>
      </c>
      <c r="E50">
        <v>176</v>
      </c>
      <c r="F50">
        <v>159</v>
      </c>
      <c r="G50" s="3">
        <v>1.107</v>
      </c>
      <c r="H50" s="3">
        <v>0.52537313432835797</v>
      </c>
      <c r="I50">
        <v>11</v>
      </c>
      <c r="J50" s="6">
        <v>6</v>
      </c>
      <c r="K50" s="6">
        <v>14</v>
      </c>
      <c r="L50" s="3">
        <v>0.42899999999999999</v>
      </c>
      <c r="M50" s="3">
        <v>0.3</v>
      </c>
      <c r="N50">
        <v>11</v>
      </c>
      <c r="O50" s="6">
        <v>8</v>
      </c>
      <c r="P50" s="6">
        <v>12</v>
      </c>
      <c r="Q50" s="3">
        <v>0.66700000000000004</v>
      </c>
      <c r="R50" s="3">
        <v>0.4</v>
      </c>
      <c r="S50">
        <v>11</v>
      </c>
      <c r="T50" s="6">
        <v>12</v>
      </c>
      <c r="U50" s="6">
        <v>8</v>
      </c>
      <c r="V50" s="3">
        <v>1.5</v>
      </c>
      <c r="W50" s="3">
        <v>0.6</v>
      </c>
      <c r="X50">
        <v>1</v>
      </c>
    </row>
    <row r="51" spans="1:24" hidden="1" x14ac:dyDescent="0.3">
      <c r="A51" s="4">
        <v>6</v>
      </c>
      <c r="B51" t="s">
        <v>18</v>
      </c>
      <c r="C51" t="s">
        <v>36</v>
      </c>
      <c r="D51" s="2" t="s">
        <v>136</v>
      </c>
      <c r="E51">
        <v>81</v>
      </c>
      <c r="F51">
        <v>82</v>
      </c>
      <c r="G51" s="3">
        <v>0.98799999999999999</v>
      </c>
      <c r="H51" s="3">
        <v>0.496932515337423</v>
      </c>
      <c r="I51">
        <v>13</v>
      </c>
      <c r="J51" s="6">
        <v>9</v>
      </c>
      <c r="K51" s="6">
        <v>9</v>
      </c>
      <c r="L51" s="3">
        <v>1</v>
      </c>
      <c r="M51" s="3">
        <v>0.5</v>
      </c>
      <c r="N51">
        <v>5</v>
      </c>
      <c r="O51" s="6">
        <v>8</v>
      </c>
      <c r="P51" s="6">
        <v>10</v>
      </c>
      <c r="Q51" s="3">
        <v>0.8</v>
      </c>
      <c r="R51" s="3">
        <v>0.44444444444444398</v>
      </c>
      <c r="S51">
        <v>8</v>
      </c>
      <c r="T51" s="6">
        <v>7</v>
      </c>
      <c r="U51" s="6">
        <v>11</v>
      </c>
      <c r="V51" s="3">
        <v>0.63600000000000001</v>
      </c>
      <c r="W51" s="3">
        <v>0.38888888888888901</v>
      </c>
      <c r="X51">
        <v>7</v>
      </c>
    </row>
    <row r="52" spans="1:24" hidden="1" x14ac:dyDescent="0.3">
      <c r="A52" s="4">
        <v>7</v>
      </c>
      <c r="B52" t="s">
        <v>19</v>
      </c>
      <c r="C52" t="s">
        <v>36</v>
      </c>
      <c r="D52" s="2" t="s">
        <v>137</v>
      </c>
      <c r="E52">
        <v>440</v>
      </c>
      <c r="F52">
        <v>325</v>
      </c>
      <c r="G52" s="3">
        <v>1.3540000000000001</v>
      </c>
      <c r="H52" s="3">
        <v>0.57516339869280997</v>
      </c>
      <c r="I52">
        <v>4</v>
      </c>
      <c r="J52" s="6">
        <v>0</v>
      </c>
      <c r="K52" s="6">
        <v>0</v>
      </c>
      <c r="L52" s="3"/>
      <c r="M52" s="3"/>
      <c r="N52">
        <v>20</v>
      </c>
      <c r="O52" s="6">
        <v>0</v>
      </c>
      <c r="P52" s="6">
        <v>0</v>
      </c>
      <c r="Q52" s="3"/>
      <c r="R52" s="3"/>
      <c r="S52">
        <v>20</v>
      </c>
      <c r="T52" s="6">
        <v>0</v>
      </c>
      <c r="U52" s="6">
        <v>0</v>
      </c>
      <c r="V52" s="3"/>
      <c r="W52" s="3"/>
      <c r="X52">
        <v>20</v>
      </c>
    </row>
    <row r="53" spans="1:24" hidden="1" x14ac:dyDescent="0.3">
      <c r="A53" s="4">
        <v>8</v>
      </c>
      <c r="B53" t="s">
        <v>20</v>
      </c>
      <c r="C53" t="s">
        <v>36</v>
      </c>
      <c r="D53" s="2" t="s">
        <v>138</v>
      </c>
      <c r="E53">
        <v>5</v>
      </c>
      <c r="F53">
        <v>12</v>
      </c>
      <c r="G53" s="3">
        <v>0.41699999999999998</v>
      </c>
      <c r="H53" s="3">
        <v>0.29411764705882398</v>
      </c>
      <c r="I53">
        <v>18</v>
      </c>
      <c r="J53" s="6">
        <v>0</v>
      </c>
      <c r="K53" s="6">
        <v>0</v>
      </c>
      <c r="L53" s="3"/>
      <c r="M53" s="3"/>
      <c r="N53">
        <v>21</v>
      </c>
      <c r="O53" s="6">
        <v>0</v>
      </c>
      <c r="P53" s="6">
        <v>0</v>
      </c>
      <c r="Q53" s="3"/>
      <c r="R53" s="3"/>
      <c r="S53">
        <v>21</v>
      </c>
      <c r="T53" s="6">
        <v>0</v>
      </c>
      <c r="U53" s="6">
        <v>0</v>
      </c>
      <c r="V53" s="3"/>
      <c r="W53" s="3"/>
      <c r="X53">
        <v>21</v>
      </c>
    </row>
    <row r="54" spans="1:24" hidden="1" x14ac:dyDescent="0.3">
      <c r="A54" s="4">
        <v>9</v>
      </c>
      <c r="B54" t="s">
        <v>21</v>
      </c>
      <c r="C54" t="s">
        <v>36</v>
      </c>
      <c r="D54" s="2" t="s">
        <v>139</v>
      </c>
      <c r="E54">
        <v>0</v>
      </c>
      <c r="F54">
        <v>0</v>
      </c>
      <c r="G54" s="3">
        <v>0</v>
      </c>
      <c r="H54" s="3">
        <v>0</v>
      </c>
      <c r="I54">
        <v>22</v>
      </c>
      <c r="J54" s="6">
        <v>0</v>
      </c>
      <c r="K54" s="6">
        <v>0</v>
      </c>
      <c r="L54" s="3"/>
      <c r="M54" s="3"/>
      <c r="N54">
        <v>22</v>
      </c>
      <c r="O54" s="6">
        <v>0</v>
      </c>
      <c r="P54" s="6">
        <v>0</v>
      </c>
      <c r="Q54" s="3"/>
      <c r="R54" s="3"/>
      <c r="S54">
        <v>22</v>
      </c>
      <c r="T54" s="6">
        <v>0</v>
      </c>
      <c r="U54" s="6">
        <v>0</v>
      </c>
      <c r="V54" s="3"/>
      <c r="W54" s="3"/>
      <c r="X54">
        <v>22</v>
      </c>
    </row>
    <row r="55" spans="1:24" hidden="1" x14ac:dyDescent="0.3">
      <c r="A55" s="4">
        <v>10</v>
      </c>
      <c r="B55" t="s">
        <v>22</v>
      </c>
      <c r="C55" t="s">
        <v>36</v>
      </c>
      <c r="D55" s="2" t="s">
        <v>140</v>
      </c>
      <c r="E55">
        <v>0</v>
      </c>
      <c r="F55">
        <v>0</v>
      </c>
      <c r="G55" s="3">
        <v>0</v>
      </c>
      <c r="H55" s="3">
        <v>0</v>
      </c>
      <c r="I55">
        <v>19</v>
      </c>
      <c r="J55" s="6">
        <v>0</v>
      </c>
      <c r="K55" s="6">
        <v>0</v>
      </c>
      <c r="L55" s="3"/>
      <c r="M55" s="3"/>
      <c r="N55">
        <v>17</v>
      </c>
      <c r="O55" s="6">
        <v>0</v>
      </c>
      <c r="P55" s="6">
        <v>0</v>
      </c>
      <c r="Q55" s="3"/>
      <c r="R55" s="3"/>
      <c r="S55">
        <v>17</v>
      </c>
      <c r="T55" s="6">
        <v>0</v>
      </c>
      <c r="U55" s="6">
        <v>0</v>
      </c>
      <c r="V55" s="3"/>
      <c r="W55" s="3"/>
      <c r="X55">
        <v>17</v>
      </c>
    </row>
    <row r="56" spans="1:24" hidden="1" x14ac:dyDescent="0.3">
      <c r="A56" s="4">
        <v>11</v>
      </c>
      <c r="B56" t="s">
        <v>23</v>
      </c>
      <c r="C56" t="s">
        <v>36</v>
      </c>
      <c r="D56" s="2" t="s">
        <v>141</v>
      </c>
      <c r="E56">
        <v>0</v>
      </c>
      <c r="F56">
        <v>0</v>
      </c>
      <c r="G56" s="3">
        <v>0</v>
      </c>
      <c r="H56" s="3">
        <v>0</v>
      </c>
      <c r="I56">
        <v>20</v>
      </c>
      <c r="J56" s="6">
        <v>0</v>
      </c>
      <c r="K56" s="6">
        <v>0</v>
      </c>
      <c r="L56" s="3"/>
      <c r="M56" s="3"/>
      <c r="N56">
        <v>18</v>
      </c>
      <c r="O56" s="6">
        <v>0</v>
      </c>
      <c r="P56" s="6">
        <v>0</v>
      </c>
      <c r="Q56" s="3"/>
      <c r="R56" s="3"/>
      <c r="S56">
        <v>18</v>
      </c>
      <c r="T56" s="6">
        <v>0</v>
      </c>
      <c r="U56" s="6">
        <v>0</v>
      </c>
      <c r="V56" s="3"/>
      <c r="W56" s="3"/>
      <c r="X56">
        <v>18</v>
      </c>
    </row>
    <row r="57" spans="1:24" hidden="1" x14ac:dyDescent="0.3">
      <c r="A57" s="4">
        <v>12</v>
      </c>
      <c r="B57" s="2" t="s">
        <v>24</v>
      </c>
      <c r="C57" t="s">
        <v>36</v>
      </c>
      <c r="D57" s="5" t="s">
        <v>142</v>
      </c>
      <c r="E57">
        <v>46</v>
      </c>
      <c r="F57">
        <v>33</v>
      </c>
      <c r="G57" s="3">
        <v>1.3939999999999999</v>
      </c>
      <c r="H57" s="3">
        <v>0.582278481012658</v>
      </c>
      <c r="I57">
        <v>1</v>
      </c>
      <c r="J57" s="6">
        <v>85</v>
      </c>
      <c r="K57" s="6">
        <v>96</v>
      </c>
      <c r="L57" s="3">
        <v>0.88500000000000001</v>
      </c>
      <c r="M57" s="3">
        <v>0.46961325966850798</v>
      </c>
      <c r="N57">
        <v>10</v>
      </c>
      <c r="O57" s="6">
        <v>93</v>
      </c>
      <c r="P57" s="6">
        <v>88</v>
      </c>
      <c r="Q57" s="3">
        <v>1.0569999999999999</v>
      </c>
      <c r="R57" s="3">
        <v>0.51381215469613295</v>
      </c>
      <c r="S57">
        <v>6</v>
      </c>
      <c r="T57" s="6">
        <v>100</v>
      </c>
      <c r="U57" s="6">
        <v>81</v>
      </c>
      <c r="V57" s="3">
        <v>1.2350000000000001</v>
      </c>
      <c r="W57" s="3">
        <v>0.55248618784530401</v>
      </c>
      <c r="X57">
        <v>4</v>
      </c>
    </row>
    <row r="58" spans="1:24" hidden="1" x14ac:dyDescent="0.3">
      <c r="A58" s="4">
        <v>13</v>
      </c>
      <c r="B58" t="s">
        <v>25</v>
      </c>
      <c r="C58" t="s">
        <v>36</v>
      </c>
      <c r="D58" s="2" t="s">
        <v>143</v>
      </c>
      <c r="E58">
        <v>0</v>
      </c>
      <c r="F58">
        <v>0</v>
      </c>
      <c r="G58" s="3">
        <v>0</v>
      </c>
      <c r="H58" s="3">
        <v>0</v>
      </c>
      <c r="I58">
        <v>21</v>
      </c>
      <c r="J58" s="6">
        <v>0</v>
      </c>
      <c r="K58" s="6">
        <v>0</v>
      </c>
      <c r="L58" s="3"/>
      <c r="M58" s="3"/>
      <c r="N58">
        <v>19</v>
      </c>
      <c r="O58" s="6">
        <v>0</v>
      </c>
      <c r="P58" s="6">
        <v>0</v>
      </c>
      <c r="Q58" s="3"/>
      <c r="R58" s="3"/>
      <c r="S58">
        <v>19</v>
      </c>
      <c r="T58" s="6">
        <v>0</v>
      </c>
      <c r="U58" s="6">
        <v>0</v>
      </c>
      <c r="V58" s="3"/>
      <c r="W58" s="3"/>
      <c r="X58">
        <v>19</v>
      </c>
    </row>
    <row r="59" spans="1:24" hidden="1" x14ac:dyDescent="0.3">
      <c r="A59" s="4">
        <v>14</v>
      </c>
      <c r="B59" s="9" t="s">
        <v>26</v>
      </c>
      <c r="C59" t="s">
        <v>36</v>
      </c>
      <c r="D59" s="5" t="s">
        <v>144</v>
      </c>
      <c r="E59">
        <v>6036</v>
      </c>
      <c r="F59">
        <v>4410</v>
      </c>
      <c r="G59" s="3">
        <v>1.369</v>
      </c>
      <c r="H59" s="3">
        <v>0.57782883400344598</v>
      </c>
      <c r="I59">
        <v>2</v>
      </c>
      <c r="J59" s="6">
        <v>12</v>
      </c>
      <c r="K59" s="6">
        <v>11</v>
      </c>
      <c r="L59" s="3">
        <v>1.091</v>
      </c>
      <c r="M59" s="3">
        <v>0.52173913043478304</v>
      </c>
      <c r="N59">
        <v>1</v>
      </c>
      <c r="O59" s="6">
        <v>12</v>
      </c>
      <c r="P59" s="6">
        <v>11</v>
      </c>
      <c r="Q59" s="3">
        <v>1.091</v>
      </c>
      <c r="R59" s="3">
        <v>0.52173913043478304</v>
      </c>
      <c r="S59">
        <v>4</v>
      </c>
      <c r="T59" s="6">
        <v>8</v>
      </c>
      <c r="U59" s="6">
        <v>15</v>
      </c>
      <c r="V59" s="3">
        <v>0.53300000000000003</v>
      </c>
      <c r="W59" s="3">
        <v>0.34782608695652201</v>
      </c>
      <c r="X59">
        <v>10</v>
      </c>
    </row>
    <row r="60" spans="1:24" hidden="1" x14ac:dyDescent="0.3">
      <c r="A60" s="4">
        <v>15</v>
      </c>
      <c r="B60" t="s">
        <v>27</v>
      </c>
      <c r="C60" t="s">
        <v>36</v>
      </c>
      <c r="D60" s="2" t="s">
        <v>145</v>
      </c>
      <c r="E60">
        <v>1463</v>
      </c>
      <c r="F60">
        <v>1177</v>
      </c>
      <c r="G60" s="3">
        <v>1.2430000000000001</v>
      </c>
      <c r="H60" s="3">
        <v>0.55416666666666703</v>
      </c>
      <c r="I60">
        <v>8</v>
      </c>
      <c r="J60" s="6">
        <v>8</v>
      </c>
      <c r="K60" s="6">
        <v>9</v>
      </c>
      <c r="L60" s="3">
        <v>0.88900000000000001</v>
      </c>
      <c r="M60" s="3">
        <v>0.47058823529411797</v>
      </c>
      <c r="N60">
        <v>8</v>
      </c>
      <c r="O60" s="6">
        <v>7</v>
      </c>
      <c r="P60" s="6">
        <v>10</v>
      </c>
      <c r="Q60" s="3">
        <v>0.7</v>
      </c>
      <c r="R60" s="3">
        <v>0.41176470588235298</v>
      </c>
      <c r="S60">
        <v>9</v>
      </c>
      <c r="T60" s="6">
        <v>6</v>
      </c>
      <c r="U60" s="6">
        <v>11</v>
      </c>
      <c r="V60" s="3">
        <v>0.54500000000000004</v>
      </c>
      <c r="W60" s="3">
        <v>0.35294117647058798</v>
      </c>
      <c r="X60">
        <v>8</v>
      </c>
    </row>
    <row r="61" spans="1:24" hidden="1" x14ac:dyDescent="0.3">
      <c r="A61" s="4">
        <v>16</v>
      </c>
      <c r="B61" t="s">
        <v>28</v>
      </c>
      <c r="C61" t="s">
        <v>36</v>
      </c>
      <c r="D61" s="2" t="s">
        <v>146</v>
      </c>
      <c r="E61">
        <v>1122</v>
      </c>
      <c r="F61">
        <v>913</v>
      </c>
      <c r="G61" s="3">
        <v>1.2290000000000001</v>
      </c>
      <c r="H61" s="3">
        <v>0.55135135135135105</v>
      </c>
      <c r="I61">
        <v>9</v>
      </c>
      <c r="J61" s="6">
        <v>6</v>
      </c>
      <c r="K61" s="6">
        <v>6</v>
      </c>
      <c r="L61" s="3">
        <v>1</v>
      </c>
      <c r="M61" s="3">
        <v>0.5</v>
      </c>
      <c r="N61">
        <v>2</v>
      </c>
      <c r="O61" s="6">
        <v>7</v>
      </c>
      <c r="P61" s="6">
        <v>5</v>
      </c>
      <c r="Q61" s="3">
        <v>1.4</v>
      </c>
      <c r="R61" s="3">
        <v>0.58333333333333304</v>
      </c>
      <c r="S61">
        <v>1</v>
      </c>
      <c r="T61" s="6">
        <v>5</v>
      </c>
      <c r="U61" s="6">
        <v>7</v>
      </c>
      <c r="V61" s="3">
        <v>0.71399999999999997</v>
      </c>
      <c r="W61" s="3">
        <v>0.41666666666666702</v>
      </c>
      <c r="X61">
        <v>6</v>
      </c>
    </row>
    <row r="62" spans="1:24" hidden="1" x14ac:dyDescent="0.3">
      <c r="A62" s="4">
        <v>17</v>
      </c>
      <c r="B62" t="s">
        <v>29</v>
      </c>
      <c r="C62" t="s">
        <v>36</v>
      </c>
      <c r="D62" s="2" t="s">
        <v>147</v>
      </c>
      <c r="E62">
        <v>67</v>
      </c>
      <c r="F62">
        <v>66</v>
      </c>
      <c r="G62" s="3">
        <v>1.0149999999999999</v>
      </c>
      <c r="H62" s="3">
        <v>0.50375939849624096</v>
      </c>
      <c r="I62">
        <v>12</v>
      </c>
      <c r="J62" s="6">
        <v>1</v>
      </c>
      <c r="K62" s="6">
        <v>1</v>
      </c>
      <c r="L62" s="3">
        <v>1</v>
      </c>
      <c r="M62" s="3">
        <v>0.5</v>
      </c>
      <c r="N62">
        <v>3</v>
      </c>
      <c r="O62" s="6">
        <v>1</v>
      </c>
      <c r="P62" s="6">
        <v>1</v>
      </c>
      <c r="Q62" s="3">
        <v>1</v>
      </c>
      <c r="R62" s="3">
        <v>0.5</v>
      </c>
      <c r="S62">
        <v>7</v>
      </c>
      <c r="T62" s="6">
        <v>0</v>
      </c>
      <c r="U62" s="6">
        <v>2</v>
      </c>
      <c r="V62" s="3">
        <v>0</v>
      </c>
      <c r="W62" s="3">
        <v>0</v>
      </c>
      <c r="X62">
        <v>13</v>
      </c>
    </row>
    <row r="63" spans="1:24" hidden="1" x14ac:dyDescent="0.3">
      <c r="A63" s="4">
        <v>18</v>
      </c>
      <c r="B63" t="s">
        <v>30</v>
      </c>
      <c r="C63" t="s">
        <v>36</v>
      </c>
      <c r="D63" s="2" t="s">
        <v>148</v>
      </c>
      <c r="E63">
        <v>23</v>
      </c>
      <c r="F63">
        <v>20</v>
      </c>
      <c r="G63" s="3">
        <v>1.1499999999999999</v>
      </c>
      <c r="H63" s="3">
        <v>0.53488372093023295</v>
      </c>
      <c r="I63">
        <v>10</v>
      </c>
      <c r="J63" s="6">
        <v>0</v>
      </c>
      <c r="K63" s="6">
        <v>1</v>
      </c>
      <c r="L63" s="3">
        <v>0</v>
      </c>
      <c r="M63" s="3">
        <v>0</v>
      </c>
      <c r="N63">
        <v>14</v>
      </c>
      <c r="O63" s="6">
        <v>0</v>
      </c>
      <c r="P63" s="6">
        <v>1</v>
      </c>
      <c r="Q63" s="3">
        <v>0</v>
      </c>
      <c r="R63" s="3">
        <v>0</v>
      </c>
      <c r="S63">
        <v>14</v>
      </c>
      <c r="T63" s="6">
        <v>0</v>
      </c>
      <c r="U63" s="6">
        <v>1</v>
      </c>
      <c r="V63" s="3">
        <v>0</v>
      </c>
      <c r="W63" s="3">
        <v>0</v>
      </c>
      <c r="X63">
        <v>14</v>
      </c>
    </row>
    <row r="64" spans="1:24" hidden="1" x14ac:dyDescent="0.3">
      <c r="A64" s="4">
        <v>19</v>
      </c>
      <c r="B64" t="s">
        <v>31</v>
      </c>
      <c r="C64" t="s">
        <v>36</v>
      </c>
      <c r="D64" s="2" t="s">
        <v>149</v>
      </c>
      <c r="E64">
        <v>13</v>
      </c>
      <c r="F64">
        <v>17</v>
      </c>
      <c r="G64" s="3">
        <v>0.76500000000000001</v>
      </c>
      <c r="H64" s="3">
        <v>0.43333333333333302</v>
      </c>
      <c r="I64">
        <v>16</v>
      </c>
      <c r="J64" s="6">
        <v>8</v>
      </c>
      <c r="K64" s="6">
        <v>9</v>
      </c>
      <c r="L64" s="3">
        <v>0.88900000000000001</v>
      </c>
      <c r="M64" s="3">
        <v>0.47058823529411797</v>
      </c>
      <c r="N64">
        <v>9</v>
      </c>
      <c r="O64" s="6">
        <v>7</v>
      </c>
      <c r="P64" s="6">
        <v>10</v>
      </c>
      <c r="Q64" s="3">
        <v>0.7</v>
      </c>
      <c r="R64" s="3">
        <v>0.41176470588235298</v>
      </c>
      <c r="S64">
        <v>10</v>
      </c>
      <c r="T64" s="6">
        <v>6</v>
      </c>
      <c r="U64" s="6">
        <v>11</v>
      </c>
      <c r="V64" s="3">
        <v>0.54500000000000004</v>
      </c>
      <c r="W64" s="3">
        <v>0.35294117647058798</v>
      </c>
      <c r="X64">
        <v>9</v>
      </c>
    </row>
    <row r="65" spans="1:24" hidden="1" x14ac:dyDescent="0.3">
      <c r="A65" s="4">
        <v>20</v>
      </c>
      <c r="B65" t="s">
        <v>32</v>
      </c>
      <c r="C65" t="s">
        <v>36</v>
      </c>
      <c r="D65" s="2" t="s">
        <v>150</v>
      </c>
      <c r="E65">
        <v>2</v>
      </c>
      <c r="F65">
        <v>3</v>
      </c>
      <c r="G65" s="3">
        <v>0.66700000000000004</v>
      </c>
      <c r="H65" s="3">
        <v>0.4</v>
      </c>
      <c r="I65">
        <v>17</v>
      </c>
      <c r="J65" s="6">
        <v>2</v>
      </c>
      <c r="K65" s="6">
        <v>8</v>
      </c>
      <c r="L65" s="3">
        <v>0.25</v>
      </c>
      <c r="M65" s="3">
        <v>0.2</v>
      </c>
      <c r="N65">
        <v>12</v>
      </c>
      <c r="O65" s="6">
        <v>3</v>
      </c>
      <c r="P65" s="6">
        <v>7</v>
      </c>
      <c r="Q65" s="3">
        <v>0.42899999999999999</v>
      </c>
      <c r="R65" s="3">
        <v>0.3</v>
      </c>
      <c r="S65">
        <v>13</v>
      </c>
      <c r="T65" s="6">
        <v>3</v>
      </c>
      <c r="U65" s="6">
        <v>7</v>
      </c>
      <c r="V65" s="3">
        <v>0.42899999999999999</v>
      </c>
      <c r="W65" s="3">
        <v>0.3</v>
      </c>
      <c r="X65">
        <v>12</v>
      </c>
    </row>
    <row r="66" spans="1:24" hidden="1" x14ac:dyDescent="0.3">
      <c r="A66" s="1">
        <v>21</v>
      </c>
      <c r="B66" t="s">
        <v>33</v>
      </c>
      <c r="C66" t="s">
        <v>36</v>
      </c>
      <c r="D66" s="2" t="s">
        <v>151</v>
      </c>
      <c r="E66">
        <v>44</v>
      </c>
      <c r="F66">
        <v>47</v>
      </c>
      <c r="G66" s="3">
        <v>0.93600000000000005</v>
      </c>
      <c r="H66" s="3">
        <v>0.48351648351648402</v>
      </c>
      <c r="I66">
        <v>14</v>
      </c>
      <c r="J66" s="6">
        <v>0</v>
      </c>
      <c r="K66" s="6">
        <v>1</v>
      </c>
      <c r="L66" s="3">
        <v>0</v>
      </c>
      <c r="M66" s="3">
        <v>0</v>
      </c>
      <c r="N66">
        <v>15</v>
      </c>
      <c r="O66" s="6">
        <v>0</v>
      </c>
      <c r="P66" s="6">
        <v>1</v>
      </c>
      <c r="Q66" s="3">
        <v>0</v>
      </c>
      <c r="R66" s="3">
        <v>0</v>
      </c>
      <c r="S66">
        <v>15</v>
      </c>
      <c r="T66" s="6">
        <v>0</v>
      </c>
      <c r="U66" s="6">
        <v>1</v>
      </c>
      <c r="V66" s="3">
        <v>0</v>
      </c>
      <c r="W66" s="3">
        <v>0</v>
      </c>
      <c r="X66">
        <v>15</v>
      </c>
    </row>
    <row r="67" spans="1:24" hidden="1" x14ac:dyDescent="0.3">
      <c r="A67" s="1">
        <v>22</v>
      </c>
      <c r="B67" t="s">
        <v>34</v>
      </c>
      <c r="C67" t="s">
        <v>36</v>
      </c>
      <c r="D67" s="2" t="s">
        <v>152</v>
      </c>
      <c r="E67">
        <v>38</v>
      </c>
      <c r="F67">
        <v>41</v>
      </c>
      <c r="G67" s="3">
        <v>0.92700000000000005</v>
      </c>
      <c r="H67" s="3">
        <v>0.481012658227848</v>
      </c>
      <c r="I67">
        <v>15</v>
      </c>
      <c r="J67" s="6">
        <v>0</v>
      </c>
      <c r="K67" s="6">
        <v>1</v>
      </c>
      <c r="L67" s="3">
        <v>0</v>
      </c>
      <c r="M67" s="3">
        <v>0</v>
      </c>
      <c r="N67">
        <v>16</v>
      </c>
      <c r="O67" s="6">
        <v>0</v>
      </c>
      <c r="P67" s="6">
        <v>1</v>
      </c>
      <c r="Q67" s="3">
        <v>0</v>
      </c>
      <c r="R67" s="3">
        <v>0</v>
      </c>
      <c r="S67">
        <v>16</v>
      </c>
      <c r="T67" s="6">
        <v>0</v>
      </c>
      <c r="U67" s="6">
        <v>1</v>
      </c>
      <c r="V67" s="3">
        <v>0</v>
      </c>
      <c r="W67" s="3">
        <v>0</v>
      </c>
      <c r="X67">
        <v>16</v>
      </c>
    </row>
    <row r="68" spans="1:24" hidden="1" x14ac:dyDescent="0.3">
      <c r="A68" s="4">
        <v>8</v>
      </c>
      <c r="B68" t="s">
        <v>20</v>
      </c>
      <c r="C68" t="s">
        <v>37</v>
      </c>
      <c r="D68" s="2" t="s">
        <v>160</v>
      </c>
      <c r="E68">
        <v>1430</v>
      </c>
      <c r="F68">
        <v>1628</v>
      </c>
      <c r="G68" s="3">
        <v>0.878</v>
      </c>
      <c r="H68" s="3">
        <v>0.46762589928057602</v>
      </c>
      <c r="I68">
        <v>9</v>
      </c>
      <c r="J68" s="6">
        <v>923</v>
      </c>
      <c r="K68" s="6">
        <v>859</v>
      </c>
      <c r="L68" s="3">
        <v>1.075</v>
      </c>
      <c r="M68" s="3">
        <v>0.51795735129068499</v>
      </c>
      <c r="N68">
        <v>18</v>
      </c>
      <c r="O68" s="6">
        <v>955</v>
      </c>
      <c r="P68" s="6">
        <v>827</v>
      </c>
      <c r="Q68" s="3">
        <v>1.155</v>
      </c>
      <c r="R68" s="3">
        <v>0.53591470258136897</v>
      </c>
      <c r="S68">
        <v>15</v>
      </c>
      <c r="T68" s="6">
        <v>1017</v>
      </c>
      <c r="U68" s="6">
        <v>765</v>
      </c>
      <c r="V68" s="3">
        <v>1.329</v>
      </c>
      <c r="W68" s="3">
        <v>0.57070707070707105</v>
      </c>
      <c r="X68">
        <v>1</v>
      </c>
    </row>
    <row r="69" spans="1:24" hidden="1" x14ac:dyDescent="0.3">
      <c r="A69" s="4">
        <v>20</v>
      </c>
      <c r="B69" t="s">
        <v>32</v>
      </c>
      <c r="C69" t="s">
        <v>37</v>
      </c>
      <c r="D69" s="2" t="s">
        <v>172</v>
      </c>
      <c r="E69">
        <v>1655</v>
      </c>
      <c r="F69">
        <v>1813</v>
      </c>
      <c r="G69" s="3">
        <v>0.91300000000000003</v>
      </c>
      <c r="H69" s="3">
        <v>0.47722029988466003</v>
      </c>
      <c r="I69">
        <v>7</v>
      </c>
      <c r="J69" s="6">
        <v>1060</v>
      </c>
      <c r="K69" s="6">
        <v>977</v>
      </c>
      <c r="L69" s="3">
        <v>1.085</v>
      </c>
      <c r="M69" s="3">
        <v>0.52037309769268503</v>
      </c>
      <c r="N69">
        <v>15</v>
      </c>
      <c r="O69" s="6">
        <v>1095</v>
      </c>
      <c r="P69" s="6">
        <v>942</v>
      </c>
      <c r="Q69" s="3">
        <v>1.1619999999999999</v>
      </c>
      <c r="R69" s="3">
        <v>0.53755522827687796</v>
      </c>
      <c r="S69">
        <v>10</v>
      </c>
      <c r="T69" s="6">
        <v>1159</v>
      </c>
      <c r="U69" s="6">
        <v>878</v>
      </c>
      <c r="V69" s="3">
        <v>1.32</v>
      </c>
      <c r="W69" s="3">
        <v>0.56897398134511501</v>
      </c>
      <c r="X69">
        <v>2</v>
      </c>
    </row>
    <row r="70" spans="1:24" hidden="1" x14ac:dyDescent="0.3">
      <c r="A70" s="4">
        <v>6</v>
      </c>
      <c r="B70" t="s">
        <v>18</v>
      </c>
      <c r="C70" t="s">
        <v>37</v>
      </c>
      <c r="D70" s="2" t="s">
        <v>158</v>
      </c>
      <c r="E70">
        <v>1659</v>
      </c>
      <c r="F70">
        <v>1820</v>
      </c>
      <c r="G70" s="3">
        <v>0.91200000000000003</v>
      </c>
      <c r="H70" s="3">
        <v>0.47686116700201198</v>
      </c>
      <c r="I70">
        <v>8</v>
      </c>
      <c r="J70" s="6">
        <v>1060</v>
      </c>
      <c r="K70" s="6">
        <v>977</v>
      </c>
      <c r="L70" s="3">
        <v>1.085</v>
      </c>
      <c r="M70" s="3">
        <v>0.52037309769268503</v>
      </c>
      <c r="N70">
        <v>16</v>
      </c>
      <c r="O70" s="6">
        <v>1095</v>
      </c>
      <c r="P70" s="6">
        <v>942</v>
      </c>
      <c r="Q70" s="3">
        <v>1.1619999999999999</v>
      </c>
      <c r="R70" s="3">
        <v>0.53755522827687796</v>
      </c>
      <c r="S70">
        <v>11</v>
      </c>
      <c r="T70" s="6">
        <v>1159</v>
      </c>
      <c r="U70" s="6">
        <v>878</v>
      </c>
      <c r="V70" s="3">
        <v>1.32</v>
      </c>
      <c r="W70" s="3">
        <v>0.56897398134511501</v>
      </c>
      <c r="X70">
        <v>3</v>
      </c>
    </row>
    <row r="71" spans="1:24" hidden="1" x14ac:dyDescent="0.3">
      <c r="A71" s="4">
        <v>13</v>
      </c>
      <c r="B71" t="s">
        <v>25</v>
      </c>
      <c r="C71" t="s">
        <v>37</v>
      </c>
      <c r="D71" s="2" t="s">
        <v>165</v>
      </c>
      <c r="E71">
        <v>3032</v>
      </c>
      <c r="F71">
        <v>3566</v>
      </c>
      <c r="G71" s="3">
        <v>0.85</v>
      </c>
      <c r="H71" s="3">
        <v>0.45953319187632602</v>
      </c>
      <c r="I71">
        <v>14</v>
      </c>
      <c r="J71" s="6">
        <v>2026</v>
      </c>
      <c r="K71" s="6">
        <v>1805</v>
      </c>
      <c r="L71" s="3">
        <v>1.1220000000000001</v>
      </c>
      <c r="M71" s="3">
        <v>0.52884364395719097</v>
      </c>
      <c r="N71">
        <v>7</v>
      </c>
      <c r="O71" s="6">
        <v>2043</v>
      </c>
      <c r="P71" s="6">
        <v>1788</v>
      </c>
      <c r="Q71" s="3">
        <v>1.143</v>
      </c>
      <c r="R71" s="3">
        <v>0.53328112764291302</v>
      </c>
      <c r="S71">
        <v>19</v>
      </c>
      <c r="T71" s="6">
        <v>2177</v>
      </c>
      <c r="U71" s="6">
        <v>1654</v>
      </c>
      <c r="V71" s="3">
        <v>1.3160000000000001</v>
      </c>
      <c r="W71" s="3">
        <v>0.56825894022448398</v>
      </c>
      <c r="X71">
        <v>4</v>
      </c>
    </row>
    <row r="72" spans="1:24" hidden="1" x14ac:dyDescent="0.3">
      <c r="A72" s="4">
        <v>7</v>
      </c>
      <c r="B72" t="s">
        <v>19</v>
      </c>
      <c r="C72" t="s">
        <v>37</v>
      </c>
      <c r="D72" s="2" t="s">
        <v>159</v>
      </c>
      <c r="E72">
        <v>3674</v>
      </c>
      <c r="F72">
        <v>4248</v>
      </c>
      <c r="G72" s="3">
        <v>0.86499999999999999</v>
      </c>
      <c r="H72" s="3">
        <v>0.46377177480434201</v>
      </c>
      <c r="I72">
        <v>13</v>
      </c>
      <c r="J72" s="6">
        <v>2026</v>
      </c>
      <c r="K72" s="6">
        <v>1805</v>
      </c>
      <c r="L72" s="3">
        <v>1.1220000000000001</v>
      </c>
      <c r="M72" s="3">
        <v>0.52884364395719097</v>
      </c>
      <c r="N72">
        <v>8</v>
      </c>
      <c r="O72" s="6">
        <v>2043</v>
      </c>
      <c r="P72" s="6">
        <v>1788</v>
      </c>
      <c r="Q72" s="3">
        <v>1.143</v>
      </c>
      <c r="R72" s="3">
        <v>0.53328112764291302</v>
      </c>
      <c r="S72">
        <v>20</v>
      </c>
      <c r="T72" s="6">
        <v>2177</v>
      </c>
      <c r="U72" s="6">
        <v>1654</v>
      </c>
      <c r="V72" s="3">
        <v>1.3160000000000001</v>
      </c>
      <c r="W72" s="3">
        <v>0.56825894022448398</v>
      </c>
      <c r="X72">
        <v>5</v>
      </c>
    </row>
    <row r="73" spans="1:24" hidden="1" x14ac:dyDescent="0.3">
      <c r="A73" s="1">
        <v>21</v>
      </c>
      <c r="B73" s="9" t="s">
        <v>33</v>
      </c>
      <c r="C73" t="s">
        <v>37</v>
      </c>
      <c r="D73" s="2" t="s">
        <v>173</v>
      </c>
      <c r="E73">
        <v>4246</v>
      </c>
      <c r="F73">
        <v>4837</v>
      </c>
      <c r="G73" s="3">
        <v>0.878</v>
      </c>
      <c r="H73" s="3">
        <v>0.46746669602554197</v>
      </c>
      <c r="I73">
        <v>10</v>
      </c>
      <c r="J73" s="6">
        <v>2255</v>
      </c>
      <c r="K73" s="6">
        <v>2003</v>
      </c>
      <c r="L73" s="3">
        <v>1.1259999999999999</v>
      </c>
      <c r="M73" s="3">
        <v>0.52959135744481001</v>
      </c>
      <c r="N73">
        <v>1</v>
      </c>
      <c r="O73" s="6">
        <v>2315</v>
      </c>
      <c r="P73" s="6">
        <v>1943</v>
      </c>
      <c r="Q73" s="3">
        <v>1.1910000000000001</v>
      </c>
      <c r="R73" s="3">
        <v>0.54368248003757602</v>
      </c>
      <c r="S73">
        <v>4</v>
      </c>
      <c r="T73" s="6">
        <v>2416</v>
      </c>
      <c r="U73" s="6">
        <v>1842</v>
      </c>
      <c r="V73" s="3">
        <v>1.3120000000000001</v>
      </c>
      <c r="W73" s="3">
        <v>0.56740253640206695</v>
      </c>
      <c r="X73">
        <v>6</v>
      </c>
    </row>
    <row r="74" spans="1:24" hidden="1" x14ac:dyDescent="0.3">
      <c r="A74" s="1">
        <v>22</v>
      </c>
      <c r="B74" t="s">
        <v>34</v>
      </c>
      <c r="C74" t="s">
        <v>37</v>
      </c>
      <c r="D74" s="2" t="s">
        <v>174</v>
      </c>
      <c r="E74">
        <v>4246</v>
      </c>
      <c r="F74">
        <v>4837</v>
      </c>
      <c r="G74" s="3">
        <v>0.878</v>
      </c>
      <c r="H74" s="3">
        <v>0.46746669602554197</v>
      </c>
      <c r="I74">
        <v>11</v>
      </c>
      <c r="J74" s="6">
        <v>2255</v>
      </c>
      <c r="K74" s="6">
        <v>2003</v>
      </c>
      <c r="L74" s="3">
        <v>1.1259999999999999</v>
      </c>
      <c r="M74" s="3">
        <v>0.52959135744481001</v>
      </c>
      <c r="N74">
        <v>2</v>
      </c>
      <c r="O74" s="6">
        <v>2315</v>
      </c>
      <c r="P74" s="6">
        <v>1943</v>
      </c>
      <c r="Q74" s="3">
        <v>1.1910000000000001</v>
      </c>
      <c r="R74" s="3">
        <v>0.54368248003757602</v>
      </c>
      <c r="S74">
        <v>5</v>
      </c>
      <c r="T74" s="6">
        <v>2416</v>
      </c>
      <c r="U74" s="6">
        <v>1842</v>
      </c>
      <c r="V74" s="3">
        <v>1.3120000000000001</v>
      </c>
      <c r="W74" s="3">
        <v>0.56740253640206695</v>
      </c>
      <c r="X74">
        <v>7</v>
      </c>
    </row>
    <row r="75" spans="1:24" hidden="1" x14ac:dyDescent="0.3">
      <c r="A75" s="4">
        <v>4</v>
      </c>
      <c r="B75" t="s">
        <v>16</v>
      </c>
      <c r="C75" t="s">
        <v>37</v>
      </c>
      <c r="D75" s="2" t="s">
        <v>156</v>
      </c>
      <c r="E75">
        <v>5570</v>
      </c>
      <c r="F75">
        <v>5926</v>
      </c>
      <c r="G75" s="3">
        <v>0.94</v>
      </c>
      <c r="H75" s="3">
        <v>0.48451635351426597</v>
      </c>
      <c r="I75">
        <v>3</v>
      </c>
      <c r="J75" s="6">
        <v>2724</v>
      </c>
      <c r="K75" s="6">
        <v>2426</v>
      </c>
      <c r="L75" s="3">
        <v>1.123</v>
      </c>
      <c r="M75" s="3">
        <v>0.52893203883495099</v>
      </c>
      <c r="N75">
        <v>5</v>
      </c>
      <c r="O75" s="6">
        <v>2761</v>
      </c>
      <c r="P75" s="6">
        <v>2389</v>
      </c>
      <c r="Q75" s="3">
        <v>1.1559999999999999</v>
      </c>
      <c r="R75" s="3">
        <v>0.53611650485436901</v>
      </c>
      <c r="S75">
        <v>14</v>
      </c>
      <c r="T75" s="6">
        <v>2910</v>
      </c>
      <c r="U75" s="6">
        <v>2240</v>
      </c>
      <c r="V75" s="3">
        <v>1.2989999999999999</v>
      </c>
      <c r="W75" s="3">
        <v>0.56504854368932</v>
      </c>
      <c r="X75">
        <v>8</v>
      </c>
    </row>
    <row r="76" spans="1:24" hidden="1" x14ac:dyDescent="0.3">
      <c r="A76" s="4">
        <v>12</v>
      </c>
      <c r="B76" t="s">
        <v>24</v>
      </c>
      <c r="C76" t="s">
        <v>37</v>
      </c>
      <c r="D76" s="2" t="s">
        <v>164</v>
      </c>
      <c r="E76">
        <v>4643</v>
      </c>
      <c r="F76">
        <v>4970</v>
      </c>
      <c r="G76" s="3">
        <v>0.93400000000000005</v>
      </c>
      <c r="H76" s="3">
        <v>0.48299178196192699</v>
      </c>
      <c r="I76">
        <v>6</v>
      </c>
      <c r="J76" s="6">
        <v>2730</v>
      </c>
      <c r="K76" s="6">
        <v>2428</v>
      </c>
      <c r="L76" s="3">
        <v>1.1240000000000001</v>
      </c>
      <c r="M76" s="3">
        <v>0.52927491275688299</v>
      </c>
      <c r="N76">
        <v>3</v>
      </c>
      <c r="O76" s="6">
        <v>2766</v>
      </c>
      <c r="P76" s="6">
        <v>2392</v>
      </c>
      <c r="Q76" s="3">
        <v>1.1559999999999999</v>
      </c>
      <c r="R76" s="3">
        <v>0.53625436215587396</v>
      </c>
      <c r="S76">
        <v>12</v>
      </c>
      <c r="T76" s="6">
        <v>2912</v>
      </c>
      <c r="U76" s="6">
        <v>2246</v>
      </c>
      <c r="V76" s="3">
        <v>1.2969999999999999</v>
      </c>
      <c r="W76" s="3">
        <v>0.56455990694067504</v>
      </c>
      <c r="X76">
        <v>9</v>
      </c>
    </row>
    <row r="77" spans="1:24" hidden="1" x14ac:dyDescent="0.3">
      <c r="A77" s="4">
        <v>2</v>
      </c>
      <c r="B77" s="2" t="s">
        <v>14</v>
      </c>
      <c r="C77" t="s">
        <v>37</v>
      </c>
      <c r="D77" s="2" t="s">
        <v>154</v>
      </c>
      <c r="E77">
        <v>5656</v>
      </c>
      <c r="F77">
        <v>6044</v>
      </c>
      <c r="G77" s="3">
        <v>0.93600000000000005</v>
      </c>
      <c r="H77" s="3">
        <v>0.483418803418803</v>
      </c>
      <c r="I77">
        <v>5</v>
      </c>
      <c r="J77" s="6">
        <v>2730</v>
      </c>
      <c r="K77" s="6">
        <v>2428</v>
      </c>
      <c r="L77" s="3">
        <v>1.1240000000000001</v>
      </c>
      <c r="M77" s="3">
        <v>0.52927491275688299</v>
      </c>
      <c r="N77">
        <v>4</v>
      </c>
      <c r="O77" s="6">
        <v>2766</v>
      </c>
      <c r="P77" s="6">
        <v>2392</v>
      </c>
      <c r="Q77" s="3">
        <v>1.1559999999999999</v>
      </c>
      <c r="R77" s="3">
        <v>0.53625436215587396</v>
      </c>
      <c r="S77">
        <v>13</v>
      </c>
      <c r="T77" s="6">
        <v>2912</v>
      </c>
      <c r="U77" s="6">
        <v>2246</v>
      </c>
      <c r="V77" s="3">
        <v>1.2969999999999999</v>
      </c>
      <c r="W77" s="3">
        <v>0.56455990694067504</v>
      </c>
      <c r="X77">
        <v>10</v>
      </c>
    </row>
    <row r="78" spans="1:24" hidden="1" x14ac:dyDescent="0.3">
      <c r="A78" s="4">
        <v>17</v>
      </c>
      <c r="B78" s="9" t="s">
        <v>29</v>
      </c>
      <c r="C78" t="s">
        <v>37</v>
      </c>
      <c r="D78" s="2" t="s">
        <v>169</v>
      </c>
      <c r="E78">
        <v>964</v>
      </c>
      <c r="F78">
        <v>1188</v>
      </c>
      <c r="G78" s="3">
        <v>0.81100000000000005</v>
      </c>
      <c r="H78" s="3">
        <v>0.44795539033457199</v>
      </c>
      <c r="I78">
        <v>21</v>
      </c>
      <c r="J78" s="6">
        <v>325</v>
      </c>
      <c r="K78" s="6">
        <v>290</v>
      </c>
      <c r="L78" s="3">
        <v>1.121</v>
      </c>
      <c r="M78" s="3">
        <v>0.52845528455284596</v>
      </c>
      <c r="N78">
        <v>9</v>
      </c>
      <c r="O78" s="6">
        <v>341</v>
      </c>
      <c r="P78" s="6">
        <v>274</v>
      </c>
      <c r="Q78" s="3">
        <v>1.2450000000000001</v>
      </c>
      <c r="R78" s="3">
        <v>0.55447154471544702</v>
      </c>
      <c r="S78">
        <v>1</v>
      </c>
      <c r="T78" s="6">
        <v>347</v>
      </c>
      <c r="U78" s="6">
        <v>268</v>
      </c>
      <c r="V78" s="3">
        <v>1.2949999999999999</v>
      </c>
      <c r="W78" s="3">
        <v>0.56422764227642297</v>
      </c>
      <c r="X78">
        <v>11</v>
      </c>
    </row>
    <row r="79" spans="1:24" hidden="1" x14ac:dyDescent="0.3">
      <c r="A79" s="4">
        <v>18</v>
      </c>
      <c r="B79" t="s">
        <v>30</v>
      </c>
      <c r="C79" t="s">
        <v>37</v>
      </c>
      <c r="D79" s="2" t="s">
        <v>170</v>
      </c>
      <c r="E79">
        <v>964</v>
      </c>
      <c r="F79">
        <v>1188</v>
      </c>
      <c r="G79" s="3">
        <v>0.81100000000000005</v>
      </c>
      <c r="H79" s="3">
        <v>0.44795539033457199</v>
      </c>
      <c r="I79">
        <v>22</v>
      </c>
      <c r="J79" s="6">
        <v>325</v>
      </c>
      <c r="K79" s="6">
        <v>290</v>
      </c>
      <c r="L79" s="3">
        <v>1.121</v>
      </c>
      <c r="M79" s="3">
        <v>0.52845528455284596</v>
      </c>
      <c r="N79">
        <v>10</v>
      </c>
      <c r="O79" s="6">
        <v>341</v>
      </c>
      <c r="P79" s="6">
        <v>274</v>
      </c>
      <c r="Q79" s="3">
        <v>1.2450000000000001</v>
      </c>
      <c r="R79" s="3">
        <v>0.55447154471544702</v>
      </c>
      <c r="S79">
        <v>2</v>
      </c>
      <c r="T79" s="6">
        <v>347</v>
      </c>
      <c r="U79" s="6">
        <v>268</v>
      </c>
      <c r="V79" s="3">
        <v>1.2949999999999999</v>
      </c>
      <c r="W79" s="3">
        <v>0.56422764227642297</v>
      </c>
      <c r="X79">
        <v>12</v>
      </c>
    </row>
    <row r="80" spans="1:24" hidden="1" x14ac:dyDescent="0.3">
      <c r="A80" s="4">
        <v>1</v>
      </c>
      <c r="B80" t="s">
        <v>12</v>
      </c>
      <c r="C80" t="s">
        <v>37</v>
      </c>
      <c r="D80" s="2" t="s">
        <v>153</v>
      </c>
      <c r="E80">
        <v>5683</v>
      </c>
      <c r="F80">
        <v>6055</v>
      </c>
      <c r="G80" s="3">
        <v>0.93899999999999995</v>
      </c>
      <c r="H80" s="3">
        <v>0.48415402964729898</v>
      </c>
      <c r="I80">
        <v>4</v>
      </c>
      <c r="J80" s="6">
        <v>2743</v>
      </c>
      <c r="K80" s="6">
        <v>2443</v>
      </c>
      <c r="L80" s="3">
        <v>1.123</v>
      </c>
      <c r="M80" s="3">
        <v>0.52892402622445001</v>
      </c>
      <c r="N80">
        <v>6</v>
      </c>
      <c r="O80" s="6">
        <v>2778</v>
      </c>
      <c r="P80" s="6">
        <v>2408</v>
      </c>
      <c r="Q80" s="3">
        <v>1.1539999999999999</v>
      </c>
      <c r="R80" s="3">
        <v>0.53567296567682199</v>
      </c>
      <c r="S80">
        <v>16</v>
      </c>
      <c r="T80" s="6">
        <v>2926</v>
      </c>
      <c r="U80" s="6">
        <v>2260</v>
      </c>
      <c r="V80" s="3">
        <v>1.2949999999999999</v>
      </c>
      <c r="W80" s="3">
        <v>0.56421133821827996</v>
      </c>
      <c r="X80">
        <v>13</v>
      </c>
    </row>
    <row r="81" spans="1:24" hidden="1" x14ac:dyDescent="0.3">
      <c r="A81" s="4">
        <v>9</v>
      </c>
      <c r="B81" t="s">
        <v>21</v>
      </c>
      <c r="C81" t="s">
        <v>37</v>
      </c>
      <c r="D81" s="2" t="s">
        <v>161</v>
      </c>
      <c r="E81">
        <v>1549</v>
      </c>
      <c r="F81">
        <v>1894</v>
      </c>
      <c r="G81" s="3">
        <v>0.81799999999999995</v>
      </c>
      <c r="H81" s="3">
        <v>0.44989834446703503</v>
      </c>
      <c r="I81">
        <v>20</v>
      </c>
      <c r="J81" s="6">
        <v>1073</v>
      </c>
      <c r="K81" s="6">
        <v>1008</v>
      </c>
      <c r="L81" s="3">
        <v>1.0640000000000001</v>
      </c>
      <c r="M81" s="3">
        <v>0.51561749159058101</v>
      </c>
      <c r="N81">
        <v>20</v>
      </c>
      <c r="O81" s="6">
        <v>1111</v>
      </c>
      <c r="P81" s="6">
        <v>970</v>
      </c>
      <c r="Q81" s="3">
        <v>1.145</v>
      </c>
      <c r="R81" s="3">
        <v>0.53387794329649196</v>
      </c>
      <c r="S81">
        <v>18</v>
      </c>
      <c r="T81" s="6">
        <v>1174</v>
      </c>
      <c r="U81" s="6">
        <v>907</v>
      </c>
      <c r="V81" s="3">
        <v>1.294</v>
      </c>
      <c r="W81" s="3">
        <v>0.56415185007208102</v>
      </c>
      <c r="X81">
        <v>14</v>
      </c>
    </row>
    <row r="82" spans="1:24" hidden="1" x14ac:dyDescent="0.3">
      <c r="A82" s="4">
        <v>11</v>
      </c>
      <c r="B82" t="s">
        <v>23</v>
      </c>
      <c r="C82" t="s">
        <v>37</v>
      </c>
      <c r="D82" s="2" t="s">
        <v>163</v>
      </c>
      <c r="E82">
        <v>971</v>
      </c>
      <c r="F82">
        <v>1118</v>
      </c>
      <c r="G82" s="3">
        <v>0.86899999999999999</v>
      </c>
      <c r="H82" s="3">
        <v>0.46481570129248401</v>
      </c>
      <c r="I82">
        <v>12</v>
      </c>
      <c r="J82" s="6">
        <v>699</v>
      </c>
      <c r="K82" s="6">
        <v>655</v>
      </c>
      <c r="L82" s="3">
        <v>1.0669999999999999</v>
      </c>
      <c r="M82" s="3">
        <v>0.51624815361890697</v>
      </c>
      <c r="N82">
        <v>19</v>
      </c>
      <c r="O82" s="6">
        <v>733</v>
      </c>
      <c r="P82" s="6">
        <v>621</v>
      </c>
      <c r="Q82" s="3">
        <v>1.18</v>
      </c>
      <c r="R82" s="3">
        <v>0.54135893648448996</v>
      </c>
      <c r="S82">
        <v>6</v>
      </c>
      <c r="T82" s="6">
        <v>762</v>
      </c>
      <c r="U82" s="6">
        <v>592</v>
      </c>
      <c r="V82" s="3">
        <v>1.2869999999999999</v>
      </c>
      <c r="W82" s="3">
        <v>0.56277695716395904</v>
      </c>
      <c r="X82">
        <v>15</v>
      </c>
    </row>
    <row r="83" spans="1:24" hidden="1" x14ac:dyDescent="0.3">
      <c r="A83" s="4">
        <v>5</v>
      </c>
      <c r="B83" t="s">
        <v>17</v>
      </c>
      <c r="C83" t="s">
        <v>37</v>
      </c>
      <c r="D83" s="2" t="s">
        <v>157</v>
      </c>
      <c r="E83">
        <v>1518</v>
      </c>
      <c r="F83">
        <v>1811</v>
      </c>
      <c r="G83" s="3">
        <v>0.83799999999999997</v>
      </c>
      <c r="H83" s="3">
        <v>0.455992790627816</v>
      </c>
      <c r="I83">
        <v>19</v>
      </c>
      <c r="J83" s="6">
        <v>891</v>
      </c>
      <c r="K83" s="6">
        <v>820</v>
      </c>
      <c r="L83" s="3">
        <v>1.087</v>
      </c>
      <c r="M83" s="3">
        <v>0.52074810052600795</v>
      </c>
      <c r="N83">
        <v>14</v>
      </c>
      <c r="O83" s="6">
        <v>898</v>
      </c>
      <c r="P83" s="6">
        <v>813</v>
      </c>
      <c r="Q83" s="3">
        <v>1.105</v>
      </c>
      <c r="R83" s="3">
        <v>0.52483927527761498</v>
      </c>
      <c r="S83">
        <v>21</v>
      </c>
      <c r="T83" s="6">
        <v>962</v>
      </c>
      <c r="U83" s="6">
        <v>749</v>
      </c>
      <c r="V83" s="3">
        <v>1.284</v>
      </c>
      <c r="W83" s="3">
        <v>0.56224430157802496</v>
      </c>
      <c r="X83">
        <v>16</v>
      </c>
    </row>
    <row r="84" spans="1:24" hidden="1" x14ac:dyDescent="0.3">
      <c r="A84" s="4">
        <v>10</v>
      </c>
      <c r="B84" t="s">
        <v>22</v>
      </c>
      <c r="C84" t="s">
        <v>37</v>
      </c>
      <c r="D84" s="2" t="s">
        <v>162</v>
      </c>
      <c r="E84">
        <v>1644</v>
      </c>
      <c r="F84">
        <v>1956</v>
      </c>
      <c r="G84" s="3">
        <v>0.84</v>
      </c>
      <c r="H84" s="3">
        <v>0.456666666666667</v>
      </c>
      <c r="I84">
        <v>18</v>
      </c>
      <c r="J84" s="6">
        <v>1141</v>
      </c>
      <c r="K84" s="6">
        <v>1056</v>
      </c>
      <c r="L84" s="3">
        <v>1.08</v>
      </c>
      <c r="M84" s="3">
        <v>0.51934456076467905</v>
      </c>
      <c r="N84">
        <v>17</v>
      </c>
      <c r="O84" s="6">
        <v>1176</v>
      </c>
      <c r="P84" s="6">
        <v>1021</v>
      </c>
      <c r="Q84" s="3">
        <v>1.1519999999999999</v>
      </c>
      <c r="R84" s="3">
        <v>0.53527537551206195</v>
      </c>
      <c r="S84">
        <v>17</v>
      </c>
      <c r="T84" s="6">
        <v>1223</v>
      </c>
      <c r="U84" s="6">
        <v>974</v>
      </c>
      <c r="V84" s="3">
        <v>1.256</v>
      </c>
      <c r="W84" s="3">
        <v>0.55666818388711903</v>
      </c>
      <c r="X84">
        <v>17</v>
      </c>
    </row>
    <row r="85" spans="1:24" hidden="1" x14ac:dyDescent="0.3">
      <c r="A85" s="4">
        <v>14</v>
      </c>
      <c r="B85" t="s">
        <v>26</v>
      </c>
      <c r="C85" t="s">
        <v>37</v>
      </c>
      <c r="D85" s="2" t="s">
        <v>166</v>
      </c>
      <c r="E85">
        <v>3465</v>
      </c>
      <c r="F85">
        <v>4095</v>
      </c>
      <c r="G85" s="3">
        <v>0.84599999999999997</v>
      </c>
      <c r="H85" s="3">
        <v>0.45833333333333298</v>
      </c>
      <c r="I85">
        <v>16</v>
      </c>
      <c r="J85" s="6">
        <v>753</v>
      </c>
      <c r="K85" s="6">
        <v>681</v>
      </c>
      <c r="L85" s="3">
        <v>1.1060000000000001</v>
      </c>
      <c r="M85" s="3">
        <v>0.52510460251045998</v>
      </c>
      <c r="N85">
        <v>11</v>
      </c>
      <c r="O85" s="6">
        <v>772</v>
      </c>
      <c r="P85" s="6">
        <v>662</v>
      </c>
      <c r="Q85" s="3">
        <v>1.1659999999999999</v>
      </c>
      <c r="R85" s="3">
        <v>0.53835425383542501</v>
      </c>
      <c r="S85">
        <v>7</v>
      </c>
      <c r="T85" s="6">
        <v>792</v>
      </c>
      <c r="U85" s="6">
        <v>642</v>
      </c>
      <c r="V85" s="3">
        <v>1.234</v>
      </c>
      <c r="W85" s="3">
        <v>0.55230125523012596</v>
      </c>
      <c r="X85">
        <v>18</v>
      </c>
    </row>
    <row r="86" spans="1:24" hidden="1" x14ac:dyDescent="0.3">
      <c r="A86" s="4">
        <v>15</v>
      </c>
      <c r="B86" t="s">
        <v>27</v>
      </c>
      <c r="C86" t="s">
        <v>37</v>
      </c>
      <c r="D86" s="2" t="s">
        <v>167</v>
      </c>
      <c r="E86">
        <v>3465</v>
      </c>
      <c r="F86">
        <v>4095</v>
      </c>
      <c r="G86" s="3">
        <v>0.84599999999999997</v>
      </c>
      <c r="H86" s="3">
        <v>0.45833333333333298</v>
      </c>
      <c r="I86">
        <v>17</v>
      </c>
      <c r="J86" s="6">
        <v>753</v>
      </c>
      <c r="K86" s="6">
        <v>681</v>
      </c>
      <c r="L86" s="3">
        <v>1.1060000000000001</v>
      </c>
      <c r="M86" s="3">
        <v>0.52510460251045998</v>
      </c>
      <c r="N86">
        <v>12</v>
      </c>
      <c r="O86" s="6">
        <v>772</v>
      </c>
      <c r="P86" s="6">
        <v>662</v>
      </c>
      <c r="Q86" s="3">
        <v>1.1659999999999999</v>
      </c>
      <c r="R86" s="3">
        <v>0.53835425383542501</v>
      </c>
      <c r="S86">
        <v>8</v>
      </c>
      <c r="T86" s="6">
        <v>792</v>
      </c>
      <c r="U86" s="6">
        <v>642</v>
      </c>
      <c r="V86" s="3">
        <v>1.234</v>
      </c>
      <c r="W86" s="3">
        <v>0.55230125523012596</v>
      </c>
      <c r="X86">
        <v>19</v>
      </c>
    </row>
    <row r="87" spans="1:24" hidden="1" x14ac:dyDescent="0.3">
      <c r="A87" s="4">
        <v>19</v>
      </c>
      <c r="B87" t="s">
        <v>31</v>
      </c>
      <c r="C87" t="s">
        <v>37</v>
      </c>
      <c r="D87" s="2" t="s">
        <v>171</v>
      </c>
      <c r="E87">
        <v>3393</v>
      </c>
      <c r="F87">
        <v>3994</v>
      </c>
      <c r="G87" s="3">
        <v>0.85</v>
      </c>
      <c r="H87" s="3">
        <v>0.45932042777852999</v>
      </c>
      <c r="I87">
        <v>15</v>
      </c>
      <c r="J87" s="6">
        <v>753</v>
      </c>
      <c r="K87" s="6">
        <v>681</v>
      </c>
      <c r="L87" s="3">
        <v>1.1060000000000001</v>
      </c>
      <c r="M87" s="3">
        <v>0.52510460251045998</v>
      </c>
      <c r="N87">
        <v>13</v>
      </c>
      <c r="O87" s="6">
        <v>772</v>
      </c>
      <c r="P87" s="6">
        <v>662</v>
      </c>
      <c r="Q87" s="3">
        <v>1.1659999999999999</v>
      </c>
      <c r="R87" s="3">
        <v>0.53835425383542501</v>
      </c>
      <c r="S87">
        <v>9</v>
      </c>
      <c r="T87" s="6">
        <v>792</v>
      </c>
      <c r="U87" s="6">
        <v>642</v>
      </c>
      <c r="V87" s="3">
        <v>1.234</v>
      </c>
      <c r="W87" s="3">
        <v>0.55230125523012596</v>
      </c>
      <c r="X87">
        <v>20</v>
      </c>
    </row>
    <row r="88" spans="1:24" hidden="1" x14ac:dyDescent="0.3">
      <c r="A88" s="4">
        <v>3</v>
      </c>
      <c r="B88" s="9" t="s">
        <v>15</v>
      </c>
      <c r="C88" t="s">
        <v>37</v>
      </c>
      <c r="D88" s="5" t="s">
        <v>155</v>
      </c>
      <c r="E88">
        <v>193</v>
      </c>
      <c r="F88">
        <v>127</v>
      </c>
      <c r="G88" s="3">
        <v>1.52</v>
      </c>
      <c r="H88" s="3">
        <v>0.60312500000000002</v>
      </c>
      <c r="I88">
        <v>1</v>
      </c>
      <c r="J88" s="6">
        <v>8</v>
      </c>
      <c r="K88" s="6">
        <v>12</v>
      </c>
      <c r="L88" s="3">
        <v>0.66700000000000004</v>
      </c>
      <c r="M88" s="3">
        <v>0.4</v>
      </c>
      <c r="N88">
        <v>21</v>
      </c>
      <c r="O88" s="6">
        <v>11</v>
      </c>
      <c r="P88" s="6">
        <v>9</v>
      </c>
      <c r="Q88" s="3">
        <v>1.222</v>
      </c>
      <c r="R88" s="3">
        <v>0.55000000000000004</v>
      </c>
      <c r="S88">
        <v>3</v>
      </c>
      <c r="T88" s="6">
        <v>8</v>
      </c>
      <c r="U88" s="6">
        <v>12</v>
      </c>
      <c r="V88" s="3">
        <v>0.66700000000000004</v>
      </c>
      <c r="W88" s="3">
        <v>0.4</v>
      </c>
      <c r="X88">
        <v>21</v>
      </c>
    </row>
    <row r="89" spans="1:24" hidden="1" x14ac:dyDescent="0.3">
      <c r="A89" s="4">
        <v>16</v>
      </c>
      <c r="B89" t="s">
        <v>28</v>
      </c>
      <c r="C89" t="s">
        <v>37</v>
      </c>
      <c r="D89" s="2" t="s">
        <v>168</v>
      </c>
      <c r="E89">
        <v>132</v>
      </c>
      <c r="F89">
        <v>90</v>
      </c>
      <c r="G89" s="3">
        <v>1.4670000000000001</v>
      </c>
      <c r="H89" s="3">
        <v>0.59459459459459496</v>
      </c>
      <c r="I89">
        <v>2</v>
      </c>
      <c r="J89" s="6">
        <v>0</v>
      </c>
      <c r="K89" s="6">
        <v>0</v>
      </c>
      <c r="L89" s="3"/>
      <c r="M89" s="3"/>
      <c r="N89">
        <v>22</v>
      </c>
      <c r="O89" s="6">
        <v>0</v>
      </c>
      <c r="P89" s="6">
        <v>0</v>
      </c>
      <c r="Q89" s="3"/>
      <c r="R89" s="3"/>
      <c r="S89">
        <v>22</v>
      </c>
      <c r="T89" s="6">
        <v>0</v>
      </c>
      <c r="U89" s="6">
        <v>0</v>
      </c>
      <c r="V89" s="3"/>
      <c r="W89" s="3"/>
      <c r="X89">
        <v>22</v>
      </c>
    </row>
    <row r="90" spans="1:24" hidden="1" x14ac:dyDescent="0.3">
      <c r="A90" s="4">
        <v>16</v>
      </c>
      <c r="B90" t="s">
        <v>28</v>
      </c>
      <c r="C90" t="s">
        <v>38</v>
      </c>
      <c r="D90" s="2" t="s">
        <v>190</v>
      </c>
      <c r="E90">
        <v>402</v>
      </c>
      <c r="F90">
        <v>405</v>
      </c>
      <c r="G90" s="3">
        <v>0.99299999999999999</v>
      </c>
      <c r="H90" s="3">
        <v>0.49814126394052</v>
      </c>
      <c r="I90">
        <v>2</v>
      </c>
      <c r="J90" s="6">
        <v>2</v>
      </c>
      <c r="K90" s="6">
        <v>3</v>
      </c>
      <c r="L90" s="3">
        <v>0.66700000000000004</v>
      </c>
      <c r="M90" s="3">
        <v>0.4</v>
      </c>
      <c r="N90">
        <v>22</v>
      </c>
      <c r="O90" s="6">
        <v>1</v>
      </c>
      <c r="P90" s="6">
        <v>4</v>
      </c>
      <c r="Q90" s="3">
        <v>0.25</v>
      </c>
      <c r="R90" s="3">
        <v>0.2</v>
      </c>
      <c r="S90">
        <v>22</v>
      </c>
      <c r="T90" s="6">
        <v>3</v>
      </c>
      <c r="U90" s="6">
        <v>2</v>
      </c>
      <c r="V90" s="3">
        <v>1.5</v>
      </c>
      <c r="W90" s="3">
        <v>0.6</v>
      </c>
      <c r="X90">
        <v>1</v>
      </c>
    </row>
    <row r="91" spans="1:24" hidden="1" x14ac:dyDescent="0.3">
      <c r="A91" s="4">
        <v>11</v>
      </c>
      <c r="B91" s="9" t="s">
        <v>23</v>
      </c>
      <c r="C91" t="s">
        <v>38</v>
      </c>
      <c r="D91" s="2" t="s">
        <v>185</v>
      </c>
      <c r="E91">
        <v>365</v>
      </c>
      <c r="F91">
        <v>460</v>
      </c>
      <c r="G91" s="3">
        <v>0.79300000000000004</v>
      </c>
      <c r="H91" s="3">
        <v>0.442424242424242</v>
      </c>
      <c r="I91">
        <v>21</v>
      </c>
      <c r="J91" s="6">
        <v>96</v>
      </c>
      <c r="K91" s="6">
        <v>113</v>
      </c>
      <c r="L91" s="3">
        <v>0.85</v>
      </c>
      <c r="M91" s="3">
        <v>0.45933014354066998</v>
      </c>
      <c r="N91">
        <v>20</v>
      </c>
      <c r="O91" s="6">
        <v>110</v>
      </c>
      <c r="P91" s="6">
        <v>99</v>
      </c>
      <c r="Q91" s="3">
        <v>1.111</v>
      </c>
      <c r="R91" s="3">
        <v>0.52631578947368396</v>
      </c>
      <c r="S91">
        <v>1</v>
      </c>
      <c r="T91" s="6">
        <v>119</v>
      </c>
      <c r="U91" s="6">
        <v>90</v>
      </c>
      <c r="V91" s="3">
        <v>1.3220000000000001</v>
      </c>
      <c r="W91" s="3">
        <v>0.56937799043062198</v>
      </c>
      <c r="X91">
        <v>2</v>
      </c>
    </row>
    <row r="92" spans="1:24" hidden="1" x14ac:dyDescent="0.3">
      <c r="A92" s="4">
        <v>10</v>
      </c>
      <c r="B92" t="s">
        <v>22</v>
      </c>
      <c r="C92" t="s">
        <v>38</v>
      </c>
      <c r="D92" s="2" t="s">
        <v>184</v>
      </c>
      <c r="E92">
        <v>753</v>
      </c>
      <c r="F92">
        <v>872</v>
      </c>
      <c r="G92" s="3">
        <v>0.86399999999999999</v>
      </c>
      <c r="H92" s="3">
        <v>0.46338461538461501</v>
      </c>
      <c r="I92">
        <v>8</v>
      </c>
      <c r="J92" s="6">
        <v>209</v>
      </c>
      <c r="K92" s="6">
        <v>223</v>
      </c>
      <c r="L92" s="3">
        <v>0.93700000000000006</v>
      </c>
      <c r="M92" s="3">
        <v>0.483796296296296</v>
      </c>
      <c r="N92">
        <v>15</v>
      </c>
      <c r="O92" s="6">
        <v>220</v>
      </c>
      <c r="P92" s="6">
        <v>212</v>
      </c>
      <c r="Q92" s="3">
        <v>1.038</v>
      </c>
      <c r="R92" s="3">
        <v>0.50925925925925897</v>
      </c>
      <c r="S92">
        <v>9</v>
      </c>
      <c r="T92" s="6">
        <v>244</v>
      </c>
      <c r="U92" s="6">
        <v>188</v>
      </c>
      <c r="V92" s="3">
        <v>1.298</v>
      </c>
      <c r="W92" s="3">
        <v>0.56481481481481499</v>
      </c>
      <c r="X92">
        <v>3</v>
      </c>
    </row>
    <row r="93" spans="1:24" hidden="1" x14ac:dyDescent="0.3">
      <c r="A93" s="4">
        <v>9</v>
      </c>
      <c r="B93" t="s">
        <v>21</v>
      </c>
      <c r="C93" t="s">
        <v>38</v>
      </c>
      <c r="D93" s="2" t="s">
        <v>183</v>
      </c>
      <c r="E93">
        <v>721</v>
      </c>
      <c r="F93">
        <v>852</v>
      </c>
      <c r="G93" s="3">
        <v>0.84599999999999997</v>
      </c>
      <c r="H93" s="3">
        <v>0.45835982199618602</v>
      </c>
      <c r="I93">
        <v>12</v>
      </c>
      <c r="J93" s="6">
        <v>181</v>
      </c>
      <c r="K93" s="6">
        <v>205</v>
      </c>
      <c r="L93" s="3">
        <v>0.88300000000000001</v>
      </c>
      <c r="M93" s="3">
        <v>0.46891191709844599</v>
      </c>
      <c r="N93">
        <v>19</v>
      </c>
      <c r="O93" s="6">
        <v>194</v>
      </c>
      <c r="P93" s="6">
        <v>192</v>
      </c>
      <c r="Q93" s="3">
        <v>1.01</v>
      </c>
      <c r="R93" s="3">
        <v>0.50259067357512999</v>
      </c>
      <c r="S93">
        <v>15</v>
      </c>
      <c r="T93" s="6">
        <v>217</v>
      </c>
      <c r="U93" s="6">
        <v>169</v>
      </c>
      <c r="V93" s="3">
        <v>1.284</v>
      </c>
      <c r="W93" s="3">
        <v>0.56217616580310903</v>
      </c>
      <c r="X93">
        <v>4</v>
      </c>
    </row>
    <row r="94" spans="1:24" hidden="1" x14ac:dyDescent="0.3">
      <c r="A94" s="4">
        <v>6</v>
      </c>
      <c r="B94" s="2" t="s">
        <v>18</v>
      </c>
      <c r="C94" t="s">
        <v>38</v>
      </c>
      <c r="D94" s="2" t="s">
        <v>180</v>
      </c>
      <c r="E94">
        <v>1009</v>
      </c>
      <c r="F94">
        <v>1204</v>
      </c>
      <c r="G94" s="3">
        <v>0.83799999999999997</v>
      </c>
      <c r="H94" s="3">
        <v>0.45594215996385001</v>
      </c>
      <c r="I94">
        <v>15</v>
      </c>
      <c r="J94" s="6">
        <v>293</v>
      </c>
      <c r="K94" s="6">
        <v>296</v>
      </c>
      <c r="L94" s="3">
        <v>0.99</v>
      </c>
      <c r="M94" s="3">
        <v>0.497453310696095</v>
      </c>
      <c r="N94">
        <v>10</v>
      </c>
      <c r="O94" s="6">
        <v>304</v>
      </c>
      <c r="P94" s="6">
        <v>285</v>
      </c>
      <c r="Q94" s="3">
        <v>1.0669999999999999</v>
      </c>
      <c r="R94" s="3">
        <v>0.51612903225806495</v>
      </c>
      <c r="S94">
        <v>4</v>
      </c>
      <c r="T94" s="6">
        <v>326</v>
      </c>
      <c r="U94" s="6">
        <v>263</v>
      </c>
      <c r="V94" s="3">
        <v>1.24</v>
      </c>
      <c r="W94" s="3">
        <v>0.55348047538200296</v>
      </c>
      <c r="X94">
        <v>5</v>
      </c>
    </row>
    <row r="95" spans="1:24" hidden="1" x14ac:dyDescent="0.3">
      <c r="A95" s="4">
        <v>20</v>
      </c>
      <c r="B95" t="s">
        <v>32</v>
      </c>
      <c r="C95" t="s">
        <v>38</v>
      </c>
      <c r="D95" s="2" t="s">
        <v>194</v>
      </c>
      <c r="E95">
        <v>896</v>
      </c>
      <c r="F95">
        <v>1078</v>
      </c>
      <c r="G95" s="3">
        <v>0.83099999999999996</v>
      </c>
      <c r="H95" s="3">
        <v>0.45390070921985798</v>
      </c>
      <c r="I95">
        <v>16</v>
      </c>
      <c r="J95" s="6">
        <v>292</v>
      </c>
      <c r="K95" s="6">
        <v>296</v>
      </c>
      <c r="L95" s="3">
        <v>0.98599999999999999</v>
      </c>
      <c r="M95" s="3">
        <v>0.49659863945578198</v>
      </c>
      <c r="N95">
        <v>11</v>
      </c>
      <c r="O95" s="6">
        <v>304</v>
      </c>
      <c r="P95" s="6">
        <v>284</v>
      </c>
      <c r="Q95" s="3">
        <v>1.07</v>
      </c>
      <c r="R95" s="3">
        <v>0.51700680272108801</v>
      </c>
      <c r="S95">
        <v>2</v>
      </c>
      <c r="T95" s="6">
        <v>325</v>
      </c>
      <c r="U95" s="6">
        <v>263</v>
      </c>
      <c r="V95" s="3">
        <v>1.236</v>
      </c>
      <c r="W95" s="3">
        <v>0.55272108843537404</v>
      </c>
      <c r="X95">
        <v>6</v>
      </c>
    </row>
    <row r="96" spans="1:24" hidden="1" x14ac:dyDescent="0.3">
      <c r="A96" s="4">
        <v>7</v>
      </c>
      <c r="B96" t="s">
        <v>19</v>
      </c>
      <c r="C96" t="s">
        <v>38</v>
      </c>
      <c r="D96" s="2" t="s">
        <v>181</v>
      </c>
      <c r="E96">
        <v>3281</v>
      </c>
      <c r="F96">
        <v>3806</v>
      </c>
      <c r="G96" s="3">
        <v>0.86199999999999999</v>
      </c>
      <c r="H96" s="3">
        <v>0.46296034993650298</v>
      </c>
      <c r="I96">
        <v>11</v>
      </c>
      <c r="J96" s="6">
        <v>667</v>
      </c>
      <c r="K96" s="6">
        <v>643</v>
      </c>
      <c r="L96" s="3">
        <v>1.0369999999999999</v>
      </c>
      <c r="M96" s="3">
        <v>0.50916030534351098</v>
      </c>
      <c r="N96">
        <v>4</v>
      </c>
      <c r="O96" s="6">
        <v>667</v>
      </c>
      <c r="P96" s="6">
        <v>643</v>
      </c>
      <c r="Q96" s="3">
        <v>1.0369999999999999</v>
      </c>
      <c r="R96" s="3">
        <v>0.50916030534351098</v>
      </c>
      <c r="S96">
        <v>10</v>
      </c>
      <c r="T96" s="6">
        <v>722</v>
      </c>
      <c r="U96" s="6">
        <v>588</v>
      </c>
      <c r="V96" s="3">
        <v>1.228</v>
      </c>
      <c r="W96" s="3">
        <v>0.55114503816793903</v>
      </c>
      <c r="X96">
        <v>7</v>
      </c>
    </row>
    <row r="97" spans="1:24" hidden="1" x14ac:dyDescent="0.3">
      <c r="A97" s="4">
        <v>13</v>
      </c>
      <c r="B97" t="s">
        <v>25</v>
      </c>
      <c r="C97" t="s">
        <v>38</v>
      </c>
      <c r="D97" s="2" t="s">
        <v>187</v>
      </c>
      <c r="E97">
        <v>1271</v>
      </c>
      <c r="F97">
        <v>1641</v>
      </c>
      <c r="G97" s="3">
        <v>0.77500000000000002</v>
      </c>
      <c r="H97" s="3">
        <v>0.43646978021978</v>
      </c>
      <c r="I97">
        <v>22</v>
      </c>
      <c r="J97" s="6">
        <v>666</v>
      </c>
      <c r="K97" s="6">
        <v>643</v>
      </c>
      <c r="L97" s="3">
        <v>1.036</v>
      </c>
      <c r="M97" s="3">
        <v>0.50878533231474399</v>
      </c>
      <c r="N97">
        <v>5</v>
      </c>
      <c r="O97" s="6">
        <v>667</v>
      </c>
      <c r="P97" s="6">
        <v>642</v>
      </c>
      <c r="Q97" s="3">
        <v>1.0389999999999999</v>
      </c>
      <c r="R97" s="3">
        <v>0.50954927425515695</v>
      </c>
      <c r="S97">
        <v>8</v>
      </c>
      <c r="T97" s="6">
        <v>721</v>
      </c>
      <c r="U97" s="6">
        <v>588</v>
      </c>
      <c r="V97" s="3">
        <v>1.226</v>
      </c>
      <c r="W97" s="3">
        <v>0.55080213903743303</v>
      </c>
      <c r="X97">
        <v>8</v>
      </c>
    </row>
    <row r="98" spans="1:24" hidden="1" x14ac:dyDescent="0.3">
      <c r="A98" s="4">
        <v>8</v>
      </c>
      <c r="B98" t="s">
        <v>20</v>
      </c>
      <c r="C98" t="s">
        <v>38</v>
      </c>
      <c r="D98" s="2" t="s">
        <v>182</v>
      </c>
      <c r="E98">
        <v>840</v>
      </c>
      <c r="F98">
        <v>1016</v>
      </c>
      <c r="G98" s="3">
        <v>0.82699999999999996</v>
      </c>
      <c r="H98" s="3">
        <v>0.45258620689655199</v>
      </c>
      <c r="I98">
        <v>17</v>
      </c>
      <c r="J98" s="6">
        <v>200</v>
      </c>
      <c r="K98" s="6">
        <v>223</v>
      </c>
      <c r="L98" s="3">
        <v>0.89700000000000002</v>
      </c>
      <c r="M98" s="3">
        <v>0.47281323877068598</v>
      </c>
      <c r="N98">
        <v>16</v>
      </c>
      <c r="O98" s="6">
        <v>214</v>
      </c>
      <c r="P98" s="6">
        <v>209</v>
      </c>
      <c r="Q98" s="3">
        <v>1.024</v>
      </c>
      <c r="R98" s="3">
        <v>0.50591016548463397</v>
      </c>
      <c r="S98">
        <v>12</v>
      </c>
      <c r="T98" s="6">
        <v>232</v>
      </c>
      <c r="U98" s="6">
        <v>191</v>
      </c>
      <c r="V98" s="3">
        <v>1.2150000000000001</v>
      </c>
      <c r="W98" s="3">
        <v>0.54846335697399495</v>
      </c>
      <c r="X98">
        <v>9</v>
      </c>
    </row>
    <row r="99" spans="1:24" hidden="1" x14ac:dyDescent="0.3">
      <c r="A99" s="4">
        <v>5</v>
      </c>
      <c r="B99" t="s">
        <v>17</v>
      </c>
      <c r="C99" t="s">
        <v>38</v>
      </c>
      <c r="D99" s="2" t="s">
        <v>179</v>
      </c>
      <c r="E99">
        <v>1367</v>
      </c>
      <c r="F99">
        <v>1703</v>
      </c>
      <c r="G99" s="3">
        <v>0.80300000000000005</v>
      </c>
      <c r="H99" s="3">
        <v>0.44527687296416901</v>
      </c>
      <c r="I99">
        <v>18</v>
      </c>
      <c r="J99" s="6">
        <v>388</v>
      </c>
      <c r="K99" s="6">
        <v>376</v>
      </c>
      <c r="L99" s="3">
        <v>1.032</v>
      </c>
      <c r="M99" s="3">
        <v>0.50785340314136096</v>
      </c>
      <c r="N99">
        <v>6</v>
      </c>
      <c r="O99" s="6">
        <v>387</v>
      </c>
      <c r="P99" s="6">
        <v>377</v>
      </c>
      <c r="Q99" s="3">
        <v>1.0269999999999999</v>
      </c>
      <c r="R99" s="3">
        <v>0.50654450261780104</v>
      </c>
      <c r="S99">
        <v>11</v>
      </c>
      <c r="T99" s="6">
        <v>416</v>
      </c>
      <c r="U99" s="6">
        <v>348</v>
      </c>
      <c r="V99" s="3">
        <v>1.1950000000000001</v>
      </c>
      <c r="W99" s="3">
        <v>0.54450261780104703</v>
      </c>
      <c r="X99">
        <v>10</v>
      </c>
    </row>
    <row r="100" spans="1:24" hidden="1" x14ac:dyDescent="0.3">
      <c r="A100" s="4">
        <v>1</v>
      </c>
      <c r="B100" t="s">
        <v>12</v>
      </c>
      <c r="C100" t="s">
        <v>38</v>
      </c>
      <c r="D100" s="2" t="s">
        <v>175</v>
      </c>
      <c r="E100">
        <v>5626</v>
      </c>
      <c r="F100">
        <v>6288</v>
      </c>
      <c r="G100" s="3">
        <v>0.89500000000000002</v>
      </c>
      <c r="H100" s="3">
        <v>0.47221755917408098</v>
      </c>
      <c r="I100">
        <v>3</v>
      </c>
      <c r="J100" s="6">
        <v>1237</v>
      </c>
      <c r="K100" s="6">
        <v>1184</v>
      </c>
      <c r="L100" s="3">
        <v>1.0449999999999999</v>
      </c>
      <c r="M100" s="3">
        <v>0.51094589012804603</v>
      </c>
      <c r="N100">
        <v>1</v>
      </c>
      <c r="O100" s="6">
        <v>1249</v>
      </c>
      <c r="P100" s="6">
        <v>1172</v>
      </c>
      <c r="Q100" s="3">
        <v>1.0660000000000001</v>
      </c>
      <c r="R100" s="3">
        <v>0.51590251961999201</v>
      </c>
      <c r="S100">
        <v>5</v>
      </c>
      <c r="T100" s="6">
        <v>1307</v>
      </c>
      <c r="U100" s="6">
        <v>1114</v>
      </c>
      <c r="V100" s="3">
        <v>1.173</v>
      </c>
      <c r="W100" s="3">
        <v>0.53985956216439501</v>
      </c>
      <c r="X100">
        <v>11</v>
      </c>
    </row>
    <row r="101" spans="1:24" hidden="1" x14ac:dyDescent="0.3">
      <c r="A101" s="4">
        <v>2</v>
      </c>
      <c r="B101" t="s">
        <v>14</v>
      </c>
      <c r="C101" t="s">
        <v>38</v>
      </c>
      <c r="D101" s="2" t="s">
        <v>176</v>
      </c>
      <c r="E101">
        <v>5624</v>
      </c>
      <c r="F101">
        <v>6288</v>
      </c>
      <c r="G101" s="3">
        <v>0.89400000000000002</v>
      </c>
      <c r="H101" s="3">
        <v>0.47212894560107499</v>
      </c>
      <c r="I101">
        <v>4</v>
      </c>
      <c r="J101" s="6">
        <v>1237</v>
      </c>
      <c r="K101" s="6">
        <v>1184</v>
      </c>
      <c r="L101" s="3">
        <v>1.0449999999999999</v>
      </c>
      <c r="M101" s="3">
        <v>0.51094589012804603</v>
      </c>
      <c r="N101">
        <v>2</v>
      </c>
      <c r="O101" s="6">
        <v>1249</v>
      </c>
      <c r="P101" s="6">
        <v>1172</v>
      </c>
      <c r="Q101" s="3">
        <v>1.0660000000000001</v>
      </c>
      <c r="R101" s="3">
        <v>0.51590251961999201</v>
      </c>
      <c r="S101">
        <v>6</v>
      </c>
      <c r="T101" s="6">
        <v>1307</v>
      </c>
      <c r="U101" s="6">
        <v>1114</v>
      </c>
      <c r="V101" s="3">
        <v>1.173</v>
      </c>
      <c r="W101" s="3">
        <v>0.53985956216439501</v>
      </c>
      <c r="X101">
        <v>12</v>
      </c>
    </row>
    <row r="102" spans="1:24" hidden="1" x14ac:dyDescent="0.3">
      <c r="A102" s="4">
        <v>12</v>
      </c>
      <c r="B102" t="s">
        <v>24</v>
      </c>
      <c r="C102" t="s">
        <v>38</v>
      </c>
      <c r="D102" s="2" t="s">
        <v>186</v>
      </c>
      <c r="E102">
        <v>2182</v>
      </c>
      <c r="F102">
        <v>2603</v>
      </c>
      <c r="G102" s="3">
        <v>0.83799999999999997</v>
      </c>
      <c r="H102" s="3">
        <v>0.45600835945663498</v>
      </c>
      <c r="I102">
        <v>14</v>
      </c>
      <c r="J102" s="6">
        <v>1235</v>
      </c>
      <c r="K102" s="6">
        <v>1184</v>
      </c>
      <c r="L102" s="3">
        <v>1.0429999999999999</v>
      </c>
      <c r="M102" s="3">
        <v>0.51054154609342695</v>
      </c>
      <c r="N102">
        <v>3</v>
      </c>
      <c r="O102" s="6">
        <v>1249</v>
      </c>
      <c r="P102" s="6">
        <v>1170</v>
      </c>
      <c r="Q102" s="3">
        <v>1.0680000000000001</v>
      </c>
      <c r="R102" s="3">
        <v>0.51632906159570102</v>
      </c>
      <c r="S102">
        <v>3</v>
      </c>
      <c r="T102" s="6">
        <v>1305</v>
      </c>
      <c r="U102" s="6">
        <v>1114</v>
      </c>
      <c r="V102" s="3">
        <v>1.171</v>
      </c>
      <c r="W102" s="3">
        <v>0.539479123604795</v>
      </c>
      <c r="X102">
        <v>13</v>
      </c>
    </row>
    <row r="103" spans="1:24" hidden="1" x14ac:dyDescent="0.3">
      <c r="A103" s="4">
        <v>4</v>
      </c>
      <c r="B103" t="s">
        <v>16</v>
      </c>
      <c r="C103" t="s">
        <v>38</v>
      </c>
      <c r="D103" s="2" t="s">
        <v>178</v>
      </c>
      <c r="E103">
        <v>4400</v>
      </c>
      <c r="F103">
        <v>4968</v>
      </c>
      <c r="G103" s="3">
        <v>0.88600000000000001</v>
      </c>
      <c r="H103" s="3">
        <v>0.46968403074295501</v>
      </c>
      <c r="I103">
        <v>7</v>
      </c>
      <c r="J103" s="6">
        <v>1183</v>
      </c>
      <c r="K103" s="6">
        <v>1152</v>
      </c>
      <c r="L103" s="3">
        <v>1.0269999999999999</v>
      </c>
      <c r="M103" s="3">
        <v>0.50663811563169203</v>
      </c>
      <c r="N103">
        <v>7</v>
      </c>
      <c r="O103" s="6">
        <v>1193</v>
      </c>
      <c r="P103" s="6">
        <v>1142</v>
      </c>
      <c r="Q103" s="3">
        <v>1.0449999999999999</v>
      </c>
      <c r="R103" s="3">
        <v>0.51092077087794396</v>
      </c>
      <c r="S103">
        <v>7</v>
      </c>
      <c r="T103" s="6">
        <v>1257</v>
      </c>
      <c r="U103" s="6">
        <v>1078</v>
      </c>
      <c r="V103" s="3">
        <v>1.1659999999999999</v>
      </c>
      <c r="W103" s="3">
        <v>0.53832976445396097</v>
      </c>
      <c r="X103">
        <v>14</v>
      </c>
    </row>
    <row r="104" spans="1:24" hidden="1" x14ac:dyDescent="0.3">
      <c r="A104" s="1">
        <v>21</v>
      </c>
      <c r="B104" t="s">
        <v>33</v>
      </c>
      <c r="C104" t="s">
        <v>38</v>
      </c>
      <c r="D104" s="2" t="s">
        <v>195</v>
      </c>
      <c r="E104">
        <v>4486</v>
      </c>
      <c r="F104">
        <v>5037</v>
      </c>
      <c r="G104" s="3">
        <v>0.89100000000000001</v>
      </c>
      <c r="H104" s="3">
        <v>0.47107004095348098</v>
      </c>
      <c r="I104">
        <v>5</v>
      </c>
      <c r="J104" s="6">
        <v>1073</v>
      </c>
      <c r="K104" s="6">
        <v>1047</v>
      </c>
      <c r="L104" s="3">
        <v>1.0249999999999999</v>
      </c>
      <c r="M104" s="3">
        <v>0.50613207547169803</v>
      </c>
      <c r="N104">
        <v>8</v>
      </c>
      <c r="O104" s="6">
        <v>1070</v>
      </c>
      <c r="P104" s="6">
        <v>1050</v>
      </c>
      <c r="Q104" s="3">
        <v>1.0189999999999999</v>
      </c>
      <c r="R104" s="3">
        <v>0.50471698113207597</v>
      </c>
      <c r="S104">
        <v>13</v>
      </c>
      <c r="T104" s="6">
        <v>1133</v>
      </c>
      <c r="U104" s="6">
        <v>987</v>
      </c>
      <c r="V104" s="3">
        <v>1.1479999999999999</v>
      </c>
      <c r="W104" s="3">
        <v>0.53443396226415096</v>
      </c>
      <c r="X104">
        <v>15</v>
      </c>
    </row>
    <row r="105" spans="1:24" hidden="1" x14ac:dyDescent="0.3">
      <c r="A105" s="1">
        <v>22</v>
      </c>
      <c r="B105" t="s">
        <v>34</v>
      </c>
      <c r="C105" t="s">
        <v>38</v>
      </c>
      <c r="D105" s="2" t="s">
        <v>196</v>
      </c>
      <c r="E105">
        <v>4486</v>
      </c>
      <c r="F105">
        <v>5037</v>
      </c>
      <c r="G105" s="3">
        <v>0.89100000000000001</v>
      </c>
      <c r="H105" s="3">
        <v>0.47107004095348098</v>
      </c>
      <c r="I105">
        <v>6</v>
      </c>
      <c r="J105" s="6">
        <v>1073</v>
      </c>
      <c r="K105" s="6">
        <v>1047</v>
      </c>
      <c r="L105" s="3">
        <v>1.0249999999999999</v>
      </c>
      <c r="M105" s="3">
        <v>0.50613207547169803</v>
      </c>
      <c r="N105">
        <v>9</v>
      </c>
      <c r="O105" s="6">
        <v>1070</v>
      </c>
      <c r="P105" s="6">
        <v>1050</v>
      </c>
      <c r="Q105" s="3">
        <v>1.0189999999999999</v>
      </c>
      <c r="R105" s="3">
        <v>0.50471698113207597</v>
      </c>
      <c r="S105">
        <v>14</v>
      </c>
      <c r="T105" s="6">
        <v>1133</v>
      </c>
      <c r="U105" s="6">
        <v>987</v>
      </c>
      <c r="V105" s="3">
        <v>1.1479999999999999</v>
      </c>
      <c r="W105" s="3">
        <v>0.53443396226415096</v>
      </c>
      <c r="X105">
        <v>16</v>
      </c>
    </row>
    <row r="106" spans="1:24" hidden="1" x14ac:dyDescent="0.3">
      <c r="A106" s="4">
        <v>14</v>
      </c>
      <c r="B106" t="s">
        <v>26</v>
      </c>
      <c r="C106" t="s">
        <v>38</v>
      </c>
      <c r="D106" s="2" t="s">
        <v>188</v>
      </c>
      <c r="E106">
        <v>4596</v>
      </c>
      <c r="F106">
        <v>5324</v>
      </c>
      <c r="G106" s="3">
        <v>0.86299999999999999</v>
      </c>
      <c r="H106" s="3">
        <v>0.46330645161290301</v>
      </c>
      <c r="I106">
        <v>9</v>
      </c>
      <c r="J106" s="6">
        <v>479</v>
      </c>
      <c r="K106" s="6">
        <v>501</v>
      </c>
      <c r="L106" s="3">
        <v>0.95599999999999996</v>
      </c>
      <c r="M106" s="3">
        <v>0.488775510204082</v>
      </c>
      <c r="N106">
        <v>12</v>
      </c>
      <c r="O106" s="6">
        <v>483</v>
      </c>
      <c r="P106" s="6">
        <v>497</v>
      </c>
      <c r="Q106" s="3">
        <v>0.97199999999999998</v>
      </c>
      <c r="R106" s="3">
        <v>0.49285714285714299</v>
      </c>
      <c r="S106">
        <v>17</v>
      </c>
      <c r="T106" s="6">
        <v>514</v>
      </c>
      <c r="U106" s="6">
        <v>466</v>
      </c>
      <c r="V106" s="3">
        <v>1.103</v>
      </c>
      <c r="W106" s="3">
        <v>0.52448979591836697</v>
      </c>
      <c r="X106">
        <v>17</v>
      </c>
    </row>
    <row r="107" spans="1:24" hidden="1" x14ac:dyDescent="0.3">
      <c r="A107" s="4">
        <v>15</v>
      </c>
      <c r="B107" t="s">
        <v>27</v>
      </c>
      <c r="C107" t="s">
        <v>38</v>
      </c>
      <c r="D107" s="2" t="s">
        <v>189</v>
      </c>
      <c r="E107">
        <v>4596</v>
      </c>
      <c r="F107">
        <v>5324</v>
      </c>
      <c r="G107" s="3">
        <v>0.86299999999999999</v>
      </c>
      <c r="H107" s="3">
        <v>0.46330645161290301</v>
      </c>
      <c r="I107">
        <v>10</v>
      </c>
      <c r="J107" s="6">
        <v>479</v>
      </c>
      <c r="K107" s="6">
        <v>501</v>
      </c>
      <c r="L107" s="3">
        <v>0.95599999999999996</v>
      </c>
      <c r="M107" s="3">
        <v>0.488775510204082</v>
      </c>
      <c r="N107">
        <v>13</v>
      </c>
      <c r="O107" s="6">
        <v>483</v>
      </c>
      <c r="P107" s="6">
        <v>497</v>
      </c>
      <c r="Q107" s="3">
        <v>0.97199999999999998</v>
      </c>
      <c r="R107" s="3">
        <v>0.49285714285714299</v>
      </c>
      <c r="S107">
        <v>18</v>
      </c>
      <c r="T107" s="6">
        <v>514</v>
      </c>
      <c r="U107" s="6">
        <v>466</v>
      </c>
      <c r="V107" s="3">
        <v>1.103</v>
      </c>
      <c r="W107" s="3">
        <v>0.52448979591836697</v>
      </c>
      <c r="X107">
        <v>18</v>
      </c>
    </row>
    <row r="108" spans="1:24" hidden="1" x14ac:dyDescent="0.3">
      <c r="A108" s="4">
        <v>19</v>
      </c>
      <c r="B108" t="s">
        <v>31</v>
      </c>
      <c r="C108" t="s">
        <v>38</v>
      </c>
      <c r="D108" s="2" t="s">
        <v>193</v>
      </c>
      <c r="E108">
        <v>3480</v>
      </c>
      <c r="F108">
        <v>4151</v>
      </c>
      <c r="G108" s="3">
        <v>0.83799999999999997</v>
      </c>
      <c r="H108" s="3">
        <v>0.45603459572795202</v>
      </c>
      <c r="I108">
        <v>13</v>
      </c>
      <c r="J108" s="6">
        <v>478</v>
      </c>
      <c r="K108" s="6">
        <v>501</v>
      </c>
      <c r="L108" s="3">
        <v>0.95399999999999996</v>
      </c>
      <c r="M108" s="3">
        <v>0.48825331971399399</v>
      </c>
      <c r="N108">
        <v>14</v>
      </c>
      <c r="O108" s="6">
        <v>483</v>
      </c>
      <c r="P108" s="6">
        <v>496</v>
      </c>
      <c r="Q108" s="3">
        <v>0.97399999999999998</v>
      </c>
      <c r="R108" s="3">
        <v>0.49336057201225703</v>
      </c>
      <c r="S108">
        <v>16</v>
      </c>
      <c r="T108" s="6">
        <v>513</v>
      </c>
      <c r="U108" s="6">
        <v>466</v>
      </c>
      <c r="V108" s="3">
        <v>1.101</v>
      </c>
      <c r="W108" s="3">
        <v>0.52400408580183899</v>
      </c>
      <c r="X108">
        <v>19</v>
      </c>
    </row>
    <row r="109" spans="1:24" hidden="1" x14ac:dyDescent="0.3">
      <c r="A109" s="4">
        <v>17</v>
      </c>
      <c r="B109" t="s">
        <v>29</v>
      </c>
      <c r="C109" t="s">
        <v>38</v>
      </c>
      <c r="D109" s="2" t="s">
        <v>191</v>
      </c>
      <c r="E109">
        <v>795</v>
      </c>
      <c r="F109">
        <v>1001</v>
      </c>
      <c r="G109" s="3">
        <v>0.79400000000000004</v>
      </c>
      <c r="H109" s="3">
        <v>0.44265033407572402</v>
      </c>
      <c r="I109">
        <v>19</v>
      </c>
      <c r="J109" s="6">
        <v>111</v>
      </c>
      <c r="K109" s="6">
        <v>124</v>
      </c>
      <c r="L109" s="3">
        <v>0.89500000000000002</v>
      </c>
      <c r="M109" s="3">
        <v>0.47234042553191502</v>
      </c>
      <c r="N109">
        <v>17</v>
      </c>
      <c r="O109" s="6">
        <v>111</v>
      </c>
      <c r="P109" s="6">
        <v>124</v>
      </c>
      <c r="Q109" s="3">
        <v>0.89500000000000002</v>
      </c>
      <c r="R109" s="3">
        <v>0.47234042553191502</v>
      </c>
      <c r="S109">
        <v>19</v>
      </c>
      <c r="T109" s="6">
        <v>123</v>
      </c>
      <c r="U109" s="6">
        <v>112</v>
      </c>
      <c r="V109" s="3">
        <v>1.0980000000000001</v>
      </c>
      <c r="W109" s="3">
        <v>0.52340425531914903</v>
      </c>
      <c r="X109">
        <v>20</v>
      </c>
    </row>
    <row r="110" spans="1:24" hidden="1" x14ac:dyDescent="0.3">
      <c r="A110" s="4">
        <v>18</v>
      </c>
      <c r="B110" t="s">
        <v>30</v>
      </c>
      <c r="C110" t="s">
        <v>38</v>
      </c>
      <c r="D110" s="2" t="s">
        <v>192</v>
      </c>
      <c r="E110">
        <v>795</v>
      </c>
      <c r="F110">
        <v>1001</v>
      </c>
      <c r="G110" s="3">
        <v>0.79400000000000004</v>
      </c>
      <c r="H110" s="3">
        <v>0.44265033407572402</v>
      </c>
      <c r="I110">
        <v>20</v>
      </c>
      <c r="J110" s="6">
        <v>111</v>
      </c>
      <c r="K110" s="6">
        <v>124</v>
      </c>
      <c r="L110" s="3">
        <v>0.89500000000000002</v>
      </c>
      <c r="M110" s="3">
        <v>0.47234042553191502</v>
      </c>
      <c r="N110">
        <v>18</v>
      </c>
      <c r="O110" s="6">
        <v>111</v>
      </c>
      <c r="P110" s="6">
        <v>124</v>
      </c>
      <c r="Q110" s="3">
        <v>0.89500000000000002</v>
      </c>
      <c r="R110" s="3">
        <v>0.47234042553191502</v>
      </c>
      <c r="S110">
        <v>20</v>
      </c>
      <c r="T110" s="6">
        <v>123</v>
      </c>
      <c r="U110" s="6">
        <v>112</v>
      </c>
      <c r="V110" s="3">
        <v>1.0980000000000001</v>
      </c>
      <c r="W110" s="3">
        <v>0.52340425531914903</v>
      </c>
      <c r="X110">
        <v>21</v>
      </c>
    </row>
    <row r="111" spans="1:24" hidden="1" x14ac:dyDescent="0.3">
      <c r="A111" s="4">
        <v>3</v>
      </c>
      <c r="B111" t="s">
        <v>15</v>
      </c>
      <c r="C111" t="s">
        <v>38</v>
      </c>
      <c r="D111" s="5" t="s">
        <v>177</v>
      </c>
      <c r="E111">
        <v>462</v>
      </c>
      <c r="F111">
        <v>460</v>
      </c>
      <c r="G111" s="3">
        <v>1.004</v>
      </c>
      <c r="H111" s="3">
        <v>0.50108459869848199</v>
      </c>
      <c r="I111">
        <v>1</v>
      </c>
      <c r="J111" s="6">
        <v>14</v>
      </c>
      <c r="K111" s="6">
        <v>19</v>
      </c>
      <c r="L111" s="3">
        <v>0.73699999999999999</v>
      </c>
      <c r="M111" s="3">
        <v>0.42424242424242398</v>
      </c>
      <c r="N111">
        <v>21</v>
      </c>
      <c r="O111" s="6">
        <v>15</v>
      </c>
      <c r="P111" s="6">
        <v>18</v>
      </c>
      <c r="Q111" s="3">
        <v>0.83299999999999996</v>
      </c>
      <c r="R111" s="3">
        <v>0.45454545454545497</v>
      </c>
      <c r="S111">
        <v>21</v>
      </c>
      <c r="T111" s="6">
        <v>17</v>
      </c>
      <c r="U111" s="6">
        <v>16</v>
      </c>
      <c r="V111" s="3">
        <v>1.0620000000000001</v>
      </c>
      <c r="W111" s="3">
        <v>0.51515151515151503</v>
      </c>
      <c r="X111">
        <v>22</v>
      </c>
    </row>
    <row r="112" spans="1:24" hidden="1" x14ac:dyDescent="0.3">
      <c r="A112" s="4">
        <v>17</v>
      </c>
      <c r="B112" t="s">
        <v>29</v>
      </c>
      <c r="C112" s="2" t="s">
        <v>39</v>
      </c>
      <c r="D112" s="2" t="s">
        <v>213</v>
      </c>
      <c r="E112">
        <v>1399</v>
      </c>
      <c r="F112">
        <v>1424</v>
      </c>
      <c r="G112" s="3">
        <v>0.98199999999999998</v>
      </c>
      <c r="H112" s="3">
        <v>0.49557208643287298</v>
      </c>
      <c r="I112">
        <v>14</v>
      </c>
      <c r="J112" s="6">
        <v>1425</v>
      </c>
      <c r="K112" s="6">
        <v>1264</v>
      </c>
      <c r="L112" s="3">
        <v>1.127</v>
      </c>
      <c r="M112" s="3">
        <v>0.52993677947192297</v>
      </c>
      <c r="N112">
        <v>10</v>
      </c>
      <c r="O112" s="6">
        <v>1488</v>
      </c>
      <c r="P112" s="6">
        <v>1201</v>
      </c>
      <c r="Q112" s="3">
        <v>1.2390000000000001</v>
      </c>
      <c r="R112" s="3">
        <v>0.55336556340647103</v>
      </c>
      <c r="S112">
        <v>1</v>
      </c>
      <c r="T112" s="6">
        <v>1511</v>
      </c>
      <c r="U112" s="6">
        <v>1178</v>
      </c>
      <c r="V112" s="3">
        <v>1.2829999999999999</v>
      </c>
      <c r="W112" s="3">
        <v>0.56191892896987705</v>
      </c>
      <c r="X112">
        <v>1</v>
      </c>
    </row>
    <row r="113" spans="1:24" hidden="1" x14ac:dyDescent="0.3">
      <c r="A113" s="4">
        <v>18</v>
      </c>
      <c r="B113" t="s">
        <v>30</v>
      </c>
      <c r="C113" t="s">
        <v>39</v>
      </c>
      <c r="D113" s="2" t="s">
        <v>214</v>
      </c>
      <c r="E113">
        <v>1347</v>
      </c>
      <c r="F113">
        <v>1392</v>
      </c>
      <c r="G113" s="3">
        <v>0.96799999999999997</v>
      </c>
      <c r="H113" s="3">
        <v>0.49178532311062401</v>
      </c>
      <c r="I113">
        <v>17</v>
      </c>
      <c r="J113" s="6">
        <v>1425</v>
      </c>
      <c r="K113" s="6">
        <v>1264</v>
      </c>
      <c r="L113" s="3">
        <v>1.127</v>
      </c>
      <c r="M113" s="3">
        <v>0.52993677947192297</v>
      </c>
      <c r="N113">
        <v>11</v>
      </c>
      <c r="O113" s="6">
        <v>1488</v>
      </c>
      <c r="P113" s="6">
        <v>1201</v>
      </c>
      <c r="Q113" s="3">
        <v>1.2390000000000001</v>
      </c>
      <c r="R113" s="3">
        <v>0.55336556340647103</v>
      </c>
      <c r="S113">
        <v>2</v>
      </c>
      <c r="T113" s="6">
        <v>1511</v>
      </c>
      <c r="U113" s="6">
        <v>1178</v>
      </c>
      <c r="V113" s="3">
        <v>1.2829999999999999</v>
      </c>
      <c r="W113" s="3">
        <v>0.56191892896987705</v>
      </c>
      <c r="X113">
        <v>2</v>
      </c>
    </row>
    <row r="114" spans="1:24" hidden="1" x14ac:dyDescent="0.3">
      <c r="A114" s="4">
        <v>14</v>
      </c>
      <c r="B114" t="s">
        <v>26</v>
      </c>
      <c r="C114" s="9" t="s">
        <v>39</v>
      </c>
      <c r="D114" s="2" t="s">
        <v>210</v>
      </c>
      <c r="E114">
        <v>3849</v>
      </c>
      <c r="F114">
        <v>4080</v>
      </c>
      <c r="G114" s="3">
        <v>0.94299999999999995</v>
      </c>
      <c r="H114" s="3">
        <v>0.485433219825955</v>
      </c>
      <c r="I114">
        <v>19</v>
      </c>
      <c r="J114" s="6">
        <v>2602</v>
      </c>
      <c r="K114" s="6">
        <v>2230</v>
      </c>
      <c r="L114" s="3">
        <v>1.167</v>
      </c>
      <c r="M114" s="3">
        <v>0.53849337748344395</v>
      </c>
      <c r="N114">
        <v>1</v>
      </c>
      <c r="O114" s="6">
        <v>2667</v>
      </c>
      <c r="P114" s="6">
        <v>2165</v>
      </c>
      <c r="Q114" s="3">
        <v>1.232</v>
      </c>
      <c r="R114" s="3">
        <v>0.55194536423841101</v>
      </c>
      <c r="S114">
        <v>3</v>
      </c>
      <c r="T114" s="6">
        <v>2709</v>
      </c>
      <c r="U114" s="6">
        <v>2123</v>
      </c>
      <c r="V114" s="3">
        <v>1.276</v>
      </c>
      <c r="W114" s="3">
        <v>0.56063741721854299</v>
      </c>
      <c r="X114">
        <v>3</v>
      </c>
    </row>
    <row r="115" spans="1:24" hidden="1" x14ac:dyDescent="0.3">
      <c r="A115" s="4">
        <v>15</v>
      </c>
      <c r="B115" t="s">
        <v>27</v>
      </c>
      <c r="C115" t="s">
        <v>39</v>
      </c>
      <c r="D115" s="2" t="s">
        <v>211</v>
      </c>
      <c r="E115">
        <v>3661</v>
      </c>
      <c r="F115">
        <v>3935</v>
      </c>
      <c r="G115" s="3">
        <v>0.93</v>
      </c>
      <c r="H115" s="3">
        <v>0.48196419167983201</v>
      </c>
      <c r="I115">
        <v>21</v>
      </c>
      <c r="J115" s="6">
        <v>2602</v>
      </c>
      <c r="K115" s="6">
        <v>2230</v>
      </c>
      <c r="L115" s="3">
        <v>1.167</v>
      </c>
      <c r="M115" s="3">
        <v>0.53849337748344395</v>
      </c>
      <c r="N115">
        <v>2</v>
      </c>
      <c r="O115" s="6">
        <v>2667</v>
      </c>
      <c r="P115" s="6">
        <v>2165</v>
      </c>
      <c r="Q115" s="3">
        <v>1.232</v>
      </c>
      <c r="R115" s="3">
        <v>0.55194536423841101</v>
      </c>
      <c r="S115">
        <v>4</v>
      </c>
      <c r="T115" s="6">
        <v>2709</v>
      </c>
      <c r="U115" s="6">
        <v>2123</v>
      </c>
      <c r="V115" s="3">
        <v>1.276</v>
      </c>
      <c r="W115" s="3">
        <v>0.56063741721854299</v>
      </c>
      <c r="X115">
        <v>4</v>
      </c>
    </row>
    <row r="116" spans="1:24" hidden="1" x14ac:dyDescent="0.3">
      <c r="A116" s="4">
        <v>19</v>
      </c>
      <c r="B116" t="s">
        <v>31</v>
      </c>
      <c r="C116" t="s">
        <v>39</v>
      </c>
      <c r="D116" s="2" t="s">
        <v>215</v>
      </c>
      <c r="E116">
        <v>3309</v>
      </c>
      <c r="F116">
        <v>3639</v>
      </c>
      <c r="G116" s="3">
        <v>0.90900000000000003</v>
      </c>
      <c r="H116" s="3">
        <v>0.476252158894646</v>
      </c>
      <c r="I116">
        <v>22</v>
      </c>
      <c r="J116" s="6">
        <v>2602</v>
      </c>
      <c r="K116" s="6">
        <v>2230</v>
      </c>
      <c r="L116" s="3">
        <v>1.167</v>
      </c>
      <c r="M116" s="3">
        <v>0.53849337748344395</v>
      </c>
      <c r="N116">
        <v>3</v>
      </c>
      <c r="O116" s="6">
        <v>2667</v>
      </c>
      <c r="P116" s="6">
        <v>2165</v>
      </c>
      <c r="Q116" s="3">
        <v>1.232</v>
      </c>
      <c r="R116" s="3">
        <v>0.55194536423841101</v>
      </c>
      <c r="S116">
        <v>5</v>
      </c>
      <c r="T116" s="6">
        <v>2709</v>
      </c>
      <c r="U116" s="6">
        <v>2123</v>
      </c>
      <c r="V116" s="3">
        <v>1.276</v>
      </c>
      <c r="W116" s="3">
        <v>0.56063741721854299</v>
      </c>
      <c r="X116">
        <v>5</v>
      </c>
    </row>
    <row r="117" spans="1:24" hidden="1" x14ac:dyDescent="0.3">
      <c r="A117" s="4">
        <v>5</v>
      </c>
      <c r="B117" t="s">
        <v>17</v>
      </c>
      <c r="C117" t="s">
        <v>39</v>
      </c>
      <c r="D117" s="2" t="s">
        <v>201</v>
      </c>
      <c r="E117">
        <v>1533</v>
      </c>
      <c r="F117">
        <v>1628</v>
      </c>
      <c r="G117" s="3">
        <v>0.94199999999999995</v>
      </c>
      <c r="H117" s="3">
        <v>0.48497310977538799</v>
      </c>
      <c r="I117">
        <v>20</v>
      </c>
      <c r="J117" s="6">
        <v>3093</v>
      </c>
      <c r="K117" s="6">
        <v>2856</v>
      </c>
      <c r="L117" s="3">
        <v>1.083</v>
      </c>
      <c r="M117" s="3">
        <v>0.51991931417044901</v>
      </c>
      <c r="N117">
        <v>20</v>
      </c>
      <c r="O117" s="6">
        <v>3145</v>
      </c>
      <c r="P117" s="6">
        <v>2804</v>
      </c>
      <c r="Q117" s="3">
        <v>1.1220000000000001</v>
      </c>
      <c r="R117" s="3">
        <v>0.528660279038494</v>
      </c>
      <c r="S117">
        <v>20</v>
      </c>
      <c r="T117" s="6">
        <v>3296</v>
      </c>
      <c r="U117" s="6">
        <v>2653</v>
      </c>
      <c r="V117" s="3">
        <v>1.242</v>
      </c>
      <c r="W117" s="3">
        <v>0.55404269625147096</v>
      </c>
      <c r="X117">
        <v>6</v>
      </c>
    </row>
    <row r="118" spans="1:24" hidden="1" x14ac:dyDescent="0.3">
      <c r="A118" s="4">
        <v>12</v>
      </c>
      <c r="B118" t="s">
        <v>24</v>
      </c>
      <c r="C118" t="s">
        <v>39</v>
      </c>
      <c r="D118" s="2" t="s">
        <v>208</v>
      </c>
      <c r="E118">
        <v>5455</v>
      </c>
      <c r="F118">
        <v>5282</v>
      </c>
      <c r="G118" s="3">
        <v>1.0329999999999999</v>
      </c>
      <c r="H118" s="3">
        <v>0.50805625407469501</v>
      </c>
      <c r="I118">
        <v>8</v>
      </c>
      <c r="J118" s="6">
        <v>13070</v>
      </c>
      <c r="K118" s="6">
        <v>11549</v>
      </c>
      <c r="L118" s="3">
        <v>1.1319999999999999</v>
      </c>
      <c r="M118" s="3">
        <v>0.53089077541736096</v>
      </c>
      <c r="N118">
        <v>6</v>
      </c>
      <c r="O118" s="6">
        <v>13447</v>
      </c>
      <c r="P118" s="6">
        <v>11172</v>
      </c>
      <c r="Q118" s="3">
        <v>1.204</v>
      </c>
      <c r="R118" s="3">
        <v>0.54620415126528299</v>
      </c>
      <c r="S118">
        <v>8</v>
      </c>
      <c r="T118" s="6">
        <v>13553</v>
      </c>
      <c r="U118" s="6">
        <v>11066</v>
      </c>
      <c r="V118" s="3">
        <v>1.2250000000000001</v>
      </c>
      <c r="W118" s="3">
        <v>0.55050976887769598</v>
      </c>
      <c r="X118">
        <v>7</v>
      </c>
    </row>
    <row r="119" spans="1:24" hidden="1" x14ac:dyDescent="0.3">
      <c r="A119" s="4">
        <v>4</v>
      </c>
      <c r="B119" t="s">
        <v>16</v>
      </c>
      <c r="C119" t="s">
        <v>39</v>
      </c>
      <c r="D119" s="2" t="s">
        <v>200</v>
      </c>
      <c r="E119">
        <v>7148</v>
      </c>
      <c r="F119">
        <v>7027</v>
      </c>
      <c r="G119" s="3">
        <v>1.0169999999999999</v>
      </c>
      <c r="H119" s="3">
        <v>0.50426807760141101</v>
      </c>
      <c r="I119">
        <v>10</v>
      </c>
      <c r="J119" s="6">
        <v>13071</v>
      </c>
      <c r="K119" s="6">
        <v>11551</v>
      </c>
      <c r="L119" s="3">
        <v>1.1319999999999999</v>
      </c>
      <c r="M119" s="3">
        <v>0.530866704573146</v>
      </c>
      <c r="N119">
        <v>8</v>
      </c>
      <c r="O119" s="6">
        <v>13448</v>
      </c>
      <c r="P119" s="6">
        <v>11174</v>
      </c>
      <c r="Q119" s="3">
        <v>1.204</v>
      </c>
      <c r="R119" s="3">
        <v>0.54617821460482496</v>
      </c>
      <c r="S119">
        <v>9</v>
      </c>
      <c r="T119" s="6">
        <v>13554</v>
      </c>
      <c r="U119" s="6">
        <v>11068</v>
      </c>
      <c r="V119" s="3">
        <v>1.2250000000000001</v>
      </c>
      <c r="W119" s="3">
        <v>0.55048330761108</v>
      </c>
      <c r="X119">
        <v>8</v>
      </c>
    </row>
    <row r="120" spans="1:24" hidden="1" x14ac:dyDescent="0.3">
      <c r="A120" s="4">
        <v>2</v>
      </c>
      <c r="B120" t="s">
        <v>14</v>
      </c>
      <c r="C120" s="9" t="s">
        <v>39</v>
      </c>
      <c r="D120" s="2" t="s">
        <v>198</v>
      </c>
      <c r="E120">
        <v>7837</v>
      </c>
      <c r="F120">
        <v>7601</v>
      </c>
      <c r="G120" s="3">
        <v>1.0309999999999999</v>
      </c>
      <c r="H120" s="3">
        <v>0.50764347713434399</v>
      </c>
      <c r="I120">
        <v>9</v>
      </c>
      <c r="J120" s="6">
        <v>13071</v>
      </c>
      <c r="K120" s="6">
        <v>11552</v>
      </c>
      <c r="L120" s="3">
        <v>1.131</v>
      </c>
      <c r="M120" s="3">
        <v>0.530845144783333</v>
      </c>
      <c r="N120">
        <v>9</v>
      </c>
      <c r="O120" s="6">
        <v>13448</v>
      </c>
      <c r="P120" s="6">
        <v>11175</v>
      </c>
      <c r="Q120" s="3">
        <v>1.2030000000000001</v>
      </c>
      <c r="R120" s="3">
        <v>0.54615603297729798</v>
      </c>
      <c r="S120">
        <v>10</v>
      </c>
      <c r="T120" s="6">
        <v>13554</v>
      </c>
      <c r="U120" s="6">
        <v>11069</v>
      </c>
      <c r="V120" s="3">
        <v>1.2250000000000001</v>
      </c>
      <c r="W120" s="3">
        <v>0.55046095114324001</v>
      </c>
      <c r="X120">
        <v>9</v>
      </c>
    </row>
    <row r="121" spans="1:24" hidden="1" x14ac:dyDescent="0.3">
      <c r="A121" s="4">
        <v>7</v>
      </c>
      <c r="B121" t="s">
        <v>19</v>
      </c>
      <c r="C121" t="s">
        <v>39</v>
      </c>
      <c r="D121" s="2" t="s">
        <v>203</v>
      </c>
      <c r="E121">
        <v>5869</v>
      </c>
      <c r="F121">
        <v>5860</v>
      </c>
      <c r="G121" s="3">
        <v>1.002</v>
      </c>
      <c r="H121" s="3">
        <v>0.50038366442151905</v>
      </c>
      <c r="I121">
        <v>11</v>
      </c>
      <c r="J121" s="6">
        <v>9716</v>
      </c>
      <c r="K121" s="6">
        <v>8553</v>
      </c>
      <c r="L121" s="3">
        <v>1.1359999999999999</v>
      </c>
      <c r="M121" s="3">
        <v>0.53182987574579899</v>
      </c>
      <c r="N121">
        <v>5</v>
      </c>
      <c r="O121" s="6">
        <v>10004</v>
      </c>
      <c r="P121" s="6">
        <v>8265</v>
      </c>
      <c r="Q121" s="3">
        <v>1.21</v>
      </c>
      <c r="R121" s="3">
        <v>0.54759428540150001</v>
      </c>
      <c r="S121">
        <v>7</v>
      </c>
      <c r="T121" s="6">
        <v>10045</v>
      </c>
      <c r="U121" s="6">
        <v>8224</v>
      </c>
      <c r="V121" s="3">
        <v>1.2210000000000001</v>
      </c>
      <c r="W121" s="3">
        <v>0.54983852427609603</v>
      </c>
      <c r="X121">
        <v>10</v>
      </c>
    </row>
    <row r="122" spans="1:24" hidden="1" x14ac:dyDescent="0.3">
      <c r="A122" s="4">
        <v>13</v>
      </c>
      <c r="B122" t="s">
        <v>25</v>
      </c>
      <c r="C122" t="s">
        <v>39</v>
      </c>
      <c r="D122" s="2" t="s">
        <v>209</v>
      </c>
      <c r="E122">
        <v>4043</v>
      </c>
      <c r="F122">
        <v>4063</v>
      </c>
      <c r="G122" s="3">
        <v>0.995</v>
      </c>
      <c r="H122" s="3">
        <v>0.49876634591660501</v>
      </c>
      <c r="I122">
        <v>12</v>
      </c>
      <c r="J122" s="6">
        <v>9716</v>
      </c>
      <c r="K122" s="6">
        <v>8552</v>
      </c>
      <c r="L122" s="3">
        <v>1.1359999999999999</v>
      </c>
      <c r="M122" s="3">
        <v>0.531858988395008</v>
      </c>
      <c r="N122">
        <v>4</v>
      </c>
      <c r="O122" s="6">
        <v>10004</v>
      </c>
      <c r="P122" s="6">
        <v>8264</v>
      </c>
      <c r="Q122" s="3">
        <v>1.2110000000000001</v>
      </c>
      <c r="R122" s="3">
        <v>0.547624261002847</v>
      </c>
      <c r="S122">
        <v>6</v>
      </c>
      <c r="T122" s="6">
        <v>10044</v>
      </c>
      <c r="U122" s="6">
        <v>8224</v>
      </c>
      <c r="V122" s="3">
        <v>1.2210000000000001</v>
      </c>
      <c r="W122" s="3">
        <v>0.54981388219838001</v>
      </c>
      <c r="X122">
        <v>11</v>
      </c>
    </row>
    <row r="123" spans="1:24" hidden="1" x14ac:dyDescent="0.3">
      <c r="A123" s="4">
        <v>1</v>
      </c>
      <c r="B123" t="s">
        <v>12</v>
      </c>
      <c r="C123" t="s">
        <v>39</v>
      </c>
      <c r="D123" s="2" t="s">
        <v>197</v>
      </c>
      <c r="E123">
        <v>8932</v>
      </c>
      <c r="F123">
        <v>8581</v>
      </c>
      <c r="G123" s="3">
        <v>1.0409999999999999</v>
      </c>
      <c r="H123" s="3">
        <v>0.510021127162679</v>
      </c>
      <c r="I123">
        <v>6</v>
      </c>
      <c r="J123" s="6">
        <v>15416</v>
      </c>
      <c r="K123" s="6">
        <v>13622</v>
      </c>
      <c r="L123" s="3">
        <v>1.1319999999999999</v>
      </c>
      <c r="M123" s="3">
        <v>0.53089055720090905</v>
      </c>
      <c r="N123">
        <v>7</v>
      </c>
      <c r="O123" s="6">
        <v>15799</v>
      </c>
      <c r="P123" s="6">
        <v>13239</v>
      </c>
      <c r="Q123" s="3">
        <v>1.1930000000000001</v>
      </c>
      <c r="R123" s="3">
        <v>0.54408017081066196</v>
      </c>
      <c r="S123">
        <v>16</v>
      </c>
      <c r="T123" s="6">
        <v>15938</v>
      </c>
      <c r="U123" s="6">
        <v>13100</v>
      </c>
      <c r="V123" s="3">
        <v>1.2170000000000001</v>
      </c>
      <c r="W123" s="3">
        <v>0.548867001859632</v>
      </c>
      <c r="X123">
        <v>12</v>
      </c>
    </row>
    <row r="124" spans="1:24" hidden="1" x14ac:dyDescent="0.3">
      <c r="A124" s="4">
        <v>10</v>
      </c>
      <c r="B124" t="s">
        <v>22</v>
      </c>
      <c r="C124" t="s">
        <v>39</v>
      </c>
      <c r="D124" s="2" t="s">
        <v>206</v>
      </c>
      <c r="E124">
        <v>3381</v>
      </c>
      <c r="F124">
        <v>3411</v>
      </c>
      <c r="G124" s="3">
        <v>0.99099999999999999</v>
      </c>
      <c r="H124" s="3">
        <v>0.49779151943462902</v>
      </c>
      <c r="I124">
        <v>13</v>
      </c>
      <c r="J124" s="6">
        <v>7726</v>
      </c>
      <c r="K124" s="6">
        <v>6958</v>
      </c>
      <c r="L124" s="3">
        <v>1.1100000000000001</v>
      </c>
      <c r="M124" s="3">
        <v>0.52615091255788604</v>
      </c>
      <c r="N124">
        <v>14</v>
      </c>
      <c r="O124" s="6">
        <v>8012</v>
      </c>
      <c r="P124" s="6">
        <v>6672</v>
      </c>
      <c r="Q124" s="3">
        <v>1.2010000000000001</v>
      </c>
      <c r="R124" s="3">
        <v>0.54562789430672798</v>
      </c>
      <c r="S124">
        <v>12</v>
      </c>
      <c r="T124" s="6">
        <v>8058</v>
      </c>
      <c r="U124" s="6">
        <v>6626</v>
      </c>
      <c r="V124" s="3">
        <v>1.216</v>
      </c>
      <c r="W124" s="3">
        <v>0.54876055570689197</v>
      </c>
      <c r="X124">
        <v>13</v>
      </c>
    </row>
    <row r="125" spans="1:24" hidden="1" x14ac:dyDescent="0.3">
      <c r="A125" s="4">
        <v>9</v>
      </c>
      <c r="B125" t="s">
        <v>21</v>
      </c>
      <c r="C125" t="s">
        <v>39</v>
      </c>
      <c r="D125" s="2" t="s">
        <v>205</v>
      </c>
      <c r="E125">
        <v>3155</v>
      </c>
      <c r="F125">
        <v>3225</v>
      </c>
      <c r="G125" s="3">
        <v>0.97799999999999998</v>
      </c>
      <c r="H125" s="3">
        <v>0.49451410658307199</v>
      </c>
      <c r="I125">
        <v>15</v>
      </c>
      <c r="J125" s="6">
        <v>6936</v>
      </c>
      <c r="K125" s="6">
        <v>6286</v>
      </c>
      <c r="L125" s="3">
        <v>1.103</v>
      </c>
      <c r="M125" s="3">
        <v>0.52458024504613499</v>
      </c>
      <c r="N125">
        <v>17</v>
      </c>
      <c r="O125" s="6">
        <v>7217</v>
      </c>
      <c r="P125" s="6">
        <v>6005</v>
      </c>
      <c r="Q125" s="3">
        <v>1.202</v>
      </c>
      <c r="R125" s="3">
        <v>0.54583270307064002</v>
      </c>
      <c r="S125">
        <v>11</v>
      </c>
      <c r="T125" s="6">
        <v>7240</v>
      </c>
      <c r="U125" s="6">
        <v>5982</v>
      </c>
      <c r="V125" s="3">
        <v>1.21</v>
      </c>
      <c r="W125" s="3">
        <v>0.54757222810467399</v>
      </c>
      <c r="X125">
        <v>14</v>
      </c>
    </row>
    <row r="126" spans="1:24" hidden="1" x14ac:dyDescent="0.3">
      <c r="A126" s="1">
        <v>21</v>
      </c>
      <c r="B126" t="s">
        <v>33</v>
      </c>
      <c r="C126" t="s">
        <v>39</v>
      </c>
      <c r="D126" s="2" t="s">
        <v>217</v>
      </c>
      <c r="E126">
        <v>4469</v>
      </c>
      <c r="F126">
        <v>4614</v>
      </c>
      <c r="G126" s="3">
        <v>0.96899999999999997</v>
      </c>
      <c r="H126" s="3">
        <v>0.49201805570846602</v>
      </c>
      <c r="I126">
        <v>16</v>
      </c>
      <c r="J126" s="6">
        <v>6254</v>
      </c>
      <c r="K126" s="6">
        <v>5602</v>
      </c>
      <c r="L126" s="3">
        <v>1.1160000000000001</v>
      </c>
      <c r="M126" s="3">
        <v>0.52749662618083704</v>
      </c>
      <c r="N126">
        <v>12</v>
      </c>
      <c r="O126" s="6">
        <v>6418</v>
      </c>
      <c r="P126" s="6">
        <v>5438</v>
      </c>
      <c r="Q126" s="3">
        <v>1.18</v>
      </c>
      <c r="R126" s="3">
        <v>0.54132928475033704</v>
      </c>
      <c r="S126">
        <v>18</v>
      </c>
      <c r="T126" s="6">
        <v>6475</v>
      </c>
      <c r="U126" s="6">
        <v>5381</v>
      </c>
      <c r="V126" s="3">
        <v>1.2030000000000001</v>
      </c>
      <c r="W126" s="3">
        <v>0.54613697705802999</v>
      </c>
      <c r="X126">
        <v>15</v>
      </c>
    </row>
    <row r="127" spans="1:24" hidden="1" x14ac:dyDescent="0.3">
      <c r="A127" s="1">
        <v>22</v>
      </c>
      <c r="B127" t="s">
        <v>34</v>
      </c>
      <c r="C127" t="s">
        <v>39</v>
      </c>
      <c r="D127" s="2" t="s">
        <v>218</v>
      </c>
      <c r="E127">
        <v>4436</v>
      </c>
      <c r="F127">
        <v>4598</v>
      </c>
      <c r="G127" s="3">
        <v>0.96499999999999997</v>
      </c>
      <c r="H127" s="3">
        <v>0.49103387203896398</v>
      </c>
      <c r="I127">
        <v>18</v>
      </c>
      <c r="J127" s="6">
        <v>6254</v>
      </c>
      <c r="K127" s="6">
        <v>5602</v>
      </c>
      <c r="L127" s="3">
        <v>1.1160000000000001</v>
      </c>
      <c r="M127" s="3">
        <v>0.52749662618083704</v>
      </c>
      <c r="N127">
        <v>13</v>
      </c>
      <c r="O127" s="6">
        <v>6418</v>
      </c>
      <c r="P127" s="6">
        <v>5438</v>
      </c>
      <c r="Q127" s="3">
        <v>1.18</v>
      </c>
      <c r="R127" s="3">
        <v>0.54132928475033704</v>
      </c>
      <c r="S127">
        <v>19</v>
      </c>
      <c r="T127" s="6">
        <v>6475</v>
      </c>
      <c r="U127" s="6">
        <v>5381</v>
      </c>
      <c r="V127" s="3">
        <v>1.2030000000000001</v>
      </c>
      <c r="W127" s="3">
        <v>0.54613697705802999</v>
      </c>
      <c r="X127">
        <v>16</v>
      </c>
    </row>
    <row r="128" spans="1:24" hidden="1" x14ac:dyDescent="0.3">
      <c r="A128" s="4">
        <v>11</v>
      </c>
      <c r="B128" t="s">
        <v>23</v>
      </c>
      <c r="C128" t="s">
        <v>39</v>
      </c>
      <c r="D128" s="2" t="s">
        <v>207</v>
      </c>
      <c r="E128">
        <v>2092</v>
      </c>
      <c r="F128">
        <v>2024</v>
      </c>
      <c r="G128" s="3">
        <v>1.034</v>
      </c>
      <c r="H128" s="3">
        <v>0.50826044703595696</v>
      </c>
      <c r="I128">
        <v>7</v>
      </c>
      <c r="J128" s="6">
        <v>5148</v>
      </c>
      <c r="K128" s="6">
        <v>4692</v>
      </c>
      <c r="L128" s="3">
        <v>1.097</v>
      </c>
      <c r="M128" s="3">
        <v>0.52317073170731698</v>
      </c>
      <c r="N128">
        <v>19</v>
      </c>
      <c r="O128" s="6">
        <v>5346</v>
      </c>
      <c r="P128" s="6">
        <v>4494</v>
      </c>
      <c r="Q128" s="3">
        <v>1.19</v>
      </c>
      <c r="R128" s="3">
        <v>0.54329268292682897</v>
      </c>
      <c r="S128">
        <v>17</v>
      </c>
      <c r="T128" s="6">
        <v>5366</v>
      </c>
      <c r="U128" s="6">
        <v>4474</v>
      </c>
      <c r="V128" s="3">
        <v>1.1990000000000001</v>
      </c>
      <c r="W128" s="3">
        <v>0.54532520325203204</v>
      </c>
      <c r="X128">
        <v>17</v>
      </c>
    </row>
    <row r="129" spans="1:24" hidden="1" x14ac:dyDescent="0.3">
      <c r="A129" s="4">
        <v>20</v>
      </c>
      <c r="B129" t="s">
        <v>32</v>
      </c>
      <c r="C129" t="s">
        <v>39</v>
      </c>
      <c r="D129" s="2" t="s">
        <v>216</v>
      </c>
      <c r="E129">
        <v>2824</v>
      </c>
      <c r="F129">
        <v>2686</v>
      </c>
      <c r="G129" s="3">
        <v>1.0509999999999999</v>
      </c>
      <c r="H129" s="3">
        <v>0.51252268602540796</v>
      </c>
      <c r="I129">
        <v>4</v>
      </c>
      <c r="J129" s="6">
        <v>6440</v>
      </c>
      <c r="K129" s="6">
        <v>5814</v>
      </c>
      <c r="L129" s="3">
        <v>1.1080000000000001</v>
      </c>
      <c r="M129" s="3">
        <v>0.52554267994124404</v>
      </c>
      <c r="N129">
        <v>15</v>
      </c>
      <c r="O129" s="6">
        <v>6674</v>
      </c>
      <c r="P129" s="6">
        <v>5580</v>
      </c>
      <c r="Q129" s="3">
        <v>1.196</v>
      </c>
      <c r="R129" s="3">
        <v>0.54463848539252502</v>
      </c>
      <c r="S129">
        <v>14</v>
      </c>
      <c r="T129" s="6">
        <v>6669</v>
      </c>
      <c r="U129" s="6">
        <v>5585</v>
      </c>
      <c r="V129" s="3">
        <v>1.194</v>
      </c>
      <c r="W129" s="3">
        <v>0.54423045536151504</v>
      </c>
      <c r="X129">
        <v>18</v>
      </c>
    </row>
    <row r="130" spans="1:24" hidden="1" x14ac:dyDescent="0.3">
      <c r="A130" s="4">
        <v>6</v>
      </c>
      <c r="B130" t="s">
        <v>18</v>
      </c>
      <c r="C130" s="2" t="s">
        <v>39</v>
      </c>
      <c r="D130" s="2" t="s">
        <v>202</v>
      </c>
      <c r="E130">
        <v>2977</v>
      </c>
      <c r="F130">
        <v>2789</v>
      </c>
      <c r="G130" s="3">
        <v>1.0669999999999999</v>
      </c>
      <c r="H130" s="3">
        <v>0.51630246271245195</v>
      </c>
      <c r="I130">
        <v>3</v>
      </c>
      <c r="J130" s="6">
        <v>6440</v>
      </c>
      <c r="K130" s="6">
        <v>5814</v>
      </c>
      <c r="L130" s="3">
        <v>1.1080000000000001</v>
      </c>
      <c r="M130" s="3">
        <v>0.52554267994124404</v>
      </c>
      <c r="N130">
        <v>16</v>
      </c>
      <c r="O130" s="6">
        <v>6674</v>
      </c>
      <c r="P130" s="6">
        <v>5580</v>
      </c>
      <c r="Q130" s="3">
        <v>1.196</v>
      </c>
      <c r="R130" s="3">
        <v>0.54463848539252502</v>
      </c>
      <c r="S130">
        <v>15</v>
      </c>
      <c r="T130" s="6">
        <v>6669</v>
      </c>
      <c r="U130" s="6">
        <v>5585</v>
      </c>
      <c r="V130" s="3">
        <v>1.194</v>
      </c>
      <c r="W130" s="3">
        <v>0.54423045536151504</v>
      </c>
      <c r="X130">
        <v>19</v>
      </c>
    </row>
    <row r="131" spans="1:24" hidden="1" x14ac:dyDescent="0.3">
      <c r="A131" s="4">
        <v>8</v>
      </c>
      <c r="B131" t="s">
        <v>20</v>
      </c>
      <c r="C131" t="s">
        <v>39</v>
      </c>
      <c r="D131" s="2" t="s">
        <v>204</v>
      </c>
      <c r="E131">
        <v>2639</v>
      </c>
      <c r="F131">
        <v>2516</v>
      </c>
      <c r="G131" s="3">
        <v>1.0489999999999999</v>
      </c>
      <c r="H131" s="3">
        <v>0.51193016488845799</v>
      </c>
      <c r="I131">
        <v>5</v>
      </c>
      <c r="J131" s="6">
        <v>5580</v>
      </c>
      <c r="K131" s="6">
        <v>5061</v>
      </c>
      <c r="L131" s="3">
        <v>1.103</v>
      </c>
      <c r="M131" s="3">
        <v>0.524386805751339</v>
      </c>
      <c r="N131">
        <v>18</v>
      </c>
      <c r="O131" s="6">
        <v>5798</v>
      </c>
      <c r="P131" s="6">
        <v>4843</v>
      </c>
      <c r="Q131" s="3">
        <v>1.1970000000000001</v>
      </c>
      <c r="R131" s="3">
        <v>0.54487360210506497</v>
      </c>
      <c r="S131">
        <v>13</v>
      </c>
      <c r="T131" s="6">
        <v>5780</v>
      </c>
      <c r="U131" s="6">
        <v>4861</v>
      </c>
      <c r="V131" s="3">
        <v>1.1890000000000001</v>
      </c>
      <c r="W131" s="3">
        <v>0.54318203176393198</v>
      </c>
      <c r="X131">
        <v>20</v>
      </c>
    </row>
    <row r="132" spans="1:24" hidden="1" x14ac:dyDescent="0.3">
      <c r="A132" s="4">
        <v>3</v>
      </c>
      <c r="B132" t="s">
        <v>15</v>
      </c>
      <c r="C132" s="10" t="s">
        <v>39</v>
      </c>
      <c r="D132" s="5" t="s">
        <v>199</v>
      </c>
      <c r="E132">
        <v>120</v>
      </c>
      <c r="F132">
        <v>91</v>
      </c>
      <c r="G132" s="3">
        <v>1.319</v>
      </c>
      <c r="H132" s="3">
        <v>0.56872037914691898</v>
      </c>
      <c r="I132">
        <v>2</v>
      </c>
      <c r="J132" s="6">
        <v>24</v>
      </c>
      <c r="K132" s="6">
        <v>24</v>
      </c>
      <c r="L132" s="3">
        <v>1</v>
      </c>
      <c r="M132" s="3">
        <v>0.5</v>
      </c>
      <c r="N132">
        <v>21</v>
      </c>
      <c r="O132" s="6">
        <v>21</v>
      </c>
      <c r="P132" s="6">
        <v>27</v>
      </c>
      <c r="Q132" s="3">
        <v>0.77800000000000002</v>
      </c>
      <c r="R132" s="3">
        <v>0.4375</v>
      </c>
      <c r="S132">
        <v>21</v>
      </c>
      <c r="T132" s="6">
        <v>19</v>
      </c>
      <c r="U132" s="6">
        <v>29</v>
      </c>
      <c r="V132" s="3">
        <v>0.65500000000000003</v>
      </c>
      <c r="W132" s="3">
        <v>0.39583333333333298</v>
      </c>
      <c r="X132">
        <v>21</v>
      </c>
    </row>
    <row r="133" spans="1:24" hidden="1" x14ac:dyDescent="0.3">
      <c r="A133" s="4">
        <v>16</v>
      </c>
      <c r="B133" t="s">
        <v>28</v>
      </c>
      <c r="C133" t="s">
        <v>39</v>
      </c>
      <c r="D133" s="2" t="s">
        <v>212</v>
      </c>
      <c r="E133">
        <v>62</v>
      </c>
      <c r="F133">
        <v>40</v>
      </c>
      <c r="G133" s="3">
        <v>1.55</v>
      </c>
      <c r="H133" s="3">
        <v>0.60784313725490202</v>
      </c>
      <c r="I133">
        <v>1</v>
      </c>
      <c r="J133" s="6">
        <v>0</v>
      </c>
      <c r="K133" s="6">
        <v>0</v>
      </c>
      <c r="L133" s="3"/>
      <c r="M133" s="3"/>
      <c r="N133">
        <v>22</v>
      </c>
      <c r="O133" s="6">
        <v>0</v>
      </c>
      <c r="P133" s="6">
        <v>0</v>
      </c>
      <c r="Q133" s="3"/>
      <c r="R133" s="3"/>
      <c r="S133">
        <v>22</v>
      </c>
      <c r="T133" s="6">
        <v>0</v>
      </c>
      <c r="U133" s="6">
        <v>0</v>
      </c>
      <c r="V133" s="3"/>
      <c r="W133" s="3"/>
      <c r="X133">
        <v>22</v>
      </c>
    </row>
    <row r="134" spans="1:24" x14ac:dyDescent="0.3">
      <c r="A134" s="4">
        <v>1</v>
      </c>
      <c r="B134" t="s">
        <v>12</v>
      </c>
      <c r="C134" t="s">
        <v>40</v>
      </c>
      <c r="D134" s="2" t="s">
        <v>219</v>
      </c>
      <c r="E134">
        <v>34175</v>
      </c>
      <c r="F134">
        <v>29162</v>
      </c>
      <c r="G134" s="3">
        <v>1.1719999999999999</v>
      </c>
      <c r="H134" s="3">
        <v>0.53957402466172999</v>
      </c>
      <c r="I134">
        <v>12</v>
      </c>
      <c r="J134" s="6">
        <v>9187</v>
      </c>
      <c r="K134" s="6">
        <v>8383</v>
      </c>
      <c r="L134" s="3">
        <v>1.0960000000000001</v>
      </c>
      <c r="M134" s="3">
        <v>0.52287990893568603</v>
      </c>
      <c r="N134">
        <v>3</v>
      </c>
      <c r="O134" s="6">
        <v>9204</v>
      </c>
      <c r="P134" s="6">
        <v>8366</v>
      </c>
      <c r="Q134" s="3">
        <v>1.1000000000000001</v>
      </c>
      <c r="R134" s="3">
        <v>0.52384746727376197</v>
      </c>
      <c r="S134">
        <v>7</v>
      </c>
      <c r="T134" s="6">
        <v>9583</v>
      </c>
      <c r="U134" s="6">
        <v>7987</v>
      </c>
      <c r="V134" s="3">
        <v>1.2</v>
      </c>
      <c r="W134" s="3">
        <v>0.54541832669322698</v>
      </c>
      <c r="X134">
        <v>7</v>
      </c>
    </row>
    <row r="135" spans="1:24" x14ac:dyDescent="0.3">
      <c r="A135" s="4">
        <v>2</v>
      </c>
      <c r="B135" t="s">
        <v>14</v>
      </c>
      <c r="C135" t="s">
        <v>40</v>
      </c>
      <c r="D135" s="2" t="s">
        <v>220</v>
      </c>
      <c r="E135">
        <v>33018</v>
      </c>
      <c r="F135">
        <v>28173</v>
      </c>
      <c r="G135" s="3">
        <v>1.1719999999999999</v>
      </c>
      <c r="H135" s="3">
        <v>0.53958915526793205</v>
      </c>
      <c r="I135">
        <v>10</v>
      </c>
      <c r="J135" s="6">
        <v>8035</v>
      </c>
      <c r="K135" s="6">
        <v>7434</v>
      </c>
      <c r="L135" s="3">
        <v>1.081</v>
      </c>
      <c r="M135" s="3">
        <v>0.51942594867153702</v>
      </c>
      <c r="N135">
        <v>5</v>
      </c>
      <c r="O135" s="6">
        <v>8071</v>
      </c>
      <c r="P135" s="6">
        <v>7398</v>
      </c>
      <c r="Q135" s="3">
        <v>1.091</v>
      </c>
      <c r="R135" s="3">
        <v>0.52175318378692903</v>
      </c>
      <c r="S135">
        <v>10</v>
      </c>
      <c r="T135" s="6">
        <v>8429</v>
      </c>
      <c r="U135" s="6">
        <v>7040</v>
      </c>
      <c r="V135" s="3">
        <v>1.1970000000000001</v>
      </c>
      <c r="W135" s="3">
        <v>0.54489624410110504</v>
      </c>
      <c r="X135">
        <v>8</v>
      </c>
    </row>
    <row r="136" spans="1:24" x14ac:dyDescent="0.3">
      <c r="A136" s="4">
        <v>3</v>
      </c>
      <c r="B136" t="s">
        <v>15</v>
      </c>
      <c r="C136" t="s">
        <v>40</v>
      </c>
      <c r="D136" s="2" t="s">
        <v>221</v>
      </c>
      <c r="E136">
        <v>33018</v>
      </c>
      <c r="F136">
        <v>28173</v>
      </c>
      <c r="G136" s="3">
        <v>1.1719999999999999</v>
      </c>
      <c r="H136" s="3">
        <v>0.53958915526793205</v>
      </c>
      <c r="I136">
        <v>11</v>
      </c>
      <c r="J136" s="6">
        <v>8035</v>
      </c>
      <c r="K136" s="6">
        <v>7434</v>
      </c>
      <c r="L136" s="3">
        <v>1.081</v>
      </c>
      <c r="M136" s="3">
        <v>0.51942594867153702</v>
      </c>
      <c r="N136">
        <v>6</v>
      </c>
      <c r="O136" s="6">
        <v>8071</v>
      </c>
      <c r="P136" s="6">
        <v>7398</v>
      </c>
      <c r="Q136" s="3">
        <v>1.091</v>
      </c>
      <c r="R136" s="3">
        <v>0.52175318378692903</v>
      </c>
      <c r="S136">
        <v>11</v>
      </c>
      <c r="T136" s="6">
        <v>8429</v>
      </c>
      <c r="U136" s="6">
        <v>7040</v>
      </c>
      <c r="V136" s="3">
        <v>1.1970000000000001</v>
      </c>
      <c r="W136" s="3">
        <v>0.54489624410110504</v>
      </c>
      <c r="X136">
        <v>9</v>
      </c>
    </row>
    <row r="137" spans="1:24" x14ac:dyDescent="0.3">
      <c r="A137" s="4">
        <v>4</v>
      </c>
      <c r="B137" t="s">
        <v>16</v>
      </c>
      <c r="C137" s="9" t="s">
        <v>40</v>
      </c>
      <c r="D137" s="5" t="s">
        <v>222</v>
      </c>
      <c r="E137">
        <v>7727</v>
      </c>
      <c r="F137">
        <v>6696</v>
      </c>
      <c r="G137" s="3">
        <v>1.1539999999999999</v>
      </c>
      <c r="H137" s="3">
        <v>0.53574152395479402</v>
      </c>
      <c r="I137">
        <v>14</v>
      </c>
      <c r="J137" s="6">
        <v>4229</v>
      </c>
      <c r="K137" s="6">
        <v>3861</v>
      </c>
      <c r="L137" s="3">
        <v>1.095</v>
      </c>
      <c r="M137" s="3">
        <v>0.52274412855376995</v>
      </c>
      <c r="N137">
        <v>4</v>
      </c>
      <c r="O137" s="6">
        <v>4230</v>
      </c>
      <c r="P137" s="6">
        <v>3860</v>
      </c>
      <c r="Q137" s="3">
        <v>1.0960000000000001</v>
      </c>
      <c r="R137" s="3">
        <v>0.52286773794808405</v>
      </c>
      <c r="S137">
        <v>8</v>
      </c>
      <c r="T137" s="6">
        <v>4500</v>
      </c>
      <c r="U137" s="6">
        <v>3590</v>
      </c>
      <c r="V137" s="3">
        <v>1.2529999999999999</v>
      </c>
      <c r="W137" s="3">
        <v>0.55624227441285501</v>
      </c>
      <c r="X137">
        <v>5</v>
      </c>
    </row>
    <row r="138" spans="1:24" x14ac:dyDescent="0.3">
      <c r="A138" s="4">
        <v>5</v>
      </c>
      <c r="B138" t="s">
        <v>17</v>
      </c>
      <c r="C138" t="s">
        <v>40</v>
      </c>
      <c r="D138" s="2" t="s">
        <v>223</v>
      </c>
      <c r="E138">
        <v>3654</v>
      </c>
      <c r="F138">
        <v>3400</v>
      </c>
      <c r="G138" s="3">
        <v>1.075</v>
      </c>
      <c r="H138" s="3">
        <v>0.518003969379076</v>
      </c>
      <c r="I138">
        <v>18</v>
      </c>
      <c r="J138" s="6">
        <v>902</v>
      </c>
      <c r="K138" s="6">
        <v>889</v>
      </c>
      <c r="L138" s="3">
        <v>1.0149999999999999</v>
      </c>
      <c r="M138" s="3">
        <v>0.50362925739810205</v>
      </c>
      <c r="N138">
        <v>11</v>
      </c>
      <c r="O138" s="6">
        <v>890</v>
      </c>
      <c r="P138" s="6">
        <v>901</v>
      </c>
      <c r="Q138" s="3">
        <v>0.98799999999999999</v>
      </c>
      <c r="R138" s="3">
        <v>0.49692908989391399</v>
      </c>
      <c r="S138">
        <v>13</v>
      </c>
      <c r="T138" s="6">
        <v>962</v>
      </c>
      <c r="U138" s="6">
        <v>829</v>
      </c>
      <c r="V138" s="3">
        <v>1.1599999999999999</v>
      </c>
      <c r="W138" s="3">
        <v>0.53713009491903996</v>
      </c>
      <c r="X138">
        <v>10</v>
      </c>
    </row>
    <row r="139" spans="1:24" x14ac:dyDescent="0.3">
      <c r="A139" s="4">
        <v>6</v>
      </c>
      <c r="B139" t="s">
        <v>18</v>
      </c>
      <c r="C139" t="s">
        <v>40</v>
      </c>
      <c r="D139" s="2" t="s">
        <v>224</v>
      </c>
      <c r="E139">
        <v>672</v>
      </c>
      <c r="F139">
        <v>554</v>
      </c>
      <c r="G139" s="3">
        <v>1.2130000000000001</v>
      </c>
      <c r="H139" s="3">
        <v>0.54812398042414401</v>
      </c>
      <c r="I139">
        <v>5</v>
      </c>
      <c r="J139" s="6">
        <v>236</v>
      </c>
      <c r="K139" s="6">
        <v>223</v>
      </c>
      <c r="L139" s="3">
        <v>1.0580000000000001</v>
      </c>
      <c r="M139" s="3">
        <v>0.51416122004357301</v>
      </c>
      <c r="N139">
        <v>10</v>
      </c>
      <c r="O139" s="6">
        <v>249</v>
      </c>
      <c r="P139" s="6">
        <v>210</v>
      </c>
      <c r="Q139" s="3">
        <v>1.1859999999999999</v>
      </c>
      <c r="R139" s="3">
        <v>0.54248366013071903</v>
      </c>
      <c r="S139">
        <v>5</v>
      </c>
      <c r="T139" s="6">
        <v>243</v>
      </c>
      <c r="U139" s="6">
        <v>216</v>
      </c>
      <c r="V139" s="3">
        <v>1.125</v>
      </c>
      <c r="W139" s="3">
        <v>0.52941176470588203</v>
      </c>
      <c r="X139">
        <v>11</v>
      </c>
    </row>
    <row r="140" spans="1:24" x14ac:dyDescent="0.3">
      <c r="A140" s="4">
        <v>7</v>
      </c>
      <c r="B140" t="s">
        <v>19</v>
      </c>
      <c r="C140" s="2" t="s">
        <v>40</v>
      </c>
      <c r="D140" s="5" t="s">
        <v>225</v>
      </c>
      <c r="E140">
        <v>1506</v>
      </c>
      <c r="F140">
        <v>1290</v>
      </c>
      <c r="G140" s="3">
        <v>1.167</v>
      </c>
      <c r="H140" s="3">
        <v>0.53862660944205998</v>
      </c>
      <c r="I140">
        <v>13</v>
      </c>
      <c r="J140" s="6">
        <v>9</v>
      </c>
      <c r="K140" s="6">
        <v>10</v>
      </c>
      <c r="L140" s="3">
        <v>0.9</v>
      </c>
      <c r="M140" s="3">
        <v>0.47368421052631599</v>
      </c>
      <c r="N140">
        <v>18</v>
      </c>
      <c r="O140" s="6">
        <v>7</v>
      </c>
      <c r="P140" s="6">
        <v>12</v>
      </c>
      <c r="Q140" s="3">
        <v>0.58299999999999996</v>
      </c>
      <c r="R140" s="3">
        <v>0.36842105263157898</v>
      </c>
      <c r="S140">
        <v>18</v>
      </c>
      <c r="T140" s="6">
        <v>9</v>
      </c>
      <c r="U140" s="6">
        <v>10</v>
      </c>
      <c r="V140" s="3">
        <v>0.9</v>
      </c>
      <c r="W140" s="3">
        <v>0.47368421052631599</v>
      </c>
      <c r="X140">
        <v>18</v>
      </c>
    </row>
    <row r="141" spans="1:24" x14ac:dyDescent="0.3">
      <c r="A141" s="4">
        <v>8</v>
      </c>
      <c r="B141" t="s">
        <v>20</v>
      </c>
      <c r="C141" t="s">
        <v>40</v>
      </c>
      <c r="D141" s="2" t="s">
        <v>226</v>
      </c>
      <c r="E141">
        <v>79</v>
      </c>
      <c r="F141">
        <v>73</v>
      </c>
      <c r="G141" s="3">
        <v>1.0820000000000001</v>
      </c>
      <c r="H141" s="3">
        <v>0.51973684210526305</v>
      </c>
      <c r="I141">
        <v>17</v>
      </c>
      <c r="J141" s="6">
        <v>2</v>
      </c>
      <c r="K141" s="6">
        <v>0</v>
      </c>
      <c r="L141" s="3" t="s">
        <v>83</v>
      </c>
      <c r="M141" s="3">
        <v>1</v>
      </c>
      <c r="N141">
        <v>1</v>
      </c>
      <c r="O141" s="6">
        <v>1</v>
      </c>
      <c r="P141" s="6">
        <v>1</v>
      </c>
      <c r="Q141" s="3">
        <v>1</v>
      </c>
      <c r="R141" s="3">
        <v>0.5</v>
      </c>
      <c r="S141">
        <v>12</v>
      </c>
      <c r="T141" s="6">
        <v>1</v>
      </c>
      <c r="U141" s="6">
        <v>1</v>
      </c>
      <c r="V141" s="3">
        <v>1</v>
      </c>
      <c r="W141" s="3">
        <v>0.5</v>
      </c>
      <c r="X141">
        <v>16</v>
      </c>
    </row>
    <row r="142" spans="1:24" x14ac:dyDescent="0.3">
      <c r="A142" s="4">
        <v>9</v>
      </c>
      <c r="B142" t="s">
        <v>21</v>
      </c>
      <c r="C142" t="s">
        <v>40</v>
      </c>
      <c r="D142" s="2" t="s">
        <v>227</v>
      </c>
      <c r="E142">
        <v>0</v>
      </c>
      <c r="F142">
        <v>0</v>
      </c>
      <c r="G142" s="3">
        <v>0</v>
      </c>
      <c r="H142" s="3">
        <v>0</v>
      </c>
      <c r="I142">
        <v>22</v>
      </c>
      <c r="J142" s="6">
        <v>0</v>
      </c>
      <c r="K142" s="6">
        <v>0</v>
      </c>
      <c r="L142" s="3"/>
      <c r="M142" s="3"/>
      <c r="N142">
        <v>22</v>
      </c>
      <c r="O142" s="6">
        <v>0</v>
      </c>
      <c r="P142" s="6">
        <v>0</v>
      </c>
      <c r="Q142" s="3"/>
      <c r="R142" s="3"/>
      <c r="S142">
        <v>22</v>
      </c>
      <c r="T142" s="6">
        <v>0</v>
      </c>
      <c r="U142" s="6">
        <v>0</v>
      </c>
      <c r="V142" s="3"/>
      <c r="W142" s="3"/>
      <c r="X142">
        <v>22</v>
      </c>
    </row>
    <row r="143" spans="1:24" x14ac:dyDescent="0.3">
      <c r="A143" s="4">
        <v>10</v>
      </c>
      <c r="B143" t="s">
        <v>22</v>
      </c>
      <c r="C143" t="s">
        <v>40</v>
      </c>
      <c r="D143" s="2" t="s">
        <v>228</v>
      </c>
      <c r="E143">
        <v>0</v>
      </c>
      <c r="F143">
        <v>0</v>
      </c>
      <c r="G143" s="3">
        <v>0</v>
      </c>
      <c r="H143" s="3">
        <v>0</v>
      </c>
      <c r="I143">
        <v>20</v>
      </c>
      <c r="J143" s="6">
        <v>0</v>
      </c>
      <c r="K143" s="6">
        <v>0</v>
      </c>
      <c r="L143" s="3"/>
      <c r="M143" s="3"/>
      <c r="N143">
        <v>19</v>
      </c>
      <c r="O143" s="6">
        <v>0</v>
      </c>
      <c r="P143" s="6">
        <v>0</v>
      </c>
      <c r="Q143" s="3"/>
      <c r="R143" s="3"/>
      <c r="S143">
        <v>19</v>
      </c>
      <c r="T143" s="6">
        <v>0</v>
      </c>
      <c r="U143" s="6">
        <v>0</v>
      </c>
      <c r="V143" s="3"/>
      <c r="W143" s="3"/>
      <c r="X143">
        <v>19</v>
      </c>
    </row>
    <row r="144" spans="1:24" x14ac:dyDescent="0.3">
      <c r="A144" s="4">
        <v>11</v>
      </c>
      <c r="B144" t="s">
        <v>23</v>
      </c>
      <c r="C144" t="s">
        <v>40</v>
      </c>
      <c r="D144" s="2" t="s">
        <v>229</v>
      </c>
      <c r="E144">
        <v>0</v>
      </c>
      <c r="F144">
        <v>0</v>
      </c>
      <c r="G144" s="3">
        <v>0</v>
      </c>
      <c r="H144" s="3">
        <v>0</v>
      </c>
      <c r="I144">
        <v>21</v>
      </c>
      <c r="J144" s="6">
        <v>0</v>
      </c>
      <c r="K144" s="6">
        <v>0</v>
      </c>
      <c r="L144" s="3"/>
      <c r="M144" s="3"/>
      <c r="N144">
        <v>20</v>
      </c>
      <c r="O144" s="6">
        <v>0</v>
      </c>
      <c r="P144" s="6">
        <v>0</v>
      </c>
      <c r="Q144" s="3"/>
      <c r="R144" s="3"/>
      <c r="S144">
        <v>20</v>
      </c>
      <c r="T144" s="6">
        <v>0</v>
      </c>
      <c r="U144" s="6">
        <v>0</v>
      </c>
      <c r="V144" s="3"/>
      <c r="W144" s="3"/>
      <c r="X144">
        <v>20</v>
      </c>
    </row>
    <row r="145" spans="1:24" x14ac:dyDescent="0.3">
      <c r="A145" s="4">
        <v>12</v>
      </c>
      <c r="B145" t="s">
        <v>24</v>
      </c>
      <c r="C145" t="s">
        <v>40</v>
      </c>
      <c r="D145" s="2" t="s">
        <v>230</v>
      </c>
      <c r="E145">
        <v>11206</v>
      </c>
      <c r="F145">
        <v>9939</v>
      </c>
      <c r="G145" s="3">
        <v>1.127</v>
      </c>
      <c r="H145" s="3">
        <v>0.52995980137148302</v>
      </c>
      <c r="I145">
        <v>16</v>
      </c>
      <c r="J145" s="6">
        <v>7386</v>
      </c>
      <c r="K145" s="6">
        <v>6847</v>
      </c>
      <c r="L145" s="3">
        <v>1.079</v>
      </c>
      <c r="M145" s="3">
        <v>0.51893486966907898</v>
      </c>
      <c r="N145">
        <v>7</v>
      </c>
      <c r="O145" s="6">
        <v>7429</v>
      </c>
      <c r="P145" s="6">
        <v>6804</v>
      </c>
      <c r="Q145" s="3">
        <v>1.0920000000000001</v>
      </c>
      <c r="R145" s="3">
        <v>0.52195601770533295</v>
      </c>
      <c r="S145">
        <v>9</v>
      </c>
      <c r="T145" s="6">
        <v>7789</v>
      </c>
      <c r="U145" s="6">
        <v>6444</v>
      </c>
      <c r="V145" s="3">
        <v>1.2090000000000001</v>
      </c>
      <c r="W145" s="3">
        <v>0.54724935010187603</v>
      </c>
      <c r="X145">
        <v>6</v>
      </c>
    </row>
    <row r="146" spans="1:24" x14ac:dyDescent="0.3">
      <c r="A146" s="4">
        <v>13</v>
      </c>
      <c r="B146" t="s">
        <v>25</v>
      </c>
      <c r="C146" t="s">
        <v>40</v>
      </c>
      <c r="D146" s="2" t="s">
        <v>231</v>
      </c>
      <c r="E146">
        <v>98</v>
      </c>
      <c r="F146">
        <v>92</v>
      </c>
      <c r="G146" s="3">
        <v>1.0649999999999999</v>
      </c>
      <c r="H146" s="3">
        <v>0.51578947368421102</v>
      </c>
      <c r="I146">
        <v>19</v>
      </c>
      <c r="J146" s="6">
        <v>9</v>
      </c>
      <c r="K146" s="6">
        <v>10</v>
      </c>
      <c r="L146" s="3">
        <v>0.9</v>
      </c>
      <c r="M146" s="3">
        <v>0.47368421052631599</v>
      </c>
      <c r="N146">
        <v>17</v>
      </c>
      <c r="O146" s="6">
        <v>7</v>
      </c>
      <c r="P146" s="6">
        <v>12</v>
      </c>
      <c r="Q146" s="3">
        <v>0.58299999999999996</v>
      </c>
      <c r="R146" s="3">
        <v>0.36842105263157898</v>
      </c>
      <c r="S146">
        <v>17</v>
      </c>
      <c r="T146" s="6">
        <v>9</v>
      </c>
      <c r="U146" s="6">
        <v>10</v>
      </c>
      <c r="V146" s="3">
        <v>0.9</v>
      </c>
      <c r="W146" s="3">
        <v>0.47368421052631599</v>
      </c>
      <c r="X146">
        <v>17</v>
      </c>
    </row>
    <row r="147" spans="1:24" x14ac:dyDescent="0.3">
      <c r="A147" s="4">
        <v>14</v>
      </c>
      <c r="B147" t="s">
        <v>26</v>
      </c>
      <c r="C147" s="9" t="s">
        <v>40</v>
      </c>
      <c r="D147" s="2" t="s">
        <v>232</v>
      </c>
      <c r="E147">
        <v>19036</v>
      </c>
      <c r="F147">
        <v>16015</v>
      </c>
      <c r="G147" s="3">
        <v>1.1890000000000001</v>
      </c>
      <c r="H147" s="3">
        <v>0.54309434823542801</v>
      </c>
      <c r="I147">
        <v>7</v>
      </c>
      <c r="J147" s="6">
        <v>347</v>
      </c>
      <c r="K147" s="6">
        <v>354</v>
      </c>
      <c r="L147" s="3">
        <v>0.98</v>
      </c>
      <c r="M147" s="3">
        <v>0.49500713266761798</v>
      </c>
      <c r="N147">
        <v>14</v>
      </c>
      <c r="O147" s="6">
        <v>346</v>
      </c>
      <c r="P147" s="6">
        <v>355</v>
      </c>
      <c r="Q147" s="3">
        <v>0.97499999999999998</v>
      </c>
      <c r="R147" s="3">
        <v>0.49358059914407998</v>
      </c>
      <c r="S147">
        <v>15</v>
      </c>
      <c r="T147" s="6">
        <v>362</v>
      </c>
      <c r="U147" s="6">
        <v>339</v>
      </c>
      <c r="V147" s="3">
        <v>1.0680000000000001</v>
      </c>
      <c r="W147" s="3">
        <v>0.51640513552068501</v>
      </c>
      <c r="X147">
        <v>14</v>
      </c>
    </row>
    <row r="148" spans="1:24" x14ac:dyDescent="0.3">
      <c r="A148" s="4">
        <v>15</v>
      </c>
      <c r="B148" t="s">
        <v>27</v>
      </c>
      <c r="C148" t="s">
        <v>40</v>
      </c>
      <c r="D148" s="2" t="s">
        <v>233</v>
      </c>
      <c r="E148">
        <v>19036</v>
      </c>
      <c r="F148">
        <v>16015</v>
      </c>
      <c r="G148" s="3">
        <v>1.1890000000000001</v>
      </c>
      <c r="H148" s="3">
        <v>0.54309434823542801</v>
      </c>
      <c r="I148">
        <v>8</v>
      </c>
      <c r="J148" s="6">
        <v>347</v>
      </c>
      <c r="K148" s="6">
        <v>354</v>
      </c>
      <c r="L148" s="3">
        <v>0.98</v>
      </c>
      <c r="M148" s="3">
        <v>0.49500713266761798</v>
      </c>
      <c r="N148">
        <v>15</v>
      </c>
      <c r="O148" s="6">
        <v>346</v>
      </c>
      <c r="P148" s="6">
        <v>355</v>
      </c>
      <c r="Q148" s="3">
        <v>0.97499999999999998</v>
      </c>
      <c r="R148" s="3">
        <v>0.49358059914407998</v>
      </c>
      <c r="S148">
        <v>16</v>
      </c>
      <c r="T148" s="6">
        <v>362</v>
      </c>
      <c r="U148" s="6">
        <v>339</v>
      </c>
      <c r="V148" s="3">
        <v>1.0680000000000001</v>
      </c>
      <c r="W148" s="3">
        <v>0.51640513552068501</v>
      </c>
      <c r="X148">
        <v>15</v>
      </c>
    </row>
    <row r="149" spans="1:24" x14ac:dyDescent="0.3">
      <c r="A149" s="4">
        <v>16</v>
      </c>
      <c r="B149" t="s">
        <v>28</v>
      </c>
      <c r="C149" s="2" t="s">
        <v>40</v>
      </c>
      <c r="D149" s="5" t="s">
        <v>234</v>
      </c>
      <c r="E149">
        <v>136</v>
      </c>
      <c r="F149">
        <v>114</v>
      </c>
      <c r="G149" s="3">
        <v>1.1930000000000001</v>
      </c>
      <c r="H149" s="3">
        <v>0.54400000000000004</v>
      </c>
      <c r="I149">
        <v>6</v>
      </c>
      <c r="J149" s="6">
        <v>0</v>
      </c>
      <c r="K149" s="6">
        <v>0</v>
      </c>
      <c r="L149" s="3"/>
      <c r="M149" s="3"/>
      <c r="N149">
        <v>21</v>
      </c>
      <c r="O149" s="6">
        <v>0</v>
      </c>
      <c r="P149" s="6">
        <v>0</v>
      </c>
      <c r="Q149" s="3"/>
      <c r="R149" s="3"/>
      <c r="S149">
        <v>21</v>
      </c>
      <c r="T149" s="6">
        <v>0</v>
      </c>
      <c r="U149" s="6">
        <v>0</v>
      </c>
      <c r="V149" s="3"/>
      <c r="W149" s="3"/>
      <c r="X149">
        <v>21</v>
      </c>
    </row>
    <row r="150" spans="1:24" x14ac:dyDescent="0.3">
      <c r="A150" s="4">
        <v>17</v>
      </c>
      <c r="B150" t="s">
        <v>29</v>
      </c>
      <c r="C150" s="9" t="s">
        <v>40</v>
      </c>
      <c r="D150" s="5" t="s">
        <v>235</v>
      </c>
      <c r="E150">
        <v>325</v>
      </c>
      <c r="F150">
        <v>257</v>
      </c>
      <c r="G150" s="3">
        <v>1.2649999999999999</v>
      </c>
      <c r="H150" s="3">
        <v>0.55841924398625398</v>
      </c>
      <c r="I150">
        <v>1</v>
      </c>
      <c r="J150" s="6">
        <v>17</v>
      </c>
      <c r="K150" s="6">
        <v>17</v>
      </c>
      <c r="L150" s="3">
        <v>1</v>
      </c>
      <c r="M150" s="3">
        <v>0.5</v>
      </c>
      <c r="N150">
        <v>12</v>
      </c>
      <c r="O150" s="6">
        <v>19</v>
      </c>
      <c r="P150" s="6">
        <v>15</v>
      </c>
      <c r="Q150" s="3">
        <v>1.2669999999999999</v>
      </c>
      <c r="R150" s="3">
        <v>0.55882352941176505</v>
      </c>
      <c r="S150">
        <v>1</v>
      </c>
      <c r="T150" s="6">
        <v>20</v>
      </c>
      <c r="U150" s="6">
        <v>14</v>
      </c>
      <c r="V150" s="3">
        <v>1.429</v>
      </c>
      <c r="W150" s="3">
        <v>0.58823529411764697</v>
      </c>
      <c r="X150">
        <v>1</v>
      </c>
    </row>
    <row r="151" spans="1:24" x14ac:dyDescent="0.3">
      <c r="A151" s="4">
        <v>18</v>
      </c>
      <c r="B151" t="s">
        <v>30</v>
      </c>
      <c r="C151" t="s">
        <v>40</v>
      </c>
      <c r="D151" s="2" t="s">
        <v>236</v>
      </c>
      <c r="E151">
        <v>325</v>
      </c>
      <c r="F151">
        <v>257</v>
      </c>
      <c r="G151" s="3">
        <v>1.2649999999999999</v>
      </c>
      <c r="H151" s="3">
        <v>0.55841924398625398</v>
      </c>
      <c r="I151">
        <v>2</v>
      </c>
      <c r="J151" s="6">
        <v>17</v>
      </c>
      <c r="K151" s="6">
        <v>17</v>
      </c>
      <c r="L151" s="3">
        <v>1</v>
      </c>
      <c r="M151" s="3">
        <v>0.5</v>
      </c>
      <c r="N151">
        <v>13</v>
      </c>
      <c r="O151" s="6">
        <v>19</v>
      </c>
      <c r="P151" s="6">
        <v>15</v>
      </c>
      <c r="Q151" s="3">
        <v>1.2669999999999999</v>
      </c>
      <c r="R151" s="3">
        <v>0.55882352941176505</v>
      </c>
      <c r="S151">
        <v>2</v>
      </c>
      <c r="T151" s="6">
        <v>20</v>
      </c>
      <c r="U151" s="6">
        <v>14</v>
      </c>
      <c r="V151" s="3">
        <v>1.429</v>
      </c>
      <c r="W151" s="3">
        <v>0.58823529411764697</v>
      </c>
      <c r="X151">
        <v>2</v>
      </c>
    </row>
    <row r="152" spans="1:24" x14ac:dyDescent="0.3">
      <c r="A152" s="4">
        <v>19</v>
      </c>
      <c r="B152" t="s">
        <v>31</v>
      </c>
      <c r="C152" t="s">
        <v>40</v>
      </c>
      <c r="D152" s="2" t="s">
        <v>237</v>
      </c>
      <c r="E152">
        <v>2926</v>
      </c>
      <c r="F152">
        <v>2560</v>
      </c>
      <c r="G152" s="3">
        <v>1.143</v>
      </c>
      <c r="H152" s="3">
        <v>0.53335763762304</v>
      </c>
      <c r="I152">
        <v>15</v>
      </c>
      <c r="J152" s="6">
        <v>331</v>
      </c>
      <c r="K152" s="6">
        <v>341</v>
      </c>
      <c r="L152" s="3">
        <v>0.97099999999999997</v>
      </c>
      <c r="M152" s="3">
        <v>0.492559523809524</v>
      </c>
      <c r="N152">
        <v>16</v>
      </c>
      <c r="O152" s="6">
        <v>332</v>
      </c>
      <c r="P152" s="6">
        <v>340</v>
      </c>
      <c r="Q152" s="3">
        <v>0.97599999999999998</v>
      </c>
      <c r="R152" s="3">
        <v>0.49404761904761901</v>
      </c>
      <c r="S152">
        <v>14</v>
      </c>
      <c r="T152" s="6">
        <v>348</v>
      </c>
      <c r="U152" s="6">
        <v>324</v>
      </c>
      <c r="V152" s="3">
        <v>1.0740000000000001</v>
      </c>
      <c r="W152" s="3">
        <v>0.51785714285714302</v>
      </c>
      <c r="X152">
        <v>13</v>
      </c>
    </row>
    <row r="153" spans="1:24" x14ac:dyDescent="0.3">
      <c r="A153" s="4">
        <v>20</v>
      </c>
      <c r="B153" t="s">
        <v>32</v>
      </c>
      <c r="C153" t="s">
        <v>40</v>
      </c>
      <c r="D153" s="2" t="s">
        <v>238</v>
      </c>
      <c r="E153">
        <v>361</v>
      </c>
      <c r="F153">
        <v>308</v>
      </c>
      <c r="G153" s="3">
        <v>1.1719999999999999</v>
      </c>
      <c r="H153" s="3">
        <v>0.53961136023916301</v>
      </c>
      <c r="I153">
        <v>9</v>
      </c>
      <c r="J153" s="6">
        <v>227</v>
      </c>
      <c r="K153" s="6">
        <v>205</v>
      </c>
      <c r="L153" s="3">
        <v>1.107</v>
      </c>
      <c r="M153" s="3">
        <v>0.52546296296296302</v>
      </c>
      <c r="N153">
        <v>2</v>
      </c>
      <c r="O153" s="6">
        <v>232</v>
      </c>
      <c r="P153" s="6">
        <v>200</v>
      </c>
      <c r="Q153" s="3">
        <v>1.1599999999999999</v>
      </c>
      <c r="R153" s="3">
        <v>0.53703703703703698</v>
      </c>
      <c r="S153">
        <v>6</v>
      </c>
      <c r="T153" s="6">
        <v>228</v>
      </c>
      <c r="U153" s="6">
        <v>204</v>
      </c>
      <c r="V153" s="3">
        <v>1.1180000000000001</v>
      </c>
      <c r="W153" s="3">
        <v>0.52777777777777801</v>
      </c>
      <c r="X153">
        <v>12</v>
      </c>
    </row>
    <row r="154" spans="1:24" x14ac:dyDescent="0.3">
      <c r="A154" s="1">
        <v>21</v>
      </c>
      <c r="B154" t="s">
        <v>33</v>
      </c>
      <c r="C154" s="9" t="s">
        <v>40</v>
      </c>
      <c r="D154" s="5" t="s">
        <v>239</v>
      </c>
      <c r="E154">
        <v>5940</v>
      </c>
      <c r="F154">
        <v>4762</v>
      </c>
      <c r="G154" s="3">
        <v>1.2470000000000001</v>
      </c>
      <c r="H154" s="3">
        <v>0.55503644178658196</v>
      </c>
      <c r="I154">
        <v>3</v>
      </c>
      <c r="J154" s="6">
        <v>213</v>
      </c>
      <c r="K154" s="6">
        <v>198</v>
      </c>
      <c r="L154" s="3">
        <v>1.0760000000000001</v>
      </c>
      <c r="M154" s="3">
        <v>0.51824817518248201</v>
      </c>
      <c r="N154">
        <v>8</v>
      </c>
      <c r="O154" s="6">
        <v>225</v>
      </c>
      <c r="P154" s="6">
        <v>186</v>
      </c>
      <c r="Q154" s="3">
        <v>1.21</v>
      </c>
      <c r="R154" s="3">
        <v>0.547445255474453</v>
      </c>
      <c r="S154">
        <v>3</v>
      </c>
      <c r="T154" s="6">
        <v>233</v>
      </c>
      <c r="U154" s="6">
        <v>178</v>
      </c>
      <c r="V154" s="3">
        <v>1.3089999999999999</v>
      </c>
      <c r="W154" s="3">
        <v>0.56690997566909995</v>
      </c>
      <c r="X154">
        <v>3</v>
      </c>
    </row>
    <row r="155" spans="1:24" x14ac:dyDescent="0.3">
      <c r="A155" s="1">
        <v>22</v>
      </c>
      <c r="B155" t="s">
        <v>34</v>
      </c>
      <c r="C155" t="s">
        <v>40</v>
      </c>
      <c r="D155" s="2" t="s">
        <v>240</v>
      </c>
      <c r="E155">
        <v>5940</v>
      </c>
      <c r="F155">
        <v>4762</v>
      </c>
      <c r="G155" s="3">
        <v>1.2470000000000001</v>
      </c>
      <c r="H155" s="3">
        <v>0.55503644178658196</v>
      </c>
      <c r="I155">
        <v>4</v>
      </c>
      <c r="J155" s="6">
        <v>213</v>
      </c>
      <c r="K155" s="6">
        <v>198</v>
      </c>
      <c r="L155" s="3">
        <v>1.0760000000000001</v>
      </c>
      <c r="M155" s="3">
        <v>0.51824817518248201</v>
      </c>
      <c r="N155">
        <v>9</v>
      </c>
      <c r="O155" s="6">
        <v>225</v>
      </c>
      <c r="P155" s="6">
        <v>186</v>
      </c>
      <c r="Q155" s="3">
        <v>1.21</v>
      </c>
      <c r="R155" s="3">
        <v>0.547445255474453</v>
      </c>
      <c r="S155">
        <v>4</v>
      </c>
      <c r="T155" s="6">
        <v>233</v>
      </c>
      <c r="U155" s="6">
        <v>178</v>
      </c>
      <c r="V155" s="3">
        <v>1.3089999999999999</v>
      </c>
      <c r="W155" s="3">
        <v>0.56690997566909995</v>
      </c>
      <c r="X155">
        <v>4</v>
      </c>
    </row>
  </sheetData>
  <autoFilter ref="A1:X155">
    <filterColumn colId="2">
      <filters>
        <filter val="sma5"/>
      </filters>
    </filterColumn>
    <sortState ref="A112:X133">
      <sortCondition ref="X1:X155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4" x14ac:dyDescent="0.3"/>
  <cols>
    <col min="1" max="1" width="14.6640625" bestFit="1" customWidth="1"/>
    <col min="2" max="2" width="22.21875" bestFit="1" customWidth="1"/>
    <col min="3" max="4" width="6.44140625" style="6" bestFit="1" customWidth="1"/>
    <col min="5" max="5" width="5.6640625" style="3" bestFit="1" customWidth="1"/>
    <col min="6" max="6" width="8.33203125" style="3" bestFit="1" customWidth="1"/>
    <col min="7" max="7" width="5.6640625" bestFit="1" customWidth="1"/>
    <col min="8" max="9" width="6.44140625" style="6" bestFit="1" customWidth="1"/>
    <col min="10" max="10" width="5.6640625" style="3" bestFit="1" customWidth="1"/>
    <col min="11" max="11" width="8.33203125" style="3" bestFit="1" customWidth="1"/>
    <col min="12" max="12" width="5.6640625" bestFit="1" customWidth="1"/>
    <col min="13" max="14" width="6.6640625" style="6" bestFit="1" customWidth="1"/>
    <col min="15" max="15" width="6.6640625" style="3" bestFit="1" customWidth="1"/>
    <col min="16" max="16" width="8.33203125" style="3" bestFit="1" customWidth="1"/>
    <col min="17" max="17" width="6.6640625" bestFit="1" customWidth="1"/>
  </cols>
  <sheetData>
    <row r="1" spans="1:17" x14ac:dyDescent="0.3">
      <c r="A1" t="s">
        <v>85</v>
      </c>
      <c r="B1" t="s">
        <v>86</v>
      </c>
      <c r="C1" s="6" t="s">
        <v>84</v>
      </c>
      <c r="D1" s="6" t="s">
        <v>84</v>
      </c>
      <c r="E1" s="3" t="s">
        <v>84</v>
      </c>
      <c r="F1" s="3" t="s">
        <v>84</v>
      </c>
      <c r="G1" t="s">
        <v>84</v>
      </c>
      <c r="H1" s="6" t="s">
        <v>82</v>
      </c>
      <c r="I1" s="6" t="s">
        <v>82</v>
      </c>
      <c r="J1" s="3" t="s">
        <v>82</v>
      </c>
      <c r="K1" s="3" t="s">
        <v>82</v>
      </c>
      <c r="L1" t="s">
        <v>82</v>
      </c>
      <c r="M1" s="6" t="s">
        <v>251</v>
      </c>
      <c r="N1" s="6" t="s">
        <v>251</v>
      </c>
      <c r="O1" s="3" t="s">
        <v>251</v>
      </c>
      <c r="P1" s="3" t="s">
        <v>251</v>
      </c>
      <c r="Q1" t="s">
        <v>251</v>
      </c>
    </row>
    <row r="2" spans="1:17" x14ac:dyDescent="0.3">
      <c r="A2" t="s">
        <v>1</v>
      </c>
      <c r="B2" t="s">
        <v>2</v>
      </c>
      <c r="C2" s="6" t="s">
        <v>6</v>
      </c>
      <c r="D2" s="6" t="s">
        <v>7</v>
      </c>
      <c r="E2" s="3" t="s">
        <v>8</v>
      </c>
      <c r="F2" s="3" t="s">
        <v>9</v>
      </c>
      <c r="G2" t="s">
        <v>10</v>
      </c>
      <c r="H2" s="6" t="s">
        <v>6</v>
      </c>
      <c r="I2" s="6" t="s">
        <v>7</v>
      </c>
      <c r="J2" s="3" t="s">
        <v>8</v>
      </c>
      <c r="K2" s="3" t="s">
        <v>9</v>
      </c>
      <c r="L2" t="s">
        <v>10</v>
      </c>
      <c r="M2" s="6" t="s">
        <v>6</v>
      </c>
      <c r="N2" s="6" t="s">
        <v>7</v>
      </c>
      <c r="O2" s="3" t="s">
        <v>8</v>
      </c>
      <c r="P2" s="3" t="s">
        <v>9</v>
      </c>
      <c r="Q2" t="s">
        <v>10</v>
      </c>
    </row>
    <row r="3" spans="1:17" x14ac:dyDescent="0.3">
      <c r="A3">
        <v>1</v>
      </c>
      <c r="B3" t="s">
        <v>75</v>
      </c>
      <c r="C3" s="6">
        <v>23408</v>
      </c>
      <c r="D3" s="6">
        <v>21208</v>
      </c>
      <c r="E3" s="3">
        <v>1.1040000000000001</v>
      </c>
      <c r="F3" s="3">
        <v>0.52465483234714005</v>
      </c>
      <c r="G3">
        <v>8</v>
      </c>
      <c r="H3" s="6">
        <v>23891</v>
      </c>
      <c r="I3" s="6">
        <v>20725</v>
      </c>
      <c r="J3" s="3">
        <v>1.153</v>
      </c>
      <c r="K3" s="3">
        <v>0.53548054509593002</v>
      </c>
      <c r="L3">
        <v>11</v>
      </c>
      <c r="M3" s="6">
        <v>24759</v>
      </c>
      <c r="N3" s="6">
        <v>19857</v>
      </c>
      <c r="O3" s="3">
        <v>1.2470000000000001</v>
      </c>
      <c r="P3" s="3">
        <v>0.55493544916621795</v>
      </c>
      <c r="Q3">
        <v>7</v>
      </c>
    </row>
    <row r="4" spans="1:17" x14ac:dyDescent="0.3">
      <c r="A4">
        <v>2</v>
      </c>
      <c r="B4" t="s">
        <v>75</v>
      </c>
      <c r="C4" s="6">
        <v>21107</v>
      </c>
      <c r="D4" s="6">
        <v>19022</v>
      </c>
      <c r="E4" s="3">
        <v>1.1100000000000001</v>
      </c>
      <c r="F4" s="3">
        <v>0.52597871863241097</v>
      </c>
      <c r="G4">
        <v>6</v>
      </c>
      <c r="H4" s="6">
        <v>21492</v>
      </c>
      <c r="I4" s="6">
        <v>18637</v>
      </c>
      <c r="J4" s="3">
        <v>1.153</v>
      </c>
      <c r="K4" s="3">
        <v>0.53557277779162205</v>
      </c>
      <c r="L4">
        <v>10</v>
      </c>
      <c r="M4" s="6">
        <v>22295</v>
      </c>
      <c r="N4" s="6">
        <v>17834</v>
      </c>
      <c r="O4" s="3">
        <v>1.25</v>
      </c>
      <c r="P4" s="3">
        <v>0.55558324403797799</v>
      </c>
      <c r="Q4">
        <v>5</v>
      </c>
    </row>
    <row r="5" spans="1:17" x14ac:dyDescent="0.3">
      <c r="A5">
        <v>3</v>
      </c>
      <c r="B5" t="s">
        <v>75</v>
      </c>
      <c r="C5" s="6">
        <v>90</v>
      </c>
      <c r="D5" s="6">
        <v>75</v>
      </c>
      <c r="E5" s="3">
        <v>1.2</v>
      </c>
      <c r="F5" s="3">
        <v>0.54545454545454497</v>
      </c>
      <c r="G5">
        <v>1</v>
      </c>
      <c r="H5" s="6">
        <v>89</v>
      </c>
      <c r="I5" s="6">
        <v>76</v>
      </c>
      <c r="J5" s="3">
        <v>1.171</v>
      </c>
      <c r="K5" s="3">
        <v>0.53939393939393898</v>
      </c>
      <c r="L5">
        <v>2</v>
      </c>
      <c r="M5" s="6">
        <v>90</v>
      </c>
      <c r="N5" s="6">
        <v>75</v>
      </c>
      <c r="O5" s="3">
        <v>1.2</v>
      </c>
      <c r="P5" s="3">
        <v>0.54545454545454497</v>
      </c>
      <c r="Q5">
        <v>22</v>
      </c>
    </row>
    <row r="6" spans="1:17" x14ac:dyDescent="0.3">
      <c r="A6">
        <v>4</v>
      </c>
      <c r="B6" t="s">
        <v>75</v>
      </c>
      <c r="C6" s="6">
        <v>21105</v>
      </c>
      <c r="D6" s="6">
        <v>19022</v>
      </c>
      <c r="E6" s="3">
        <v>1.1100000000000001</v>
      </c>
      <c r="F6" s="3">
        <v>0.52595509258105499</v>
      </c>
      <c r="G6">
        <v>7</v>
      </c>
      <c r="H6" s="6">
        <v>21491</v>
      </c>
      <c r="I6" s="6">
        <v>18636</v>
      </c>
      <c r="J6" s="3">
        <v>1.153</v>
      </c>
      <c r="K6" s="3">
        <v>0.53557455080120597</v>
      </c>
      <c r="L6">
        <v>8</v>
      </c>
      <c r="M6" s="6">
        <v>22293</v>
      </c>
      <c r="N6" s="6">
        <v>17834</v>
      </c>
      <c r="O6" s="3">
        <v>1.25</v>
      </c>
      <c r="P6" s="3">
        <v>0.55556109352804794</v>
      </c>
      <c r="Q6">
        <v>6</v>
      </c>
    </row>
    <row r="7" spans="1:17" x14ac:dyDescent="0.3">
      <c r="A7">
        <v>5</v>
      </c>
      <c r="B7" t="s">
        <v>75</v>
      </c>
      <c r="C7" s="6">
        <v>6246</v>
      </c>
      <c r="D7" s="6">
        <v>5679</v>
      </c>
      <c r="E7" s="3">
        <v>1.1000000000000001</v>
      </c>
      <c r="F7" s="3">
        <v>0.52377358490565995</v>
      </c>
      <c r="G7">
        <v>11</v>
      </c>
      <c r="H7" s="6">
        <v>6337</v>
      </c>
      <c r="I7" s="6">
        <v>5588</v>
      </c>
      <c r="J7" s="3">
        <v>1.1339999999999999</v>
      </c>
      <c r="K7" s="3">
        <v>0.53140461215932899</v>
      </c>
      <c r="L7">
        <v>17</v>
      </c>
      <c r="M7" s="6">
        <v>6603</v>
      </c>
      <c r="N7" s="6">
        <v>5322</v>
      </c>
      <c r="O7" s="3">
        <v>1.2410000000000001</v>
      </c>
      <c r="P7" s="3">
        <v>0.55371069182389898</v>
      </c>
      <c r="Q7">
        <v>8</v>
      </c>
    </row>
    <row r="8" spans="1:17" x14ac:dyDescent="0.3">
      <c r="A8">
        <v>6</v>
      </c>
      <c r="B8" t="s">
        <v>75</v>
      </c>
      <c r="C8" s="6">
        <v>11137</v>
      </c>
      <c r="D8" s="6">
        <v>10206</v>
      </c>
      <c r="E8" s="3">
        <v>1.091</v>
      </c>
      <c r="F8" s="3">
        <v>0.52181042964906499</v>
      </c>
      <c r="G8">
        <v>16</v>
      </c>
      <c r="H8" s="6">
        <v>11342</v>
      </c>
      <c r="I8" s="6">
        <v>10001</v>
      </c>
      <c r="J8" s="3">
        <v>1.1339999999999999</v>
      </c>
      <c r="K8" s="3">
        <v>0.53141545237314303</v>
      </c>
      <c r="L8">
        <v>16</v>
      </c>
      <c r="M8" s="6">
        <v>11689</v>
      </c>
      <c r="N8" s="6">
        <v>9654</v>
      </c>
      <c r="O8" s="3">
        <v>1.2110000000000001</v>
      </c>
      <c r="P8" s="3">
        <v>0.54767371034999801</v>
      </c>
      <c r="Q8">
        <v>19</v>
      </c>
    </row>
    <row r="9" spans="1:17" x14ac:dyDescent="0.3">
      <c r="A9">
        <v>7</v>
      </c>
      <c r="B9" t="s">
        <v>75</v>
      </c>
      <c r="C9" s="6">
        <v>14336</v>
      </c>
      <c r="D9" s="6">
        <v>13049</v>
      </c>
      <c r="E9" s="3">
        <v>1.099</v>
      </c>
      <c r="F9" s="3">
        <v>0.52349826547379996</v>
      </c>
      <c r="G9">
        <v>13</v>
      </c>
      <c r="H9" s="6">
        <v>14607</v>
      </c>
      <c r="I9" s="6">
        <v>12778</v>
      </c>
      <c r="J9" s="3">
        <v>1.143</v>
      </c>
      <c r="K9" s="3">
        <v>0.53339419390177101</v>
      </c>
      <c r="L9">
        <v>13</v>
      </c>
      <c r="M9" s="6">
        <v>15138</v>
      </c>
      <c r="N9" s="6">
        <v>12247</v>
      </c>
      <c r="O9" s="3">
        <v>1.236</v>
      </c>
      <c r="P9" s="3">
        <v>0.55278437100602495</v>
      </c>
      <c r="Q9">
        <v>10</v>
      </c>
    </row>
    <row r="10" spans="1:17" x14ac:dyDescent="0.3">
      <c r="A10">
        <v>8</v>
      </c>
      <c r="B10" t="s">
        <v>75</v>
      </c>
      <c r="C10" s="6">
        <v>9154</v>
      </c>
      <c r="D10" s="6">
        <v>8393</v>
      </c>
      <c r="E10" s="3">
        <v>1.091</v>
      </c>
      <c r="F10" s="3">
        <v>0.52168461845329706</v>
      </c>
      <c r="G10">
        <v>17</v>
      </c>
      <c r="H10" s="6">
        <v>9341</v>
      </c>
      <c r="I10" s="6">
        <v>8206</v>
      </c>
      <c r="J10" s="3">
        <v>1.1379999999999999</v>
      </c>
      <c r="K10" s="3">
        <v>0.53234171083376103</v>
      </c>
      <c r="L10">
        <v>14</v>
      </c>
      <c r="M10" s="6">
        <v>9622</v>
      </c>
      <c r="N10" s="6">
        <v>7925</v>
      </c>
      <c r="O10" s="3">
        <v>1.214</v>
      </c>
      <c r="P10" s="3">
        <v>0.54835584430386997</v>
      </c>
      <c r="Q10">
        <v>17</v>
      </c>
    </row>
    <row r="11" spans="1:17" x14ac:dyDescent="0.3">
      <c r="A11">
        <v>9</v>
      </c>
      <c r="B11" t="s">
        <v>75</v>
      </c>
      <c r="C11" s="6">
        <v>11420</v>
      </c>
      <c r="D11" s="6">
        <v>10518</v>
      </c>
      <c r="E11" s="3">
        <v>1.0860000000000001</v>
      </c>
      <c r="F11" s="3">
        <v>0.52055793600145905</v>
      </c>
      <c r="G11">
        <v>18</v>
      </c>
      <c r="H11" s="6">
        <v>11632</v>
      </c>
      <c r="I11" s="6">
        <v>10306</v>
      </c>
      <c r="J11" s="3">
        <v>1.129</v>
      </c>
      <c r="K11" s="3">
        <v>0.53022153341234401</v>
      </c>
      <c r="L11">
        <v>19</v>
      </c>
      <c r="M11" s="6">
        <v>12067</v>
      </c>
      <c r="N11" s="6">
        <v>9871</v>
      </c>
      <c r="O11" s="3">
        <v>1.222</v>
      </c>
      <c r="P11" s="3">
        <v>0.55005014130732099</v>
      </c>
      <c r="Q11">
        <v>15</v>
      </c>
    </row>
    <row r="12" spans="1:17" x14ac:dyDescent="0.3">
      <c r="A12">
        <v>10</v>
      </c>
      <c r="B12" t="s">
        <v>75</v>
      </c>
      <c r="C12" s="6">
        <v>13373</v>
      </c>
      <c r="D12" s="6">
        <v>12344</v>
      </c>
      <c r="E12" s="3">
        <v>1.083</v>
      </c>
      <c r="F12" s="3">
        <v>0.52000622156550103</v>
      </c>
      <c r="G12">
        <v>19</v>
      </c>
      <c r="H12" s="6">
        <v>13628</v>
      </c>
      <c r="I12" s="6">
        <v>12089</v>
      </c>
      <c r="J12" s="3">
        <v>1.127</v>
      </c>
      <c r="K12" s="3">
        <v>0.52992184158338795</v>
      </c>
      <c r="L12">
        <v>20</v>
      </c>
      <c r="M12" s="6">
        <v>14188</v>
      </c>
      <c r="N12" s="6">
        <v>11529</v>
      </c>
      <c r="O12" s="3">
        <v>1.2310000000000001</v>
      </c>
      <c r="P12" s="3">
        <v>0.55169732083835599</v>
      </c>
      <c r="Q12">
        <v>14</v>
      </c>
    </row>
    <row r="13" spans="1:17" x14ac:dyDescent="0.3">
      <c r="A13">
        <v>11</v>
      </c>
      <c r="B13" t="s">
        <v>75</v>
      </c>
      <c r="C13" s="6">
        <v>9388</v>
      </c>
      <c r="D13" s="6">
        <v>8578</v>
      </c>
      <c r="E13" s="3">
        <v>1.0940000000000001</v>
      </c>
      <c r="F13" s="3">
        <v>0.52254258042970103</v>
      </c>
      <c r="G13">
        <v>14</v>
      </c>
      <c r="H13" s="6">
        <v>9531</v>
      </c>
      <c r="I13" s="6">
        <v>8435</v>
      </c>
      <c r="J13" s="3">
        <v>1.1299999999999999</v>
      </c>
      <c r="K13" s="3">
        <v>0.53050205944561901</v>
      </c>
      <c r="L13">
        <v>18</v>
      </c>
      <c r="M13" s="6">
        <v>9869</v>
      </c>
      <c r="N13" s="6">
        <v>8097</v>
      </c>
      <c r="O13" s="3">
        <v>1.2190000000000001</v>
      </c>
      <c r="P13" s="3">
        <v>0.54931537348324599</v>
      </c>
      <c r="Q13">
        <v>16</v>
      </c>
    </row>
    <row r="14" spans="1:17" x14ac:dyDescent="0.3">
      <c r="A14">
        <v>12</v>
      </c>
      <c r="B14" t="s">
        <v>75</v>
      </c>
      <c r="C14" s="6">
        <v>21107</v>
      </c>
      <c r="D14" s="6">
        <v>19022</v>
      </c>
      <c r="E14" s="3">
        <v>1.1100000000000001</v>
      </c>
      <c r="F14" s="3">
        <v>0.52597871863241097</v>
      </c>
      <c r="G14">
        <v>5</v>
      </c>
      <c r="H14" s="6">
        <v>21492</v>
      </c>
      <c r="I14" s="6">
        <v>18637</v>
      </c>
      <c r="J14" s="3">
        <v>1.153</v>
      </c>
      <c r="K14" s="3">
        <v>0.53557277779162205</v>
      </c>
      <c r="L14">
        <v>9</v>
      </c>
      <c r="M14" s="6">
        <v>22295</v>
      </c>
      <c r="N14" s="6">
        <v>17834</v>
      </c>
      <c r="O14" s="3">
        <v>1.25</v>
      </c>
      <c r="P14" s="3">
        <v>0.55558324403797799</v>
      </c>
      <c r="Q14">
        <v>4</v>
      </c>
    </row>
    <row r="15" spans="1:17" x14ac:dyDescent="0.3">
      <c r="A15">
        <v>13</v>
      </c>
      <c r="B15" t="s">
        <v>75</v>
      </c>
      <c r="C15" s="6">
        <v>14336</v>
      </c>
      <c r="D15" s="6">
        <v>13049</v>
      </c>
      <c r="E15" s="3">
        <v>1.099</v>
      </c>
      <c r="F15" s="3">
        <v>0.52349826547379996</v>
      </c>
      <c r="G15">
        <v>12</v>
      </c>
      <c r="H15" s="6">
        <v>14607</v>
      </c>
      <c r="I15" s="6">
        <v>12778</v>
      </c>
      <c r="J15" s="3">
        <v>1.143</v>
      </c>
      <c r="K15" s="3">
        <v>0.53339419390177101</v>
      </c>
      <c r="L15">
        <v>12</v>
      </c>
      <c r="M15" s="6">
        <v>15138</v>
      </c>
      <c r="N15" s="6">
        <v>12247</v>
      </c>
      <c r="O15" s="3">
        <v>1.236</v>
      </c>
      <c r="P15" s="3">
        <v>0.55278437100602495</v>
      </c>
      <c r="Q15">
        <v>9</v>
      </c>
    </row>
    <row r="16" spans="1:17" x14ac:dyDescent="0.3">
      <c r="A16">
        <v>14</v>
      </c>
      <c r="B16" t="s">
        <v>75</v>
      </c>
      <c r="C16" s="6">
        <v>1800</v>
      </c>
      <c r="D16" s="6">
        <v>1601</v>
      </c>
      <c r="E16" s="3">
        <v>1.1240000000000001</v>
      </c>
      <c r="F16" s="3">
        <v>0.52925610114672195</v>
      </c>
      <c r="G16">
        <v>2</v>
      </c>
      <c r="H16" s="6">
        <v>1827</v>
      </c>
      <c r="I16" s="6">
        <v>1574</v>
      </c>
      <c r="J16" s="3">
        <v>1.161</v>
      </c>
      <c r="K16" s="3">
        <v>0.53719494266392198</v>
      </c>
      <c r="L16">
        <v>5</v>
      </c>
      <c r="M16" s="6">
        <v>1878</v>
      </c>
      <c r="N16" s="6">
        <v>1523</v>
      </c>
      <c r="O16" s="3">
        <v>1.2330000000000001</v>
      </c>
      <c r="P16" s="3">
        <v>0.55219053219641301</v>
      </c>
      <c r="Q16">
        <v>11</v>
      </c>
    </row>
    <row r="17" spans="1:17" x14ac:dyDescent="0.3">
      <c r="A17">
        <v>15</v>
      </c>
      <c r="B17" t="s">
        <v>75</v>
      </c>
      <c r="C17" s="6">
        <v>1800</v>
      </c>
      <c r="D17" s="6">
        <v>1601</v>
      </c>
      <c r="E17" s="3">
        <v>1.1240000000000001</v>
      </c>
      <c r="F17" s="3">
        <v>0.52925610114672195</v>
      </c>
      <c r="G17">
        <v>3</v>
      </c>
      <c r="H17" s="6">
        <v>1827</v>
      </c>
      <c r="I17" s="6">
        <v>1574</v>
      </c>
      <c r="J17" s="3">
        <v>1.161</v>
      </c>
      <c r="K17" s="3">
        <v>0.53719494266392198</v>
      </c>
      <c r="L17">
        <v>6</v>
      </c>
      <c r="M17" s="6">
        <v>1878</v>
      </c>
      <c r="N17" s="6">
        <v>1523</v>
      </c>
      <c r="O17" s="3">
        <v>1.2330000000000001</v>
      </c>
      <c r="P17" s="3">
        <v>0.55219053219641301</v>
      </c>
      <c r="Q17">
        <v>12</v>
      </c>
    </row>
    <row r="18" spans="1:17" x14ac:dyDescent="0.3">
      <c r="A18">
        <v>16</v>
      </c>
      <c r="B18" t="s">
        <v>75</v>
      </c>
      <c r="C18" s="6">
        <v>2</v>
      </c>
      <c r="D18" s="6">
        <v>3</v>
      </c>
      <c r="E18" s="3">
        <v>0.66700000000000004</v>
      </c>
      <c r="F18" s="3">
        <v>0.4</v>
      </c>
      <c r="G18">
        <v>22</v>
      </c>
      <c r="H18" s="6">
        <v>3</v>
      </c>
      <c r="I18" s="6">
        <v>2</v>
      </c>
      <c r="J18" s="3">
        <v>1.5</v>
      </c>
      <c r="K18" s="3">
        <v>0.6</v>
      </c>
      <c r="L18">
        <v>1</v>
      </c>
      <c r="M18" s="6">
        <v>3</v>
      </c>
      <c r="N18" s="6">
        <v>2</v>
      </c>
      <c r="O18" s="3">
        <v>1.5</v>
      </c>
      <c r="P18" s="3">
        <v>0.6</v>
      </c>
      <c r="Q18">
        <v>1</v>
      </c>
    </row>
    <row r="19" spans="1:17" x14ac:dyDescent="0.3">
      <c r="A19">
        <v>17</v>
      </c>
      <c r="B19" t="s">
        <v>75</v>
      </c>
      <c r="C19" s="6">
        <v>1014</v>
      </c>
      <c r="D19" s="6">
        <v>946</v>
      </c>
      <c r="E19" s="3">
        <v>1.0720000000000001</v>
      </c>
      <c r="F19" s="3">
        <v>0.51734693877550997</v>
      </c>
      <c r="G19">
        <v>20</v>
      </c>
      <c r="H19" s="6">
        <v>1038</v>
      </c>
      <c r="I19" s="6">
        <v>922</v>
      </c>
      <c r="J19" s="3">
        <v>1.1259999999999999</v>
      </c>
      <c r="K19" s="3">
        <v>0.52959183673469401</v>
      </c>
      <c r="L19">
        <v>21</v>
      </c>
      <c r="M19" s="6">
        <v>1098</v>
      </c>
      <c r="N19" s="6">
        <v>862</v>
      </c>
      <c r="O19" s="3">
        <v>1.274</v>
      </c>
      <c r="P19" s="3">
        <v>0.56020408163265301</v>
      </c>
      <c r="Q19">
        <v>2</v>
      </c>
    </row>
    <row r="20" spans="1:17" x14ac:dyDescent="0.3">
      <c r="A20">
        <v>18</v>
      </c>
      <c r="B20" t="s">
        <v>75</v>
      </c>
      <c r="C20" s="6">
        <v>1014</v>
      </c>
      <c r="D20" s="6">
        <v>946</v>
      </c>
      <c r="E20" s="3">
        <v>1.0720000000000001</v>
      </c>
      <c r="F20" s="3">
        <v>0.51734693877550997</v>
      </c>
      <c r="G20">
        <v>21</v>
      </c>
      <c r="H20" s="6">
        <v>1038</v>
      </c>
      <c r="I20" s="6">
        <v>922</v>
      </c>
      <c r="J20" s="3">
        <v>1.1259999999999999</v>
      </c>
      <c r="K20" s="3">
        <v>0.52959183673469401</v>
      </c>
      <c r="L20">
        <v>22</v>
      </c>
      <c r="M20" s="6">
        <v>1098</v>
      </c>
      <c r="N20" s="6">
        <v>862</v>
      </c>
      <c r="O20" s="3">
        <v>1.274</v>
      </c>
      <c r="P20" s="3">
        <v>0.56020408163265301</v>
      </c>
      <c r="Q20">
        <v>3</v>
      </c>
    </row>
    <row r="21" spans="1:17" x14ac:dyDescent="0.3">
      <c r="A21">
        <v>19</v>
      </c>
      <c r="B21" t="s">
        <v>75</v>
      </c>
      <c r="C21" s="6">
        <v>1800</v>
      </c>
      <c r="D21" s="6">
        <v>1601</v>
      </c>
      <c r="E21" s="3">
        <v>1.1240000000000001</v>
      </c>
      <c r="F21" s="3">
        <v>0.52925610114672195</v>
      </c>
      <c r="G21">
        <v>4</v>
      </c>
      <c r="H21" s="6">
        <v>1827</v>
      </c>
      <c r="I21" s="6">
        <v>1574</v>
      </c>
      <c r="J21" s="3">
        <v>1.161</v>
      </c>
      <c r="K21" s="3">
        <v>0.53719494266392198</v>
      </c>
      <c r="L21">
        <v>7</v>
      </c>
      <c r="M21" s="6">
        <v>1878</v>
      </c>
      <c r="N21" s="6">
        <v>1523</v>
      </c>
      <c r="O21" s="3">
        <v>1.2330000000000001</v>
      </c>
      <c r="P21" s="3">
        <v>0.55219053219641301</v>
      </c>
      <c r="Q21">
        <v>13</v>
      </c>
    </row>
    <row r="22" spans="1:17" x14ac:dyDescent="0.3">
      <c r="A22">
        <v>20</v>
      </c>
      <c r="B22" t="s">
        <v>75</v>
      </c>
      <c r="C22" s="6">
        <v>11137</v>
      </c>
      <c r="D22" s="6">
        <v>10206</v>
      </c>
      <c r="E22" s="3">
        <v>1.091</v>
      </c>
      <c r="F22" s="3">
        <v>0.52181042964906499</v>
      </c>
      <c r="G22">
        <v>15</v>
      </c>
      <c r="H22" s="6">
        <v>11342</v>
      </c>
      <c r="I22" s="6">
        <v>10001</v>
      </c>
      <c r="J22" s="3">
        <v>1.1339999999999999</v>
      </c>
      <c r="K22" s="3">
        <v>0.53141545237314303</v>
      </c>
      <c r="L22">
        <v>15</v>
      </c>
      <c r="M22" s="6">
        <v>11689</v>
      </c>
      <c r="N22" s="6">
        <v>9654</v>
      </c>
      <c r="O22" s="3">
        <v>1.2110000000000001</v>
      </c>
      <c r="P22" s="3">
        <v>0.54767371034999801</v>
      </c>
      <c r="Q22">
        <v>18</v>
      </c>
    </row>
    <row r="23" spans="1:17" x14ac:dyDescent="0.3">
      <c r="A23">
        <v>21</v>
      </c>
      <c r="B23" t="s">
        <v>75</v>
      </c>
      <c r="C23" s="6">
        <v>6270</v>
      </c>
      <c r="D23" s="6">
        <v>5682</v>
      </c>
      <c r="E23" s="3">
        <v>1.103</v>
      </c>
      <c r="F23" s="3">
        <v>0.52459839357429705</v>
      </c>
      <c r="G23">
        <v>9</v>
      </c>
      <c r="H23" s="6">
        <v>6439</v>
      </c>
      <c r="I23" s="6">
        <v>5513</v>
      </c>
      <c r="J23" s="3">
        <v>1.1679999999999999</v>
      </c>
      <c r="K23" s="3">
        <v>0.53873828647925004</v>
      </c>
      <c r="L23">
        <v>3</v>
      </c>
      <c r="M23" s="6">
        <v>6520</v>
      </c>
      <c r="N23" s="6">
        <v>5432</v>
      </c>
      <c r="O23" s="3">
        <v>1.2</v>
      </c>
      <c r="P23" s="3">
        <v>0.54551539491298495</v>
      </c>
      <c r="Q23">
        <v>20</v>
      </c>
    </row>
    <row r="24" spans="1:17" x14ac:dyDescent="0.3">
      <c r="A24">
        <v>22</v>
      </c>
      <c r="B24" t="s">
        <v>75</v>
      </c>
      <c r="C24" s="6">
        <v>6270</v>
      </c>
      <c r="D24" s="6">
        <v>5682</v>
      </c>
      <c r="E24" s="3">
        <v>1.103</v>
      </c>
      <c r="F24" s="3">
        <v>0.52459839357429705</v>
      </c>
      <c r="G24">
        <v>10</v>
      </c>
      <c r="H24" s="6">
        <v>6439</v>
      </c>
      <c r="I24" s="6">
        <v>5513</v>
      </c>
      <c r="J24" s="3">
        <v>1.1679999999999999</v>
      </c>
      <c r="K24" s="3">
        <v>0.53873828647925004</v>
      </c>
      <c r="L24">
        <v>4</v>
      </c>
      <c r="M24" s="6">
        <v>6520</v>
      </c>
      <c r="N24" s="6">
        <v>5432</v>
      </c>
      <c r="O24" s="3">
        <v>1.2</v>
      </c>
      <c r="P24" s="3">
        <v>0.54551539491298495</v>
      </c>
      <c r="Q24">
        <v>21</v>
      </c>
    </row>
    <row r="25" spans="1:17" x14ac:dyDescent="0.3">
      <c r="A25">
        <v>1</v>
      </c>
      <c r="B25" t="s">
        <v>76</v>
      </c>
      <c r="C25" s="6">
        <v>3674</v>
      </c>
      <c r="D25" s="6">
        <v>3427</v>
      </c>
      <c r="E25" s="3">
        <v>1.0720000000000001</v>
      </c>
      <c r="F25" s="3">
        <v>0.51739191663146</v>
      </c>
      <c r="G25">
        <v>7</v>
      </c>
      <c r="H25" s="6">
        <v>3745</v>
      </c>
      <c r="I25" s="6">
        <v>3356</v>
      </c>
      <c r="J25" s="3">
        <v>1.1160000000000001</v>
      </c>
      <c r="K25" s="3">
        <v>0.52739050837910195</v>
      </c>
      <c r="L25">
        <v>6</v>
      </c>
      <c r="M25" s="6">
        <v>3805</v>
      </c>
      <c r="N25" s="6">
        <v>3296</v>
      </c>
      <c r="O25" s="3">
        <v>1.1539999999999999</v>
      </c>
      <c r="P25" s="3">
        <v>0.535840022532038</v>
      </c>
      <c r="Q25">
        <v>11</v>
      </c>
    </row>
    <row r="26" spans="1:17" x14ac:dyDescent="0.3">
      <c r="A26">
        <v>2</v>
      </c>
      <c r="B26" t="s">
        <v>76</v>
      </c>
      <c r="C26" s="6">
        <v>3551</v>
      </c>
      <c r="D26" s="6">
        <v>3303</v>
      </c>
      <c r="E26" s="3">
        <v>1.075</v>
      </c>
      <c r="F26" s="3">
        <v>0.51809162532827502</v>
      </c>
      <c r="G26">
        <v>4</v>
      </c>
      <c r="H26" s="6">
        <v>3612</v>
      </c>
      <c r="I26" s="6">
        <v>3242</v>
      </c>
      <c r="J26" s="3">
        <v>1.1140000000000001</v>
      </c>
      <c r="K26" s="3">
        <v>0.526991537788153</v>
      </c>
      <c r="L26">
        <v>8</v>
      </c>
      <c r="M26" s="6">
        <v>3667</v>
      </c>
      <c r="N26" s="6">
        <v>3187</v>
      </c>
      <c r="O26" s="3">
        <v>1.151</v>
      </c>
      <c r="P26" s="3">
        <v>0.53501604902246902</v>
      </c>
      <c r="Q26">
        <v>14</v>
      </c>
    </row>
    <row r="27" spans="1:17" x14ac:dyDescent="0.3">
      <c r="A27">
        <v>3</v>
      </c>
      <c r="B27" t="s">
        <v>76</v>
      </c>
      <c r="C27" s="6">
        <v>57</v>
      </c>
      <c r="D27" s="6">
        <v>57</v>
      </c>
      <c r="E27" s="3">
        <v>1</v>
      </c>
      <c r="F27" s="3">
        <v>0.5</v>
      </c>
      <c r="G27">
        <v>19</v>
      </c>
      <c r="H27" s="6">
        <v>62</v>
      </c>
      <c r="I27" s="6">
        <v>52</v>
      </c>
      <c r="J27" s="3">
        <v>1.1919999999999999</v>
      </c>
      <c r="K27" s="3">
        <v>0.54385964912280704</v>
      </c>
      <c r="L27">
        <v>1</v>
      </c>
      <c r="M27" s="6">
        <v>66</v>
      </c>
      <c r="N27" s="6">
        <v>48</v>
      </c>
      <c r="O27" s="3">
        <v>1.375</v>
      </c>
      <c r="P27" s="3">
        <v>0.57894736842105299</v>
      </c>
      <c r="Q27">
        <v>1</v>
      </c>
    </row>
    <row r="28" spans="1:17" x14ac:dyDescent="0.3">
      <c r="A28">
        <v>4</v>
      </c>
      <c r="B28" t="s">
        <v>76</v>
      </c>
      <c r="C28" s="6">
        <v>3460</v>
      </c>
      <c r="D28" s="6">
        <v>3227</v>
      </c>
      <c r="E28" s="3">
        <v>1.0720000000000001</v>
      </c>
      <c r="F28" s="3">
        <v>0.517421863316884</v>
      </c>
      <c r="G28">
        <v>6</v>
      </c>
      <c r="H28" s="6">
        <v>3510</v>
      </c>
      <c r="I28" s="6">
        <v>3177</v>
      </c>
      <c r="J28" s="3">
        <v>1.105</v>
      </c>
      <c r="K28" s="3">
        <v>0.52489905787348601</v>
      </c>
      <c r="L28">
        <v>14</v>
      </c>
      <c r="M28" s="6">
        <v>3575</v>
      </c>
      <c r="N28" s="6">
        <v>3112</v>
      </c>
      <c r="O28" s="3">
        <v>1.149</v>
      </c>
      <c r="P28" s="3">
        <v>0.53461941079706898</v>
      </c>
      <c r="Q28">
        <v>15</v>
      </c>
    </row>
    <row r="29" spans="1:17" x14ac:dyDescent="0.3">
      <c r="A29">
        <v>5</v>
      </c>
      <c r="B29" t="s">
        <v>76</v>
      </c>
      <c r="C29" s="6">
        <v>940</v>
      </c>
      <c r="D29" s="6">
        <v>839</v>
      </c>
      <c r="E29" s="3">
        <v>1.1200000000000001</v>
      </c>
      <c r="F29" s="3">
        <v>0.52838673412029202</v>
      </c>
      <c r="G29">
        <v>1</v>
      </c>
      <c r="H29" s="6">
        <v>937</v>
      </c>
      <c r="I29" s="6">
        <v>842</v>
      </c>
      <c r="J29" s="3">
        <v>1.113</v>
      </c>
      <c r="K29" s="3">
        <v>0.52670039347948305</v>
      </c>
      <c r="L29">
        <v>9</v>
      </c>
      <c r="M29" s="6">
        <v>940</v>
      </c>
      <c r="N29" s="6">
        <v>839</v>
      </c>
      <c r="O29" s="3">
        <v>1.1200000000000001</v>
      </c>
      <c r="P29" s="3">
        <v>0.52838673412029202</v>
      </c>
      <c r="Q29">
        <v>22</v>
      </c>
    </row>
    <row r="30" spans="1:17" x14ac:dyDescent="0.3">
      <c r="A30">
        <v>6</v>
      </c>
      <c r="B30" t="s">
        <v>76</v>
      </c>
      <c r="C30" s="6">
        <v>1077</v>
      </c>
      <c r="D30" s="6">
        <v>1074</v>
      </c>
      <c r="E30" s="3">
        <v>1.0029999999999999</v>
      </c>
      <c r="F30" s="3">
        <v>0.50069735006973504</v>
      </c>
      <c r="G30">
        <v>17</v>
      </c>
      <c r="H30" s="6">
        <v>1131</v>
      </c>
      <c r="I30" s="6">
        <v>1020</v>
      </c>
      <c r="J30" s="3">
        <v>1.109</v>
      </c>
      <c r="K30" s="3">
        <v>0.52580195258019502</v>
      </c>
      <c r="L30">
        <v>11</v>
      </c>
      <c r="M30" s="6">
        <v>1155</v>
      </c>
      <c r="N30" s="6">
        <v>996</v>
      </c>
      <c r="O30" s="3">
        <v>1.1599999999999999</v>
      </c>
      <c r="P30" s="3">
        <v>0.53695955369595505</v>
      </c>
      <c r="Q30">
        <v>10</v>
      </c>
    </row>
    <row r="31" spans="1:17" x14ac:dyDescent="0.3">
      <c r="A31">
        <v>7</v>
      </c>
      <c r="B31" t="s">
        <v>76</v>
      </c>
      <c r="C31" s="6">
        <v>1988</v>
      </c>
      <c r="D31" s="6">
        <v>1884</v>
      </c>
      <c r="E31" s="3">
        <v>1.0549999999999999</v>
      </c>
      <c r="F31" s="3">
        <v>0.51342975206611596</v>
      </c>
      <c r="G31">
        <v>8</v>
      </c>
      <c r="H31" s="6">
        <v>2033</v>
      </c>
      <c r="I31" s="6">
        <v>1839</v>
      </c>
      <c r="J31" s="3">
        <v>1.105</v>
      </c>
      <c r="K31" s="3">
        <v>0.52505165289256195</v>
      </c>
      <c r="L31">
        <v>13</v>
      </c>
      <c r="M31" s="6">
        <v>2083</v>
      </c>
      <c r="N31" s="6">
        <v>1789</v>
      </c>
      <c r="O31" s="3">
        <v>1.1639999999999999</v>
      </c>
      <c r="P31" s="3">
        <v>0.53796487603305798</v>
      </c>
      <c r="Q31">
        <v>8</v>
      </c>
    </row>
    <row r="32" spans="1:17" x14ac:dyDescent="0.3">
      <c r="A32">
        <v>8</v>
      </c>
      <c r="B32" t="s">
        <v>76</v>
      </c>
      <c r="C32" s="6">
        <v>828</v>
      </c>
      <c r="D32" s="6">
        <v>812</v>
      </c>
      <c r="E32" s="3">
        <v>1.02</v>
      </c>
      <c r="F32" s="3">
        <v>0.50487804878048803</v>
      </c>
      <c r="G32">
        <v>12</v>
      </c>
      <c r="H32" s="6">
        <v>874</v>
      </c>
      <c r="I32" s="6">
        <v>766</v>
      </c>
      <c r="J32" s="3">
        <v>1.141</v>
      </c>
      <c r="K32" s="3">
        <v>0.53292682926829305</v>
      </c>
      <c r="L32">
        <v>3</v>
      </c>
      <c r="M32" s="6">
        <v>887</v>
      </c>
      <c r="N32" s="6">
        <v>753</v>
      </c>
      <c r="O32" s="3">
        <v>1.1779999999999999</v>
      </c>
      <c r="P32" s="3">
        <v>0.54085365853658496</v>
      </c>
      <c r="Q32">
        <v>5</v>
      </c>
    </row>
    <row r="33" spans="1:17" x14ac:dyDescent="0.3">
      <c r="A33">
        <v>9</v>
      </c>
      <c r="B33" t="s">
        <v>76</v>
      </c>
      <c r="C33" s="6">
        <v>1009</v>
      </c>
      <c r="D33" s="6">
        <v>990</v>
      </c>
      <c r="E33" s="3">
        <v>1.0189999999999999</v>
      </c>
      <c r="F33" s="3">
        <v>0.50475237618809399</v>
      </c>
      <c r="G33">
        <v>13</v>
      </c>
      <c r="H33" s="6">
        <v>1041</v>
      </c>
      <c r="I33" s="6">
        <v>958</v>
      </c>
      <c r="J33" s="3">
        <v>1.087</v>
      </c>
      <c r="K33" s="3">
        <v>0.52076038019009496</v>
      </c>
      <c r="L33">
        <v>16</v>
      </c>
      <c r="M33" s="6">
        <v>1067</v>
      </c>
      <c r="N33" s="6">
        <v>932</v>
      </c>
      <c r="O33" s="3">
        <v>1.145</v>
      </c>
      <c r="P33" s="3">
        <v>0.53376688344172096</v>
      </c>
      <c r="Q33">
        <v>18</v>
      </c>
    </row>
    <row r="34" spans="1:17" x14ac:dyDescent="0.3">
      <c r="A34">
        <v>10</v>
      </c>
      <c r="B34" t="s">
        <v>76</v>
      </c>
      <c r="C34" s="6">
        <v>1160</v>
      </c>
      <c r="D34" s="6">
        <v>1125</v>
      </c>
      <c r="E34" s="3">
        <v>1.0309999999999999</v>
      </c>
      <c r="F34" s="3">
        <v>0.50765864332603905</v>
      </c>
      <c r="G34">
        <v>11</v>
      </c>
      <c r="H34" s="6">
        <v>1193</v>
      </c>
      <c r="I34" s="6">
        <v>1092</v>
      </c>
      <c r="J34" s="3">
        <v>1.0920000000000001</v>
      </c>
      <c r="K34" s="3">
        <v>0.52210065645514203</v>
      </c>
      <c r="L34">
        <v>15</v>
      </c>
      <c r="M34" s="6">
        <v>1213</v>
      </c>
      <c r="N34" s="6">
        <v>1072</v>
      </c>
      <c r="O34" s="3">
        <v>1.1319999999999999</v>
      </c>
      <c r="P34" s="3">
        <v>0.53085339168490198</v>
      </c>
      <c r="Q34">
        <v>21</v>
      </c>
    </row>
    <row r="35" spans="1:17" x14ac:dyDescent="0.3">
      <c r="A35">
        <v>11</v>
      </c>
      <c r="B35" t="s">
        <v>76</v>
      </c>
      <c r="C35" s="6">
        <v>669</v>
      </c>
      <c r="D35" s="6">
        <v>646</v>
      </c>
      <c r="E35" s="3">
        <v>1.036</v>
      </c>
      <c r="F35" s="3">
        <v>0.50874524714828895</v>
      </c>
      <c r="G35">
        <v>10</v>
      </c>
      <c r="H35" s="6">
        <v>707</v>
      </c>
      <c r="I35" s="6">
        <v>608</v>
      </c>
      <c r="J35" s="3">
        <v>1.163</v>
      </c>
      <c r="K35" s="3">
        <v>0.53764258555133104</v>
      </c>
      <c r="L35">
        <v>2</v>
      </c>
      <c r="M35" s="6">
        <v>710</v>
      </c>
      <c r="N35" s="6">
        <v>605</v>
      </c>
      <c r="O35" s="3">
        <v>1.1739999999999999</v>
      </c>
      <c r="P35" s="3">
        <v>0.53992395437262397</v>
      </c>
      <c r="Q35">
        <v>6</v>
      </c>
    </row>
    <row r="36" spans="1:17" x14ac:dyDescent="0.3">
      <c r="A36">
        <v>12</v>
      </c>
      <c r="B36" t="s">
        <v>76</v>
      </c>
      <c r="C36" s="6">
        <v>3535</v>
      </c>
      <c r="D36" s="6">
        <v>3294</v>
      </c>
      <c r="E36" s="3">
        <v>1.073</v>
      </c>
      <c r="F36" s="3">
        <v>0.51764533606677399</v>
      </c>
      <c r="G36">
        <v>5</v>
      </c>
      <c r="H36" s="6">
        <v>3601</v>
      </c>
      <c r="I36" s="6">
        <v>3228</v>
      </c>
      <c r="J36" s="3">
        <v>1.1160000000000001</v>
      </c>
      <c r="K36" s="3">
        <v>0.52731000146434304</v>
      </c>
      <c r="L36">
        <v>7</v>
      </c>
      <c r="M36" s="6">
        <v>3657</v>
      </c>
      <c r="N36" s="6">
        <v>3172</v>
      </c>
      <c r="O36" s="3">
        <v>1.153</v>
      </c>
      <c r="P36" s="3">
        <v>0.53551032361985695</v>
      </c>
      <c r="Q36">
        <v>12</v>
      </c>
    </row>
    <row r="37" spans="1:17" x14ac:dyDescent="0.3">
      <c r="A37">
        <v>13</v>
      </c>
      <c r="B37" t="s">
        <v>76</v>
      </c>
      <c r="C37" s="6">
        <v>1983</v>
      </c>
      <c r="D37" s="6">
        <v>1882</v>
      </c>
      <c r="E37" s="3">
        <v>1.054</v>
      </c>
      <c r="F37" s="3">
        <v>0.51306597671410104</v>
      </c>
      <c r="G37">
        <v>9</v>
      </c>
      <c r="H37" s="6">
        <v>2031</v>
      </c>
      <c r="I37" s="6">
        <v>1834</v>
      </c>
      <c r="J37" s="3">
        <v>1.107</v>
      </c>
      <c r="K37" s="3">
        <v>0.52548512289780103</v>
      </c>
      <c r="L37">
        <v>12</v>
      </c>
      <c r="M37" s="6">
        <v>2080</v>
      </c>
      <c r="N37" s="6">
        <v>1785</v>
      </c>
      <c r="O37" s="3">
        <v>1.165</v>
      </c>
      <c r="P37" s="3">
        <v>0.53816300129366101</v>
      </c>
      <c r="Q37">
        <v>7</v>
      </c>
    </row>
    <row r="38" spans="1:17" x14ac:dyDescent="0.3">
      <c r="A38">
        <v>14</v>
      </c>
      <c r="B38" t="s">
        <v>76</v>
      </c>
      <c r="C38" s="6">
        <v>1214</v>
      </c>
      <c r="D38" s="6">
        <v>1211</v>
      </c>
      <c r="E38" s="3">
        <v>1.002</v>
      </c>
      <c r="F38" s="3">
        <v>0.50061855670103095</v>
      </c>
      <c r="G38">
        <v>18</v>
      </c>
      <c r="H38" s="6">
        <v>1224</v>
      </c>
      <c r="I38" s="6">
        <v>1201</v>
      </c>
      <c r="J38" s="3">
        <v>1.0189999999999999</v>
      </c>
      <c r="K38" s="3">
        <v>0.50474226804123701</v>
      </c>
      <c r="L38">
        <v>21</v>
      </c>
      <c r="M38" s="6">
        <v>1295</v>
      </c>
      <c r="N38" s="6">
        <v>1130</v>
      </c>
      <c r="O38" s="3">
        <v>1.1459999999999999</v>
      </c>
      <c r="P38" s="3">
        <v>0.53402061855670102</v>
      </c>
      <c r="Q38">
        <v>17</v>
      </c>
    </row>
    <row r="39" spans="1:17" x14ac:dyDescent="0.3">
      <c r="A39">
        <v>15</v>
      </c>
      <c r="B39" t="s">
        <v>76</v>
      </c>
      <c r="C39" s="6">
        <v>1214</v>
      </c>
      <c r="D39" s="6">
        <v>1209</v>
      </c>
      <c r="E39" s="3">
        <v>1.004</v>
      </c>
      <c r="F39" s="3">
        <v>0.50103177878662797</v>
      </c>
      <c r="G39">
        <v>15</v>
      </c>
      <c r="H39" s="6">
        <v>1224</v>
      </c>
      <c r="I39" s="6">
        <v>1199</v>
      </c>
      <c r="J39" s="3">
        <v>1.0209999999999999</v>
      </c>
      <c r="K39" s="3">
        <v>0.50515889393314095</v>
      </c>
      <c r="L39">
        <v>20</v>
      </c>
      <c r="M39" s="6">
        <v>1295</v>
      </c>
      <c r="N39" s="6">
        <v>1128</v>
      </c>
      <c r="O39" s="3">
        <v>1.1479999999999999</v>
      </c>
      <c r="P39" s="3">
        <v>0.53446141147338</v>
      </c>
      <c r="Q39">
        <v>16</v>
      </c>
    </row>
    <row r="40" spans="1:17" x14ac:dyDescent="0.3">
      <c r="A40">
        <v>16</v>
      </c>
      <c r="B40" t="s">
        <v>76</v>
      </c>
      <c r="C40" s="6">
        <v>12</v>
      </c>
      <c r="D40" s="6">
        <v>20</v>
      </c>
      <c r="E40" s="3">
        <v>0.6</v>
      </c>
      <c r="F40" s="3">
        <v>0.375</v>
      </c>
      <c r="G40">
        <v>22</v>
      </c>
      <c r="H40" s="6">
        <v>13</v>
      </c>
      <c r="I40" s="6">
        <v>19</v>
      </c>
      <c r="J40" s="3">
        <v>0.68400000000000005</v>
      </c>
      <c r="K40" s="3">
        <v>0.40625</v>
      </c>
      <c r="L40">
        <v>22</v>
      </c>
      <c r="M40" s="6">
        <v>18</v>
      </c>
      <c r="N40" s="6">
        <v>14</v>
      </c>
      <c r="O40" s="3">
        <v>1.286</v>
      </c>
      <c r="P40" s="3">
        <v>0.5625</v>
      </c>
      <c r="Q40">
        <v>2</v>
      </c>
    </row>
    <row r="41" spans="1:17" x14ac:dyDescent="0.3">
      <c r="A41">
        <v>17</v>
      </c>
      <c r="B41" t="s">
        <v>76</v>
      </c>
      <c r="C41" s="6">
        <v>367</v>
      </c>
      <c r="D41" s="6">
        <v>384</v>
      </c>
      <c r="E41" s="3">
        <v>0.95599999999999996</v>
      </c>
      <c r="F41" s="3">
        <v>0.48868175765645799</v>
      </c>
      <c r="G41">
        <v>21</v>
      </c>
      <c r="H41" s="6">
        <v>390</v>
      </c>
      <c r="I41" s="6">
        <v>361</v>
      </c>
      <c r="J41" s="3">
        <v>1.08</v>
      </c>
      <c r="K41" s="3">
        <v>0.51930758988016001</v>
      </c>
      <c r="L41">
        <v>18</v>
      </c>
      <c r="M41" s="6">
        <v>412</v>
      </c>
      <c r="N41" s="6">
        <v>339</v>
      </c>
      <c r="O41" s="3">
        <v>1.2150000000000001</v>
      </c>
      <c r="P41" s="3">
        <v>0.54860186418109202</v>
      </c>
      <c r="Q41">
        <v>4</v>
      </c>
    </row>
    <row r="42" spans="1:17" x14ac:dyDescent="0.3">
      <c r="A42">
        <v>18</v>
      </c>
      <c r="B42" t="s">
        <v>76</v>
      </c>
      <c r="C42" s="6">
        <v>367</v>
      </c>
      <c r="D42" s="6">
        <v>383</v>
      </c>
      <c r="E42" s="3">
        <v>0.95799999999999996</v>
      </c>
      <c r="F42" s="3">
        <v>0.48933333333333301</v>
      </c>
      <c r="G42">
        <v>20</v>
      </c>
      <c r="H42" s="6">
        <v>390</v>
      </c>
      <c r="I42" s="6">
        <v>360</v>
      </c>
      <c r="J42" s="3">
        <v>1.083</v>
      </c>
      <c r="K42" s="3">
        <v>0.52</v>
      </c>
      <c r="L42">
        <v>17</v>
      </c>
      <c r="M42" s="6">
        <v>412</v>
      </c>
      <c r="N42" s="6">
        <v>338</v>
      </c>
      <c r="O42" s="3">
        <v>1.2190000000000001</v>
      </c>
      <c r="P42" s="3">
        <v>0.54933333333333301</v>
      </c>
      <c r="Q42">
        <v>3</v>
      </c>
    </row>
    <row r="43" spans="1:17" x14ac:dyDescent="0.3">
      <c r="A43">
        <v>19</v>
      </c>
      <c r="B43" t="s">
        <v>76</v>
      </c>
      <c r="C43" s="6">
        <v>1211</v>
      </c>
      <c r="D43" s="6">
        <v>1206</v>
      </c>
      <c r="E43" s="3">
        <v>1.004</v>
      </c>
      <c r="F43" s="3">
        <v>0.50103434009102199</v>
      </c>
      <c r="G43">
        <v>14</v>
      </c>
      <c r="H43" s="6">
        <v>1222</v>
      </c>
      <c r="I43" s="6">
        <v>1195</v>
      </c>
      <c r="J43" s="3">
        <v>1.0229999999999999</v>
      </c>
      <c r="K43" s="3">
        <v>0.50558543649151799</v>
      </c>
      <c r="L43">
        <v>19</v>
      </c>
      <c r="M43" s="6">
        <v>1294</v>
      </c>
      <c r="N43" s="6">
        <v>1123</v>
      </c>
      <c r="O43" s="3">
        <v>1.1519999999999999</v>
      </c>
      <c r="P43" s="3">
        <v>0.53537443111295002</v>
      </c>
      <c r="Q43">
        <v>13</v>
      </c>
    </row>
    <row r="44" spans="1:17" x14ac:dyDescent="0.3">
      <c r="A44">
        <v>20</v>
      </c>
      <c r="B44" t="s">
        <v>76</v>
      </c>
      <c r="C44" s="6">
        <v>1076</v>
      </c>
      <c r="D44" s="6">
        <v>1073</v>
      </c>
      <c r="E44" s="3">
        <v>1.0029999999999999</v>
      </c>
      <c r="F44" s="3">
        <v>0.50069799906933499</v>
      </c>
      <c r="G44">
        <v>16</v>
      </c>
      <c r="H44" s="6">
        <v>1130</v>
      </c>
      <c r="I44" s="6">
        <v>1019</v>
      </c>
      <c r="J44" s="3">
        <v>1.109</v>
      </c>
      <c r="K44" s="3">
        <v>0.52582596556537897</v>
      </c>
      <c r="L44">
        <v>10</v>
      </c>
      <c r="M44" s="6">
        <v>1154</v>
      </c>
      <c r="N44" s="6">
        <v>995</v>
      </c>
      <c r="O44" s="3">
        <v>1.1599999999999999</v>
      </c>
      <c r="P44" s="3">
        <v>0.53699395067473199</v>
      </c>
      <c r="Q44">
        <v>9</v>
      </c>
    </row>
    <row r="45" spans="1:17" x14ac:dyDescent="0.3">
      <c r="A45">
        <v>21</v>
      </c>
      <c r="B45" t="s">
        <v>76</v>
      </c>
      <c r="C45" s="6">
        <v>1908</v>
      </c>
      <c r="D45" s="6">
        <v>1759</v>
      </c>
      <c r="E45" s="3">
        <v>1.085</v>
      </c>
      <c r="F45" s="3">
        <v>0.52031633487864704</v>
      </c>
      <c r="G45">
        <v>2</v>
      </c>
      <c r="H45" s="6">
        <v>1938</v>
      </c>
      <c r="I45" s="6">
        <v>1729</v>
      </c>
      <c r="J45" s="3">
        <v>1.121</v>
      </c>
      <c r="K45" s="3">
        <v>0.52849740932642497</v>
      </c>
      <c r="L45">
        <v>4</v>
      </c>
      <c r="M45" s="6">
        <v>1951</v>
      </c>
      <c r="N45" s="6">
        <v>1716</v>
      </c>
      <c r="O45" s="3">
        <v>1.137</v>
      </c>
      <c r="P45" s="3">
        <v>0.53204254158712805</v>
      </c>
      <c r="Q45">
        <v>19</v>
      </c>
    </row>
    <row r="46" spans="1:17" x14ac:dyDescent="0.3">
      <c r="A46">
        <v>22</v>
      </c>
      <c r="B46" t="s">
        <v>76</v>
      </c>
      <c r="C46" s="6">
        <v>1908</v>
      </c>
      <c r="D46" s="6">
        <v>1759</v>
      </c>
      <c r="E46" s="3">
        <v>1.085</v>
      </c>
      <c r="F46" s="3">
        <v>0.52031633487864704</v>
      </c>
      <c r="G46">
        <v>3</v>
      </c>
      <c r="H46" s="6">
        <v>1938</v>
      </c>
      <c r="I46" s="6">
        <v>1729</v>
      </c>
      <c r="J46" s="3">
        <v>1.121</v>
      </c>
      <c r="K46" s="3">
        <v>0.52849740932642497</v>
      </c>
      <c r="L46">
        <v>5</v>
      </c>
      <c r="M46" s="6">
        <v>1951</v>
      </c>
      <c r="N46" s="6">
        <v>1716</v>
      </c>
      <c r="O46" s="3">
        <v>1.137</v>
      </c>
      <c r="P46" s="3">
        <v>0.53204254158712805</v>
      </c>
      <c r="Q46">
        <v>20</v>
      </c>
    </row>
    <row r="47" spans="1:17" x14ac:dyDescent="0.3">
      <c r="A47">
        <v>1</v>
      </c>
      <c r="B47" t="s">
        <v>77</v>
      </c>
      <c r="C47" s="6">
        <v>368</v>
      </c>
      <c r="D47" s="6">
        <v>384</v>
      </c>
      <c r="E47" s="3">
        <v>0.95799999999999996</v>
      </c>
      <c r="F47" s="3">
        <v>0.48936170212766</v>
      </c>
      <c r="G47">
        <v>6</v>
      </c>
      <c r="H47" s="6">
        <v>392</v>
      </c>
      <c r="I47" s="6">
        <v>360</v>
      </c>
      <c r="J47" s="3">
        <v>1.089</v>
      </c>
      <c r="K47" s="3">
        <v>0.52127659574468099</v>
      </c>
      <c r="L47">
        <v>5</v>
      </c>
      <c r="M47" s="6">
        <v>435</v>
      </c>
      <c r="N47" s="6">
        <v>317</v>
      </c>
      <c r="O47" s="3">
        <v>1.3720000000000001</v>
      </c>
      <c r="P47" s="3">
        <v>0.57845744680851097</v>
      </c>
      <c r="Q47">
        <v>2</v>
      </c>
    </row>
    <row r="48" spans="1:17" x14ac:dyDescent="0.3">
      <c r="A48">
        <v>2</v>
      </c>
      <c r="B48" t="s">
        <v>77</v>
      </c>
      <c r="C48" s="6">
        <v>200</v>
      </c>
      <c r="D48" s="6">
        <v>212</v>
      </c>
      <c r="E48" s="3">
        <v>0.94299999999999995</v>
      </c>
      <c r="F48" s="3">
        <v>0.485436893203884</v>
      </c>
      <c r="G48">
        <v>7</v>
      </c>
      <c r="H48" s="6">
        <v>216</v>
      </c>
      <c r="I48" s="6">
        <v>196</v>
      </c>
      <c r="J48" s="3">
        <v>1.1020000000000001</v>
      </c>
      <c r="K48" s="3">
        <v>0.52427184466019405</v>
      </c>
      <c r="L48">
        <v>3</v>
      </c>
      <c r="M48" s="6">
        <v>224</v>
      </c>
      <c r="N48" s="6">
        <v>188</v>
      </c>
      <c r="O48" s="3">
        <v>1.1910000000000001</v>
      </c>
      <c r="P48" s="3">
        <v>0.54368932038834905</v>
      </c>
      <c r="Q48">
        <v>5</v>
      </c>
    </row>
    <row r="49" spans="1:17" x14ac:dyDescent="0.3">
      <c r="A49">
        <v>3</v>
      </c>
      <c r="B49" t="s">
        <v>77</v>
      </c>
      <c r="C49" s="6">
        <v>69</v>
      </c>
      <c r="D49" s="6">
        <v>69</v>
      </c>
      <c r="E49" s="3">
        <v>1</v>
      </c>
      <c r="F49" s="3">
        <v>0.5</v>
      </c>
      <c r="G49">
        <v>4</v>
      </c>
      <c r="H49" s="6">
        <v>78</v>
      </c>
      <c r="I49" s="6">
        <v>60</v>
      </c>
      <c r="J49" s="3">
        <v>1.3</v>
      </c>
      <c r="K49" s="3">
        <v>0.565217391304348</v>
      </c>
      <c r="L49">
        <v>2</v>
      </c>
      <c r="M49" s="6">
        <v>79</v>
      </c>
      <c r="N49" s="6">
        <v>59</v>
      </c>
      <c r="O49" s="3">
        <v>1.339</v>
      </c>
      <c r="P49" s="3">
        <v>0.57246376811594202</v>
      </c>
      <c r="Q49">
        <v>3</v>
      </c>
    </row>
    <row r="50" spans="1:17" x14ac:dyDescent="0.3">
      <c r="A50">
        <v>4</v>
      </c>
      <c r="B50" t="s">
        <v>77</v>
      </c>
      <c r="C50" s="6">
        <v>1</v>
      </c>
      <c r="D50" s="6">
        <v>5</v>
      </c>
      <c r="E50" s="3">
        <v>0.2</v>
      </c>
      <c r="F50" s="3">
        <v>0.16666666666666699</v>
      </c>
      <c r="G50">
        <v>13</v>
      </c>
      <c r="H50" s="6">
        <v>2</v>
      </c>
      <c r="I50" s="6">
        <v>4</v>
      </c>
      <c r="J50" s="3">
        <v>0.5</v>
      </c>
      <c r="K50" s="3">
        <v>0.33333333333333298</v>
      </c>
      <c r="L50">
        <v>12</v>
      </c>
      <c r="M50" s="6">
        <v>2</v>
      </c>
      <c r="N50" s="6">
        <v>4</v>
      </c>
      <c r="O50" s="3">
        <v>0.5</v>
      </c>
      <c r="P50" s="3">
        <v>0.33333333333333298</v>
      </c>
      <c r="Q50">
        <v>11</v>
      </c>
    </row>
    <row r="51" spans="1:17" x14ac:dyDescent="0.3">
      <c r="A51">
        <v>5</v>
      </c>
      <c r="B51" t="s">
        <v>77</v>
      </c>
      <c r="C51" s="6">
        <v>6</v>
      </c>
      <c r="D51" s="6">
        <v>14</v>
      </c>
      <c r="E51" s="3">
        <v>0.42899999999999999</v>
      </c>
      <c r="F51" s="3">
        <v>0.3</v>
      </c>
      <c r="G51">
        <v>11</v>
      </c>
      <c r="H51" s="6">
        <v>8</v>
      </c>
      <c r="I51" s="6">
        <v>12</v>
      </c>
      <c r="J51" s="3">
        <v>0.66700000000000004</v>
      </c>
      <c r="K51" s="3">
        <v>0.4</v>
      </c>
      <c r="L51">
        <v>11</v>
      </c>
      <c r="M51" s="6">
        <v>12</v>
      </c>
      <c r="N51" s="6">
        <v>8</v>
      </c>
      <c r="O51" s="3">
        <v>1.5</v>
      </c>
      <c r="P51" s="3">
        <v>0.6</v>
      </c>
      <c r="Q51">
        <v>1</v>
      </c>
    </row>
    <row r="52" spans="1:17" x14ac:dyDescent="0.3">
      <c r="A52">
        <v>6</v>
      </c>
      <c r="B52" t="s">
        <v>77</v>
      </c>
      <c r="C52" s="6">
        <v>9</v>
      </c>
      <c r="D52" s="6">
        <v>9</v>
      </c>
      <c r="E52" s="3">
        <v>1</v>
      </c>
      <c r="F52" s="3">
        <v>0.5</v>
      </c>
      <c r="G52">
        <v>5</v>
      </c>
      <c r="H52" s="6">
        <v>8</v>
      </c>
      <c r="I52" s="6">
        <v>10</v>
      </c>
      <c r="J52" s="3">
        <v>0.8</v>
      </c>
      <c r="K52" s="3">
        <v>0.44444444444444398</v>
      </c>
      <c r="L52">
        <v>8</v>
      </c>
      <c r="M52" s="6">
        <v>7</v>
      </c>
      <c r="N52" s="6">
        <v>11</v>
      </c>
      <c r="O52" s="3">
        <v>0.63600000000000001</v>
      </c>
      <c r="P52" s="3">
        <v>0.38888888888888901</v>
      </c>
      <c r="Q52">
        <v>7</v>
      </c>
    </row>
    <row r="53" spans="1:17" x14ac:dyDescent="0.3">
      <c r="A53">
        <v>7</v>
      </c>
      <c r="B53" t="s">
        <v>77</v>
      </c>
      <c r="C53" s="6">
        <v>0</v>
      </c>
      <c r="D53" s="6">
        <v>0</v>
      </c>
      <c r="G53">
        <v>20</v>
      </c>
      <c r="H53" s="6">
        <v>0</v>
      </c>
      <c r="I53" s="6">
        <v>0</v>
      </c>
      <c r="L53">
        <v>20</v>
      </c>
      <c r="M53" s="6">
        <v>0</v>
      </c>
      <c r="N53" s="6">
        <v>0</v>
      </c>
      <c r="Q53">
        <v>20</v>
      </c>
    </row>
    <row r="54" spans="1:17" x14ac:dyDescent="0.3">
      <c r="A54">
        <v>8</v>
      </c>
      <c r="B54" t="s">
        <v>77</v>
      </c>
      <c r="C54" s="6">
        <v>0</v>
      </c>
      <c r="D54" s="6">
        <v>0</v>
      </c>
      <c r="G54">
        <v>21</v>
      </c>
      <c r="H54" s="6">
        <v>0</v>
      </c>
      <c r="I54" s="6">
        <v>0</v>
      </c>
      <c r="L54">
        <v>21</v>
      </c>
      <c r="M54" s="6">
        <v>0</v>
      </c>
      <c r="N54" s="6">
        <v>0</v>
      </c>
      <c r="Q54">
        <v>21</v>
      </c>
    </row>
    <row r="55" spans="1:17" x14ac:dyDescent="0.3">
      <c r="A55">
        <v>9</v>
      </c>
      <c r="B55" t="s">
        <v>77</v>
      </c>
      <c r="C55" s="6">
        <v>0</v>
      </c>
      <c r="D55" s="6">
        <v>0</v>
      </c>
      <c r="G55">
        <v>22</v>
      </c>
      <c r="H55" s="6">
        <v>0</v>
      </c>
      <c r="I55" s="6">
        <v>0</v>
      </c>
      <c r="L55">
        <v>22</v>
      </c>
      <c r="M55" s="6">
        <v>0</v>
      </c>
      <c r="N55" s="6">
        <v>0</v>
      </c>
      <c r="Q55">
        <v>22</v>
      </c>
    </row>
    <row r="56" spans="1:17" x14ac:dyDescent="0.3">
      <c r="A56">
        <v>10</v>
      </c>
      <c r="B56" t="s">
        <v>77</v>
      </c>
      <c r="C56" s="6">
        <v>0</v>
      </c>
      <c r="D56" s="6">
        <v>0</v>
      </c>
      <c r="G56">
        <v>17</v>
      </c>
      <c r="H56" s="6">
        <v>0</v>
      </c>
      <c r="I56" s="6">
        <v>0</v>
      </c>
      <c r="L56">
        <v>17</v>
      </c>
      <c r="M56" s="6">
        <v>0</v>
      </c>
      <c r="N56" s="6">
        <v>0</v>
      </c>
      <c r="Q56">
        <v>17</v>
      </c>
    </row>
    <row r="57" spans="1:17" x14ac:dyDescent="0.3">
      <c r="A57">
        <v>11</v>
      </c>
      <c r="B57" t="s">
        <v>77</v>
      </c>
      <c r="C57" s="6">
        <v>0</v>
      </c>
      <c r="D57" s="6">
        <v>0</v>
      </c>
      <c r="G57">
        <v>18</v>
      </c>
      <c r="H57" s="6">
        <v>0</v>
      </c>
      <c r="I57" s="6">
        <v>0</v>
      </c>
      <c r="L57">
        <v>18</v>
      </c>
      <c r="M57" s="6">
        <v>0</v>
      </c>
      <c r="N57" s="6">
        <v>0</v>
      </c>
      <c r="Q57">
        <v>18</v>
      </c>
    </row>
    <row r="58" spans="1:17" x14ac:dyDescent="0.3">
      <c r="A58">
        <v>12</v>
      </c>
      <c r="B58" t="s">
        <v>77</v>
      </c>
      <c r="C58" s="6">
        <v>85</v>
      </c>
      <c r="D58" s="6">
        <v>96</v>
      </c>
      <c r="E58" s="3">
        <v>0.88500000000000001</v>
      </c>
      <c r="F58" s="3">
        <v>0.46961325966850798</v>
      </c>
      <c r="G58">
        <v>10</v>
      </c>
      <c r="H58" s="6">
        <v>93</v>
      </c>
      <c r="I58" s="6">
        <v>88</v>
      </c>
      <c r="J58" s="3">
        <v>1.0569999999999999</v>
      </c>
      <c r="K58" s="3">
        <v>0.51381215469613295</v>
      </c>
      <c r="L58">
        <v>6</v>
      </c>
      <c r="M58" s="6">
        <v>100</v>
      </c>
      <c r="N58" s="6">
        <v>81</v>
      </c>
      <c r="O58" s="3">
        <v>1.2350000000000001</v>
      </c>
      <c r="P58" s="3">
        <v>0.55248618784530401</v>
      </c>
      <c r="Q58">
        <v>4</v>
      </c>
    </row>
    <row r="59" spans="1:17" x14ac:dyDescent="0.3">
      <c r="A59">
        <v>13</v>
      </c>
      <c r="B59" t="s">
        <v>77</v>
      </c>
      <c r="C59" s="6">
        <v>0</v>
      </c>
      <c r="D59" s="6">
        <v>0</v>
      </c>
      <c r="G59">
        <v>19</v>
      </c>
      <c r="H59" s="6">
        <v>0</v>
      </c>
      <c r="I59" s="6">
        <v>0</v>
      </c>
      <c r="L59">
        <v>19</v>
      </c>
      <c r="M59" s="6">
        <v>0</v>
      </c>
      <c r="N59" s="6">
        <v>0</v>
      </c>
      <c r="Q59">
        <v>19</v>
      </c>
    </row>
    <row r="60" spans="1:17" x14ac:dyDescent="0.3">
      <c r="A60">
        <v>14</v>
      </c>
      <c r="B60" t="s">
        <v>77</v>
      </c>
      <c r="C60" s="6">
        <v>12</v>
      </c>
      <c r="D60" s="6">
        <v>11</v>
      </c>
      <c r="E60" s="3">
        <v>1.091</v>
      </c>
      <c r="F60" s="3">
        <v>0.52173913043478304</v>
      </c>
      <c r="G60">
        <v>1</v>
      </c>
      <c r="H60" s="6">
        <v>12</v>
      </c>
      <c r="I60" s="6">
        <v>11</v>
      </c>
      <c r="J60" s="3">
        <v>1.091</v>
      </c>
      <c r="K60" s="3">
        <v>0.52173913043478304</v>
      </c>
      <c r="L60">
        <v>4</v>
      </c>
      <c r="M60" s="6">
        <v>8</v>
      </c>
      <c r="N60" s="6">
        <v>15</v>
      </c>
      <c r="O60" s="3">
        <v>0.53300000000000003</v>
      </c>
      <c r="P60" s="3">
        <v>0.34782608695652201</v>
      </c>
      <c r="Q60">
        <v>10</v>
      </c>
    </row>
    <row r="61" spans="1:17" x14ac:dyDescent="0.3">
      <c r="A61">
        <v>15</v>
      </c>
      <c r="B61" t="s">
        <v>77</v>
      </c>
      <c r="C61" s="6">
        <v>8</v>
      </c>
      <c r="D61" s="6">
        <v>9</v>
      </c>
      <c r="E61" s="3">
        <v>0.88900000000000001</v>
      </c>
      <c r="F61" s="3">
        <v>0.47058823529411797</v>
      </c>
      <c r="G61">
        <v>8</v>
      </c>
      <c r="H61" s="6">
        <v>7</v>
      </c>
      <c r="I61" s="6">
        <v>10</v>
      </c>
      <c r="J61" s="3">
        <v>0.7</v>
      </c>
      <c r="K61" s="3">
        <v>0.41176470588235298</v>
      </c>
      <c r="L61">
        <v>9</v>
      </c>
      <c r="M61" s="6">
        <v>6</v>
      </c>
      <c r="N61" s="6">
        <v>11</v>
      </c>
      <c r="O61" s="3">
        <v>0.54500000000000004</v>
      </c>
      <c r="P61" s="3">
        <v>0.35294117647058798</v>
      </c>
      <c r="Q61">
        <v>8</v>
      </c>
    </row>
    <row r="62" spans="1:17" x14ac:dyDescent="0.3">
      <c r="A62">
        <v>16</v>
      </c>
      <c r="B62" t="s">
        <v>77</v>
      </c>
      <c r="C62" s="6">
        <v>6</v>
      </c>
      <c r="D62" s="6">
        <v>6</v>
      </c>
      <c r="E62" s="3">
        <v>1</v>
      </c>
      <c r="F62" s="3">
        <v>0.5</v>
      </c>
      <c r="G62">
        <v>2</v>
      </c>
      <c r="H62" s="6">
        <v>7</v>
      </c>
      <c r="I62" s="6">
        <v>5</v>
      </c>
      <c r="J62" s="3">
        <v>1.4</v>
      </c>
      <c r="K62" s="3">
        <v>0.58333333333333304</v>
      </c>
      <c r="L62">
        <v>1</v>
      </c>
      <c r="M62" s="6">
        <v>5</v>
      </c>
      <c r="N62" s="6">
        <v>7</v>
      </c>
      <c r="O62" s="3">
        <v>0.71399999999999997</v>
      </c>
      <c r="P62" s="3">
        <v>0.41666666666666702</v>
      </c>
      <c r="Q62">
        <v>6</v>
      </c>
    </row>
    <row r="63" spans="1:17" x14ac:dyDescent="0.3">
      <c r="A63">
        <v>17</v>
      </c>
      <c r="B63" t="s">
        <v>77</v>
      </c>
      <c r="C63" s="6">
        <v>1</v>
      </c>
      <c r="D63" s="6">
        <v>1</v>
      </c>
      <c r="E63" s="3">
        <v>1</v>
      </c>
      <c r="F63" s="3">
        <v>0.5</v>
      </c>
      <c r="G63">
        <v>3</v>
      </c>
      <c r="H63" s="6">
        <v>1</v>
      </c>
      <c r="I63" s="6">
        <v>1</v>
      </c>
      <c r="J63" s="3">
        <v>1</v>
      </c>
      <c r="K63" s="3">
        <v>0.5</v>
      </c>
      <c r="L63">
        <v>7</v>
      </c>
      <c r="M63" s="6">
        <v>0</v>
      </c>
      <c r="N63" s="6">
        <v>2</v>
      </c>
      <c r="O63" s="3">
        <v>0</v>
      </c>
      <c r="P63" s="3">
        <v>0</v>
      </c>
      <c r="Q63">
        <v>13</v>
      </c>
    </row>
    <row r="64" spans="1:17" x14ac:dyDescent="0.3">
      <c r="A64">
        <v>18</v>
      </c>
      <c r="B64" t="s">
        <v>77</v>
      </c>
      <c r="C64" s="6">
        <v>0</v>
      </c>
      <c r="D64" s="6">
        <v>1</v>
      </c>
      <c r="E64" s="3">
        <v>0</v>
      </c>
      <c r="F64" s="3">
        <v>0</v>
      </c>
      <c r="G64">
        <v>14</v>
      </c>
      <c r="H64" s="6">
        <v>0</v>
      </c>
      <c r="I64" s="6">
        <v>1</v>
      </c>
      <c r="J64" s="3">
        <v>0</v>
      </c>
      <c r="K64" s="3">
        <v>0</v>
      </c>
      <c r="L64">
        <v>14</v>
      </c>
      <c r="M64" s="6">
        <v>0</v>
      </c>
      <c r="N64" s="6">
        <v>1</v>
      </c>
      <c r="O64" s="3">
        <v>0</v>
      </c>
      <c r="P64" s="3">
        <v>0</v>
      </c>
      <c r="Q64">
        <v>14</v>
      </c>
    </row>
    <row r="65" spans="1:17" x14ac:dyDescent="0.3">
      <c r="A65">
        <v>19</v>
      </c>
      <c r="B65" t="s">
        <v>77</v>
      </c>
      <c r="C65" s="6">
        <v>8</v>
      </c>
      <c r="D65" s="6">
        <v>9</v>
      </c>
      <c r="E65" s="3">
        <v>0.88900000000000001</v>
      </c>
      <c r="F65" s="3">
        <v>0.47058823529411797</v>
      </c>
      <c r="G65">
        <v>9</v>
      </c>
      <c r="H65" s="6">
        <v>7</v>
      </c>
      <c r="I65" s="6">
        <v>10</v>
      </c>
      <c r="J65" s="3">
        <v>0.7</v>
      </c>
      <c r="K65" s="3">
        <v>0.41176470588235298</v>
      </c>
      <c r="L65">
        <v>10</v>
      </c>
      <c r="M65" s="6">
        <v>6</v>
      </c>
      <c r="N65" s="6">
        <v>11</v>
      </c>
      <c r="O65" s="3">
        <v>0.54500000000000004</v>
      </c>
      <c r="P65" s="3">
        <v>0.35294117647058798</v>
      </c>
      <c r="Q65">
        <v>9</v>
      </c>
    </row>
    <row r="66" spans="1:17" x14ac:dyDescent="0.3">
      <c r="A66">
        <v>20</v>
      </c>
      <c r="B66" t="s">
        <v>77</v>
      </c>
      <c r="C66" s="6">
        <v>2</v>
      </c>
      <c r="D66" s="6">
        <v>8</v>
      </c>
      <c r="E66" s="3">
        <v>0.25</v>
      </c>
      <c r="F66" s="3">
        <v>0.2</v>
      </c>
      <c r="G66">
        <v>12</v>
      </c>
      <c r="H66" s="6">
        <v>3</v>
      </c>
      <c r="I66" s="6">
        <v>7</v>
      </c>
      <c r="J66" s="3">
        <v>0.42899999999999999</v>
      </c>
      <c r="K66" s="3">
        <v>0.3</v>
      </c>
      <c r="L66">
        <v>13</v>
      </c>
      <c r="M66" s="6">
        <v>3</v>
      </c>
      <c r="N66" s="6">
        <v>7</v>
      </c>
      <c r="O66" s="3">
        <v>0.42899999999999999</v>
      </c>
      <c r="P66" s="3">
        <v>0.3</v>
      </c>
      <c r="Q66">
        <v>12</v>
      </c>
    </row>
    <row r="67" spans="1:17" x14ac:dyDescent="0.3">
      <c r="A67">
        <v>21</v>
      </c>
      <c r="B67" t="s">
        <v>77</v>
      </c>
      <c r="C67" s="6">
        <v>0</v>
      </c>
      <c r="D67" s="6">
        <v>1</v>
      </c>
      <c r="E67" s="3">
        <v>0</v>
      </c>
      <c r="F67" s="3">
        <v>0</v>
      </c>
      <c r="G67">
        <v>15</v>
      </c>
      <c r="H67" s="6">
        <v>0</v>
      </c>
      <c r="I67" s="6">
        <v>1</v>
      </c>
      <c r="J67" s="3">
        <v>0</v>
      </c>
      <c r="K67" s="3">
        <v>0</v>
      </c>
      <c r="L67">
        <v>15</v>
      </c>
      <c r="M67" s="6">
        <v>0</v>
      </c>
      <c r="N67" s="6">
        <v>1</v>
      </c>
      <c r="O67" s="3">
        <v>0</v>
      </c>
      <c r="P67" s="3">
        <v>0</v>
      </c>
      <c r="Q67">
        <v>15</v>
      </c>
    </row>
    <row r="68" spans="1:17" x14ac:dyDescent="0.3">
      <c r="A68">
        <v>22</v>
      </c>
      <c r="B68" t="s">
        <v>77</v>
      </c>
      <c r="C68" s="6">
        <v>0</v>
      </c>
      <c r="D68" s="6">
        <v>1</v>
      </c>
      <c r="E68" s="3">
        <v>0</v>
      </c>
      <c r="F68" s="3">
        <v>0</v>
      </c>
      <c r="G68">
        <v>16</v>
      </c>
      <c r="H68" s="6">
        <v>0</v>
      </c>
      <c r="I68" s="6">
        <v>1</v>
      </c>
      <c r="J68" s="3">
        <v>0</v>
      </c>
      <c r="K68" s="3">
        <v>0</v>
      </c>
      <c r="L68">
        <v>16</v>
      </c>
      <c r="M68" s="6">
        <v>0</v>
      </c>
      <c r="N68" s="6">
        <v>1</v>
      </c>
      <c r="O68" s="3">
        <v>0</v>
      </c>
      <c r="P68" s="3">
        <v>0</v>
      </c>
      <c r="Q68">
        <v>16</v>
      </c>
    </row>
    <row r="69" spans="1:17" x14ac:dyDescent="0.3">
      <c r="A69">
        <v>1</v>
      </c>
      <c r="B69" t="s">
        <v>78</v>
      </c>
      <c r="C69" s="6">
        <v>2743</v>
      </c>
      <c r="D69" s="6">
        <v>2443</v>
      </c>
      <c r="E69" s="3">
        <v>1.123</v>
      </c>
      <c r="F69" s="3">
        <v>0.52892402622445001</v>
      </c>
      <c r="G69">
        <v>6</v>
      </c>
      <c r="H69" s="6">
        <v>2778</v>
      </c>
      <c r="I69" s="6">
        <v>2408</v>
      </c>
      <c r="J69" s="3">
        <v>1.1539999999999999</v>
      </c>
      <c r="K69" s="3">
        <v>0.53567296567682199</v>
      </c>
      <c r="L69">
        <v>16</v>
      </c>
      <c r="M69" s="6">
        <v>2926</v>
      </c>
      <c r="N69" s="6">
        <v>2260</v>
      </c>
      <c r="O69" s="3">
        <v>1.2949999999999999</v>
      </c>
      <c r="P69" s="3">
        <v>0.56421133821827996</v>
      </c>
      <c r="Q69">
        <v>13</v>
      </c>
    </row>
    <row r="70" spans="1:17" x14ac:dyDescent="0.3">
      <c r="A70">
        <v>2</v>
      </c>
      <c r="B70" t="s">
        <v>78</v>
      </c>
      <c r="C70" s="6">
        <v>2730</v>
      </c>
      <c r="D70" s="6">
        <v>2428</v>
      </c>
      <c r="E70" s="3">
        <v>1.1240000000000001</v>
      </c>
      <c r="F70" s="3">
        <v>0.52927491275688299</v>
      </c>
      <c r="G70">
        <v>4</v>
      </c>
      <c r="H70" s="6">
        <v>2766</v>
      </c>
      <c r="I70" s="6">
        <v>2392</v>
      </c>
      <c r="J70" s="3">
        <v>1.1559999999999999</v>
      </c>
      <c r="K70" s="3">
        <v>0.53625436215587396</v>
      </c>
      <c r="L70">
        <v>13</v>
      </c>
      <c r="M70" s="6">
        <v>2912</v>
      </c>
      <c r="N70" s="6">
        <v>2246</v>
      </c>
      <c r="O70" s="3">
        <v>1.2969999999999999</v>
      </c>
      <c r="P70" s="3">
        <v>0.56455990694067504</v>
      </c>
      <c r="Q70">
        <v>10</v>
      </c>
    </row>
    <row r="71" spans="1:17" x14ac:dyDescent="0.3">
      <c r="A71">
        <v>3</v>
      </c>
      <c r="B71" t="s">
        <v>78</v>
      </c>
      <c r="C71" s="6">
        <v>8</v>
      </c>
      <c r="D71" s="6">
        <v>12</v>
      </c>
      <c r="E71" s="3">
        <v>0.66700000000000004</v>
      </c>
      <c r="F71" s="3">
        <v>0.4</v>
      </c>
      <c r="G71">
        <v>21</v>
      </c>
      <c r="H71" s="6">
        <v>11</v>
      </c>
      <c r="I71" s="6">
        <v>9</v>
      </c>
      <c r="J71" s="3">
        <v>1.222</v>
      </c>
      <c r="K71" s="3">
        <v>0.55000000000000004</v>
      </c>
      <c r="L71">
        <v>3</v>
      </c>
      <c r="M71" s="6">
        <v>8</v>
      </c>
      <c r="N71" s="6">
        <v>12</v>
      </c>
      <c r="O71" s="3">
        <v>0.66700000000000004</v>
      </c>
      <c r="P71" s="3">
        <v>0.4</v>
      </c>
      <c r="Q71">
        <v>21</v>
      </c>
    </row>
    <row r="72" spans="1:17" x14ac:dyDescent="0.3">
      <c r="A72">
        <v>4</v>
      </c>
      <c r="B72" t="s">
        <v>78</v>
      </c>
      <c r="C72" s="6">
        <v>2724</v>
      </c>
      <c r="D72" s="6">
        <v>2426</v>
      </c>
      <c r="E72" s="3">
        <v>1.123</v>
      </c>
      <c r="F72" s="3">
        <v>0.52893203883495099</v>
      </c>
      <c r="G72">
        <v>5</v>
      </c>
      <c r="H72" s="6">
        <v>2761</v>
      </c>
      <c r="I72" s="6">
        <v>2389</v>
      </c>
      <c r="J72" s="3">
        <v>1.1559999999999999</v>
      </c>
      <c r="K72" s="3">
        <v>0.53611650485436901</v>
      </c>
      <c r="L72">
        <v>14</v>
      </c>
      <c r="M72" s="6">
        <v>2910</v>
      </c>
      <c r="N72" s="6">
        <v>2240</v>
      </c>
      <c r="O72" s="3">
        <v>1.2989999999999999</v>
      </c>
      <c r="P72" s="3">
        <v>0.56504854368932</v>
      </c>
      <c r="Q72">
        <v>8</v>
      </c>
    </row>
    <row r="73" spans="1:17" x14ac:dyDescent="0.3">
      <c r="A73">
        <v>5</v>
      </c>
      <c r="B73" t="s">
        <v>78</v>
      </c>
      <c r="C73" s="6">
        <v>891</v>
      </c>
      <c r="D73" s="6">
        <v>820</v>
      </c>
      <c r="E73" s="3">
        <v>1.087</v>
      </c>
      <c r="F73" s="3">
        <v>0.52074810052600795</v>
      </c>
      <c r="G73">
        <v>14</v>
      </c>
      <c r="H73" s="6">
        <v>898</v>
      </c>
      <c r="I73" s="6">
        <v>813</v>
      </c>
      <c r="J73" s="3">
        <v>1.105</v>
      </c>
      <c r="K73" s="3">
        <v>0.52483927527761498</v>
      </c>
      <c r="L73">
        <v>21</v>
      </c>
      <c r="M73" s="6">
        <v>962</v>
      </c>
      <c r="N73" s="6">
        <v>749</v>
      </c>
      <c r="O73" s="3">
        <v>1.284</v>
      </c>
      <c r="P73" s="3">
        <v>0.56224430157802496</v>
      </c>
      <c r="Q73">
        <v>16</v>
      </c>
    </row>
    <row r="74" spans="1:17" x14ac:dyDescent="0.3">
      <c r="A74">
        <v>6</v>
      </c>
      <c r="B74" t="s">
        <v>78</v>
      </c>
      <c r="C74" s="6">
        <v>1060</v>
      </c>
      <c r="D74" s="6">
        <v>977</v>
      </c>
      <c r="E74" s="3">
        <v>1.085</v>
      </c>
      <c r="F74" s="3">
        <v>0.52037309769268503</v>
      </c>
      <c r="G74">
        <v>16</v>
      </c>
      <c r="H74" s="6">
        <v>1095</v>
      </c>
      <c r="I74" s="6">
        <v>942</v>
      </c>
      <c r="J74" s="3">
        <v>1.1619999999999999</v>
      </c>
      <c r="K74" s="3">
        <v>0.53755522827687796</v>
      </c>
      <c r="L74">
        <v>11</v>
      </c>
      <c r="M74" s="6">
        <v>1159</v>
      </c>
      <c r="N74" s="6">
        <v>878</v>
      </c>
      <c r="O74" s="3">
        <v>1.32</v>
      </c>
      <c r="P74" s="3">
        <v>0.56897398134511501</v>
      </c>
      <c r="Q74">
        <v>3</v>
      </c>
    </row>
    <row r="75" spans="1:17" x14ac:dyDescent="0.3">
      <c r="A75">
        <v>7</v>
      </c>
      <c r="B75" t="s">
        <v>78</v>
      </c>
      <c r="C75" s="6">
        <v>2026</v>
      </c>
      <c r="D75" s="6">
        <v>1805</v>
      </c>
      <c r="E75" s="3">
        <v>1.1220000000000001</v>
      </c>
      <c r="F75" s="3">
        <v>0.52884364395719097</v>
      </c>
      <c r="G75">
        <v>8</v>
      </c>
      <c r="H75" s="6">
        <v>2043</v>
      </c>
      <c r="I75" s="6">
        <v>1788</v>
      </c>
      <c r="J75" s="3">
        <v>1.143</v>
      </c>
      <c r="K75" s="3">
        <v>0.53328112764291302</v>
      </c>
      <c r="L75">
        <v>20</v>
      </c>
      <c r="M75" s="6">
        <v>2177</v>
      </c>
      <c r="N75" s="6">
        <v>1654</v>
      </c>
      <c r="O75" s="3">
        <v>1.3160000000000001</v>
      </c>
      <c r="P75" s="3">
        <v>0.56825894022448398</v>
      </c>
      <c r="Q75">
        <v>5</v>
      </c>
    </row>
    <row r="76" spans="1:17" x14ac:dyDescent="0.3">
      <c r="A76">
        <v>8</v>
      </c>
      <c r="B76" t="s">
        <v>78</v>
      </c>
      <c r="C76" s="6">
        <v>923</v>
      </c>
      <c r="D76" s="6">
        <v>859</v>
      </c>
      <c r="E76" s="3">
        <v>1.075</v>
      </c>
      <c r="F76" s="3">
        <v>0.51795735129068499</v>
      </c>
      <c r="G76">
        <v>18</v>
      </c>
      <c r="H76" s="6">
        <v>955</v>
      </c>
      <c r="I76" s="6">
        <v>827</v>
      </c>
      <c r="J76" s="3">
        <v>1.155</v>
      </c>
      <c r="K76" s="3">
        <v>0.53591470258136897</v>
      </c>
      <c r="L76">
        <v>15</v>
      </c>
      <c r="M76" s="6">
        <v>1017</v>
      </c>
      <c r="N76" s="6">
        <v>765</v>
      </c>
      <c r="O76" s="3">
        <v>1.329</v>
      </c>
      <c r="P76" s="3">
        <v>0.57070707070707105</v>
      </c>
      <c r="Q76">
        <v>1</v>
      </c>
    </row>
    <row r="77" spans="1:17" x14ac:dyDescent="0.3">
      <c r="A77">
        <v>9</v>
      </c>
      <c r="B77" t="s">
        <v>78</v>
      </c>
      <c r="C77" s="6">
        <v>1073</v>
      </c>
      <c r="D77" s="6">
        <v>1008</v>
      </c>
      <c r="E77" s="3">
        <v>1.0640000000000001</v>
      </c>
      <c r="F77" s="3">
        <v>0.51561749159058101</v>
      </c>
      <c r="G77">
        <v>20</v>
      </c>
      <c r="H77" s="6">
        <v>1111</v>
      </c>
      <c r="I77" s="6">
        <v>970</v>
      </c>
      <c r="J77" s="3">
        <v>1.145</v>
      </c>
      <c r="K77" s="3">
        <v>0.53387794329649196</v>
      </c>
      <c r="L77">
        <v>18</v>
      </c>
      <c r="M77" s="6">
        <v>1174</v>
      </c>
      <c r="N77" s="6">
        <v>907</v>
      </c>
      <c r="O77" s="3">
        <v>1.294</v>
      </c>
      <c r="P77" s="3">
        <v>0.56415185007208102</v>
      </c>
      <c r="Q77">
        <v>14</v>
      </c>
    </row>
    <row r="78" spans="1:17" x14ac:dyDescent="0.3">
      <c r="A78">
        <v>10</v>
      </c>
      <c r="B78" t="s">
        <v>78</v>
      </c>
      <c r="C78" s="6">
        <v>1141</v>
      </c>
      <c r="D78" s="6">
        <v>1056</v>
      </c>
      <c r="E78" s="3">
        <v>1.08</v>
      </c>
      <c r="F78" s="3">
        <v>0.51934456076467905</v>
      </c>
      <c r="G78">
        <v>17</v>
      </c>
      <c r="H78" s="6">
        <v>1176</v>
      </c>
      <c r="I78" s="6">
        <v>1021</v>
      </c>
      <c r="J78" s="3">
        <v>1.1519999999999999</v>
      </c>
      <c r="K78" s="3">
        <v>0.53527537551206195</v>
      </c>
      <c r="L78">
        <v>17</v>
      </c>
      <c r="M78" s="6">
        <v>1223</v>
      </c>
      <c r="N78" s="6">
        <v>974</v>
      </c>
      <c r="O78" s="3">
        <v>1.256</v>
      </c>
      <c r="P78" s="3">
        <v>0.55666818388711903</v>
      </c>
      <c r="Q78">
        <v>17</v>
      </c>
    </row>
    <row r="79" spans="1:17" x14ac:dyDescent="0.3">
      <c r="A79">
        <v>11</v>
      </c>
      <c r="B79" t="s">
        <v>78</v>
      </c>
      <c r="C79" s="6">
        <v>699</v>
      </c>
      <c r="D79" s="6">
        <v>655</v>
      </c>
      <c r="E79" s="3">
        <v>1.0669999999999999</v>
      </c>
      <c r="F79" s="3">
        <v>0.51624815361890697</v>
      </c>
      <c r="G79">
        <v>19</v>
      </c>
      <c r="H79" s="6">
        <v>733</v>
      </c>
      <c r="I79" s="6">
        <v>621</v>
      </c>
      <c r="J79" s="3">
        <v>1.18</v>
      </c>
      <c r="K79" s="3">
        <v>0.54135893648448996</v>
      </c>
      <c r="L79">
        <v>6</v>
      </c>
      <c r="M79" s="6">
        <v>762</v>
      </c>
      <c r="N79" s="6">
        <v>592</v>
      </c>
      <c r="O79" s="3">
        <v>1.2869999999999999</v>
      </c>
      <c r="P79" s="3">
        <v>0.56277695716395904</v>
      </c>
      <c r="Q79">
        <v>15</v>
      </c>
    </row>
    <row r="80" spans="1:17" x14ac:dyDescent="0.3">
      <c r="A80">
        <v>12</v>
      </c>
      <c r="B80" t="s">
        <v>78</v>
      </c>
      <c r="C80" s="6">
        <v>2730</v>
      </c>
      <c r="D80" s="6">
        <v>2428</v>
      </c>
      <c r="E80" s="3">
        <v>1.1240000000000001</v>
      </c>
      <c r="F80" s="3">
        <v>0.52927491275688299</v>
      </c>
      <c r="G80">
        <v>3</v>
      </c>
      <c r="H80" s="6">
        <v>2766</v>
      </c>
      <c r="I80" s="6">
        <v>2392</v>
      </c>
      <c r="J80" s="3">
        <v>1.1559999999999999</v>
      </c>
      <c r="K80" s="3">
        <v>0.53625436215587396</v>
      </c>
      <c r="L80">
        <v>12</v>
      </c>
      <c r="M80" s="6">
        <v>2912</v>
      </c>
      <c r="N80" s="6">
        <v>2246</v>
      </c>
      <c r="O80" s="3">
        <v>1.2969999999999999</v>
      </c>
      <c r="P80" s="3">
        <v>0.56455990694067504</v>
      </c>
      <c r="Q80">
        <v>9</v>
      </c>
    </row>
    <row r="81" spans="1:17" x14ac:dyDescent="0.3">
      <c r="A81">
        <v>13</v>
      </c>
      <c r="B81" t="s">
        <v>78</v>
      </c>
      <c r="C81" s="6">
        <v>2026</v>
      </c>
      <c r="D81" s="6">
        <v>1805</v>
      </c>
      <c r="E81" s="3">
        <v>1.1220000000000001</v>
      </c>
      <c r="F81" s="3">
        <v>0.52884364395719097</v>
      </c>
      <c r="G81">
        <v>7</v>
      </c>
      <c r="H81" s="6">
        <v>2043</v>
      </c>
      <c r="I81" s="6">
        <v>1788</v>
      </c>
      <c r="J81" s="3">
        <v>1.143</v>
      </c>
      <c r="K81" s="3">
        <v>0.53328112764291302</v>
      </c>
      <c r="L81">
        <v>19</v>
      </c>
      <c r="M81" s="6">
        <v>2177</v>
      </c>
      <c r="N81" s="6">
        <v>1654</v>
      </c>
      <c r="O81" s="3">
        <v>1.3160000000000001</v>
      </c>
      <c r="P81" s="3">
        <v>0.56825894022448398</v>
      </c>
      <c r="Q81">
        <v>4</v>
      </c>
    </row>
    <row r="82" spans="1:17" x14ac:dyDescent="0.3">
      <c r="A82">
        <v>14</v>
      </c>
      <c r="B82" t="s">
        <v>78</v>
      </c>
      <c r="C82" s="6">
        <v>753</v>
      </c>
      <c r="D82" s="6">
        <v>681</v>
      </c>
      <c r="E82" s="3">
        <v>1.1060000000000001</v>
      </c>
      <c r="F82" s="3">
        <v>0.52510460251045998</v>
      </c>
      <c r="G82">
        <v>11</v>
      </c>
      <c r="H82" s="6">
        <v>772</v>
      </c>
      <c r="I82" s="6">
        <v>662</v>
      </c>
      <c r="J82" s="3">
        <v>1.1659999999999999</v>
      </c>
      <c r="K82" s="3">
        <v>0.53835425383542501</v>
      </c>
      <c r="L82">
        <v>7</v>
      </c>
      <c r="M82" s="6">
        <v>792</v>
      </c>
      <c r="N82" s="6">
        <v>642</v>
      </c>
      <c r="O82" s="3">
        <v>1.234</v>
      </c>
      <c r="P82" s="3">
        <v>0.55230125523012596</v>
      </c>
      <c r="Q82">
        <v>18</v>
      </c>
    </row>
    <row r="83" spans="1:17" x14ac:dyDescent="0.3">
      <c r="A83">
        <v>15</v>
      </c>
      <c r="B83" t="s">
        <v>78</v>
      </c>
      <c r="C83" s="6">
        <v>753</v>
      </c>
      <c r="D83" s="6">
        <v>681</v>
      </c>
      <c r="E83" s="3">
        <v>1.1060000000000001</v>
      </c>
      <c r="F83" s="3">
        <v>0.52510460251045998</v>
      </c>
      <c r="G83">
        <v>12</v>
      </c>
      <c r="H83" s="6">
        <v>772</v>
      </c>
      <c r="I83" s="6">
        <v>662</v>
      </c>
      <c r="J83" s="3">
        <v>1.1659999999999999</v>
      </c>
      <c r="K83" s="3">
        <v>0.53835425383542501</v>
      </c>
      <c r="L83">
        <v>8</v>
      </c>
      <c r="M83" s="6">
        <v>792</v>
      </c>
      <c r="N83" s="6">
        <v>642</v>
      </c>
      <c r="O83" s="3">
        <v>1.234</v>
      </c>
      <c r="P83" s="3">
        <v>0.55230125523012596</v>
      </c>
      <c r="Q83">
        <v>19</v>
      </c>
    </row>
    <row r="84" spans="1:17" x14ac:dyDescent="0.3">
      <c r="A84">
        <v>16</v>
      </c>
      <c r="B84" t="s">
        <v>78</v>
      </c>
      <c r="C84" s="6">
        <v>0</v>
      </c>
      <c r="D84" s="6">
        <v>0</v>
      </c>
      <c r="G84">
        <v>22</v>
      </c>
      <c r="H84" s="6">
        <v>0</v>
      </c>
      <c r="I84" s="6">
        <v>0</v>
      </c>
      <c r="L84">
        <v>22</v>
      </c>
      <c r="M84" s="6">
        <v>0</v>
      </c>
      <c r="N84" s="6">
        <v>0</v>
      </c>
      <c r="Q84">
        <v>22</v>
      </c>
    </row>
    <row r="85" spans="1:17" x14ac:dyDescent="0.3">
      <c r="A85">
        <v>17</v>
      </c>
      <c r="B85" t="s">
        <v>78</v>
      </c>
      <c r="C85" s="6">
        <v>325</v>
      </c>
      <c r="D85" s="6">
        <v>290</v>
      </c>
      <c r="E85" s="3">
        <v>1.121</v>
      </c>
      <c r="F85" s="3">
        <v>0.52845528455284596</v>
      </c>
      <c r="G85">
        <v>9</v>
      </c>
      <c r="H85" s="6">
        <v>341</v>
      </c>
      <c r="I85" s="6">
        <v>274</v>
      </c>
      <c r="J85" s="3">
        <v>1.2450000000000001</v>
      </c>
      <c r="K85" s="3">
        <v>0.55447154471544702</v>
      </c>
      <c r="L85">
        <v>1</v>
      </c>
      <c r="M85" s="6">
        <v>347</v>
      </c>
      <c r="N85" s="6">
        <v>268</v>
      </c>
      <c r="O85" s="3">
        <v>1.2949999999999999</v>
      </c>
      <c r="P85" s="3">
        <v>0.56422764227642297</v>
      </c>
      <c r="Q85">
        <v>11</v>
      </c>
    </row>
    <row r="86" spans="1:17" x14ac:dyDescent="0.3">
      <c r="A86">
        <v>18</v>
      </c>
      <c r="B86" t="s">
        <v>78</v>
      </c>
      <c r="C86" s="6">
        <v>325</v>
      </c>
      <c r="D86" s="6">
        <v>290</v>
      </c>
      <c r="E86" s="3">
        <v>1.121</v>
      </c>
      <c r="F86" s="3">
        <v>0.52845528455284596</v>
      </c>
      <c r="G86">
        <v>10</v>
      </c>
      <c r="H86" s="6">
        <v>341</v>
      </c>
      <c r="I86" s="6">
        <v>274</v>
      </c>
      <c r="J86" s="3">
        <v>1.2450000000000001</v>
      </c>
      <c r="K86" s="3">
        <v>0.55447154471544702</v>
      </c>
      <c r="L86">
        <v>2</v>
      </c>
      <c r="M86" s="6">
        <v>347</v>
      </c>
      <c r="N86" s="6">
        <v>268</v>
      </c>
      <c r="O86" s="3">
        <v>1.2949999999999999</v>
      </c>
      <c r="P86" s="3">
        <v>0.56422764227642297</v>
      </c>
      <c r="Q86">
        <v>12</v>
      </c>
    </row>
    <row r="87" spans="1:17" x14ac:dyDescent="0.3">
      <c r="A87">
        <v>19</v>
      </c>
      <c r="B87" t="s">
        <v>78</v>
      </c>
      <c r="C87" s="6">
        <v>753</v>
      </c>
      <c r="D87" s="6">
        <v>681</v>
      </c>
      <c r="E87" s="3">
        <v>1.1060000000000001</v>
      </c>
      <c r="F87" s="3">
        <v>0.52510460251045998</v>
      </c>
      <c r="G87">
        <v>13</v>
      </c>
      <c r="H87" s="6">
        <v>772</v>
      </c>
      <c r="I87" s="6">
        <v>662</v>
      </c>
      <c r="J87" s="3">
        <v>1.1659999999999999</v>
      </c>
      <c r="K87" s="3">
        <v>0.53835425383542501</v>
      </c>
      <c r="L87">
        <v>9</v>
      </c>
      <c r="M87" s="6">
        <v>792</v>
      </c>
      <c r="N87" s="6">
        <v>642</v>
      </c>
      <c r="O87" s="3">
        <v>1.234</v>
      </c>
      <c r="P87" s="3">
        <v>0.55230125523012596</v>
      </c>
      <c r="Q87">
        <v>20</v>
      </c>
    </row>
    <row r="88" spans="1:17" x14ac:dyDescent="0.3">
      <c r="A88">
        <v>20</v>
      </c>
      <c r="B88" t="s">
        <v>78</v>
      </c>
      <c r="C88" s="6">
        <v>1060</v>
      </c>
      <c r="D88" s="6">
        <v>977</v>
      </c>
      <c r="E88" s="3">
        <v>1.085</v>
      </c>
      <c r="F88" s="3">
        <v>0.52037309769268503</v>
      </c>
      <c r="G88">
        <v>15</v>
      </c>
      <c r="H88" s="6">
        <v>1095</v>
      </c>
      <c r="I88" s="6">
        <v>942</v>
      </c>
      <c r="J88" s="3">
        <v>1.1619999999999999</v>
      </c>
      <c r="K88" s="3">
        <v>0.53755522827687796</v>
      </c>
      <c r="L88">
        <v>10</v>
      </c>
      <c r="M88" s="6">
        <v>1159</v>
      </c>
      <c r="N88" s="6">
        <v>878</v>
      </c>
      <c r="O88" s="3">
        <v>1.32</v>
      </c>
      <c r="P88" s="3">
        <v>0.56897398134511501</v>
      </c>
      <c r="Q88">
        <v>2</v>
      </c>
    </row>
    <row r="89" spans="1:17" x14ac:dyDescent="0.3">
      <c r="A89">
        <v>21</v>
      </c>
      <c r="B89" t="s">
        <v>78</v>
      </c>
      <c r="C89" s="6">
        <v>2255</v>
      </c>
      <c r="D89" s="6">
        <v>2003</v>
      </c>
      <c r="E89" s="3">
        <v>1.1259999999999999</v>
      </c>
      <c r="F89" s="3">
        <v>0.52959135744481001</v>
      </c>
      <c r="G89">
        <v>1</v>
      </c>
      <c r="H89" s="6">
        <v>2315</v>
      </c>
      <c r="I89" s="6">
        <v>1943</v>
      </c>
      <c r="J89" s="3">
        <v>1.1910000000000001</v>
      </c>
      <c r="K89" s="3">
        <v>0.54368248003757602</v>
      </c>
      <c r="L89">
        <v>4</v>
      </c>
      <c r="M89" s="6">
        <v>2416</v>
      </c>
      <c r="N89" s="6">
        <v>1842</v>
      </c>
      <c r="O89" s="3">
        <v>1.3120000000000001</v>
      </c>
      <c r="P89" s="3">
        <v>0.56740253640206695</v>
      </c>
      <c r="Q89">
        <v>6</v>
      </c>
    </row>
    <row r="90" spans="1:17" x14ac:dyDescent="0.3">
      <c r="A90">
        <v>22</v>
      </c>
      <c r="B90" t="s">
        <v>78</v>
      </c>
      <c r="C90" s="6">
        <v>2255</v>
      </c>
      <c r="D90" s="6">
        <v>2003</v>
      </c>
      <c r="E90" s="3">
        <v>1.1259999999999999</v>
      </c>
      <c r="F90" s="3">
        <v>0.52959135744481001</v>
      </c>
      <c r="G90">
        <v>2</v>
      </c>
      <c r="H90" s="6">
        <v>2315</v>
      </c>
      <c r="I90" s="6">
        <v>1943</v>
      </c>
      <c r="J90" s="3">
        <v>1.1910000000000001</v>
      </c>
      <c r="K90" s="3">
        <v>0.54368248003757602</v>
      </c>
      <c r="L90">
        <v>5</v>
      </c>
      <c r="M90" s="6">
        <v>2416</v>
      </c>
      <c r="N90" s="6">
        <v>1842</v>
      </c>
      <c r="O90" s="3">
        <v>1.3120000000000001</v>
      </c>
      <c r="P90" s="3">
        <v>0.56740253640206695</v>
      </c>
      <c r="Q90">
        <v>7</v>
      </c>
    </row>
    <row r="91" spans="1:17" x14ac:dyDescent="0.3">
      <c r="A91">
        <v>1</v>
      </c>
      <c r="B91" t="s">
        <v>79</v>
      </c>
      <c r="C91" s="6">
        <v>1237</v>
      </c>
      <c r="D91" s="6">
        <v>1184</v>
      </c>
      <c r="E91" s="3">
        <v>1.0449999999999999</v>
      </c>
      <c r="F91" s="3">
        <v>0.51094589012804603</v>
      </c>
      <c r="G91">
        <v>1</v>
      </c>
      <c r="H91" s="6">
        <v>1249</v>
      </c>
      <c r="I91" s="6">
        <v>1172</v>
      </c>
      <c r="J91" s="3">
        <v>1.0660000000000001</v>
      </c>
      <c r="K91" s="3">
        <v>0.51590251961999201</v>
      </c>
      <c r="L91">
        <v>5</v>
      </c>
      <c r="M91" s="6">
        <v>1307</v>
      </c>
      <c r="N91" s="6">
        <v>1114</v>
      </c>
      <c r="O91" s="3">
        <v>1.173</v>
      </c>
      <c r="P91" s="3">
        <v>0.53985956216439501</v>
      </c>
      <c r="Q91">
        <v>11</v>
      </c>
    </row>
    <row r="92" spans="1:17" x14ac:dyDescent="0.3">
      <c r="A92">
        <v>2</v>
      </c>
      <c r="B92" t="s">
        <v>79</v>
      </c>
      <c r="C92" s="6">
        <v>1237</v>
      </c>
      <c r="D92" s="6">
        <v>1184</v>
      </c>
      <c r="E92" s="3">
        <v>1.0449999999999999</v>
      </c>
      <c r="F92" s="3">
        <v>0.51094589012804603</v>
      </c>
      <c r="G92">
        <v>2</v>
      </c>
      <c r="H92" s="6">
        <v>1249</v>
      </c>
      <c r="I92" s="6">
        <v>1172</v>
      </c>
      <c r="J92" s="3">
        <v>1.0660000000000001</v>
      </c>
      <c r="K92" s="3">
        <v>0.51590251961999201</v>
      </c>
      <c r="L92">
        <v>6</v>
      </c>
      <c r="M92" s="6">
        <v>1307</v>
      </c>
      <c r="N92" s="6">
        <v>1114</v>
      </c>
      <c r="O92" s="3">
        <v>1.173</v>
      </c>
      <c r="P92" s="3">
        <v>0.53985956216439501</v>
      </c>
      <c r="Q92">
        <v>12</v>
      </c>
    </row>
    <row r="93" spans="1:17" x14ac:dyDescent="0.3">
      <c r="A93">
        <v>3</v>
      </c>
      <c r="B93" t="s">
        <v>79</v>
      </c>
      <c r="C93" s="6">
        <v>14</v>
      </c>
      <c r="D93" s="6">
        <v>19</v>
      </c>
      <c r="E93" s="3">
        <v>0.73699999999999999</v>
      </c>
      <c r="F93" s="3">
        <v>0.42424242424242398</v>
      </c>
      <c r="G93">
        <v>21</v>
      </c>
      <c r="H93" s="6">
        <v>15</v>
      </c>
      <c r="I93" s="6">
        <v>18</v>
      </c>
      <c r="J93" s="3">
        <v>0.83299999999999996</v>
      </c>
      <c r="K93" s="3">
        <v>0.45454545454545497</v>
      </c>
      <c r="L93">
        <v>21</v>
      </c>
      <c r="M93" s="6">
        <v>17</v>
      </c>
      <c r="N93" s="6">
        <v>16</v>
      </c>
      <c r="O93" s="3">
        <v>1.0620000000000001</v>
      </c>
      <c r="P93" s="3">
        <v>0.51515151515151503</v>
      </c>
      <c r="Q93">
        <v>22</v>
      </c>
    </row>
    <row r="94" spans="1:17" x14ac:dyDescent="0.3">
      <c r="A94">
        <v>4</v>
      </c>
      <c r="B94" t="s">
        <v>79</v>
      </c>
      <c r="C94" s="6">
        <v>1183</v>
      </c>
      <c r="D94" s="6">
        <v>1152</v>
      </c>
      <c r="E94" s="3">
        <v>1.0269999999999999</v>
      </c>
      <c r="F94" s="3">
        <v>0.50663811563169203</v>
      </c>
      <c r="G94">
        <v>7</v>
      </c>
      <c r="H94" s="6">
        <v>1193</v>
      </c>
      <c r="I94" s="6">
        <v>1142</v>
      </c>
      <c r="J94" s="3">
        <v>1.0449999999999999</v>
      </c>
      <c r="K94" s="3">
        <v>0.51092077087794396</v>
      </c>
      <c r="L94">
        <v>7</v>
      </c>
      <c r="M94" s="6">
        <v>1257</v>
      </c>
      <c r="N94" s="6">
        <v>1078</v>
      </c>
      <c r="O94" s="3">
        <v>1.1659999999999999</v>
      </c>
      <c r="P94" s="3">
        <v>0.53832976445396097</v>
      </c>
      <c r="Q94">
        <v>14</v>
      </c>
    </row>
    <row r="95" spans="1:17" x14ac:dyDescent="0.3">
      <c r="A95">
        <v>5</v>
      </c>
      <c r="B95" t="s">
        <v>79</v>
      </c>
      <c r="C95" s="6">
        <v>388</v>
      </c>
      <c r="D95" s="6">
        <v>376</v>
      </c>
      <c r="E95" s="3">
        <v>1.032</v>
      </c>
      <c r="F95" s="3">
        <v>0.50785340314136096</v>
      </c>
      <c r="G95">
        <v>6</v>
      </c>
      <c r="H95" s="6">
        <v>387</v>
      </c>
      <c r="I95" s="6">
        <v>377</v>
      </c>
      <c r="J95" s="3">
        <v>1.0269999999999999</v>
      </c>
      <c r="K95" s="3">
        <v>0.50654450261780104</v>
      </c>
      <c r="L95">
        <v>11</v>
      </c>
      <c r="M95" s="6">
        <v>416</v>
      </c>
      <c r="N95" s="6">
        <v>348</v>
      </c>
      <c r="O95" s="3">
        <v>1.1950000000000001</v>
      </c>
      <c r="P95" s="3">
        <v>0.54450261780104703</v>
      </c>
      <c r="Q95">
        <v>10</v>
      </c>
    </row>
    <row r="96" spans="1:17" x14ac:dyDescent="0.3">
      <c r="A96">
        <v>6</v>
      </c>
      <c r="B96" t="s">
        <v>79</v>
      </c>
      <c r="C96" s="6">
        <v>293</v>
      </c>
      <c r="D96" s="6">
        <v>296</v>
      </c>
      <c r="E96" s="3">
        <v>0.99</v>
      </c>
      <c r="F96" s="3">
        <v>0.497453310696095</v>
      </c>
      <c r="G96">
        <v>10</v>
      </c>
      <c r="H96" s="6">
        <v>304</v>
      </c>
      <c r="I96" s="6">
        <v>285</v>
      </c>
      <c r="J96" s="3">
        <v>1.0669999999999999</v>
      </c>
      <c r="K96" s="3">
        <v>0.51612903225806495</v>
      </c>
      <c r="L96">
        <v>4</v>
      </c>
      <c r="M96" s="6">
        <v>326</v>
      </c>
      <c r="N96" s="6">
        <v>263</v>
      </c>
      <c r="O96" s="3">
        <v>1.24</v>
      </c>
      <c r="P96" s="3">
        <v>0.55348047538200296</v>
      </c>
      <c r="Q96">
        <v>5</v>
      </c>
    </row>
    <row r="97" spans="1:17" x14ac:dyDescent="0.3">
      <c r="A97">
        <v>7</v>
      </c>
      <c r="B97" t="s">
        <v>79</v>
      </c>
      <c r="C97" s="6">
        <v>667</v>
      </c>
      <c r="D97" s="6">
        <v>643</v>
      </c>
      <c r="E97" s="3">
        <v>1.0369999999999999</v>
      </c>
      <c r="F97" s="3">
        <v>0.50916030534351098</v>
      </c>
      <c r="G97">
        <v>4</v>
      </c>
      <c r="H97" s="6">
        <v>667</v>
      </c>
      <c r="I97" s="6">
        <v>643</v>
      </c>
      <c r="J97" s="3">
        <v>1.0369999999999999</v>
      </c>
      <c r="K97" s="3">
        <v>0.50916030534351098</v>
      </c>
      <c r="L97">
        <v>10</v>
      </c>
      <c r="M97" s="6">
        <v>722</v>
      </c>
      <c r="N97" s="6">
        <v>588</v>
      </c>
      <c r="O97" s="3">
        <v>1.228</v>
      </c>
      <c r="P97" s="3">
        <v>0.55114503816793903</v>
      </c>
      <c r="Q97">
        <v>7</v>
      </c>
    </row>
    <row r="98" spans="1:17" x14ac:dyDescent="0.3">
      <c r="A98">
        <v>8</v>
      </c>
      <c r="B98" t="s">
        <v>79</v>
      </c>
      <c r="C98" s="6">
        <v>200</v>
      </c>
      <c r="D98" s="6">
        <v>223</v>
      </c>
      <c r="E98" s="3">
        <v>0.89700000000000002</v>
      </c>
      <c r="F98" s="3">
        <v>0.47281323877068598</v>
      </c>
      <c r="G98">
        <v>16</v>
      </c>
      <c r="H98" s="6">
        <v>214</v>
      </c>
      <c r="I98" s="6">
        <v>209</v>
      </c>
      <c r="J98" s="3">
        <v>1.024</v>
      </c>
      <c r="K98" s="3">
        <v>0.50591016548463397</v>
      </c>
      <c r="L98">
        <v>12</v>
      </c>
      <c r="M98" s="6">
        <v>232</v>
      </c>
      <c r="N98" s="6">
        <v>191</v>
      </c>
      <c r="O98" s="3">
        <v>1.2150000000000001</v>
      </c>
      <c r="P98" s="3">
        <v>0.54846335697399495</v>
      </c>
      <c r="Q98">
        <v>9</v>
      </c>
    </row>
    <row r="99" spans="1:17" x14ac:dyDescent="0.3">
      <c r="A99">
        <v>9</v>
      </c>
      <c r="B99" t="s">
        <v>79</v>
      </c>
      <c r="C99" s="6">
        <v>181</v>
      </c>
      <c r="D99" s="6">
        <v>205</v>
      </c>
      <c r="E99" s="3">
        <v>0.88300000000000001</v>
      </c>
      <c r="F99" s="3">
        <v>0.46891191709844599</v>
      </c>
      <c r="G99">
        <v>19</v>
      </c>
      <c r="H99" s="6">
        <v>194</v>
      </c>
      <c r="I99" s="6">
        <v>192</v>
      </c>
      <c r="J99" s="3">
        <v>1.01</v>
      </c>
      <c r="K99" s="3">
        <v>0.50259067357512999</v>
      </c>
      <c r="L99">
        <v>15</v>
      </c>
      <c r="M99" s="6">
        <v>217</v>
      </c>
      <c r="N99" s="6">
        <v>169</v>
      </c>
      <c r="O99" s="3">
        <v>1.284</v>
      </c>
      <c r="P99" s="3">
        <v>0.56217616580310903</v>
      </c>
      <c r="Q99">
        <v>4</v>
      </c>
    </row>
    <row r="100" spans="1:17" x14ac:dyDescent="0.3">
      <c r="A100">
        <v>10</v>
      </c>
      <c r="B100" t="s">
        <v>79</v>
      </c>
      <c r="C100" s="6">
        <v>209</v>
      </c>
      <c r="D100" s="6">
        <v>223</v>
      </c>
      <c r="E100" s="3">
        <v>0.93700000000000006</v>
      </c>
      <c r="F100" s="3">
        <v>0.483796296296296</v>
      </c>
      <c r="G100">
        <v>15</v>
      </c>
      <c r="H100" s="6">
        <v>220</v>
      </c>
      <c r="I100" s="6">
        <v>212</v>
      </c>
      <c r="J100" s="3">
        <v>1.038</v>
      </c>
      <c r="K100" s="3">
        <v>0.50925925925925897</v>
      </c>
      <c r="L100">
        <v>9</v>
      </c>
      <c r="M100" s="6">
        <v>244</v>
      </c>
      <c r="N100" s="6">
        <v>188</v>
      </c>
      <c r="O100" s="3">
        <v>1.298</v>
      </c>
      <c r="P100" s="3">
        <v>0.56481481481481499</v>
      </c>
      <c r="Q100">
        <v>3</v>
      </c>
    </row>
    <row r="101" spans="1:17" x14ac:dyDescent="0.3">
      <c r="A101">
        <v>11</v>
      </c>
      <c r="B101" t="s">
        <v>79</v>
      </c>
      <c r="C101" s="6">
        <v>96</v>
      </c>
      <c r="D101" s="6">
        <v>113</v>
      </c>
      <c r="E101" s="3">
        <v>0.85</v>
      </c>
      <c r="F101" s="3">
        <v>0.45933014354066998</v>
      </c>
      <c r="G101">
        <v>20</v>
      </c>
      <c r="H101" s="6">
        <v>110</v>
      </c>
      <c r="I101" s="6">
        <v>99</v>
      </c>
      <c r="J101" s="3">
        <v>1.111</v>
      </c>
      <c r="K101" s="3">
        <v>0.52631578947368396</v>
      </c>
      <c r="L101">
        <v>1</v>
      </c>
      <c r="M101" s="6">
        <v>119</v>
      </c>
      <c r="N101" s="6">
        <v>90</v>
      </c>
      <c r="O101" s="3">
        <v>1.3220000000000001</v>
      </c>
      <c r="P101" s="3">
        <v>0.56937799043062198</v>
      </c>
      <c r="Q101">
        <v>2</v>
      </c>
    </row>
    <row r="102" spans="1:17" x14ac:dyDescent="0.3">
      <c r="A102">
        <v>12</v>
      </c>
      <c r="B102" t="s">
        <v>79</v>
      </c>
      <c r="C102" s="6">
        <v>1235</v>
      </c>
      <c r="D102" s="6">
        <v>1184</v>
      </c>
      <c r="E102" s="3">
        <v>1.0429999999999999</v>
      </c>
      <c r="F102" s="3">
        <v>0.51054154609342695</v>
      </c>
      <c r="G102">
        <v>3</v>
      </c>
      <c r="H102" s="6">
        <v>1249</v>
      </c>
      <c r="I102" s="6">
        <v>1170</v>
      </c>
      <c r="J102" s="3">
        <v>1.0680000000000001</v>
      </c>
      <c r="K102" s="3">
        <v>0.51632906159570102</v>
      </c>
      <c r="L102">
        <v>3</v>
      </c>
      <c r="M102" s="6">
        <v>1305</v>
      </c>
      <c r="N102" s="6">
        <v>1114</v>
      </c>
      <c r="O102" s="3">
        <v>1.171</v>
      </c>
      <c r="P102" s="3">
        <v>0.539479123604795</v>
      </c>
      <c r="Q102">
        <v>13</v>
      </c>
    </row>
    <row r="103" spans="1:17" x14ac:dyDescent="0.3">
      <c r="A103">
        <v>13</v>
      </c>
      <c r="B103" t="s">
        <v>79</v>
      </c>
      <c r="C103" s="6">
        <v>666</v>
      </c>
      <c r="D103" s="6">
        <v>643</v>
      </c>
      <c r="E103" s="3">
        <v>1.036</v>
      </c>
      <c r="F103" s="3">
        <v>0.50878533231474399</v>
      </c>
      <c r="G103">
        <v>5</v>
      </c>
      <c r="H103" s="6">
        <v>667</v>
      </c>
      <c r="I103" s="6">
        <v>642</v>
      </c>
      <c r="J103" s="3">
        <v>1.0389999999999999</v>
      </c>
      <c r="K103" s="3">
        <v>0.50954927425515695</v>
      </c>
      <c r="L103">
        <v>8</v>
      </c>
      <c r="M103" s="6">
        <v>721</v>
      </c>
      <c r="N103" s="6">
        <v>588</v>
      </c>
      <c r="O103" s="3">
        <v>1.226</v>
      </c>
      <c r="P103" s="3">
        <v>0.55080213903743303</v>
      </c>
      <c r="Q103">
        <v>8</v>
      </c>
    </row>
    <row r="104" spans="1:17" x14ac:dyDescent="0.3">
      <c r="A104">
        <v>14</v>
      </c>
      <c r="B104" t="s">
        <v>79</v>
      </c>
      <c r="C104" s="6">
        <v>479</v>
      </c>
      <c r="D104" s="6">
        <v>501</v>
      </c>
      <c r="E104" s="3">
        <v>0.95599999999999996</v>
      </c>
      <c r="F104" s="3">
        <v>0.488775510204082</v>
      </c>
      <c r="G104">
        <v>12</v>
      </c>
      <c r="H104" s="6">
        <v>483</v>
      </c>
      <c r="I104" s="6">
        <v>497</v>
      </c>
      <c r="J104" s="3">
        <v>0.97199999999999998</v>
      </c>
      <c r="K104" s="3">
        <v>0.49285714285714299</v>
      </c>
      <c r="L104">
        <v>17</v>
      </c>
      <c r="M104" s="6">
        <v>514</v>
      </c>
      <c r="N104" s="6">
        <v>466</v>
      </c>
      <c r="O104" s="3">
        <v>1.103</v>
      </c>
      <c r="P104" s="3">
        <v>0.52448979591836697</v>
      </c>
      <c r="Q104">
        <v>17</v>
      </c>
    </row>
    <row r="105" spans="1:17" x14ac:dyDescent="0.3">
      <c r="A105">
        <v>15</v>
      </c>
      <c r="B105" t="s">
        <v>79</v>
      </c>
      <c r="C105" s="6">
        <v>479</v>
      </c>
      <c r="D105" s="6">
        <v>501</v>
      </c>
      <c r="E105" s="3">
        <v>0.95599999999999996</v>
      </c>
      <c r="F105" s="3">
        <v>0.488775510204082</v>
      </c>
      <c r="G105">
        <v>13</v>
      </c>
      <c r="H105" s="6">
        <v>483</v>
      </c>
      <c r="I105" s="6">
        <v>497</v>
      </c>
      <c r="J105" s="3">
        <v>0.97199999999999998</v>
      </c>
      <c r="K105" s="3">
        <v>0.49285714285714299</v>
      </c>
      <c r="L105">
        <v>18</v>
      </c>
      <c r="M105" s="6">
        <v>514</v>
      </c>
      <c r="N105" s="6">
        <v>466</v>
      </c>
      <c r="O105" s="3">
        <v>1.103</v>
      </c>
      <c r="P105" s="3">
        <v>0.52448979591836697</v>
      </c>
      <c r="Q105">
        <v>18</v>
      </c>
    </row>
    <row r="106" spans="1:17" x14ac:dyDescent="0.3">
      <c r="A106">
        <v>16</v>
      </c>
      <c r="B106" t="s">
        <v>79</v>
      </c>
      <c r="C106" s="6">
        <v>2</v>
      </c>
      <c r="D106" s="6">
        <v>3</v>
      </c>
      <c r="E106" s="3">
        <v>0.66700000000000004</v>
      </c>
      <c r="F106" s="3">
        <v>0.4</v>
      </c>
      <c r="G106">
        <v>22</v>
      </c>
      <c r="H106" s="6">
        <v>1</v>
      </c>
      <c r="I106" s="6">
        <v>4</v>
      </c>
      <c r="J106" s="3">
        <v>0.25</v>
      </c>
      <c r="K106" s="3">
        <v>0.2</v>
      </c>
      <c r="L106">
        <v>22</v>
      </c>
      <c r="M106" s="6">
        <v>3</v>
      </c>
      <c r="N106" s="6">
        <v>2</v>
      </c>
      <c r="O106" s="3">
        <v>1.5</v>
      </c>
      <c r="P106" s="3">
        <v>0.6</v>
      </c>
      <c r="Q106">
        <v>1</v>
      </c>
    </row>
    <row r="107" spans="1:17" x14ac:dyDescent="0.3">
      <c r="A107">
        <v>17</v>
      </c>
      <c r="B107" t="s">
        <v>79</v>
      </c>
      <c r="C107" s="6">
        <v>111</v>
      </c>
      <c r="D107" s="6">
        <v>124</v>
      </c>
      <c r="E107" s="3">
        <v>0.89500000000000002</v>
      </c>
      <c r="F107" s="3">
        <v>0.47234042553191502</v>
      </c>
      <c r="G107">
        <v>17</v>
      </c>
      <c r="H107" s="6">
        <v>111</v>
      </c>
      <c r="I107" s="6">
        <v>124</v>
      </c>
      <c r="J107" s="3">
        <v>0.89500000000000002</v>
      </c>
      <c r="K107" s="3">
        <v>0.47234042553191502</v>
      </c>
      <c r="L107">
        <v>19</v>
      </c>
      <c r="M107" s="6">
        <v>123</v>
      </c>
      <c r="N107" s="6">
        <v>112</v>
      </c>
      <c r="O107" s="3">
        <v>1.0980000000000001</v>
      </c>
      <c r="P107" s="3">
        <v>0.52340425531914903</v>
      </c>
      <c r="Q107">
        <v>20</v>
      </c>
    </row>
    <row r="108" spans="1:17" x14ac:dyDescent="0.3">
      <c r="A108">
        <v>18</v>
      </c>
      <c r="B108" t="s">
        <v>79</v>
      </c>
      <c r="C108" s="6">
        <v>111</v>
      </c>
      <c r="D108" s="6">
        <v>124</v>
      </c>
      <c r="E108" s="3">
        <v>0.89500000000000002</v>
      </c>
      <c r="F108" s="3">
        <v>0.47234042553191502</v>
      </c>
      <c r="G108">
        <v>18</v>
      </c>
      <c r="H108" s="6">
        <v>111</v>
      </c>
      <c r="I108" s="6">
        <v>124</v>
      </c>
      <c r="J108" s="3">
        <v>0.89500000000000002</v>
      </c>
      <c r="K108" s="3">
        <v>0.47234042553191502</v>
      </c>
      <c r="L108">
        <v>20</v>
      </c>
      <c r="M108" s="6">
        <v>123</v>
      </c>
      <c r="N108" s="6">
        <v>112</v>
      </c>
      <c r="O108" s="3">
        <v>1.0980000000000001</v>
      </c>
      <c r="P108" s="3">
        <v>0.52340425531914903</v>
      </c>
      <c r="Q108">
        <v>21</v>
      </c>
    </row>
    <row r="109" spans="1:17" x14ac:dyDescent="0.3">
      <c r="A109">
        <v>19</v>
      </c>
      <c r="B109" t="s">
        <v>79</v>
      </c>
      <c r="C109" s="6">
        <v>478</v>
      </c>
      <c r="D109" s="6">
        <v>501</v>
      </c>
      <c r="E109" s="3">
        <v>0.95399999999999996</v>
      </c>
      <c r="F109" s="3">
        <v>0.48825331971399399</v>
      </c>
      <c r="G109">
        <v>14</v>
      </c>
      <c r="H109" s="6">
        <v>483</v>
      </c>
      <c r="I109" s="6">
        <v>496</v>
      </c>
      <c r="J109" s="3">
        <v>0.97399999999999998</v>
      </c>
      <c r="K109" s="3">
        <v>0.49336057201225703</v>
      </c>
      <c r="L109">
        <v>16</v>
      </c>
      <c r="M109" s="6">
        <v>513</v>
      </c>
      <c r="N109" s="6">
        <v>466</v>
      </c>
      <c r="O109" s="3">
        <v>1.101</v>
      </c>
      <c r="P109" s="3">
        <v>0.52400408580183899</v>
      </c>
      <c r="Q109">
        <v>19</v>
      </c>
    </row>
    <row r="110" spans="1:17" x14ac:dyDescent="0.3">
      <c r="A110">
        <v>20</v>
      </c>
      <c r="B110" t="s">
        <v>79</v>
      </c>
      <c r="C110" s="6">
        <v>292</v>
      </c>
      <c r="D110" s="6">
        <v>296</v>
      </c>
      <c r="E110" s="3">
        <v>0.98599999999999999</v>
      </c>
      <c r="F110" s="3">
        <v>0.49659863945578198</v>
      </c>
      <c r="G110">
        <v>11</v>
      </c>
      <c r="H110" s="6">
        <v>304</v>
      </c>
      <c r="I110" s="6">
        <v>284</v>
      </c>
      <c r="J110" s="3">
        <v>1.07</v>
      </c>
      <c r="K110" s="3">
        <v>0.51700680272108801</v>
      </c>
      <c r="L110">
        <v>2</v>
      </c>
      <c r="M110" s="6">
        <v>325</v>
      </c>
      <c r="N110" s="6">
        <v>263</v>
      </c>
      <c r="O110" s="3">
        <v>1.236</v>
      </c>
      <c r="P110" s="3">
        <v>0.55272108843537404</v>
      </c>
      <c r="Q110">
        <v>6</v>
      </c>
    </row>
    <row r="111" spans="1:17" x14ac:dyDescent="0.3">
      <c r="A111">
        <v>21</v>
      </c>
      <c r="B111" t="s">
        <v>79</v>
      </c>
      <c r="C111" s="6">
        <v>1073</v>
      </c>
      <c r="D111" s="6">
        <v>1047</v>
      </c>
      <c r="E111" s="3">
        <v>1.0249999999999999</v>
      </c>
      <c r="F111" s="3">
        <v>0.50613207547169803</v>
      </c>
      <c r="G111">
        <v>8</v>
      </c>
      <c r="H111" s="6">
        <v>1070</v>
      </c>
      <c r="I111" s="6">
        <v>1050</v>
      </c>
      <c r="J111" s="3">
        <v>1.0189999999999999</v>
      </c>
      <c r="K111" s="3">
        <v>0.50471698113207597</v>
      </c>
      <c r="L111">
        <v>13</v>
      </c>
      <c r="M111" s="6">
        <v>1133</v>
      </c>
      <c r="N111" s="6">
        <v>987</v>
      </c>
      <c r="O111" s="3">
        <v>1.1479999999999999</v>
      </c>
      <c r="P111" s="3">
        <v>0.53443396226415096</v>
      </c>
      <c r="Q111">
        <v>15</v>
      </c>
    </row>
    <row r="112" spans="1:17" x14ac:dyDescent="0.3">
      <c r="A112">
        <v>22</v>
      </c>
      <c r="B112" t="s">
        <v>79</v>
      </c>
      <c r="C112" s="6">
        <v>1073</v>
      </c>
      <c r="D112" s="6">
        <v>1047</v>
      </c>
      <c r="E112" s="3">
        <v>1.0249999999999999</v>
      </c>
      <c r="F112" s="3">
        <v>0.50613207547169803</v>
      </c>
      <c r="G112">
        <v>9</v>
      </c>
      <c r="H112" s="6">
        <v>1070</v>
      </c>
      <c r="I112" s="6">
        <v>1050</v>
      </c>
      <c r="J112" s="3">
        <v>1.0189999999999999</v>
      </c>
      <c r="K112" s="3">
        <v>0.50471698113207597</v>
      </c>
      <c r="L112">
        <v>14</v>
      </c>
      <c r="M112" s="6">
        <v>1133</v>
      </c>
      <c r="N112" s="6">
        <v>987</v>
      </c>
      <c r="O112" s="3">
        <v>1.1479999999999999</v>
      </c>
      <c r="P112" s="3">
        <v>0.53443396226415096</v>
      </c>
      <c r="Q112">
        <v>16</v>
      </c>
    </row>
    <row r="113" spans="1:17" x14ac:dyDescent="0.3">
      <c r="A113">
        <v>1</v>
      </c>
      <c r="B113" t="s">
        <v>80</v>
      </c>
      <c r="C113" s="6">
        <v>15416</v>
      </c>
      <c r="D113" s="6">
        <v>13622</v>
      </c>
      <c r="E113" s="3">
        <v>1.1319999999999999</v>
      </c>
      <c r="F113" s="3">
        <v>0.53089055720090905</v>
      </c>
      <c r="G113">
        <v>7</v>
      </c>
      <c r="H113" s="6">
        <v>15799</v>
      </c>
      <c r="I113" s="6">
        <v>13239</v>
      </c>
      <c r="J113" s="3">
        <v>1.1930000000000001</v>
      </c>
      <c r="K113" s="3">
        <v>0.54408017081066196</v>
      </c>
      <c r="L113">
        <v>16</v>
      </c>
      <c r="M113" s="6">
        <v>15938</v>
      </c>
      <c r="N113" s="6">
        <v>13100</v>
      </c>
      <c r="O113" s="3">
        <v>1.2170000000000001</v>
      </c>
      <c r="P113" s="3">
        <v>0.548867001859632</v>
      </c>
      <c r="Q113">
        <v>12</v>
      </c>
    </row>
    <row r="114" spans="1:17" x14ac:dyDescent="0.3">
      <c r="A114">
        <v>2</v>
      </c>
      <c r="B114" t="s">
        <v>80</v>
      </c>
      <c r="C114" s="6">
        <v>13071</v>
      </c>
      <c r="D114" s="6">
        <v>11552</v>
      </c>
      <c r="E114" s="3">
        <v>1.131</v>
      </c>
      <c r="F114" s="3">
        <v>0.530845144783333</v>
      </c>
      <c r="G114">
        <v>9</v>
      </c>
      <c r="H114" s="6">
        <v>13448</v>
      </c>
      <c r="I114" s="6">
        <v>11175</v>
      </c>
      <c r="J114" s="3">
        <v>1.2030000000000001</v>
      </c>
      <c r="K114" s="3">
        <v>0.54615603297729798</v>
      </c>
      <c r="L114">
        <v>10</v>
      </c>
      <c r="M114" s="6">
        <v>13554</v>
      </c>
      <c r="N114" s="6">
        <v>11069</v>
      </c>
      <c r="O114" s="3">
        <v>1.2250000000000001</v>
      </c>
      <c r="P114" s="3">
        <v>0.55046095114324001</v>
      </c>
      <c r="Q114">
        <v>9</v>
      </c>
    </row>
    <row r="115" spans="1:17" x14ac:dyDescent="0.3">
      <c r="A115">
        <v>3</v>
      </c>
      <c r="B115" t="s">
        <v>80</v>
      </c>
      <c r="C115" s="6">
        <v>24</v>
      </c>
      <c r="D115" s="6">
        <v>24</v>
      </c>
      <c r="E115" s="3">
        <v>1</v>
      </c>
      <c r="F115" s="3">
        <v>0.5</v>
      </c>
      <c r="G115">
        <v>21</v>
      </c>
      <c r="H115" s="6">
        <v>21</v>
      </c>
      <c r="I115" s="6">
        <v>27</v>
      </c>
      <c r="J115" s="3">
        <v>0.77800000000000002</v>
      </c>
      <c r="K115" s="3">
        <v>0.4375</v>
      </c>
      <c r="L115">
        <v>21</v>
      </c>
      <c r="M115" s="6">
        <v>19</v>
      </c>
      <c r="N115" s="6">
        <v>29</v>
      </c>
      <c r="O115" s="3">
        <v>0.65500000000000003</v>
      </c>
      <c r="P115" s="3">
        <v>0.39583333333333298</v>
      </c>
      <c r="Q115">
        <v>21</v>
      </c>
    </row>
    <row r="116" spans="1:17" x14ac:dyDescent="0.3">
      <c r="A116">
        <v>4</v>
      </c>
      <c r="B116" t="s">
        <v>80</v>
      </c>
      <c r="C116" s="6">
        <v>13071</v>
      </c>
      <c r="D116" s="6">
        <v>11551</v>
      </c>
      <c r="E116" s="3">
        <v>1.1319999999999999</v>
      </c>
      <c r="F116" s="3">
        <v>0.530866704573146</v>
      </c>
      <c r="G116">
        <v>8</v>
      </c>
      <c r="H116" s="6">
        <v>13448</v>
      </c>
      <c r="I116" s="6">
        <v>11174</v>
      </c>
      <c r="J116" s="3">
        <v>1.204</v>
      </c>
      <c r="K116" s="3">
        <v>0.54617821460482496</v>
      </c>
      <c r="L116">
        <v>9</v>
      </c>
      <c r="M116" s="6">
        <v>13554</v>
      </c>
      <c r="N116" s="6">
        <v>11068</v>
      </c>
      <c r="O116" s="3">
        <v>1.2250000000000001</v>
      </c>
      <c r="P116" s="3">
        <v>0.55048330761108</v>
      </c>
      <c r="Q116">
        <v>8</v>
      </c>
    </row>
    <row r="117" spans="1:17" x14ac:dyDescent="0.3">
      <c r="A117">
        <v>5</v>
      </c>
      <c r="B117" t="s">
        <v>80</v>
      </c>
      <c r="C117" s="6">
        <v>3093</v>
      </c>
      <c r="D117" s="6">
        <v>2856</v>
      </c>
      <c r="E117" s="3">
        <v>1.083</v>
      </c>
      <c r="F117" s="3">
        <v>0.51991931417044901</v>
      </c>
      <c r="G117">
        <v>20</v>
      </c>
      <c r="H117" s="6">
        <v>3145</v>
      </c>
      <c r="I117" s="6">
        <v>2804</v>
      </c>
      <c r="J117" s="3">
        <v>1.1220000000000001</v>
      </c>
      <c r="K117" s="3">
        <v>0.528660279038494</v>
      </c>
      <c r="L117">
        <v>20</v>
      </c>
      <c r="M117" s="6">
        <v>3296</v>
      </c>
      <c r="N117" s="6">
        <v>2653</v>
      </c>
      <c r="O117" s="3">
        <v>1.242</v>
      </c>
      <c r="P117" s="3">
        <v>0.55404269625147096</v>
      </c>
      <c r="Q117">
        <v>6</v>
      </c>
    </row>
    <row r="118" spans="1:17" x14ac:dyDescent="0.3">
      <c r="A118">
        <v>6</v>
      </c>
      <c r="B118" t="s">
        <v>80</v>
      </c>
      <c r="C118" s="6">
        <v>6440</v>
      </c>
      <c r="D118" s="6">
        <v>5814</v>
      </c>
      <c r="E118" s="3">
        <v>1.1080000000000001</v>
      </c>
      <c r="F118" s="3">
        <v>0.52554267994124404</v>
      </c>
      <c r="G118">
        <v>16</v>
      </c>
      <c r="H118" s="6">
        <v>6674</v>
      </c>
      <c r="I118" s="6">
        <v>5580</v>
      </c>
      <c r="J118" s="3">
        <v>1.196</v>
      </c>
      <c r="K118" s="3">
        <v>0.54463848539252502</v>
      </c>
      <c r="L118">
        <v>15</v>
      </c>
      <c r="M118" s="6">
        <v>6669</v>
      </c>
      <c r="N118" s="6">
        <v>5585</v>
      </c>
      <c r="O118" s="3">
        <v>1.194</v>
      </c>
      <c r="P118" s="3">
        <v>0.54423045536151504</v>
      </c>
      <c r="Q118">
        <v>19</v>
      </c>
    </row>
    <row r="119" spans="1:17" x14ac:dyDescent="0.3">
      <c r="A119">
        <v>7</v>
      </c>
      <c r="B119" t="s">
        <v>80</v>
      </c>
      <c r="C119" s="6">
        <v>9716</v>
      </c>
      <c r="D119" s="6">
        <v>8553</v>
      </c>
      <c r="E119" s="3">
        <v>1.1359999999999999</v>
      </c>
      <c r="F119" s="3">
        <v>0.53182987574579899</v>
      </c>
      <c r="G119">
        <v>5</v>
      </c>
      <c r="H119" s="6">
        <v>10004</v>
      </c>
      <c r="I119" s="6">
        <v>8265</v>
      </c>
      <c r="J119" s="3">
        <v>1.21</v>
      </c>
      <c r="K119" s="3">
        <v>0.54759428540150001</v>
      </c>
      <c r="L119">
        <v>7</v>
      </c>
      <c r="M119" s="6">
        <v>10045</v>
      </c>
      <c r="N119" s="6">
        <v>8224</v>
      </c>
      <c r="O119" s="3">
        <v>1.2210000000000001</v>
      </c>
      <c r="P119" s="3">
        <v>0.54983852427609603</v>
      </c>
      <c r="Q119">
        <v>10</v>
      </c>
    </row>
    <row r="120" spans="1:17" x14ac:dyDescent="0.3">
      <c r="A120">
        <v>8</v>
      </c>
      <c r="B120" t="s">
        <v>80</v>
      </c>
      <c r="C120" s="6">
        <v>5580</v>
      </c>
      <c r="D120" s="6">
        <v>5061</v>
      </c>
      <c r="E120" s="3">
        <v>1.103</v>
      </c>
      <c r="F120" s="3">
        <v>0.524386805751339</v>
      </c>
      <c r="G120">
        <v>18</v>
      </c>
      <c r="H120" s="6">
        <v>5798</v>
      </c>
      <c r="I120" s="6">
        <v>4843</v>
      </c>
      <c r="J120" s="3">
        <v>1.1970000000000001</v>
      </c>
      <c r="K120" s="3">
        <v>0.54487360210506497</v>
      </c>
      <c r="L120">
        <v>13</v>
      </c>
      <c r="M120" s="6">
        <v>5780</v>
      </c>
      <c r="N120" s="6">
        <v>4861</v>
      </c>
      <c r="O120" s="3">
        <v>1.1890000000000001</v>
      </c>
      <c r="P120" s="3">
        <v>0.54318203176393198</v>
      </c>
      <c r="Q120">
        <v>20</v>
      </c>
    </row>
    <row r="121" spans="1:17" x14ac:dyDescent="0.3">
      <c r="A121">
        <v>9</v>
      </c>
      <c r="B121" t="s">
        <v>80</v>
      </c>
      <c r="C121" s="6">
        <v>6936</v>
      </c>
      <c r="D121" s="6">
        <v>6286</v>
      </c>
      <c r="E121" s="3">
        <v>1.103</v>
      </c>
      <c r="F121" s="3">
        <v>0.52458024504613499</v>
      </c>
      <c r="G121">
        <v>17</v>
      </c>
      <c r="H121" s="6">
        <v>7217</v>
      </c>
      <c r="I121" s="6">
        <v>6005</v>
      </c>
      <c r="J121" s="3">
        <v>1.202</v>
      </c>
      <c r="K121" s="3">
        <v>0.54583270307064002</v>
      </c>
      <c r="L121">
        <v>11</v>
      </c>
      <c r="M121" s="6">
        <v>7240</v>
      </c>
      <c r="N121" s="6">
        <v>5982</v>
      </c>
      <c r="O121" s="3">
        <v>1.21</v>
      </c>
      <c r="P121" s="3">
        <v>0.54757222810467399</v>
      </c>
      <c r="Q121">
        <v>14</v>
      </c>
    </row>
    <row r="122" spans="1:17" x14ac:dyDescent="0.3">
      <c r="A122">
        <v>10</v>
      </c>
      <c r="B122" t="s">
        <v>80</v>
      </c>
      <c r="C122" s="6">
        <v>7726</v>
      </c>
      <c r="D122" s="6">
        <v>6958</v>
      </c>
      <c r="E122" s="3">
        <v>1.1100000000000001</v>
      </c>
      <c r="F122" s="3">
        <v>0.52615091255788604</v>
      </c>
      <c r="G122">
        <v>14</v>
      </c>
      <c r="H122" s="6">
        <v>8012</v>
      </c>
      <c r="I122" s="6">
        <v>6672</v>
      </c>
      <c r="J122" s="3">
        <v>1.2010000000000001</v>
      </c>
      <c r="K122" s="3">
        <v>0.54562789430672798</v>
      </c>
      <c r="L122">
        <v>12</v>
      </c>
      <c r="M122" s="6">
        <v>8058</v>
      </c>
      <c r="N122" s="6">
        <v>6626</v>
      </c>
      <c r="O122" s="3">
        <v>1.216</v>
      </c>
      <c r="P122" s="3">
        <v>0.54876055570689197</v>
      </c>
      <c r="Q122">
        <v>13</v>
      </c>
    </row>
    <row r="123" spans="1:17" x14ac:dyDescent="0.3">
      <c r="A123">
        <v>11</v>
      </c>
      <c r="B123" t="s">
        <v>80</v>
      </c>
      <c r="C123" s="6">
        <v>5148</v>
      </c>
      <c r="D123" s="6">
        <v>4692</v>
      </c>
      <c r="E123" s="3">
        <v>1.097</v>
      </c>
      <c r="F123" s="3">
        <v>0.52317073170731698</v>
      </c>
      <c r="G123">
        <v>19</v>
      </c>
      <c r="H123" s="6">
        <v>5346</v>
      </c>
      <c r="I123" s="6">
        <v>4494</v>
      </c>
      <c r="J123" s="3">
        <v>1.19</v>
      </c>
      <c r="K123" s="3">
        <v>0.54329268292682897</v>
      </c>
      <c r="L123">
        <v>17</v>
      </c>
      <c r="M123" s="6">
        <v>5366</v>
      </c>
      <c r="N123" s="6">
        <v>4474</v>
      </c>
      <c r="O123" s="3">
        <v>1.1990000000000001</v>
      </c>
      <c r="P123" s="3">
        <v>0.54532520325203204</v>
      </c>
      <c r="Q123">
        <v>17</v>
      </c>
    </row>
    <row r="124" spans="1:17" x14ac:dyDescent="0.3">
      <c r="A124">
        <v>12</v>
      </c>
      <c r="B124" t="s">
        <v>80</v>
      </c>
      <c r="C124" s="6">
        <v>13070</v>
      </c>
      <c r="D124" s="6">
        <v>11549</v>
      </c>
      <c r="E124" s="3">
        <v>1.1319999999999999</v>
      </c>
      <c r="F124" s="3">
        <v>0.53089077541736096</v>
      </c>
      <c r="G124">
        <v>6</v>
      </c>
      <c r="H124" s="6">
        <v>13447</v>
      </c>
      <c r="I124" s="6">
        <v>11172</v>
      </c>
      <c r="J124" s="3">
        <v>1.204</v>
      </c>
      <c r="K124" s="3">
        <v>0.54620415126528299</v>
      </c>
      <c r="L124">
        <v>8</v>
      </c>
      <c r="M124" s="6">
        <v>13553</v>
      </c>
      <c r="N124" s="6">
        <v>11066</v>
      </c>
      <c r="O124" s="3">
        <v>1.2250000000000001</v>
      </c>
      <c r="P124" s="3">
        <v>0.55050976887769598</v>
      </c>
      <c r="Q124">
        <v>7</v>
      </c>
    </row>
    <row r="125" spans="1:17" x14ac:dyDescent="0.3">
      <c r="A125">
        <v>13</v>
      </c>
      <c r="B125" t="s">
        <v>80</v>
      </c>
      <c r="C125" s="6">
        <v>9716</v>
      </c>
      <c r="D125" s="6">
        <v>8552</v>
      </c>
      <c r="E125" s="3">
        <v>1.1359999999999999</v>
      </c>
      <c r="F125" s="3">
        <v>0.531858988395008</v>
      </c>
      <c r="G125">
        <v>4</v>
      </c>
      <c r="H125" s="6">
        <v>10004</v>
      </c>
      <c r="I125" s="6">
        <v>8264</v>
      </c>
      <c r="J125" s="3">
        <v>1.2110000000000001</v>
      </c>
      <c r="K125" s="3">
        <v>0.547624261002847</v>
      </c>
      <c r="L125">
        <v>6</v>
      </c>
      <c r="M125" s="6">
        <v>10044</v>
      </c>
      <c r="N125" s="6">
        <v>8224</v>
      </c>
      <c r="O125" s="3">
        <v>1.2210000000000001</v>
      </c>
      <c r="P125" s="3">
        <v>0.54981388219838001</v>
      </c>
      <c r="Q125">
        <v>11</v>
      </c>
    </row>
    <row r="126" spans="1:17" x14ac:dyDescent="0.3">
      <c r="A126">
        <v>14</v>
      </c>
      <c r="B126" t="s">
        <v>80</v>
      </c>
      <c r="C126" s="6">
        <v>2602</v>
      </c>
      <c r="D126" s="6">
        <v>2230</v>
      </c>
      <c r="E126" s="3">
        <v>1.167</v>
      </c>
      <c r="F126" s="3">
        <v>0.53849337748344395</v>
      </c>
      <c r="G126">
        <v>1</v>
      </c>
      <c r="H126" s="6">
        <v>2667</v>
      </c>
      <c r="I126" s="6">
        <v>2165</v>
      </c>
      <c r="J126" s="3">
        <v>1.232</v>
      </c>
      <c r="K126" s="3">
        <v>0.55194536423841101</v>
      </c>
      <c r="L126">
        <v>3</v>
      </c>
      <c r="M126" s="6">
        <v>2709</v>
      </c>
      <c r="N126" s="6">
        <v>2123</v>
      </c>
      <c r="O126" s="3">
        <v>1.276</v>
      </c>
      <c r="P126" s="3">
        <v>0.56063741721854299</v>
      </c>
      <c r="Q126">
        <v>3</v>
      </c>
    </row>
    <row r="127" spans="1:17" x14ac:dyDescent="0.3">
      <c r="A127">
        <v>15</v>
      </c>
      <c r="B127" t="s">
        <v>80</v>
      </c>
      <c r="C127" s="6">
        <v>2602</v>
      </c>
      <c r="D127" s="6">
        <v>2230</v>
      </c>
      <c r="E127" s="3">
        <v>1.167</v>
      </c>
      <c r="F127" s="3">
        <v>0.53849337748344395</v>
      </c>
      <c r="G127">
        <v>2</v>
      </c>
      <c r="H127" s="6">
        <v>2667</v>
      </c>
      <c r="I127" s="6">
        <v>2165</v>
      </c>
      <c r="J127" s="3">
        <v>1.232</v>
      </c>
      <c r="K127" s="3">
        <v>0.55194536423841101</v>
      </c>
      <c r="L127">
        <v>4</v>
      </c>
      <c r="M127" s="6">
        <v>2709</v>
      </c>
      <c r="N127" s="6">
        <v>2123</v>
      </c>
      <c r="O127" s="3">
        <v>1.276</v>
      </c>
      <c r="P127" s="3">
        <v>0.56063741721854299</v>
      </c>
      <c r="Q127">
        <v>4</v>
      </c>
    </row>
    <row r="128" spans="1:17" x14ac:dyDescent="0.3">
      <c r="A128">
        <v>16</v>
      </c>
      <c r="B128" t="s">
        <v>80</v>
      </c>
      <c r="C128" s="6">
        <v>0</v>
      </c>
      <c r="D128" s="6">
        <v>0</v>
      </c>
      <c r="G128">
        <v>22</v>
      </c>
      <c r="H128" s="6">
        <v>0</v>
      </c>
      <c r="I128" s="6">
        <v>0</v>
      </c>
      <c r="L128">
        <v>22</v>
      </c>
      <c r="M128" s="6">
        <v>0</v>
      </c>
      <c r="N128" s="6">
        <v>0</v>
      </c>
      <c r="Q128">
        <v>22</v>
      </c>
    </row>
    <row r="129" spans="1:17" x14ac:dyDescent="0.3">
      <c r="A129">
        <v>17</v>
      </c>
      <c r="B129" t="s">
        <v>80</v>
      </c>
      <c r="C129" s="6">
        <v>1425</v>
      </c>
      <c r="D129" s="6">
        <v>1264</v>
      </c>
      <c r="E129" s="3">
        <v>1.127</v>
      </c>
      <c r="F129" s="3">
        <v>0.52993677947192297</v>
      </c>
      <c r="G129">
        <v>10</v>
      </c>
      <c r="H129" s="6">
        <v>1488</v>
      </c>
      <c r="I129" s="6">
        <v>1201</v>
      </c>
      <c r="J129" s="3">
        <v>1.2390000000000001</v>
      </c>
      <c r="K129" s="3">
        <v>0.55336556340647103</v>
      </c>
      <c r="L129">
        <v>1</v>
      </c>
      <c r="M129" s="6">
        <v>1511</v>
      </c>
      <c r="N129" s="6">
        <v>1178</v>
      </c>
      <c r="O129" s="3">
        <v>1.2829999999999999</v>
      </c>
      <c r="P129" s="3">
        <v>0.56191892896987705</v>
      </c>
      <c r="Q129">
        <v>1</v>
      </c>
    </row>
    <row r="130" spans="1:17" x14ac:dyDescent="0.3">
      <c r="A130">
        <v>18</v>
      </c>
      <c r="B130" t="s">
        <v>80</v>
      </c>
      <c r="C130" s="6">
        <v>1425</v>
      </c>
      <c r="D130" s="6">
        <v>1264</v>
      </c>
      <c r="E130" s="3">
        <v>1.127</v>
      </c>
      <c r="F130" s="3">
        <v>0.52993677947192297</v>
      </c>
      <c r="G130">
        <v>11</v>
      </c>
      <c r="H130" s="6">
        <v>1488</v>
      </c>
      <c r="I130" s="6">
        <v>1201</v>
      </c>
      <c r="J130" s="3">
        <v>1.2390000000000001</v>
      </c>
      <c r="K130" s="3">
        <v>0.55336556340647103</v>
      </c>
      <c r="L130">
        <v>2</v>
      </c>
      <c r="M130" s="6">
        <v>1511</v>
      </c>
      <c r="N130" s="6">
        <v>1178</v>
      </c>
      <c r="O130" s="3">
        <v>1.2829999999999999</v>
      </c>
      <c r="P130" s="3">
        <v>0.56191892896987705</v>
      </c>
      <c r="Q130">
        <v>2</v>
      </c>
    </row>
    <row r="131" spans="1:17" x14ac:dyDescent="0.3">
      <c r="A131">
        <v>19</v>
      </c>
      <c r="B131" t="s">
        <v>80</v>
      </c>
      <c r="C131" s="6">
        <v>2602</v>
      </c>
      <c r="D131" s="6">
        <v>2230</v>
      </c>
      <c r="E131" s="3">
        <v>1.167</v>
      </c>
      <c r="F131" s="3">
        <v>0.53849337748344395</v>
      </c>
      <c r="G131">
        <v>3</v>
      </c>
      <c r="H131" s="6">
        <v>2667</v>
      </c>
      <c r="I131" s="6">
        <v>2165</v>
      </c>
      <c r="J131" s="3">
        <v>1.232</v>
      </c>
      <c r="K131" s="3">
        <v>0.55194536423841101</v>
      </c>
      <c r="L131">
        <v>5</v>
      </c>
      <c r="M131" s="6">
        <v>2709</v>
      </c>
      <c r="N131" s="6">
        <v>2123</v>
      </c>
      <c r="O131" s="3">
        <v>1.276</v>
      </c>
      <c r="P131" s="3">
        <v>0.56063741721854299</v>
      </c>
      <c r="Q131">
        <v>5</v>
      </c>
    </row>
    <row r="132" spans="1:17" x14ac:dyDescent="0.3">
      <c r="A132">
        <v>20</v>
      </c>
      <c r="B132" t="s">
        <v>80</v>
      </c>
      <c r="C132" s="6">
        <v>6440</v>
      </c>
      <c r="D132" s="6">
        <v>5814</v>
      </c>
      <c r="E132" s="3">
        <v>1.1080000000000001</v>
      </c>
      <c r="F132" s="3">
        <v>0.52554267994124404</v>
      </c>
      <c r="G132">
        <v>15</v>
      </c>
      <c r="H132" s="6">
        <v>6674</v>
      </c>
      <c r="I132" s="6">
        <v>5580</v>
      </c>
      <c r="J132" s="3">
        <v>1.196</v>
      </c>
      <c r="K132" s="3">
        <v>0.54463848539252502</v>
      </c>
      <c r="L132">
        <v>14</v>
      </c>
      <c r="M132" s="6">
        <v>6669</v>
      </c>
      <c r="N132" s="6">
        <v>5585</v>
      </c>
      <c r="O132" s="3">
        <v>1.194</v>
      </c>
      <c r="P132" s="3">
        <v>0.54423045536151504</v>
      </c>
      <c r="Q132">
        <v>18</v>
      </c>
    </row>
    <row r="133" spans="1:17" x14ac:dyDescent="0.3">
      <c r="A133">
        <v>21</v>
      </c>
      <c r="B133" t="s">
        <v>80</v>
      </c>
      <c r="C133" s="6">
        <v>6254</v>
      </c>
      <c r="D133" s="6">
        <v>5602</v>
      </c>
      <c r="E133" s="3">
        <v>1.1160000000000001</v>
      </c>
      <c r="F133" s="3">
        <v>0.52749662618083704</v>
      </c>
      <c r="G133">
        <v>12</v>
      </c>
      <c r="H133" s="6">
        <v>6418</v>
      </c>
      <c r="I133" s="6">
        <v>5438</v>
      </c>
      <c r="J133" s="3">
        <v>1.18</v>
      </c>
      <c r="K133" s="3">
        <v>0.54132928475033704</v>
      </c>
      <c r="L133">
        <v>18</v>
      </c>
      <c r="M133" s="6">
        <v>6475</v>
      </c>
      <c r="N133" s="6">
        <v>5381</v>
      </c>
      <c r="O133" s="3">
        <v>1.2030000000000001</v>
      </c>
      <c r="P133" s="3">
        <v>0.54613697705802999</v>
      </c>
      <c r="Q133">
        <v>15</v>
      </c>
    </row>
    <row r="134" spans="1:17" x14ac:dyDescent="0.3">
      <c r="A134">
        <v>22</v>
      </c>
      <c r="B134" t="s">
        <v>80</v>
      </c>
      <c r="C134" s="6">
        <v>6254</v>
      </c>
      <c r="D134" s="6">
        <v>5602</v>
      </c>
      <c r="E134" s="3">
        <v>1.1160000000000001</v>
      </c>
      <c r="F134" s="3">
        <v>0.52749662618083704</v>
      </c>
      <c r="G134">
        <v>13</v>
      </c>
      <c r="H134" s="6">
        <v>6418</v>
      </c>
      <c r="I134" s="6">
        <v>5438</v>
      </c>
      <c r="J134" s="3">
        <v>1.18</v>
      </c>
      <c r="K134" s="3">
        <v>0.54132928475033704</v>
      </c>
      <c r="L134">
        <v>19</v>
      </c>
      <c r="M134" s="6">
        <v>6475</v>
      </c>
      <c r="N134" s="6">
        <v>5381</v>
      </c>
      <c r="O134" s="3">
        <v>1.2030000000000001</v>
      </c>
      <c r="P134" s="3">
        <v>0.54613697705802999</v>
      </c>
      <c r="Q134">
        <v>16</v>
      </c>
    </row>
    <row r="135" spans="1:17" x14ac:dyDescent="0.3">
      <c r="A135">
        <v>1</v>
      </c>
      <c r="B135" t="s">
        <v>81</v>
      </c>
      <c r="C135" s="6">
        <v>9187</v>
      </c>
      <c r="D135" s="6">
        <v>8383</v>
      </c>
      <c r="E135" s="3">
        <v>1.0960000000000001</v>
      </c>
      <c r="F135" s="3">
        <v>0.52287990893568603</v>
      </c>
      <c r="G135">
        <v>3</v>
      </c>
      <c r="H135" s="6">
        <v>9204</v>
      </c>
      <c r="I135" s="6">
        <v>8366</v>
      </c>
      <c r="J135" s="3">
        <v>1.1000000000000001</v>
      </c>
      <c r="K135" s="3">
        <v>0.52384746727376197</v>
      </c>
      <c r="L135">
        <v>7</v>
      </c>
      <c r="M135" s="6">
        <v>9583</v>
      </c>
      <c r="N135" s="6">
        <v>7987</v>
      </c>
      <c r="O135" s="3">
        <v>1.2</v>
      </c>
      <c r="P135" s="3">
        <v>0.54541832669322698</v>
      </c>
      <c r="Q135">
        <v>7</v>
      </c>
    </row>
    <row r="136" spans="1:17" x14ac:dyDescent="0.3">
      <c r="A136">
        <v>2</v>
      </c>
      <c r="B136" t="s">
        <v>81</v>
      </c>
      <c r="C136" s="6">
        <v>8035</v>
      </c>
      <c r="D136" s="6">
        <v>7434</v>
      </c>
      <c r="E136" s="3">
        <v>1.081</v>
      </c>
      <c r="F136" s="3">
        <v>0.51942594867153702</v>
      </c>
      <c r="G136">
        <v>5</v>
      </c>
      <c r="H136" s="6">
        <v>8071</v>
      </c>
      <c r="I136" s="6">
        <v>7398</v>
      </c>
      <c r="J136" s="3">
        <v>1.091</v>
      </c>
      <c r="K136" s="3">
        <v>0.52175318378692903</v>
      </c>
      <c r="L136">
        <v>10</v>
      </c>
      <c r="M136" s="6">
        <v>8429</v>
      </c>
      <c r="N136" s="6">
        <v>7040</v>
      </c>
      <c r="O136" s="3">
        <v>1.1970000000000001</v>
      </c>
      <c r="P136" s="3">
        <v>0.54489624410110504</v>
      </c>
      <c r="Q136">
        <v>8</v>
      </c>
    </row>
    <row r="137" spans="1:17" x14ac:dyDescent="0.3">
      <c r="A137">
        <v>3</v>
      </c>
      <c r="B137" t="s">
        <v>81</v>
      </c>
      <c r="C137" s="6">
        <v>8035</v>
      </c>
      <c r="D137" s="6">
        <v>7434</v>
      </c>
      <c r="E137" s="3">
        <v>1.081</v>
      </c>
      <c r="F137" s="3">
        <v>0.51942594867153702</v>
      </c>
      <c r="G137">
        <v>6</v>
      </c>
      <c r="H137" s="6">
        <v>8071</v>
      </c>
      <c r="I137" s="6">
        <v>7398</v>
      </c>
      <c r="J137" s="3">
        <v>1.091</v>
      </c>
      <c r="K137" s="3">
        <v>0.52175318378692903</v>
      </c>
      <c r="L137">
        <v>11</v>
      </c>
      <c r="M137" s="6">
        <v>8429</v>
      </c>
      <c r="N137" s="6">
        <v>7040</v>
      </c>
      <c r="O137" s="3">
        <v>1.1970000000000001</v>
      </c>
      <c r="P137" s="3">
        <v>0.54489624410110504</v>
      </c>
      <c r="Q137">
        <v>9</v>
      </c>
    </row>
    <row r="138" spans="1:17" x14ac:dyDescent="0.3">
      <c r="A138">
        <v>4</v>
      </c>
      <c r="B138" t="s">
        <v>81</v>
      </c>
      <c r="C138" s="6">
        <v>4229</v>
      </c>
      <c r="D138" s="6">
        <v>3861</v>
      </c>
      <c r="E138" s="3">
        <v>1.095</v>
      </c>
      <c r="F138" s="3">
        <v>0.52274412855376995</v>
      </c>
      <c r="G138">
        <v>4</v>
      </c>
      <c r="H138" s="6">
        <v>4230</v>
      </c>
      <c r="I138" s="6">
        <v>3860</v>
      </c>
      <c r="J138" s="3">
        <v>1.0960000000000001</v>
      </c>
      <c r="K138" s="3">
        <v>0.52286773794808405</v>
      </c>
      <c r="L138">
        <v>8</v>
      </c>
      <c r="M138" s="6">
        <v>4500</v>
      </c>
      <c r="N138" s="6">
        <v>3590</v>
      </c>
      <c r="O138" s="3">
        <v>1.2529999999999999</v>
      </c>
      <c r="P138" s="3">
        <v>0.55624227441285501</v>
      </c>
      <c r="Q138">
        <v>5</v>
      </c>
    </row>
    <row r="139" spans="1:17" x14ac:dyDescent="0.3">
      <c r="A139">
        <v>5</v>
      </c>
      <c r="B139" t="s">
        <v>81</v>
      </c>
      <c r="C139" s="6">
        <v>902</v>
      </c>
      <c r="D139" s="6">
        <v>889</v>
      </c>
      <c r="E139" s="3">
        <v>1.0149999999999999</v>
      </c>
      <c r="F139" s="3">
        <v>0.50362925739810205</v>
      </c>
      <c r="G139">
        <v>11</v>
      </c>
      <c r="H139" s="6">
        <v>890</v>
      </c>
      <c r="I139" s="6">
        <v>901</v>
      </c>
      <c r="J139" s="3">
        <v>0.98799999999999999</v>
      </c>
      <c r="K139" s="3">
        <v>0.49692908989391399</v>
      </c>
      <c r="L139">
        <v>13</v>
      </c>
      <c r="M139" s="6">
        <v>962</v>
      </c>
      <c r="N139" s="6">
        <v>829</v>
      </c>
      <c r="O139" s="3">
        <v>1.1599999999999999</v>
      </c>
      <c r="P139" s="3">
        <v>0.53713009491903996</v>
      </c>
      <c r="Q139">
        <v>10</v>
      </c>
    </row>
    <row r="140" spans="1:17" x14ac:dyDescent="0.3">
      <c r="A140">
        <v>6</v>
      </c>
      <c r="B140" t="s">
        <v>81</v>
      </c>
      <c r="C140" s="6">
        <v>236</v>
      </c>
      <c r="D140" s="6">
        <v>223</v>
      </c>
      <c r="E140" s="3">
        <v>1.0580000000000001</v>
      </c>
      <c r="F140" s="3">
        <v>0.51416122004357301</v>
      </c>
      <c r="G140">
        <v>10</v>
      </c>
      <c r="H140" s="6">
        <v>249</v>
      </c>
      <c r="I140" s="6">
        <v>210</v>
      </c>
      <c r="J140" s="3">
        <v>1.1859999999999999</v>
      </c>
      <c r="K140" s="3">
        <v>0.54248366013071903</v>
      </c>
      <c r="L140">
        <v>5</v>
      </c>
      <c r="M140" s="6">
        <v>243</v>
      </c>
      <c r="N140" s="6">
        <v>216</v>
      </c>
      <c r="O140" s="3">
        <v>1.125</v>
      </c>
      <c r="P140" s="3">
        <v>0.52941176470588203</v>
      </c>
      <c r="Q140">
        <v>11</v>
      </c>
    </row>
    <row r="141" spans="1:17" x14ac:dyDescent="0.3">
      <c r="A141">
        <v>7</v>
      </c>
      <c r="B141" t="s">
        <v>81</v>
      </c>
      <c r="C141" s="6">
        <v>9</v>
      </c>
      <c r="D141" s="6">
        <v>10</v>
      </c>
      <c r="E141" s="3">
        <v>0.9</v>
      </c>
      <c r="F141" s="3">
        <v>0.47368421052631599</v>
      </c>
      <c r="G141">
        <v>18</v>
      </c>
      <c r="H141" s="6">
        <v>7</v>
      </c>
      <c r="I141" s="6">
        <v>12</v>
      </c>
      <c r="J141" s="3">
        <v>0.58299999999999996</v>
      </c>
      <c r="K141" s="3">
        <v>0.36842105263157898</v>
      </c>
      <c r="L141">
        <v>18</v>
      </c>
      <c r="M141" s="6">
        <v>9</v>
      </c>
      <c r="N141" s="6">
        <v>10</v>
      </c>
      <c r="O141" s="3">
        <v>0.9</v>
      </c>
      <c r="P141" s="3">
        <v>0.47368421052631599</v>
      </c>
      <c r="Q141">
        <v>18</v>
      </c>
    </row>
    <row r="142" spans="1:17" x14ac:dyDescent="0.3">
      <c r="A142">
        <v>8</v>
      </c>
      <c r="B142" t="s">
        <v>81</v>
      </c>
      <c r="C142" s="6">
        <v>2</v>
      </c>
      <c r="D142" s="6">
        <v>0</v>
      </c>
      <c r="E142" s="3" t="s">
        <v>83</v>
      </c>
      <c r="F142" s="3">
        <v>1</v>
      </c>
      <c r="G142">
        <v>1</v>
      </c>
      <c r="H142" s="6">
        <v>1</v>
      </c>
      <c r="I142" s="6">
        <v>1</v>
      </c>
      <c r="J142" s="3">
        <v>1</v>
      </c>
      <c r="K142" s="3">
        <v>0.5</v>
      </c>
      <c r="L142">
        <v>12</v>
      </c>
      <c r="M142" s="6">
        <v>1</v>
      </c>
      <c r="N142" s="6">
        <v>1</v>
      </c>
      <c r="O142" s="3">
        <v>1</v>
      </c>
      <c r="P142" s="3">
        <v>0.5</v>
      </c>
      <c r="Q142">
        <v>16</v>
      </c>
    </row>
    <row r="143" spans="1:17" x14ac:dyDescent="0.3">
      <c r="A143">
        <v>9</v>
      </c>
      <c r="B143" t="s">
        <v>81</v>
      </c>
      <c r="C143" s="6">
        <v>0</v>
      </c>
      <c r="D143" s="6">
        <v>0</v>
      </c>
      <c r="G143">
        <v>22</v>
      </c>
      <c r="H143" s="6">
        <v>0</v>
      </c>
      <c r="I143" s="6">
        <v>0</v>
      </c>
      <c r="L143">
        <v>22</v>
      </c>
      <c r="M143" s="6">
        <v>0</v>
      </c>
      <c r="N143" s="6">
        <v>0</v>
      </c>
      <c r="Q143">
        <v>22</v>
      </c>
    </row>
    <row r="144" spans="1:17" x14ac:dyDescent="0.3">
      <c r="A144">
        <v>10</v>
      </c>
      <c r="B144" t="s">
        <v>81</v>
      </c>
      <c r="C144" s="6">
        <v>0</v>
      </c>
      <c r="D144" s="6">
        <v>0</v>
      </c>
      <c r="G144">
        <v>19</v>
      </c>
      <c r="H144" s="6">
        <v>0</v>
      </c>
      <c r="I144" s="6">
        <v>0</v>
      </c>
      <c r="L144">
        <v>19</v>
      </c>
      <c r="M144" s="6">
        <v>0</v>
      </c>
      <c r="N144" s="6">
        <v>0</v>
      </c>
      <c r="Q144">
        <v>19</v>
      </c>
    </row>
    <row r="145" spans="1:17" x14ac:dyDescent="0.3">
      <c r="A145">
        <v>11</v>
      </c>
      <c r="B145" t="s">
        <v>81</v>
      </c>
      <c r="C145" s="6">
        <v>0</v>
      </c>
      <c r="D145" s="6">
        <v>0</v>
      </c>
      <c r="G145">
        <v>20</v>
      </c>
      <c r="H145" s="6">
        <v>0</v>
      </c>
      <c r="I145" s="6">
        <v>0</v>
      </c>
      <c r="L145">
        <v>20</v>
      </c>
      <c r="M145" s="6">
        <v>0</v>
      </c>
      <c r="N145" s="6">
        <v>0</v>
      </c>
      <c r="Q145">
        <v>20</v>
      </c>
    </row>
    <row r="146" spans="1:17" x14ac:dyDescent="0.3">
      <c r="A146">
        <v>12</v>
      </c>
      <c r="B146" t="s">
        <v>81</v>
      </c>
      <c r="C146" s="6">
        <v>7386</v>
      </c>
      <c r="D146" s="6">
        <v>6847</v>
      </c>
      <c r="E146" s="3">
        <v>1.079</v>
      </c>
      <c r="F146" s="3">
        <v>0.51893486966907898</v>
      </c>
      <c r="G146">
        <v>7</v>
      </c>
      <c r="H146" s="6">
        <v>7429</v>
      </c>
      <c r="I146" s="6">
        <v>6804</v>
      </c>
      <c r="J146" s="3">
        <v>1.0920000000000001</v>
      </c>
      <c r="K146" s="3">
        <v>0.52195601770533295</v>
      </c>
      <c r="L146">
        <v>9</v>
      </c>
      <c r="M146" s="6">
        <v>7789</v>
      </c>
      <c r="N146" s="6">
        <v>6444</v>
      </c>
      <c r="O146" s="3">
        <v>1.2090000000000001</v>
      </c>
      <c r="P146" s="3">
        <v>0.54724935010187603</v>
      </c>
      <c r="Q146">
        <v>6</v>
      </c>
    </row>
    <row r="147" spans="1:17" x14ac:dyDescent="0.3">
      <c r="A147">
        <v>13</v>
      </c>
      <c r="B147" t="s">
        <v>81</v>
      </c>
      <c r="C147" s="6">
        <v>9</v>
      </c>
      <c r="D147" s="6">
        <v>10</v>
      </c>
      <c r="E147" s="3">
        <v>0.9</v>
      </c>
      <c r="F147" s="3">
        <v>0.47368421052631599</v>
      </c>
      <c r="G147">
        <v>17</v>
      </c>
      <c r="H147" s="6">
        <v>7</v>
      </c>
      <c r="I147" s="6">
        <v>12</v>
      </c>
      <c r="J147" s="3">
        <v>0.58299999999999996</v>
      </c>
      <c r="K147" s="3">
        <v>0.36842105263157898</v>
      </c>
      <c r="L147">
        <v>17</v>
      </c>
      <c r="M147" s="6">
        <v>9</v>
      </c>
      <c r="N147" s="6">
        <v>10</v>
      </c>
      <c r="O147" s="3">
        <v>0.9</v>
      </c>
      <c r="P147" s="3">
        <v>0.47368421052631599</v>
      </c>
      <c r="Q147">
        <v>17</v>
      </c>
    </row>
    <row r="148" spans="1:17" x14ac:dyDescent="0.3">
      <c r="A148">
        <v>14</v>
      </c>
      <c r="B148" t="s">
        <v>81</v>
      </c>
      <c r="C148" s="6">
        <v>347</v>
      </c>
      <c r="D148" s="6">
        <v>354</v>
      </c>
      <c r="E148" s="3">
        <v>0.98</v>
      </c>
      <c r="F148" s="3">
        <v>0.49500713266761798</v>
      </c>
      <c r="G148">
        <v>14</v>
      </c>
      <c r="H148" s="6">
        <v>346</v>
      </c>
      <c r="I148" s="6">
        <v>355</v>
      </c>
      <c r="J148" s="3">
        <v>0.97499999999999998</v>
      </c>
      <c r="K148" s="3">
        <v>0.49358059914407998</v>
      </c>
      <c r="L148">
        <v>15</v>
      </c>
      <c r="M148" s="6">
        <v>362</v>
      </c>
      <c r="N148" s="6">
        <v>339</v>
      </c>
      <c r="O148" s="3">
        <v>1.0680000000000001</v>
      </c>
      <c r="P148" s="3">
        <v>0.51640513552068501</v>
      </c>
      <c r="Q148">
        <v>14</v>
      </c>
    </row>
    <row r="149" spans="1:17" x14ac:dyDescent="0.3">
      <c r="A149">
        <v>15</v>
      </c>
      <c r="B149" t="s">
        <v>81</v>
      </c>
      <c r="C149" s="6">
        <v>347</v>
      </c>
      <c r="D149" s="6">
        <v>354</v>
      </c>
      <c r="E149" s="3">
        <v>0.98</v>
      </c>
      <c r="F149" s="3">
        <v>0.49500713266761798</v>
      </c>
      <c r="G149">
        <v>15</v>
      </c>
      <c r="H149" s="6">
        <v>346</v>
      </c>
      <c r="I149" s="6">
        <v>355</v>
      </c>
      <c r="J149" s="3">
        <v>0.97499999999999998</v>
      </c>
      <c r="K149" s="3">
        <v>0.49358059914407998</v>
      </c>
      <c r="L149">
        <v>16</v>
      </c>
      <c r="M149" s="6">
        <v>362</v>
      </c>
      <c r="N149" s="6">
        <v>339</v>
      </c>
      <c r="O149" s="3">
        <v>1.0680000000000001</v>
      </c>
      <c r="P149" s="3">
        <v>0.51640513552068501</v>
      </c>
      <c r="Q149">
        <v>15</v>
      </c>
    </row>
    <row r="150" spans="1:17" x14ac:dyDescent="0.3">
      <c r="A150">
        <v>16</v>
      </c>
      <c r="B150" t="s">
        <v>81</v>
      </c>
      <c r="C150" s="6">
        <v>0</v>
      </c>
      <c r="D150" s="6">
        <v>0</v>
      </c>
      <c r="G150">
        <v>21</v>
      </c>
      <c r="H150" s="6">
        <v>0</v>
      </c>
      <c r="I150" s="6">
        <v>0</v>
      </c>
      <c r="L150">
        <v>21</v>
      </c>
      <c r="M150" s="6">
        <v>0</v>
      </c>
      <c r="N150" s="6">
        <v>0</v>
      </c>
      <c r="Q150">
        <v>21</v>
      </c>
    </row>
    <row r="151" spans="1:17" x14ac:dyDescent="0.3">
      <c r="A151">
        <v>17</v>
      </c>
      <c r="B151" t="s">
        <v>81</v>
      </c>
      <c r="C151" s="6">
        <v>17</v>
      </c>
      <c r="D151" s="6">
        <v>17</v>
      </c>
      <c r="E151" s="3">
        <v>1</v>
      </c>
      <c r="F151" s="3">
        <v>0.5</v>
      </c>
      <c r="G151">
        <v>12</v>
      </c>
      <c r="H151" s="6">
        <v>19</v>
      </c>
      <c r="I151" s="6">
        <v>15</v>
      </c>
      <c r="J151" s="3">
        <v>1.2669999999999999</v>
      </c>
      <c r="K151" s="3">
        <v>0.55882352941176505</v>
      </c>
      <c r="L151">
        <v>1</v>
      </c>
      <c r="M151" s="6">
        <v>20</v>
      </c>
      <c r="N151" s="6">
        <v>14</v>
      </c>
      <c r="O151" s="3">
        <v>1.429</v>
      </c>
      <c r="P151" s="3">
        <v>0.58823529411764697</v>
      </c>
      <c r="Q151">
        <v>1</v>
      </c>
    </row>
    <row r="152" spans="1:17" x14ac:dyDescent="0.3">
      <c r="A152">
        <v>18</v>
      </c>
      <c r="B152" t="s">
        <v>81</v>
      </c>
      <c r="C152" s="6">
        <v>17</v>
      </c>
      <c r="D152" s="6">
        <v>17</v>
      </c>
      <c r="E152" s="3">
        <v>1</v>
      </c>
      <c r="F152" s="3">
        <v>0.5</v>
      </c>
      <c r="G152">
        <v>13</v>
      </c>
      <c r="H152" s="6">
        <v>19</v>
      </c>
      <c r="I152" s="6">
        <v>15</v>
      </c>
      <c r="J152" s="3">
        <v>1.2669999999999999</v>
      </c>
      <c r="K152" s="3">
        <v>0.55882352941176505</v>
      </c>
      <c r="L152">
        <v>2</v>
      </c>
      <c r="M152" s="6">
        <v>20</v>
      </c>
      <c r="N152" s="6">
        <v>14</v>
      </c>
      <c r="O152" s="3">
        <v>1.429</v>
      </c>
      <c r="P152" s="3">
        <v>0.58823529411764697</v>
      </c>
      <c r="Q152">
        <v>2</v>
      </c>
    </row>
    <row r="153" spans="1:17" x14ac:dyDescent="0.3">
      <c r="A153">
        <v>19</v>
      </c>
      <c r="B153" t="s">
        <v>81</v>
      </c>
      <c r="C153" s="6">
        <v>331</v>
      </c>
      <c r="D153" s="6">
        <v>341</v>
      </c>
      <c r="E153" s="3">
        <v>0.97099999999999997</v>
      </c>
      <c r="F153" s="3">
        <v>0.492559523809524</v>
      </c>
      <c r="G153">
        <v>16</v>
      </c>
      <c r="H153" s="6">
        <v>332</v>
      </c>
      <c r="I153" s="6">
        <v>340</v>
      </c>
      <c r="J153" s="3">
        <v>0.97599999999999998</v>
      </c>
      <c r="K153" s="3">
        <v>0.49404761904761901</v>
      </c>
      <c r="L153">
        <v>14</v>
      </c>
      <c r="M153" s="6">
        <v>348</v>
      </c>
      <c r="N153" s="6">
        <v>324</v>
      </c>
      <c r="O153" s="3">
        <v>1.0740000000000001</v>
      </c>
      <c r="P153" s="3">
        <v>0.51785714285714302</v>
      </c>
      <c r="Q153">
        <v>13</v>
      </c>
    </row>
    <row r="154" spans="1:17" x14ac:dyDescent="0.3">
      <c r="A154">
        <v>20</v>
      </c>
      <c r="B154" t="s">
        <v>81</v>
      </c>
      <c r="C154" s="6">
        <v>227</v>
      </c>
      <c r="D154" s="6">
        <v>205</v>
      </c>
      <c r="E154" s="3">
        <v>1.107</v>
      </c>
      <c r="F154" s="3">
        <v>0.52546296296296302</v>
      </c>
      <c r="G154">
        <v>2</v>
      </c>
      <c r="H154" s="6">
        <v>232</v>
      </c>
      <c r="I154" s="6">
        <v>200</v>
      </c>
      <c r="J154" s="3">
        <v>1.1599999999999999</v>
      </c>
      <c r="K154" s="3">
        <v>0.53703703703703698</v>
      </c>
      <c r="L154">
        <v>6</v>
      </c>
      <c r="M154" s="6">
        <v>228</v>
      </c>
      <c r="N154" s="6">
        <v>204</v>
      </c>
      <c r="O154" s="3">
        <v>1.1180000000000001</v>
      </c>
      <c r="P154" s="3">
        <v>0.52777777777777801</v>
      </c>
      <c r="Q154">
        <v>12</v>
      </c>
    </row>
    <row r="155" spans="1:17" x14ac:dyDescent="0.3">
      <c r="A155">
        <v>21</v>
      </c>
      <c r="B155" t="s">
        <v>81</v>
      </c>
      <c r="C155" s="6">
        <v>213</v>
      </c>
      <c r="D155" s="6">
        <v>198</v>
      </c>
      <c r="E155" s="3">
        <v>1.0760000000000001</v>
      </c>
      <c r="F155" s="3">
        <v>0.51824817518248201</v>
      </c>
      <c r="G155">
        <v>8</v>
      </c>
      <c r="H155" s="6">
        <v>225</v>
      </c>
      <c r="I155" s="6">
        <v>186</v>
      </c>
      <c r="J155" s="3">
        <v>1.21</v>
      </c>
      <c r="K155" s="3">
        <v>0.547445255474453</v>
      </c>
      <c r="L155">
        <v>3</v>
      </c>
      <c r="M155" s="6">
        <v>233</v>
      </c>
      <c r="N155" s="6">
        <v>178</v>
      </c>
      <c r="O155" s="3">
        <v>1.3089999999999999</v>
      </c>
      <c r="P155" s="3">
        <v>0.56690997566909995</v>
      </c>
      <c r="Q155">
        <v>3</v>
      </c>
    </row>
    <row r="156" spans="1:17" x14ac:dyDescent="0.3">
      <c r="A156">
        <v>22</v>
      </c>
      <c r="B156" t="s">
        <v>81</v>
      </c>
      <c r="C156" s="6">
        <v>213</v>
      </c>
      <c r="D156" s="6">
        <v>198</v>
      </c>
      <c r="E156" s="3">
        <v>1.0760000000000001</v>
      </c>
      <c r="F156" s="3">
        <v>0.51824817518248201</v>
      </c>
      <c r="G156">
        <v>9</v>
      </c>
      <c r="H156" s="6">
        <v>225</v>
      </c>
      <c r="I156" s="6">
        <v>186</v>
      </c>
      <c r="J156" s="3">
        <v>1.21</v>
      </c>
      <c r="K156" s="3">
        <v>0.547445255474453</v>
      </c>
      <c r="L156">
        <v>4</v>
      </c>
      <c r="M156" s="6">
        <v>233</v>
      </c>
      <c r="N156" s="6">
        <v>178</v>
      </c>
      <c r="O156" s="3">
        <v>1.3089999999999999</v>
      </c>
      <c r="P156" s="3">
        <v>0.56690997566909995</v>
      </c>
      <c r="Q15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4" outlineLevelCol="1" x14ac:dyDescent="0.3"/>
  <cols>
    <col min="1" max="1" width="8.5546875" style="1" customWidth="1"/>
    <col min="2" max="2" width="10.109375" customWidth="1"/>
    <col min="3" max="3" width="14" customWidth="1"/>
    <col min="4" max="4" width="15.77734375" hidden="1" customWidth="1" outlineLevel="1"/>
    <col min="5" max="5" width="162.77734375" style="2" customWidth="1" collapsed="1"/>
    <col min="6" max="6" width="191.5546875" hidden="1" customWidth="1" outlineLevel="1"/>
    <col min="7" max="7" width="6" customWidth="1" collapsed="1"/>
    <col min="8" max="8" width="6" customWidth="1"/>
    <col min="9" max="9" width="7.77734375" style="3" customWidth="1"/>
    <col min="10" max="10" width="12" style="3" bestFit="1" customWidth="1"/>
    <col min="11" max="11" width="7.44140625" customWidth="1"/>
    <col min="12" max="12" width="18.33203125" bestFit="1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t="s">
        <v>10</v>
      </c>
      <c r="L1" t="s">
        <v>11</v>
      </c>
    </row>
    <row r="2" spans="1:12" x14ac:dyDescent="0.3">
      <c r="A2" s="4">
        <v>1</v>
      </c>
      <c r="B2" t="s">
        <v>12</v>
      </c>
      <c r="C2" t="s">
        <v>13</v>
      </c>
      <c r="D2" t="s">
        <v>41</v>
      </c>
      <c r="E2" s="2" t="str">
        <f t="shared" ref="E2:E33" si="0">"case_when("&amp;C2&amp;D2</f>
        <v>case_when(ce_short_spike_flag == 1 &amp; ema5 &gt; ema20 ~ 1, TRUE ~ 0),</v>
      </c>
      <c r="F2" t="str">
        <f t="shared" ref="F2:F33" si="1">B2&amp;"_"&amp;C2&amp;"_buy_alert = "&amp;E2</f>
        <v>v1_ce_short_spike_buy_alert = case_when(ce_short_spike_flag == 1 &amp; ema5 &gt; ema20 ~ 1, TRUE ~ 0),</v>
      </c>
      <c r="G2">
        <v>8411</v>
      </c>
      <c r="H2">
        <v>7855</v>
      </c>
      <c r="I2" s="3">
        <v>1.071</v>
      </c>
      <c r="J2" s="3">
        <v>0.51709086437968799</v>
      </c>
      <c r="K2">
        <v>3</v>
      </c>
      <c r="L2">
        <v>4</v>
      </c>
    </row>
    <row r="3" spans="1:12" x14ac:dyDescent="0.3">
      <c r="A3" s="4">
        <v>2</v>
      </c>
      <c r="B3" t="s">
        <v>14</v>
      </c>
      <c r="C3" t="s">
        <v>13</v>
      </c>
      <c r="D3" t="s">
        <v>42</v>
      </c>
      <c r="E3" s="2" t="str">
        <f t="shared" si="0"/>
        <v>case_when(ce_short_spike_flag == 1 &amp; ema5 &gt; ema20 &amp; close &gt; zlema ~ 1, TRUE ~ 0),</v>
      </c>
      <c r="F3" t="str">
        <f t="shared" si="1"/>
        <v>v2_ce_short_spike_buy_alert = case_when(ce_short_spike_flag == 1 &amp; ema5 &gt; ema20 &amp; close &gt; zlema ~ 1, TRUE ~ 0),</v>
      </c>
      <c r="G3">
        <v>7689</v>
      </c>
      <c r="H3">
        <v>7268</v>
      </c>
      <c r="I3" s="3">
        <v>1.0580000000000001</v>
      </c>
      <c r="J3" s="3">
        <v>0.51407367787657998</v>
      </c>
      <c r="K3">
        <v>7</v>
      </c>
      <c r="L3">
        <v>4</v>
      </c>
    </row>
    <row r="4" spans="1:12" x14ac:dyDescent="0.3">
      <c r="A4" s="4">
        <v>3</v>
      </c>
      <c r="B4" t="s">
        <v>15</v>
      </c>
      <c r="C4" t="s">
        <v>13</v>
      </c>
      <c r="D4" t="s">
        <v>43</v>
      </c>
      <c r="E4" s="5" t="str">
        <f t="shared" si="0"/>
        <v>case_when(ce_short_spike_flag == 1 &amp; ema5 &gt; ema20 &amp; close &gt; zlema &amp; sma5_flag == 1 ~ 1, TRUE ~ 0),</v>
      </c>
      <c r="F4" t="str">
        <f t="shared" si="1"/>
        <v>v3_ce_short_spike_buy_alert = case_when(ce_short_spike_flag == 1 &amp; ema5 &gt; ema20 &amp; close &gt; zlema &amp; sma5_flag == 1 ~ 1, TRUE ~ 0),</v>
      </c>
      <c r="G4">
        <v>52</v>
      </c>
      <c r="H4">
        <v>45</v>
      </c>
      <c r="I4" s="3">
        <v>1.1559999999999999</v>
      </c>
      <c r="J4" s="3">
        <v>0.536082474226804</v>
      </c>
      <c r="K4">
        <v>2</v>
      </c>
      <c r="L4">
        <v>4</v>
      </c>
    </row>
    <row r="5" spans="1:12" x14ac:dyDescent="0.3">
      <c r="A5" s="4">
        <v>4</v>
      </c>
      <c r="B5" t="s">
        <v>16</v>
      </c>
      <c r="C5" t="s">
        <v>13</v>
      </c>
      <c r="D5" t="s">
        <v>44</v>
      </c>
      <c r="E5" s="2" t="str">
        <f t="shared" si="0"/>
        <v>case_when(ce_short_spike_flag == 1 &amp; ema5 &gt; ema20 &amp; close &gt; zlema &amp; sma_pos_trend_flag == 1 ~ 1, TRUE ~ 0),</v>
      </c>
      <c r="F5" t="str">
        <f t="shared" si="1"/>
        <v>v4_ce_short_spike_buy_alert = case_when(ce_short_spike_flag == 1 &amp; ema5 &gt; ema20 &amp; close &gt; zlema &amp; sma_pos_trend_flag == 1 ~ 1, TRUE ~ 0),</v>
      </c>
      <c r="G5">
        <v>7663</v>
      </c>
      <c r="H5">
        <v>7215</v>
      </c>
      <c r="I5" s="3">
        <v>1.0620000000000001</v>
      </c>
      <c r="J5" s="3">
        <v>0.51505578706815403</v>
      </c>
      <c r="K5">
        <v>6</v>
      </c>
      <c r="L5">
        <v>4</v>
      </c>
    </row>
    <row r="6" spans="1:12" x14ac:dyDescent="0.3">
      <c r="A6" s="4">
        <v>5</v>
      </c>
      <c r="B6" t="s">
        <v>17</v>
      </c>
      <c r="C6" t="s">
        <v>13</v>
      </c>
      <c r="D6" t="s">
        <v>45</v>
      </c>
      <c r="E6" s="2" t="str">
        <f t="shared" si="0"/>
        <v>case_when(ce_short_spike_flag == 1 &amp; ema5 &gt; ema20 &amp; close &gt; zlema &amp; overnight_flag == 1 ~ 1, TRUE ~ 0),</v>
      </c>
      <c r="F6" t="str">
        <f t="shared" si="1"/>
        <v>v5_ce_short_spike_buy_alert = case_when(ce_short_spike_flag == 1 &amp; ema5 &gt; ema20 &amp; close &gt; zlema &amp; overnight_flag == 1 ~ 1, TRUE ~ 0),</v>
      </c>
      <c r="G6">
        <v>2352</v>
      </c>
      <c r="H6">
        <v>2259</v>
      </c>
      <c r="I6" s="3">
        <v>1.0409999999999999</v>
      </c>
      <c r="J6" s="3">
        <v>0.51008458035133397</v>
      </c>
      <c r="K6">
        <v>11</v>
      </c>
      <c r="L6">
        <v>4</v>
      </c>
    </row>
    <row r="7" spans="1:12" x14ac:dyDescent="0.3">
      <c r="A7" s="4">
        <v>6</v>
      </c>
      <c r="B7" t="s">
        <v>18</v>
      </c>
      <c r="C7" t="s">
        <v>13</v>
      </c>
      <c r="D7" t="s">
        <v>46</v>
      </c>
      <c r="E7" s="2" t="str">
        <f t="shared" si="0"/>
        <v>case_when(ce_short_spike_flag == 1 &amp; ema5 &gt; ema20 &amp; close &gt; zlema &amp; obv_flag == 1 ~ 1, TRUE ~ 0),</v>
      </c>
      <c r="F7" t="str">
        <f t="shared" si="1"/>
        <v>v6_ce_short_spike_buy_alert = case_when(ce_short_spike_flag == 1 &amp; ema5 &gt; ema20 &amp; close &gt; zlema &amp; obv_flag == 1 ~ 1, TRUE ~ 0),</v>
      </c>
      <c r="G7">
        <v>3784</v>
      </c>
      <c r="H7">
        <v>3562</v>
      </c>
      <c r="I7" s="3">
        <v>1.0620000000000001</v>
      </c>
      <c r="J7" s="3">
        <v>0.51511026408930005</v>
      </c>
      <c r="K7">
        <v>5</v>
      </c>
      <c r="L7">
        <v>4</v>
      </c>
    </row>
    <row r="8" spans="1:12" x14ac:dyDescent="0.3">
      <c r="A8" s="4">
        <v>7</v>
      </c>
      <c r="B8" t="s">
        <v>19</v>
      </c>
      <c r="C8" t="s">
        <v>13</v>
      </c>
      <c r="D8" t="s">
        <v>47</v>
      </c>
      <c r="E8" s="2" t="str">
        <f t="shared" si="0"/>
        <v>case_when(ce_short_spike_flag == 1 &amp; ema5 &gt; ema20 &amp; close &gt; zlema &amp; macd_trend_dir == 1 ~ 1, TRUE ~ 0),</v>
      </c>
      <c r="F8" t="str">
        <f t="shared" si="1"/>
        <v>v7_ce_short_spike_buy_alert = case_when(ce_short_spike_flag == 1 &amp; ema5 &gt; ema20 &amp; close &gt; zlema &amp; macd_trend_dir == 1 ~ 1, TRUE ~ 0),</v>
      </c>
      <c r="G8">
        <v>5314</v>
      </c>
      <c r="H8">
        <v>5159</v>
      </c>
      <c r="I8" s="3">
        <v>1.03</v>
      </c>
      <c r="J8" s="3">
        <v>0.50739998090327498</v>
      </c>
      <c r="K8">
        <v>13</v>
      </c>
      <c r="L8">
        <v>4</v>
      </c>
    </row>
    <row r="9" spans="1:12" x14ac:dyDescent="0.3">
      <c r="A9" s="4">
        <v>8</v>
      </c>
      <c r="B9" t="s">
        <v>20</v>
      </c>
      <c r="C9" t="s">
        <v>13</v>
      </c>
      <c r="D9" t="s">
        <v>48</v>
      </c>
      <c r="E9" s="2" t="str">
        <f t="shared" si="0"/>
        <v>case_when(ce_short_spike_flag == 1 &amp; ema5 &gt; ema20 &amp; close &gt; zlema &amp; macd_trend_dir == 1 &amp; obv_flag == 1 ~ 1, TRUE ~ 0),</v>
      </c>
      <c r="F9" t="str">
        <f t="shared" si="1"/>
        <v>v8_ce_short_spike_buy_alert = case_when(ce_short_spike_flag == 1 &amp; ema5 &gt; ema20 &amp; close &gt; zlema &amp; macd_trend_dir == 1 &amp; obv_flag == 1 ~ 1, TRUE ~ 0),</v>
      </c>
      <c r="G9">
        <v>3158</v>
      </c>
      <c r="H9">
        <v>3019</v>
      </c>
      <c r="I9" s="3">
        <v>1.046</v>
      </c>
      <c r="J9" s="3">
        <v>0.51125141654524897</v>
      </c>
      <c r="K9">
        <v>10</v>
      </c>
      <c r="L9">
        <v>4</v>
      </c>
    </row>
    <row r="10" spans="1:12" x14ac:dyDescent="0.3">
      <c r="A10" s="4">
        <v>9</v>
      </c>
      <c r="B10" t="s">
        <v>21</v>
      </c>
      <c r="C10" t="s">
        <v>13</v>
      </c>
      <c r="D10" t="s">
        <v>49</v>
      </c>
      <c r="E10" s="2" t="str">
        <f t="shared" si="0"/>
        <v>case_when(ce_short_spike_flag == 1 &amp; ema5 &gt; ema20 &amp; close &gt; zlema &amp; macd_trend_dir == 1 &amp; green_flag == 1 ~ 1, TRUE ~ 0),</v>
      </c>
      <c r="F10" t="str">
        <f t="shared" si="1"/>
        <v>v9_ce_short_spike_buy_alert = case_when(ce_short_spike_flag == 1 &amp; ema5 &gt; ema20 &amp; close &gt; zlema &amp; macd_trend_dir == 1 &amp; green_flag == 1 ~ 1, TRUE ~ 0),</v>
      </c>
      <c r="G10">
        <v>3973</v>
      </c>
      <c r="H10">
        <v>3912</v>
      </c>
      <c r="I10" s="3">
        <v>1.016</v>
      </c>
      <c r="J10" s="3">
        <v>0.50386810399492699</v>
      </c>
      <c r="K10">
        <v>15</v>
      </c>
      <c r="L10">
        <v>4</v>
      </c>
    </row>
    <row r="11" spans="1:12" x14ac:dyDescent="0.3">
      <c r="A11" s="4">
        <v>10</v>
      </c>
      <c r="B11" t="s">
        <v>22</v>
      </c>
      <c r="C11" t="s">
        <v>13</v>
      </c>
      <c r="D11" t="s">
        <v>50</v>
      </c>
      <c r="E11" s="2" t="str">
        <f t="shared" si="0"/>
        <v>case_when(ce_short_spike_flag == 1 &amp; ema5 &gt; ema20 &amp; close &gt; zlema &amp; green_flag == 1 ~ 1, TRUE ~ 0),</v>
      </c>
      <c r="F11" t="str">
        <f t="shared" si="1"/>
        <v>v10_ce_short_spike_buy_alert = case_when(ce_short_spike_flag == 1 &amp; ema5 &gt; ema20 &amp; close &gt; zlema &amp; green_flag == 1 ~ 1, TRUE ~ 0),</v>
      </c>
      <c r="G11">
        <v>4621</v>
      </c>
      <c r="H11">
        <v>4462</v>
      </c>
      <c r="I11" s="3">
        <v>1.036</v>
      </c>
      <c r="J11" s="3">
        <v>0.50875261477485401</v>
      </c>
      <c r="K11">
        <v>12</v>
      </c>
      <c r="L11">
        <v>4</v>
      </c>
    </row>
    <row r="12" spans="1:12" x14ac:dyDescent="0.3">
      <c r="A12" s="4">
        <v>11</v>
      </c>
      <c r="B12" t="s">
        <v>23</v>
      </c>
      <c r="C12" t="s">
        <v>13</v>
      </c>
      <c r="D12" t="s">
        <v>51</v>
      </c>
      <c r="E12" s="2" t="str">
        <f t="shared" si="0"/>
        <v>case_when(ce_short_spike_flag == 1 &amp; ema5 &gt; ema20 &amp; close &gt; zlema &amp; green_flag == 1 &amp; obv_flag == 1 ~ 1, TRUE ~ 0),</v>
      </c>
      <c r="F12" t="str">
        <f t="shared" si="1"/>
        <v>v11_ce_short_spike_buy_alert = case_when(ce_short_spike_flag == 1 &amp; ema5 &gt; ema20 &amp; close &gt; zlema &amp; green_flag == 1 &amp; obv_flag == 1 ~ 1, TRUE ~ 0),</v>
      </c>
      <c r="G12">
        <v>3139</v>
      </c>
      <c r="H12">
        <v>2977</v>
      </c>
      <c r="I12" s="3">
        <v>1.054</v>
      </c>
      <c r="J12" s="3">
        <v>0.51324395029431003</v>
      </c>
      <c r="K12">
        <v>9</v>
      </c>
      <c r="L12">
        <v>4</v>
      </c>
    </row>
    <row r="13" spans="1:12" x14ac:dyDescent="0.3">
      <c r="A13" s="4">
        <v>12</v>
      </c>
      <c r="B13" t="s">
        <v>24</v>
      </c>
      <c r="C13" t="s">
        <v>13</v>
      </c>
      <c r="D13" t="s">
        <v>52</v>
      </c>
      <c r="E13" s="2" t="str">
        <f t="shared" si="0"/>
        <v>case_when(ce_short_spike_flag == 1 &amp; ema5 &gt; ema20 &amp; close &gt; zlema &amp; ema_pos_trend_flag == 1 ~ 1, TRUE ~ 0),</v>
      </c>
      <c r="F13" t="str">
        <f t="shared" si="1"/>
        <v>v12_ce_short_spike_buy_alert = case_when(ce_short_spike_flag == 1 &amp; ema5 &gt; ema20 &amp; close &gt; zlema &amp; ema_pos_trend_flag == 1 ~ 1, TRUE ~ 0),</v>
      </c>
      <c r="G13">
        <v>7514</v>
      </c>
      <c r="H13">
        <v>7121</v>
      </c>
      <c r="I13" s="3">
        <v>1.0549999999999999</v>
      </c>
      <c r="J13" s="3">
        <v>0.51342671677485496</v>
      </c>
      <c r="K13">
        <v>8</v>
      </c>
      <c r="L13">
        <v>4</v>
      </c>
    </row>
    <row r="14" spans="1:12" x14ac:dyDescent="0.3">
      <c r="A14" s="4">
        <v>13</v>
      </c>
      <c r="B14" t="s">
        <v>25</v>
      </c>
      <c r="C14" t="s">
        <v>13</v>
      </c>
      <c r="D14" t="s">
        <v>53</v>
      </c>
      <c r="E14" s="2" t="str">
        <f t="shared" si="0"/>
        <v>case_when(ce_short_spike_flag == 1 &amp; ema5 &gt; ema20 &amp; close &gt; zlema &amp; ema_pos_trend_flag == 1 &amp; macd_trend_dir == 1 ~ 1, TRUE ~ 0),</v>
      </c>
      <c r="F14" t="str">
        <f t="shared" si="1"/>
        <v>v13_ce_short_spike_buy_alert = case_when(ce_short_spike_flag == 1 &amp; ema5 &gt; ema20 &amp; close &gt; zlema &amp; ema_pos_trend_flag == 1 &amp; macd_trend_dir == 1 ~ 1, TRUE ~ 0),</v>
      </c>
      <c r="G14">
        <v>5169</v>
      </c>
      <c r="H14">
        <v>5061</v>
      </c>
      <c r="I14" s="3">
        <v>1.0209999999999999</v>
      </c>
      <c r="J14" s="3">
        <v>0.50527859237536699</v>
      </c>
      <c r="K14">
        <v>14</v>
      </c>
      <c r="L14">
        <v>4</v>
      </c>
    </row>
    <row r="15" spans="1:12" x14ac:dyDescent="0.3">
      <c r="A15" s="4">
        <v>14</v>
      </c>
      <c r="B15" t="s">
        <v>26</v>
      </c>
      <c r="C15" t="s">
        <v>13</v>
      </c>
      <c r="D15" t="s">
        <v>54</v>
      </c>
      <c r="E15" s="2" t="str">
        <f t="shared" si="0"/>
        <v>case_when(ce_short_spike_flag == 1 &amp; ema5 &gt; ema20 &amp; close &gt; zlema &amp; (cci_oversold_flag == 1 | rsi_oversold_flag == 1) ~ 1, TRUE ~ 0),</v>
      </c>
      <c r="F15" t="str">
        <f t="shared" si="1"/>
        <v>v14_ce_short_spike_buy_alert = case_when(ce_short_spike_flag == 1 &amp; ema5 &gt; ema20 &amp; close &gt; zlema &amp; (cci_oversold_flag == 1 | rsi_oversold_flag == 1) ~ 1, TRUE ~ 0),</v>
      </c>
      <c r="G15">
        <v>1282</v>
      </c>
      <c r="H15">
        <v>1513</v>
      </c>
      <c r="I15" s="3">
        <v>0.84699999999999998</v>
      </c>
      <c r="J15" s="3">
        <v>0.45867620751341698</v>
      </c>
      <c r="K15">
        <v>20</v>
      </c>
      <c r="L15">
        <v>4</v>
      </c>
    </row>
    <row r="16" spans="1:12" x14ac:dyDescent="0.3">
      <c r="A16" s="4">
        <v>15</v>
      </c>
      <c r="B16" t="s">
        <v>27</v>
      </c>
      <c r="C16" t="s">
        <v>13</v>
      </c>
      <c r="D16" t="s">
        <v>55</v>
      </c>
      <c r="E16" s="2" t="str">
        <f t="shared" si="0"/>
        <v>case_when(ce_short_spike_flag == 1 &amp; ema5 &gt; ema20 &amp; close &gt; zlema &amp; (cci_oversold_flag == 1 | rsi_oversold_flag == 1) &amp; (close &gt; sma5 | close &gt; ema5) ~ 1, TRUE ~ 0),</v>
      </c>
      <c r="F16" t="str">
        <f t="shared" si="1"/>
        <v>v15_ce_short_spike_buy_alert = case_when(ce_short_spike_flag == 1 &amp; ema5 &gt; ema20 &amp; close &gt; zlema &amp; (cci_oversold_flag == 1 | rsi_oversold_flag == 1) &amp; (close &gt; sma5 | close &gt; ema5) ~ 1, TRUE ~ 0),</v>
      </c>
      <c r="G16">
        <v>1282</v>
      </c>
      <c r="H16">
        <v>1512</v>
      </c>
      <c r="I16" s="3">
        <v>0.84799999999999998</v>
      </c>
      <c r="J16" s="3">
        <v>0.458840372226199</v>
      </c>
      <c r="K16">
        <v>19</v>
      </c>
      <c r="L16">
        <v>4</v>
      </c>
    </row>
    <row r="17" spans="1:12" x14ac:dyDescent="0.3">
      <c r="A17" s="4">
        <v>16</v>
      </c>
      <c r="B17" t="s">
        <v>28</v>
      </c>
      <c r="C17" t="s">
        <v>13</v>
      </c>
      <c r="D17" t="s">
        <v>56</v>
      </c>
      <c r="E17" s="2" t="str">
        <f t="shared" si="0"/>
        <v>case_when(ce_short_spike_flag == 1 &amp; ema5 &gt; ema20 &amp; close &gt; zlema &amp; (cci_oversold_flag == 1 | rsi_oversold_flag == 1) &amp; sma5_flag == 1 ~ 1, TRUE ~ 0),</v>
      </c>
      <c r="F17" t="str">
        <f t="shared" si="1"/>
        <v>v16_ce_short_spike_buy_alert = case_when(ce_short_spike_flag == 1 &amp; ema5 &gt; ema20 &amp; close &gt; zlema &amp; (cci_oversold_flag == 1 | rsi_oversold_flag == 1) &amp; sma5_flag == 1 ~ 1, TRUE ~ 0),</v>
      </c>
      <c r="G17">
        <v>18</v>
      </c>
      <c r="H17">
        <v>15</v>
      </c>
      <c r="I17" s="3">
        <v>1.2</v>
      </c>
      <c r="J17" s="3">
        <v>0.54545454545454497</v>
      </c>
      <c r="K17">
        <v>1</v>
      </c>
      <c r="L17">
        <v>4</v>
      </c>
    </row>
    <row r="18" spans="1:12" x14ac:dyDescent="0.3">
      <c r="A18" s="4">
        <v>17</v>
      </c>
      <c r="B18" t="s">
        <v>29</v>
      </c>
      <c r="C18" t="s">
        <v>13</v>
      </c>
      <c r="D18" t="s">
        <v>57</v>
      </c>
      <c r="E18" s="2" t="str">
        <f t="shared" si="0"/>
        <v>case_when(ce_short_spike_flag == 1 &amp; ema5 &gt; ema20 &amp; close &gt; zlema &amp; (cci_oversold_flag == 1 | rsi_oversold_flag == 1) &amp; obv_flag == 1 ~ 1, TRUE ~ 0),</v>
      </c>
      <c r="F18" t="str">
        <f t="shared" si="1"/>
        <v>v17_ce_short_spike_buy_alert = case_when(ce_short_spike_flag == 1 &amp; ema5 &gt; ema20 &amp; close &gt; zlema &amp; (cci_oversold_flag == 1 | rsi_oversold_flag == 1) &amp; obv_flag == 1 ~ 1, TRUE ~ 0),</v>
      </c>
      <c r="G18">
        <v>577</v>
      </c>
      <c r="H18">
        <v>683</v>
      </c>
      <c r="I18" s="3">
        <v>0.84499999999999997</v>
      </c>
      <c r="J18" s="3">
        <v>0.45793650793650797</v>
      </c>
      <c r="K18">
        <v>21</v>
      </c>
      <c r="L18">
        <v>4</v>
      </c>
    </row>
    <row r="19" spans="1:12" x14ac:dyDescent="0.3">
      <c r="A19" s="4">
        <v>18</v>
      </c>
      <c r="B19" t="s">
        <v>30</v>
      </c>
      <c r="C19" t="s">
        <v>13</v>
      </c>
      <c r="D19" t="s">
        <v>58</v>
      </c>
      <c r="E19" s="2" t="str">
        <f t="shared" si="0"/>
        <v>case_when(ce_short_spike_flag == 1 &amp; ema5 &gt; ema20 &amp; close &gt; zlema &amp; (cci_oversold_flag == 1 | rsi_oversold_flag == 1) &amp; (close &gt; sma5 | close &gt; ema5) &amp; obv_flag == 1 ~ 1, TRUE ~ 0),</v>
      </c>
      <c r="F19" t="str">
        <f t="shared" si="1"/>
        <v>v18_ce_short_spike_buy_alert = case_when(ce_short_spike_flag == 1 &amp; ema5 &gt; ema20 &amp; close &gt; zlema &amp; (cci_oversold_flag == 1 | rsi_oversold_flag == 1) &amp; (close &gt; sma5 | close &gt; ema5) &amp; obv_flag == 1 ~ 1, TRUE ~ 0),</v>
      </c>
      <c r="G19">
        <v>577</v>
      </c>
      <c r="H19">
        <v>683</v>
      </c>
      <c r="I19" s="3">
        <v>0.84499999999999997</v>
      </c>
      <c r="J19" s="3">
        <v>0.45793650793650797</v>
      </c>
      <c r="K19">
        <v>22</v>
      </c>
      <c r="L19">
        <v>4</v>
      </c>
    </row>
    <row r="20" spans="1:12" x14ac:dyDescent="0.3">
      <c r="A20" s="4">
        <v>19</v>
      </c>
      <c r="B20" t="s">
        <v>31</v>
      </c>
      <c r="C20" t="s">
        <v>13</v>
      </c>
      <c r="D20" t="s">
        <v>59</v>
      </c>
      <c r="E20" s="2" t="str">
        <f t="shared" si="0"/>
        <v>case_when(ce_short_spike_flag == 1 &amp; ema5 &gt; ema20 &amp; close &gt; zlema &amp; (cci_oversold_flag == 1 | rsi_oversold_flag == 1) &amp; (sma_pos_trend_flag == 1 | ema_pos_trend_flag == 1) ~ 1, TRUE ~ 0),</v>
      </c>
      <c r="F20" t="str">
        <f t="shared" si="1"/>
        <v>v19_ce_short_spike_buy_alert = case_when(ce_short_spike_flag == 1 &amp; ema5 &gt; ema20 &amp; close &gt; zlema &amp; (cci_oversold_flag == 1 | rsi_oversold_flag == 1) &amp; (sma_pos_trend_flag == 1 | ema_pos_trend_flag == 1) ~ 1, TRUE ~ 0),</v>
      </c>
      <c r="G20">
        <v>1257</v>
      </c>
      <c r="H20">
        <v>1471</v>
      </c>
      <c r="I20" s="3">
        <v>0.85499999999999998</v>
      </c>
      <c r="J20" s="3">
        <v>0.460777126099707</v>
      </c>
      <c r="K20">
        <v>18</v>
      </c>
      <c r="L20">
        <v>4</v>
      </c>
    </row>
    <row r="21" spans="1:12" x14ac:dyDescent="0.3">
      <c r="A21" s="4">
        <v>20</v>
      </c>
      <c r="B21" t="s">
        <v>32</v>
      </c>
      <c r="C21" t="s">
        <v>13</v>
      </c>
      <c r="D21" t="s">
        <v>60</v>
      </c>
      <c r="E21" s="2" t="str">
        <f t="shared" si="0"/>
        <v>case_when(ce_short_spike_flag == 1 &amp; ema5 &gt; ema20 &amp; close &gt; zlema &amp; (sma_pos_trend_flag == 1 | ema_pos_trend_flag == 1) &amp; obv_flag == 1 ~ 1, TRUE ~ 0),</v>
      </c>
      <c r="F21" t="str">
        <f t="shared" si="1"/>
        <v>v20_ce_short_spike_buy_alert = case_when(ce_short_spike_flag == 1 &amp; ema5 &gt; ema20 &amp; close &gt; zlema &amp; (sma_pos_trend_flag == 1 | ema_pos_trend_flag == 1) &amp; obv_flag == 1 ~ 1, TRUE ~ 0),</v>
      </c>
      <c r="G21">
        <v>3781</v>
      </c>
      <c r="H21">
        <v>3557</v>
      </c>
      <c r="I21" s="3">
        <v>1.0629999999999999</v>
      </c>
      <c r="J21" s="3">
        <v>0.51526301444535305</v>
      </c>
      <c r="K21">
        <v>4</v>
      </c>
      <c r="L21">
        <v>4</v>
      </c>
    </row>
    <row r="22" spans="1:12" x14ac:dyDescent="0.3">
      <c r="A22" s="1">
        <v>21</v>
      </c>
      <c r="B22" t="s">
        <v>33</v>
      </c>
      <c r="C22" t="s">
        <v>13</v>
      </c>
      <c r="D22" t="s">
        <v>61</v>
      </c>
      <c r="E22" s="2" t="str">
        <f t="shared" si="0"/>
        <v>case_when(ce_short_spike_flag == 1 &amp; ema5 &gt; ema20 &amp; close &gt; zlema &amp; (demark_flag == 1 | dcc_flag == 1 | ha_flag == 1 | macd_flag == 1 | evwma_flag == 1) ~ 1, TRUE ~ 0),</v>
      </c>
      <c r="F22" t="str">
        <f t="shared" si="1"/>
        <v>v21_ce_short_spike_buy_alert = case_when(ce_short_spike_flag == 1 &amp; ema5 &gt; ema20 &amp; close &gt; zlema &amp; (demark_flag == 1 | dcc_flag == 1 | ha_flag == 1 | macd_flag == 1 | evwma_flag == 1) ~ 1, TRUE ~ 0),</v>
      </c>
      <c r="G22">
        <v>2656</v>
      </c>
      <c r="H22">
        <v>2752</v>
      </c>
      <c r="I22" s="3">
        <v>0.96499999999999997</v>
      </c>
      <c r="J22" s="3">
        <v>0.49112426035502998</v>
      </c>
      <c r="K22">
        <v>17</v>
      </c>
      <c r="L22">
        <v>4</v>
      </c>
    </row>
    <row r="23" spans="1:12" x14ac:dyDescent="0.3">
      <c r="A23" s="1">
        <v>22</v>
      </c>
      <c r="B23" t="s">
        <v>34</v>
      </c>
      <c r="C23" t="s">
        <v>13</v>
      </c>
      <c r="D23" t="s">
        <v>62</v>
      </c>
      <c r="E23" s="2" t="str">
        <f t="shared" si="0"/>
        <v>case_when(ce_short_spike_flag == 1 &amp; ema5 &gt; ema20 &amp; close &gt; zlema &amp; (demark_flag == 1 | dcc_flag == 1 | ha_flag == 1 | macd_flag == 1 | evwma_flag == 1) &amp; (close &gt; sma5 | close &gt; ema5) ~ 1, TRUE ~ 0),</v>
      </c>
      <c r="F23" t="str">
        <f t="shared" si="1"/>
        <v>v22_ce_short_spike_buy_alert = case_when(ce_short_spike_flag == 1 &amp; ema5 &gt; ema20 &amp; close &gt; zlema &amp; (demark_flag == 1 | dcc_flag == 1 | ha_flag == 1 | macd_flag == 1 | evwma_flag == 1) &amp; (close &gt; sma5 | close &gt; ema5) ~ 1, TRUE ~ 0),</v>
      </c>
      <c r="G23">
        <v>2656</v>
      </c>
      <c r="H23">
        <v>2750</v>
      </c>
      <c r="I23" s="3">
        <v>0.96599999999999997</v>
      </c>
      <c r="J23" s="3">
        <v>0.49130595634480201</v>
      </c>
      <c r="K23">
        <v>16</v>
      </c>
      <c r="L23">
        <v>4</v>
      </c>
    </row>
    <row r="24" spans="1:12" x14ac:dyDescent="0.3">
      <c r="A24" s="4">
        <v>1</v>
      </c>
      <c r="B24" t="s">
        <v>12</v>
      </c>
      <c r="C24" t="s">
        <v>35</v>
      </c>
      <c r="D24" t="s">
        <v>41</v>
      </c>
      <c r="E24" s="2" t="str">
        <f t="shared" si="0"/>
        <v>case_when(dcc_flag == 1 &amp; ema5 &gt; ema20 ~ 1, TRUE ~ 0),</v>
      </c>
      <c r="F24" t="str">
        <f t="shared" si="1"/>
        <v>v1_dcc_buy_alert = case_when(dcc_flag == 1 &amp; ema5 &gt; ema20 ~ 1, TRUE ~ 0),</v>
      </c>
      <c r="G24">
        <v>7198</v>
      </c>
      <c r="H24">
        <v>7413</v>
      </c>
      <c r="I24" s="3">
        <v>0.97099999999999997</v>
      </c>
      <c r="J24" s="3">
        <v>0.49264252960098598</v>
      </c>
      <c r="K24">
        <v>3</v>
      </c>
      <c r="L24">
        <v>4</v>
      </c>
    </row>
    <row r="25" spans="1:12" x14ac:dyDescent="0.3">
      <c r="A25" s="4">
        <v>2</v>
      </c>
      <c r="B25" t="s">
        <v>14</v>
      </c>
      <c r="C25" t="s">
        <v>35</v>
      </c>
      <c r="D25" t="s">
        <v>42</v>
      </c>
      <c r="E25" s="2" t="str">
        <f t="shared" si="0"/>
        <v>case_when(dcc_flag == 1 &amp; ema5 &gt; ema20 &amp; close &gt; zlema ~ 1, TRUE ~ 0),</v>
      </c>
      <c r="F25" t="str">
        <f t="shared" si="1"/>
        <v>v2_dcc_buy_alert = case_when(dcc_flag == 1 &amp; ema5 &gt; ema20 &amp; close &gt; zlema ~ 1, TRUE ~ 0),</v>
      </c>
      <c r="G25">
        <v>7078</v>
      </c>
      <c r="H25">
        <v>7312</v>
      </c>
      <c r="I25" s="3">
        <v>0.96799999999999997</v>
      </c>
      <c r="J25" s="3">
        <v>0.49186935371786</v>
      </c>
      <c r="K25">
        <v>4</v>
      </c>
      <c r="L25">
        <v>4</v>
      </c>
    </row>
    <row r="26" spans="1:12" x14ac:dyDescent="0.3">
      <c r="A26" s="4">
        <v>3</v>
      </c>
      <c r="B26" t="s">
        <v>15</v>
      </c>
      <c r="C26" t="s">
        <v>35</v>
      </c>
      <c r="D26" t="s">
        <v>43</v>
      </c>
      <c r="E26" s="5" t="str">
        <f t="shared" si="0"/>
        <v>case_when(dcc_flag == 1 &amp; ema5 &gt; ema20 &amp; close &gt; zlema &amp; sma5_flag == 1 ~ 1, TRUE ~ 0),</v>
      </c>
      <c r="F26" t="str">
        <f t="shared" si="1"/>
        <v>v3_dcc_buy_alert = case_when(dcc_flag == 1 &amp; ema5 &gt; ema20 &amp; close &gt; zlema &amp; sma5_flag == 1 ~ 1, TRUE ~ 0),</v>
      </c>
      <c r="G26">
        <v>481</v>
      </c>
      <c r="H26">
        <v>414</v>
      </c>
      <c r="I26" s="3">
        <v>1.1619999999999999</v>
      </c>
      <c r="J26" s="3">
        <v>0.53743016759776496</v>
      </c>
      <c r="K26">
        <v>1</v>
      </c>
      <c r="L26">
        <v>4</v>
      </c>
    </row>
    <row r="27" spans="1:12" x14ac:dyDescent="0.3">
      <c r="A27" s="4">
        <v>4</v>
      </c>
      <c r="B27" t="s">
        <v>16</v>
      </c>
      <c r="C27" t="s">
        <v>35</v>
      </c>
      <c r="D27" t="s">
        <v>44</v>
      </c>
      <c r="E27" s="2" t="str">
        <f t="shared" si="0"/>
        <v>case_when(dcc_flag == 1 &amp; ema5 &gt; ema20 &amp; close &gt; zlema &amp; sma_pos_trend_flag == 1 ~ 1, TRUE ~ 0),</v>
      </c>
      <c r="F27" t="str">
        <f t="shared" si="1"/>
        <v>v4_dcc_buy_alert = case_when(dcc_flag == 1 &amp; ema5 &gt; ema20 &amp; close &gt; zlema &amp; sma_pos_trend_flag == 1 ~ 1, TRUE ~ 0),</v>
      </c>
      <c r="G27">
        <v>5804</v>
      </c>
      <c r="H27">
        <v>6296</v>
      </c>
      <c r="I27" s="3">
        <v>0.92200000000000004</v>
      </c>
      <c r="J27" s="3">
        <v>0.479669421487603</v>
      </c>
      <c r="K27">
        <v>5</v>
      </c>
      <c r="L27">
        <v>4</v>
      </c>
    </row>
    <row r="28" spans="1:12" x14ac:dyDescent="0.3">
      <c r="A28" s="4">
        <v>5</v>
      </c>
      <c r="B28" t="s">
        <v>17</v>
      </c>
      <c r="C28" t="s">
        <v>35</v>
      </c>
      <c r="D28" t="s">
        <v>45</v>
      </c>
      <c r="E28" s="2" t="str">
        <f t="shared" si="0"/>
        <v>case_when(dcc_flag == 1 &amp; ema5 &gt; ema20 &amp; close &gt; zlema &amp; overnight_flag == 1 ~ 1, TRUE ~ 0),</v>
      </c>
      <c r="F28" t="str">
        <f t="shared" si="1"/>
        <v>v5_dcc_buy_alert = case_when(dcc_flag == 1 &amp; ema5 &gt; ema20 &amp; close &gt; zlema &amp; overnight_flag == 1 ~ 1, TRUE ~ 0),</v>
      </c>
      <c r="G28">
        <v>1475</v>
      </c>
      <c r="H28">
        <v>1804</v>
      </c>
      <c r="I28" s="3">
        <v>0.81799999999999995</v>
      </c>
      <c r="J28" s="3">
        <v>0.44983226593473602</v>
      </c>
      <c r="K28">
        <v>21</v>
      </c>
      <c r="L28">
        <v>4</v>
      </c>
    </row>
    <row r="29" spans="1:12" x14ac:dyDescent="0.3">
      <c r="A29" s="4">
        <v>6</v>
      </c>
      <c r="B29" t="s">
        <v>18</v>
      </c>
      <c r="C29" t="s">
        <v>35</v>
      </c>
      <c r="D29" t="s">
        <v>46</v>
      </c>
      <c r="E29" s="2" t="str">
        <f t="shared" si="0"/>
        <v>case_when(dcc_flag == 1 &amp; ema5 &gt; ema20 &amp; close &gt; zlema &amp; obv_flag == 1 ~ 1, TRUE ~ 0),</v>
      </c>
      <c r="F29" t="str">
        <f t="shared" si="1"/>
        <v>v6_dcc_buy_alert = case_when(dcc_flag == 1 &amp; ema5 &gt; ema20 &amp; close &gt; zlema &amp; obv_flag == 1 ~ 1, TRUE ~ 0),</v>
      </c>
      <c r="G29">
        <v>1500</v>
      </c>
      <c r="H29">
        <v>1645</v>
      </c>
      <c r="I29" s="3">
        <v>0.91200000000000003</v>
      </c>
      <c r="J29" s="3">
        <v>0.47694753577106502</v>
      </c>
      <c r="K29">
        <v>8</v>
      </c>
      <c r="L29">
        <v>4</v>
      </c>
    </row>
    <row r="30" spans="1:12" x14ac:dyDescent="0.3">
      <c r="A30" s="4">
        <v>7</v>
      </c>
      <c r="B30" t="s">
        <v>19</v>
      </c>
      <c r="C30" t="s">
        <v>35</v>
      </c>
      <c r="D30" t="s">
        <v>47</v>
      </c>
      <c r="E30" s="2" t="str">
        <f t="shared" si="0"/>
        <v>case_when(dcc_flag == 1 &amp; ema5 &gt; ema20 &amp; close &gt; zlema &amp; macd_trend_dir == 1 ~ 1, TRUE ~ 0),</v>
      </c>
      <c r="F30" t="str">
        <f t="shared" si="1"/>
        <v>v7_dcc_buy_alert = case_when(dcc_flag == 1 &amp; ema5 &gt; ema20 &amp; close &gt; zlema &amp; macd_trend_dir == 1 ~ 1, TRUE ~ 0),</v>
      </c>
      <c r="G30">
        <v>4251</v>
      </c>
      <c r="H30">
        <v>4639</v>
      </c>
      <c r="I30" s="3">
        <v>0.91600000000000004</v>
      </c>
      <c r="J30" s="3">
        <v>0.47817772778402701</v>
      </c>
      <c r="K30">
        <v>6</v>
      </c>
      <c r="L30">
        <v>4</v>
      </c>
    </row>
    <row r="31" spans="1:12" x14ac:dyDescent="0.3">
      <c r="A31" s="4">
        <v>8</v>
      </c>
      <c r="B31" t="s">
        <v>20</v>
      </c>
      <c r="C31" t="s">
        <v>35</v>
      </c>
      <c r="D31" t="s">
        <v>48</v>
      </c>
      <c r="E31" s="2" t="str">
        <f t="shared" si="0"/>
        <v>case_when(dcc_flag == 1 &amp; ema5 &gt; ema20 &amp; close &gt; zlema &amp; macd_trend_dir == 1 &amp; obv_flag == 1 ~ 1, TRUE ~ 0),</v>
      </c>
      <c r="F31" t="str">
        <f t="shared" si="1"/>
        <v>v8_dcc_buy_alert = case_when(dcc_flag == 1 &amp; ema5 &gt; ema20 &amp; close &gt; zlema &amp; macd_trend_dir == 1 &amp; obv_flag == 1 ~ 1, TRUE ~ 0),</v>
      </c>
      <c r="G31">
        <v>1250</v>
      </c>
      <c r="H31">
        <v>1420</v>
      </c>
      <c r="I31" s="3">
        <v>0.88</v>
      </c>
      <c r="J31" s="3">
        <v>0.468164794007491</v>
      </c>
      <c r="K31">
        <v>13</v>
      </c>
      <c r="L31">
        <v>4</v>
      </c>
    </row>
    <row r="32" spans="1:12" x14ac:dyDescent="0.3">
      <c r="A32" s="4">
        <v>9</v>
      </c>
      <c r="B32" t="s">
        <v>21</v>
      </c>
      <c r="C32" t="s">
        <v>35</v>
      </c>
      <c r="D32" t="s">
        <v>49</v>
      </c>
      <c r="E32" s="2" t="str">
        <f t="shared" si="0"/>
        <v>case_when(dcc_flag == 1 &amp; ema5 &gt; ema20 &amp; close &gt; zlema &amp; macd_trend_dir == 1 &amp; green_flag == 1 ~ 1, TRUE ~ 0),</v>
      </c>
      <c r="F32" t="str">
        <f t="shared" si="1"/>
        <v>v9_dcc_buy_alert = case_when(dcc_flag == 1 &amp; ema5 &gt; ema20 &amp; close &gt; zlema &amp; macd_trend_dir == 1 &amp; green_flag == 1 ~ 1, TRUE ~ 0),</v>
      </c>
      <c r="G32">
        <v>1276</v>
      </c>
      <c r="H32">
        <v>1485</v>
      </c>
      <c r="I32" s="3">
        <v>0.85899999999999999</v>
      </c>
      <c r="J32" s="3">
        <v>0.46215139442231101</v>
      </c>
      <c r="K32">
        <v>19</v>
      </c>
      <c r="L32">
        <v>4</v>
      </c>
    </row>
    <row r="33" spans="1:12" x14ac:dyDescent="0.3">
      <c r="A33" s="4">
        <v>10</v>
      </c>
      <c r="B33" t="s">
        <v>22</v>
      </c>
      <c r="C33" t="s">
        <v>35</v>
      </c>
      <c r="D33" t="s">
        <v>50</v>
      </c>
      <c r="E33" s="2" t="str">
        <f t="shared" si="0"/>
        <v>case_when(dcc_flag == 1 &amp; ema5 &gt; ema20 &amp; close &gt; zlema &amp; green_flag == 1 ~ 1, TRUE ~ 0),</v>
      </c>
      <c r="F33" t="str">
        <f t="shared" si="1"/>
        <v>v10_dcc_buy_alert = case_when(dcc_flag == 1 &amp; ema5 &gt; ema20 &amp; close &gt; zlema &amp; green_flag == 1 ~ 1, TRUE ~ 0),</v>
      </c>
      <c r="G33">
        <v>1364</v>
      </c>
      <c r="H33">
        <v>1554</v>
      </c>
      <c r="I33" s="3">
        <v>0.878</v>
      </c>
      <c r="J33" s="3">
        <v>0.46744345442083601</v>
      </c>
      <c r="K33">
        <v>14</v>
      </c>
      <c r="L33">
        <v>4</v>
      </c>
    </row>
    <row r="34" spans="1:12" x14ac:dyDescent="0.3">
      <c r="A34" s="4">
        <v>11</v>
      </c>
      <c r="B34" t="s">
        <v>23</v>
      </c>
      <c r="C34" t="s">
        <v>35</v>
      </c>
      <c r="D34" t="s">
        <v>51</v>
      </c>
      <c r="E34" s="2" t="str">
        <f t="shared" ref="E34:E65" si="2">"case_when("&amp;C34&amp;D34</f>
        <v>case_when(dcc_flag == 1 &amp; ema5 &gt; ema20 &amp; close &gt; zlema &amp; green_flag == 1 &amp; obv_flag == 1 ~ 1, TRUE ~ 0),</v>
      </c>
      <c r="F34" t="str">
        <f t="shared" ref="F34:F65" si="3">B34&amp;"_"&amp;C34&amp;"_buy_alert = "&amp;E34</f>
        <v>v11_dcc_buy_alert = case_when(dcc_flag == 1 &amp; ema5 &gt; ema20 &amp; close &gt; zlema &amp; green_flag == 1 &amp; obv_flag == 1 ~ 1, TRUE ~ 0),</v>
      </c>
      <c r="G34">
        <v>708</v>
      </c>
      <c r="H34">
        <v>830</v>
      </c>
      <c r="I34" s="3">
        <v>0.85299999999999998</v>
      </c>
      <c r="J34" s="3">
        <v>0.46033810143042903</v>
      </c>
      <c r="K34">
        <v>20</v>
      </c>
      <c r="L34">
        <v>4</v>
      </c>
    </row>
    <row r="35" spans="1:12" x14ac:dyDescent="0.3">
      <c r="A35" s="4">
        <v>12</v>
      </c>
      <c r="B35" t="s">
        <v>24</v>
      </c>
      <c r="C35" t="s">
        <v>35</v>
      </c>
      <c r="D35" t="s">
        <v>52</v>
      </c>
      <c r="E35" s="2" t="str">
        <f t="shared" si="2"/>
        <v>case_when(dcc_flag == 1 &amp; ema5 &gt; ema20 &amp; close &gt; zlema &amp; ema_pos_trend_flag == 1 ~ 1, TRUE ~ 0),</v>
      </c>
      <c r="F35" t="str">
        <f t="shared" si="3"/>
        <v>v12_dcc_buy_alert = case_when(dcc_flag == 1 &amp; ema5 &gt; ema20 &amp; close &gt; zlema &amp; ema_pos_trend_flag == 1 ~ 1, TRUE ~ 0),</v>
      </c>
      <c r="G35">
        <v>3335</v>
      </c>
      <c r="H35">
        <v>3758</v>
      </c>
      <c r="I35" s="3">
        <v>0.88700000000000001</v>
      </c>
      <c r="J35" s="3">
        <v>0.47018186944875201</v>
      </c>
      <c r="K35">
        <v>12</v>
      </c>
      <c r="L35">
        <v>4</v>
      </c>
    </row>
    <row r="36" spans="1:12" x14ac:dyDescent="0.3">
      <c r="A36" s="4">
        <v>13</v>
      </c>
      <c r="B36" t="s">
        <v>25</v>
      </c>
      <c r="C36" t="s">
        <v>35</v>
      </c>
      <c r="D36" t="s">
        <v>53</v>
      </c>
      <c r="E36" s="2" t="str">
        <f t="shared" si="2"/>
        <v>case_when(dcc_flag == 1 &amp; ema5 &gt; ema20 &amp; close &gt; zlema &amp; ema_pos_trend_flag == 1 &amp; macd_trend_dir == 1 ~ 1, TRUE ~ 0),</v>
      </c>
      <c r="F36" t="str">
        <f t="shared" si="3"/>
        <v>v13_dcc_buy_alert = case_when(dcc_flag == 1 &amp; ema5 &gt; ema20 &amp; close &gt; zlema &amp; ema_pos_trend_flag == 1 &amp; macd_trend_dir == 1 ~ 1, TRUE ~ 0),</v>
      </c>
      <c r="G36">
        <v>1934</v>
      </c>
      <c r="H36">
        <v>2398</v>
      </c>
      <c r="I36" s="3">
        <v>0.80700000000000005</v>
      </c>
      <c r="J36" s="3">
        <v>0.44644506001846701</v>
      </c>
      <c r="K36">
        <v>22</v>
      </c>
      <c r="L36">
        <v>4</v>
      </c>
    </row>
    <row r="37" spans="1:12" x14ac:dyDescent="0.3">
      <c r="A37" s="4">
        <v>14</v>
      </c>
      <c r="B37" t="s">
        <v>26</v>
      </c>
      <c r="C37" t="s">
        <v>35</v>
      </c>
      <c r="D37" t="s">
        <v>54</v>
      </c>
      <c r="E37" s="2" t="str">
        <f t="shared" si="2"/>
        <v>case_when(dcc_flag == 1 &amp; ema5 &gt; ema20 &amp; close &gt; zlema &amp; (cci_oversold_flag == 1 | rsi_oversold_flag == 1) ~ 1, TRUE ~ 0),</v>
      </c>
      <c r="F37" t="str">
        <f t="shared" si="3"/>
        <v>v14_dcc_buy_alert = case_when(dcc_flag == 1 &amp; ema5 &gt; ema20 &amp; close &gt; zlema &amp; (cci_oversold_flag == 1 | rsi_oversold_flag == 1) ~ 1, TRUE ~ 0),</v>
      </c>
      <c r="G37">
        <v>5290</v>
      </c>
      <c r="H37">
        <v>5779</v>
      </c>
      <c r="I37" s="3">
        <v>0.91500000000000004</v>
      </c>
      <c r="J37" s="3">
        <v>0.47791128376547098</v>
      </c>
      <c r="K37">
        <v>7</v>
      </c>
      <c r="L37">
        <v>4</v>
      </c>
    </row>
    <row r="38" spans="1:12" x14ac:dyDescent="0.3">
      <c r="A38" s="4">
        <v>15</v>
      </c>
      <c r="B38" t="s">
        <v>27</v>
      </c>
      <c r="C38" t="s">
        <v>35</v>
      </c>
      <c r="D38" t="s">
        <v>55</v>
      </c>
      <c r="E38" s="2" t="str">
        <f t="shared" si="2"/>
        <v>case_when(dcc_flag == 1 &amp; ema5 &gt; ema20 &amp; close &gt; zlema &amp; (cci_oversold_flag == 1 | rsi_oversold_flag == 1) &amp; (close &gt; sma5 | close &gt; ema5) ~ 1, TRUE ~ 0),</v>
      </c>
      <c r="F38" t="str">
        <f t="shared" si="3"/>
        <v>v15_dcc_buy_alert = case_when(dcc_flag == 1 &amp; ema5 &gt; ema20 &amp; close &gt; zlema &amp; (cci_oversold_flag == 1 | rsi_oversold_flag == 1) &amp; (close &gt; sma5 | close &gt; ema5) ~ 1, TRUE ~ 0),</v>
      </c>
      <c r="G38">
        <v>5217</v>
      </c>
      <c r="H38">
        <v>5728</v>
      </c>
      <c r="I38" s="3">
        <v>0.91100000000000003</v>
      </c>
      <c r="J38" s="3">
        <v>0.47665600730927399</v>
      </c>
      <c r="K38">
        <v>9</v>
      </c>
      <c r="L38">
        <v>4</v>
      </c>
    </row>
    <row r="39" spans="1:12" x14ac:dyDescent="0.3">
      <c r="A39" s="4">
        <v>16</v>
      </c>
      <c r="B39" t="s">
        <v>28</v>
      </c>
      <c r="C39" t="s">
        <v>35</v>
      </c>
      <c r="D39" t="s">
        <v>56</v>
      </c>
      <c r="E39" s="2" t="str">
        <f t="shared" si="2"/>
        <v>case_when(dcc_flag == 1 &amp; ema5 &gt; ema20 &amp; close &gt; zlema &amp; (cci_oversold_flag == 1 | rsi_oversold_flag == 1) &amp; sma5_flag == 1 ~ 1, TRUE ~ 0),</v>
      </c>
      <c r="F39" t="str">
        <f t="shared" si="3"/>
        <v>v16_dcc_buy_alert = case_when(dcc_flag == 1 &amp; ema5 &gt; ema20 &amp; close &gt; zlema &amp; (cci_oversold_flag == 1 | rsi_oversold_flag == 1) &amp; sma5_flag == 1 ~ 1, TRUE ~ 0),</v>
      </c>
      <c r="G39">
        <v>381</v>
      </c>
      <c r="H39">
        <v>339</v>
      </c>
      <c r="I39" s="3">
        <v>1.1240000000000001</v>
      </c>
      <c r="J39" s="3">
        <v>0.52916666666666701</v>
      </c>
      <c r="K39">
        <v>2</v>
      </c>
      <c r="L39">
        <v>4</v>
      </c>
    </row>
    <row r="40" spans="1:12" x14ac:dyDescent="0.3">
      <c r="A40" s="4">
        <v>17</v>
      </c>
      <c r="B40" t="s">
        <v>29</v>
      </c>
      <c r="C40" t="s">
        <v>35</v>
      </c>
      <c r="D40" t="s">
        <v>57</v>
      </c>
      <c r="E40" s="2" t="str">
        <f t="shared" si="2"/>
        <v>case_when(dcc_flag == 1 &amp; ema5 &gt; ema20 &amp; close &gt; zlema &amp; (cci_oversold_flag == 1 | rsi_oversold_flag == 1) &amp; obv_flag == 1 ~ 1, TRUE ~ 0),</v>
      </c>
      <c r="F40" t="str">
        <f t="shared" si="3"/>
        <v>v17_dcc_buy_alert = case_when(dcc_flag == 1 &amp; ema5 &gt; ema20 &amp; close &gt; zlema &amp; (cci_oversold_flag == 1 | rsi_oversold_flag == 1) &amp; obv_flag == 1 ~ 1, TRUE ~ 0),</v>
      </c>
      <c r="G40">
        <v>1091</v>
      </c>
      <c r="H40">
        <v>1260</v>
      </c>
      <c r="I40" s="3">
        <v>0.86599999999999999</v>
      </c>
      <c r="J40" s="3">
        <v>0.46405784772437297</v>
      </c>
      <c r="K40">
        <v>16</v>
      </c>
      <c r="L40">
        <v>4</v>
      </c>
    </row>
    <row r="41" spans="1:12" x14ac:dyDescent="0.3">
      <c r="A41" s="4">
        <v>18</v>
      </c>
      <c r="B41" t="s">
        <v>30</v>
      </c>
      <c r="C41" t="s">
        <v>35</v>
      </c>
      <c r="D41" t="s">
        <v>58</v>
      </c>
      <c r="E41" s="2" t="str">
        <f t="shared" si="2"/>
        <v>case_when(dcc_flag == 1 &amp; ema5 &gt; ema20 &amp; close &gt; zlema &amp; (cci_oversold_flag == 1 | rsi_oversold_flag == 1) &amp; (close &gt; sma5 | close &gt; ema5) &amp; obv_flag == 1 ~ 1, TRUE ~ 0),</v>
      </c>
      <c r="F41" t="str">
        <f t="shared" si="3"/>
        <v>v18_dcc_buy_alert = case_when(dcc_flag == 1 &amp; ema5 &gt; ema20 &amp; close &gt; zlema &amp; (cci_oversold_flag == 1 | rsi_oversold_flag == 1) &amp; (close &gt; sma5 | close &gt; ema5) &amp; obv_flag == 1 ~ 1, TRUE ~ 0),</v>
      </c>
      <c r="G41">
        <v>1074</v>
      </c>
      <c r="H41">
        <v>1247</v>
      </c>
      <c r="I41" s="3">
        <v>0.86099999999999999</v>
      </c>
      <c r="J41" s="3">
        <v>0.46273158121499403</v>
      </c>
      <c r="K41">
        <v>18</v>
      </c>
      <c r="L41">
        <v>4</v>
      </c>
    </row>
    <row r="42" spans="1:12" x14ac:dyDescent="0.3">
      <c r="A42" s="4">
        <v>19</v>
      </c>
      <c r="B42" t="s">
        <v>31</v>
      </c>
      <c r="C42" t="s">
        <v>35</v>
      </c>
      <c r="D42" t="s">
        <v>59</v>
      </c>
      <c r="E42" s="2" t="str">
        <f t="shared" si="2"/>
        <v>case_when(dcc_flag == 1 &amp; ema5 &gt; ema20 &amp; close &gt; zlema &amp; (cci_oversold_flag == 1 | rsi_oversold_flag == 1) &amp; (sma_pos_trend_flag == 1 | ema_pos_trend_flag == 1) ~ 1, TRUE ~ 0),</v>
      </c>
      <c r="F42" t="str">
        <f t="shared" si="3"/>
        <v>v19_dcc_buy_alert = case_when(dcc_flag == 1 &amp; ema5 &gt; ema20 &amp; close &gt; zlema &amp; (cci_oversold_flag == 1 | rsi_oversold_flag == 1) &amp; (sma_pos_trend_flag == 1 | ema_pos_trend_flag == 1) ~ 1, TRUE ~ 0),</v>
      </c>
      <c r="G42">
        <v>4263</v>
      </c>
      <c r="H42">
        <v>4948</v>
      </c>
      <c r="I42" s="3">
        <v>0.86199999999999999</v>
      </c>
      <c r="J42" s="3">
        <v>0.46281619802410201</v>
      </c>
      <c r="K42">
        <v>17</v>
      </c>
      <c r="L42">
        <v>4</v>
      </c>
    </row>
    <row r="43" spans="1:12" x14ac:dyDescent="0.3">
      <c r="A43" s="4">
        <v>20</v>
      </c>
      <c r="B43" t="s">
        <v>32</v>
      </c>
      <c r="C43" t="s">
        <v>35</v>
      </c>
      <c r="D43" t="s">
        <v>60</v>
      </c>
      <c r="E43" s="2" t="str">
        <f t="shared" si="2"/>
        <v>case_when(dcc_flag == 1 &amp; ema5 &gt; ema20 &amp; close &gt; zlema &amp; (sma_pos_trend_flag == 1 | ema_pos_trend_flag == 1) &amp; obv_flag == 1 ~ 1, TRUE ~ 0),</v>
      </c>
      <c r="F43" t="str">
        <f t="shared" si="3"/>
        <v>v20_dcc_buy_alert = case_when(dcc_flag == 1 &amp; ema5 &gt; ema20 &amp; close &gt; zlema &amp; (sma_pos_trend_flag == 1 | ema_pos_trend_flag == 1) &amp; obv_flag == 1 ~ 1, TRUE ~ 0),</v>
      </c>
      <c r="G43">
        <v>1355</v>
      </c>
      <c r="H43">
        <v>1544</v>
      </c>
      <c r="I43" s="3">
        <v>0.878</v>
      </c>
      <c r="J43" s="3">
        <v>0.46740255260434599</v>
      </c>
      <c r="K43">
        <v>15</v>
      </c>
      <c r="L43">
        <v>4</v>
      </c>
    </row>
    <row r="44" spans="1:12" x14ac:dyDescent="0.3">
      <c r="A44" s="1">
        <v>21</v>
      </c>
      <c r="B44" t="s">
        <v>33</v>
      </c>
      <c r="C44" t="s">
        <v>35</v>
      </c>
      <c r="D44" t="s">
        <v>63</v>
      </c>
      <c r="E44" s="2" t="str">
        <f t="shared" si="2"/>
        <v>case_when(dcc_flag == 1 &amp; ema5 &gt; ema20 &amp; close &gt; zlema &amp; (demark_flag == 1 | ha_flag == 1 | ce_short_spike_flag == 1 | macd_flag == 1 | evwma_flag == 1) ~ 1, TRUE ~ 0),</v>
      </c>
      <c r="F44" t="str">
        <f t="shared" si="3"/>
        <v>v21_dcc_buy_alert = case_when(dcc_flag == 1 &amp; ema5 &gt; ema20 &amp; close &gt; zlema &amp; (demark_flag == 1 | ha_flag == 1 | ce_short_spike_flag == 1 | macd_flag == 1 | evwma_flag == 1) ~ 1, TRUE ~ 0),</v>
      </c>
      <c r="G44">
        <v>5155</v>
      </c>
      <c r="H44">
        <v>5678</v>
      </c>
      <c r="I44" s="3">
        <v>0.90800000000000003</v>
      </c>
      <c r="J44" s="3">
        <v>0.47586079571679102</v>
      </c>
      <c r="K44">
        <v>10</v>
      </c>
      <c r="L44">
        <v>4</v>
      </c>
    </row>
    <row r="45" spans="1:12" x14ac:dyDescent="0.3">
      <c r="A45" s="1">
        <v>22</v>
      </c>
      <c r="B45" t="s">
        <v>34</v>
      </c>
      <c r="C45" t="s">
        <v>35</v>
      </c>
      <c r="D45" t="s">
        <v>64</v>
      </c>
      <c r="E45" s="2" t="str">
        <f t="shared" si="2"/>
        <v>case_when(dcc_flag == 1 &amp; ema5 &gt; ema20 &amp; close &gt; zlema &amp; (demark_flag == 1 | ha_flag == 1 | ce_short_spike_flag == 1 | macd_flag == 1 | evwma_flag == 1) &amp; (close &gt; sma5 | close &gt; ema5) ~ 1, TRUE ~ 0),</v>
      </c>
      <c r="F45" t="str">
        <f t="shared" si="3"/>
        <v>v22_dcc_buy_alert = case_when(dcc_flag == 1 &amp; ema5 &gt; ema20 &amp; close &gt; zlema &amp; (demark_flag == 1 | ha_flag == 1 | ce_short_spike_flag == 1 | macd_flag == 1 | evwma_flag == 1) &amp; (close &gt; sma5 | close &gt; ema5) ~ 1, TRUE ~ 0),</v>
      </c>
      <c r="G45">
        <v>5126</v>
      </c>
      <c r="H45">
        <v>5663</v>
      </c>
      <c r="I45" s="3">
        <v>0.90500000000000003</v>
      </c>
      <c r="J45" s="3">
        <v>0.47511354157011798</v>
      </c>
      <c r="K45">
        <v>11</v>
      </c>
      <c r="L45">
        <v>4</v>
      </c>
    </row>
    <row r="46" spans="1:12" x14ac:dyDescent="0.3">
      <c r="A46" s="4">
        <v>1</v>
      </c>
      <c r="B46" t="s">
        <v>12</v>
      </c>
      <c r="C46" t="s">
        <v>36</v>
      </c>
      <c r="D46" t="s">
        <v>41</v>
      </c>
      <c r="E46" s="2" t="str">
        <f t="shared" si="2"/>
        <v>case_when(demark_flag == 1 &amp; ema5 &gt; ema20 ~ 1, TRUE ~ 0),</v>
      </c>
      <c r="F46" t="str">
        <f t="shared" si="3"/>
        <v>v1_demark_buy_alert = case_when(demark_flag == 1 &amp; ema5 &gt; ema20 ~ 1, TRUE ~ 0),</v>
      </c>
      <c r="G46">
        <v>9964</v>
      </c>
      <c r="H46">
        <v>7460</v>
      </c>
      <c r="I46" s="3">
        <v>1.3360000000000001</v>
      </c>
      <c r="J46" s="3">
        <v>0.57185491276400402</v>
      </c>
      <c r="K46">
        <v>5</v>
      </c>
      <c r="L46">
        <v>4</v>
      </c>
    </row>
    <row r="47" spans="1:12" x14ac:dyDescent="0.3">
      <c r="A47" s="4">
        <v>2</v>
      </c>
      <c r="B47" t="s">
        <v>14</v>
      </c>
      <c r="C47" t="s">
        <v>36</v>
      </c>
      <c r="D47" t="s">
        <v>42</v>
      </c>
      <c r="E47" s="2" t="str">
        <f t="shared" si="2"/>
        <v>case_when(demark_flag == 1 &amp; ema5 &gt; ema20 &amp; close &gt; zlema ~ 1, TRUE ~ 0),</v>
      </c>
      <c r="F47" t="str">
        <f t="shared" si="3"/>
        <v>v2_demark_buy_alert = case_when(demark_flag == 1 &amp; ema5 &gt; ema20 &amp; close &gt; zlema ~ 1, TRUE ~ 0),</v>
      </c>
      <c r="G47">
        <v>7681</v>
      </c>
      <c r="H47">
        <v>5645</v>
      </c>
      <c r="I47" s="3">
        <v>1.361</v>
      </c>
      <c r="J47" s="3">
        <v>0.576392015608585</v>
      </c>
      <c r="K47">
        <v>3</v>
      </c>
      <c r="L47">
        <v>4</v>
      </c>
    </row>
    <row r="48" spans="1:12" x14ac:dyDescent="0.3">
      <c r="A48" s="4">
        <v>3</v>
      </c>
      <c r="B48" t="s">
        <v>15</v>
      </c>
      <c r="C48" t="s">
        <v>36</v>
      </c>
      <c r="D48" t="s">
        <v>43</v>
      </c>
      <c r="E48" s="2" t="str">
        <f t="shared" si="2"/>
        <v>case_when(demark_flag == 1 &amp; ema5 &gt; ema20 &amp; close &gt; zlema &amp; sma5_flag == 1 ~ 1, TRUE ~ 0),</v>
      </c>
      <c r="F48" t="str">
        <f t="shared" si="3"/>
        <v>v3_demark_buy_alert = case_when(demark_flag == 1 &amp; ema5 &gt; ema20 &amp; close &gt; zlema &amp; sma5_flag == 1 ~ 1, TRUE ~ 0),</v>
      </c>
      <c r="G48">
        <v>1270</v>
      </c>
      <c r="H48">
        <v>998</v>
      </c>
      <c r="I48" s="3">
        <v>1.2729999999999999</v>
      </c>
      <c r="J48" s="3">
        <v>0.55996472663139296</v>
      </c>
      <c r="K48">
        <v>7</v>
      </c>
      <c r="L48">
        <v>4</v>
      </c>
    </row>
    <row r="49" spans="1:12" x14ac:dyDescent="0.3">
      <c r="A49" s="4">
        <v>4</v>
      </c>
      <c r="B49" t="s">
        <v>16</v>
      </c>
      <c r="C49" t="s">
        <v>36</v>
      </c>
      <c r="D49" t="s">
        <v>44</v>
      </c>
      <c r="E49" s="2" t="str">
        <f t="shared" si="2"/>
        <v>case_when(demark_flag == 1 &amp; ema5 &gt; ema20 &amp; close &gt; zlema &amp; sma_pos_trend_flag == 1 ~ 1, TRUE ~ 0),</v>
      </c>
      <c r="F49" t="str">
        <f t="shared" si="3"/>
        <v>v4_demark_buy_alert = case_when(demark_flag == 1 &amp; ema5 &gt; ema20 &amp; close &gt; zlema &amp; sma_pos_trend_flag == 1 ~ 1, TRUE ~ 0),</v>
      </c>
      <c r="G49">
        <v>4</v>
      </c>
      <c r="H49">
        <v>3</v>
      </c>
      <c r="I49" s="3">
        <v>1.333</v>
      </c>
      <c r="J49" s="3">
        <v>0.57142857142857095</v>
      </c>
      <c r="K49">
        <v>6</v>
      </c>
      <c r="L49">
        <v>4</v>
      </c>
    </row>
    <row r="50" spans="1:12" x14ac:dyDescent="0.3">
      <c r="A50" s="4">
        <v>5</v>
      </c>
      <c r="B50" t="s">
        <v>17</v>
      </c>
      <c r="C50" t="s">
        <v>36</v>
      </c>
      <c r="D50" t="s">
        <v>45</v>
      </c>
      <c r="E50" s="2" t="str">
        <f t="shared" si="2"/>
        <v>case_when(demark_flag == 1 &amp; ema5 &gt; ema20 &amp; close &gt; zlema &amp; overnight_flag == 1 ~ 1, TRUE ~ 0),</v>
      </c>
      <c r="F50" t="str">
        <f t="shared" si="3"/>
        <v>v5_demark_buy_alert = case_when(demark_flag == 1 &amp; ema5 &gt; ema20 &amp; close &gt; zlema &amp; overnight_flag == 1 ~ 1, TRUE ~ 0),</v>
      </c>
      <c r="G50">
        <v>176</v>
      </c>
      <c r="H50">
        <v>159</v>
      </c>
      <c r="I50" s="3">
        <v>1.107</v>
      </c>
      <c r="J50" s="3">
        <v>0.52537313432835797</v>
      </c>
      <c r="K50">
        <v>11</v>
      </c>
      <c r="L50">
        <v>4</v>
      </c>
    </row>
    <row r="51" spans="1:12" x14ac:dyDescent="0.3">
      <c r="A51" s="4">
        <v>6</v>
      </c>
      <c r="B51" t="s">
        <v>18</v>
      </c>
      <c r="C51" t="s">
        <v>36</v>
      </c>
      <c r="D51" t="s">
        <v>46</v>
      </c>
      <c r="E51" s="2" t="str">
        <f t="shared" si="2"/>
        <v>case_when(demark_flag == 1 &amp; ema5 &gt; ema20 &amp; close &gt; zlema &amp; obv_flag == 1 ~ 1, TRUE ~ 0),</v>
      </c>
      <c r="F51" t="str">
        <f t="shared" si="3"/>
        <v>v6_demark_buy_alert = case_when(demark_flag == 1 &amp; ema5 &gt; ema20 &amp; close &gt; zlema &amp; obv_flag == 1 ~ 1, TRUE ~ 0),</v>
      </c>
      <c r="G51">
        <v>81</v>
      </c>
      <c r="H51">
        <v>82</v>
      </c>
      <c r="I51" s="3">
        <v>0.98799999999999999</v>
      </c>
      <c r="J51" s="3">
        <v>0.496932515337423</v>
      </c>
      <c r="K51">
        <v>13</v>
      </c>
      <c r="L51">
        <v>4</v>
      </c>
    </row>
    <row r="52" spans="1:12" x14ac:dyDescent="0.3">
      <c r="A52" s="4">
        <v>7</v>
      </c>
      <c r="B52" t="s">
        <v>19</v>
      </c>
      <c r="C52" t="s">
        <v>36</v>
      </c>
      <c r="D52" t="s">
        <v>47</v>
      </c>
      <c r="E52" s="2" t="str">
        <f t="shared" si="2"/>
        <v>case_when(demark_flag == 1 &amp; ema5 &gt; ema20 &amp; close &gt; zlema &amp; macd_trend_dir == 1 ~ 1, TRUE ~ 0),</v>
      </c>
      <c r="F52" t="str">
        <f t="shared" si="3"/>
        <v>v7_demark_buy_alert = case_when(demark_flag == 1 &amp; ema5 &gt; ema20 &amp; close &gt; zlema &amp; macd_trend_dir == 1 ~ 1, TRUE ~ 0),</v>
      </c>
      <c r="G52">
        <v>440</v>
      </c>
      <c r="H52">
        <v>325</v>
      </c>
      <c r="I52" s="3">
        <v>1.3540000000000001</v>
      </c>
      <c r="J52" s="3">
        <v>0.57516339869280997</v>
      </c>
      <c r="K52">
        <v>4</v>
      </c>
      <c r="L52">
        <v>4</v>
      </c>
    </row>
    <row r="53" spans="1:12" x14ac:dyDescent="0.3">
      <c r="A53" s="4">
        <v>8</v>
      </c>
      <c r="B53" t="s">
        <v>20</v>
      </c>
      <c r="C53" t="s">
        <v>36</v>
      </c>
      <c r="D53" t="s">
        <v>48</v>
      </c>
      <c r="E53" s="2" t="str">
        <f t="shared" si="2"/>
        <v>case_when(demark_flag == 1 &amp; ema5 &gt; ema20 &amp; close &gt; zlema &amp; macd_trend_dir == 1 &amp; obv_flag == 1 ~ 1, TRUE ~ 0),</v>
      </c>
      <c r="F53" t="str">
        <f t="shared" si="3"/>
        <v>v8_demark_buy_alert = case_when(demark_flag == 1 &amp; ema5 &gt; ema20 &amp; close &gt; zlema &amp; macd_trend_dir == 1 &amp; obv_flag == 1 ~ 1, TRUE ~ 0),</v>
      </c>
      <c r="G53">
        <v>5</v>
      </c>
      <c r="H53">
        <v>12</v>
      </c>
      <c r="I53" s="3">
        <v>0.41699999999999998</v>
      </c>
      <c r="J53" s="3">
        <v>0.29411764705882398</v>
      </c>
      <c r="K53">
        <v>18</v>
      </c>
      <c r="L53">
        <v>4</v>
      </c>
    </row>
    <row r="54" spans="1:12" x14ac:dyDescent="0.3">
      <c r="A54" s="4">
        <v>9</v>
      </c>
      <c r="B54" t="s">
        <v>21</v>
      </c>
      <c r="C54" t="s">
        <v>36</v>
      </c>
      <c r="D54" t="s">
        <v>49</v>
      </c>
      <c r="E54" s="2" t="str">
        <f t="shared" si="2"/>
        <v>case_when(demark_flag == 1 &amp; ema5 &gt; ema20 &amp; close &gt; zlema &amp; macd_trend_dir == 1 &amp; green_flag == 1 ~ 1, TRUE ~ 0),</v>
      </c>
      <c r="F54" t="str">
        <f t="shared" si="3"/>
        <v>v9_demark_buy_alert = case_when(demark_flag == 1 &amp; ema5 &gt; ema20 &amp; close &gt; zlema &amp; macd_trend_dir == 1 &amp; green_flag == 1 ~ 1, TRUE ~ 0),</v>
      </c>
      <c r="G54">
        <v>0</v>
      </c>
      <c r="H54">
        <v>0</v>
      </c>
      <c r="I54" s="3">
        <v>0</v>
      </c>
      <c r="J54" s="3">
        <v>0</v>
      </c>
      <c r="K54">
        <v>22</v>
      </c>
      <c r="L54">
        <v>4</v>
      </c>
    </row>
    <row r="55" spans="1:12" x14ac:dyDescent="0.3">
      <c r="A55" s="4">
        <v>10</v>
      </c>
      <c r="B55" t="s">
        <v>22</v>
      </c>
      <c r="C55" t="s">
        <v>36</v>
      </c>
      <c r="D55" t="s">
        <v>50</v>
      </c>
      <c r="E55" s="2" t="str">
        <f t="shared" si="2"/>
        <v>case_when(demark_flag == 1 &amp; ema5 &gt; ema20 &amp; close &gt; zlema &amp; green_flag == 1 ~ 1, TRUE ~ 0),</v>
      </c>
      <c r="F55" t="str">
        <f t="shared" si="3"/>
        <v>v10_demark_buy_alert = case_when(demark_flag == 1 &amp; ema5 &gt; ema20 &amp; close &gt; zlema &amp; green_flag == 1 ~ 1, TRUE ~ 0),</v>
      </c>
      <c r="G55">
        <v>0</v>
      </c>
      <c r="H55">
        <v>0</v>
      </c>
      <c r="I55" s="3">
        <v>0</v>
      </c>
      <c r="J55" s="3">
        <v>0</v>
      </c>
      <c r="K55">
        <v>19</v>
      </c>
      <c r="L55">
        <v>4</v>
      </c>
    </row>
    <row r="56" spans="1:12" x14ac:dyDescent="0.3">
      <c r="A56" s="4">
        <v>11</v>
      </c>
      <c r="B56" t="s">
        <v>23</v>
      </c>
      <c r="C56" t="s">
        <v>36</v>
      </c>
      <c r="D56" t="s">
        <v>51</v>
      </c>
      <c r="E56" s="2" t="str">
        <f t="shared" si="2"/>
        <v>case_when(demark_flag == 1 &amp; ema5 &gt; ema20 &amp; close &gt; zlema &amp; green_flag == 1 &amp; obv_flag == 1 ~ 1, TRUE ~ 0),</v>
      </c>
      <c r="F56" t="str">
        <f t="shared" si="3"/>
        <v>v11_demark_buy_alert = case_when(demark_flag == 1 &amp; ema5 &gt; ema20 &amp; close &gt; zlema &amp; green_flag == 1 &amp; obv_flag == 1 ~ 1, TRUE ~ 0),</v>
      </c>
      <c r="G56">
        <v>0</v>
      </c>
      <c r="H56">
        <v>0</v>
      </c>
      <c r="I56" s="3">
        <v>0</v>
      </c>
      <c r="J56" s="3">
        <v>0</v>
      </c>
      <c r="K56">
        <v>20</v>
      </c>
      <c r="L56">
        <v>4</v>
      </c>
    </row>
    <row r="57" spans="1:12" x14ac:dyDescent="0.3">
      <c r="A57" s="4">
        <v>12</v>
      </c>
      <c r="B57" t="s">
        <v>24</v>
      </c>
      <c r="C57" t="s">
        <v>36</v>
      </c>
      <c r="D57" t="s">
        <v>52</v>
      </c>
      <c r="E57" s="5" t="str">
        <f t="shared" si="2"/>
        <v>case_when(demark_flag == 1 &amp; ema5 &gt; ema20 &amp; close &gt; zlema &amp; ema_pos_trend_flag == 1 ~ 1, TRUE ~ 0),</v>
      </c>
      <c r="F57" t="str">
        <f t="shared" si="3"/>
        <v>v12_demark_buy_alert = case_when(demark_flag == 1 &amp; ema5 &gt; ema20 &amp; close &gt; zlema &amp; ema_pos_trend_flag == 1 ~ 1, TRUE ~ 0),</v>
      </c>
      <c r="G57">
        <v>46</v>
      </c>
      <c r="H57">
        <v>33</v>
      </c>
      <c r="I57" s="3">
        <v>1.3939999999999999</v>
      </c>
      <c r="J57" s="3">
        <v>0.582278481012658</v>
      </c>
      <c r="K57">
        <v>1</v>
      </c>
      <c r="L57">
        <v>4</v>
      </c>
    </row>
    <row r="58" spans="1:12" x14ac:dyDescent="0.3">
      <c r="A58" s="4">
        <v>13</v>
      </c>
      <c r="B58" t="s">
        <v>25</v>
      </c>
      <c r="C58" t="s">
        <v>36</v>
      </c>
      <c r="D58" t="s">
        <v>53</v>
      </c>
      <c r="E58" s="2" t="str">
        <f t="shared" si="2"/>
        <v>case_when(demark_flag == 1 &amp; ema5 &gt; ema20 &amp; close &gt; zlema &amp; ema_pos_trend_flag == 1 &amp; macd_trend_dir == 1 ~ 1, TRUE ~ 0),</v>
      </c>
      <c r="F58" t="str">
        <f t="shared" si="3"/>
        <v>v13_demark_buy_alert = case_when(demark_flag == 1 &amp; ema5 &gt; ema20 &amp; close &gt; zlema &amp; ema_pos_trend_flag == 1 &amp; macd_trend_dir == 1 ~ 1, TRUE ~ 0),</v>
      </c>
      <c r="G58">
        <v>0</v>
      </c>
      <c r="H58">
        <v>0</v>
      </c>
      <c r="I58" s="3">
        <v>0</v>
      </c>
      <c r="J58" s="3">
        <v>0</v>
      </c>
      <c r="K58">
        <v>21</v>
      </c>
      <c r="L58">
        <v>4</v>
      </c>
    </row>
    <row r="59" spans="1:12" x14ac:dyDescent="0.3">
      <c r="A59" s="4">
        <v>14</v>
      </c>
      <c r="B59" t="s">
        <v>26</v>
      </c>
      <c r="C59" t="s">
        <v>36</v>
      </c>
      <c r="D59" t="s">
        <v>54</v>
      </c>
      <c r="E59" s="5" t="str">
        <f t="shared" si="2"/>
        <v>case_when(demark_flag == 1 &amp; ema5 &gt; ema20 &amp; close &gt; zlema &amp; (cci_oversold_flag == 1 | rsi_oversold_flag == 1) ~ 1, TRUE ~ 0),</v>
      </c>
      <c r="F59" t="str">
        <f t="shared" si="3"/>
        <v>v14_demark_buy_alert = case_when(demark_flag == 1 &amp; ema5 &gt; ema20 &amp; close &gt; zlema &amp; (cci_oversold_flag == 1 | rsi_oversold_flag == 1) ~ 1, TRUE ~ 0),</v>
      </c>
      <c r="G59">
        <v>6036</v>
      </c>
      <c r="H59">
        <v>4410</v>
      </c>
      <c r="I59" s="3">
        <v>1.369</v>
      </c>
      <c r="J59" s="3">
        <v>0.57782883400344598</v>
      </c>
      <c r="K59">
        <v>2</v>
      </c>
      <c r="L59">
        <v>4</v>
      </c>
    </row>
    <row r="60" spans="1:12" x14ac:dyDescent="0.3">
      <c r="A60" s="4">
        <v>15</v>
      </c>
      <c r="B60" t="s">
        <v>27</v>
      </c>
      <c r="C60" t="s">
        <v>36</v>
      </c>
      <c r="D60" t="s">
        <v>55</v>
      </c>
      <c r="E60" s="2" t="str">
        <f t="shared" si="2"/>
        <v>case_when(demark_flag == 1 &amp; ema5 &gt; ema20 &amp; close &gt; zlema &amp; (cci_oversold_flag == 1 | rsi_oversold_flag == 1) &amp; (close &gt; sma5 | close &gt; ema5) ~ 1, TRUE ~ 0),</v>
      </c>
      <c r="F60" t="str">
        <f t="shared" si="3"/>
        <v>v15_demark_buy_alert = case_when(demark_flag == 1 &amp; ema5 &gt; ema20 &amp; close &gt; zlema &amp; (cci_oversold_flag == 1 | rsi_oversold_flag == 1) &amp; (close &gt; sma5 | close &gt; ema5) ~ 1, TRUE ~ 0),</v>
      </c>
      <c r="G60">
        <v>1463</v>
      </c>
      <c r="H60">
        <v>1177</v>
      </c>
      <c r="I60" s="3">
        <v>1.2430000000000001</v>
      </c>
      <c r="J60" s="3">
        <v>0.55416666666666703</v>
      </c>
      <c r="K60">
        <v>8</v>
      </c>
      <c r="L60">
        <v>4</v>
      </c>
    </row>
    <row r="61" spans="1:12" x14ac:dyDescent="0.3">
      <c r="A61" s="4">
        <v>16</v>
      </c>
      <c r="B61" t="s">
        <v>28</v>
      </c>
      <c r="C61" t="s">
        <v>36</v>
      </c>
      <c r="D61" t="s">
        <v>56</v>
      </c>
      <c r="E61" s="2" t="str">
        <f t="shared" si="2"/>
        <v>case_when(demark_flag == 1 &amp; ema5 &gt; ema20 &amp; close &gt; zlema &amp; (cci_oversold_flag == 1 | rsi_oversold_flag == 1) &amp; sma5_flag == 1 ~ 1, TRUE ~ 0),</v>
      </c>
      <c r="F61" t="str">
        <f t="shared" si="3"/>
        <v>v16_demark_buy_alert = case_when(demark_flag == 1 &amp; ema5 &gt; ema20 &amp; close &gt; zlema &amp; (cci_oversold_flag == 1 | rsi_oversold_flag == 1) &amp; sma5_flag == 1 ~ 1, TRUE ~ 0),</v>
      </c>
      <c r="G61">
        <v>1122</v>
      </c>
      <c r="H61">
        <v>913</v>
      </c>
      <c r="I61" s="3">
        <v>1.2290000000000001</v>
      </c>
      <c r="J61" s="3">
        <v>0.55135135135135105</v>
      </c>
      <c r="K61">
        <v>9</v>
      </c>
      <c r="L61">
        <v>4</v>
      </c>
    </row>
    <row r="62" spans="1:12" x14ac:dyDescent="0.3">
      <c r="A62" s="4">
        <v>17</v>
      </c>
      <c r="B62" t="s">
        <v>29</v>
      </c>
      <c r="C62" t="s">
        <v>36</v>
      </c>
      <c r="D62" t="s">
        <v>57</v>
      </c>
      <c r="E62" s="2" t="str">
        <f t="shared" si="2"/>
        <v>case_when(demark_flag == 1 &amp; ema5 &gt; ema20 &amp; close &gt; zlema &amp; (cci_oversold_flag == 1 | rsi_oversold_flag == 1) &amp; obv_flag == 1 ~ 1, TRUE ~ 0),</v>
      </c>
      <c r="F62" t="str">
        <f t="shared" si="3"/>
        <v>v17_demark_buy_alert = case_when(demark_flag == 1 &amp; ema5 &gt; ema20 &amp; close &gt; zlema &amp; (cci_oversold_flag == 1 | rsi_oversold_flag == 1) &amp; obv_flag == 1 ~ 1, TRUE ~ 0),</v>
      </c>
      <c r="G62">
        <v>67</v>
      </c>
      <c r="H62">
        <v>66</v>
      </c>
      <c r="I62" s="3">
        <v>1.0149999999999999</v>
      </c>
      <c r="J62" s="3">
        <v>0.50375939849624096</v>
      </c>
      <c r="K62">
        <v>12</v>
      </c>
      <c r="L62">
        <v>4</v>
      </c>
    </row>
    <row r="63" spans="1:12" x14ac:dyDescent="0.3">
      <c r="A63" s="4">
        <v>18</v>
      </c>
      <c r="B63" t="s">
        <v>30</v>
      </c>
      <c r="C63" t="s">
        <v>36</v>
      </c>
      <c r="D63" t="s">
        <v>58</v>
      </c>
      <c r="E63" s="2" t="str">
        <f t="shared" si="2"/>
        <v>case_when(demark_flag == 1 &amp; ema5 &gt; ema20 &amp; close &gt; zlema &amp; (cci_oversold_flag == 1 | rsi_oversold_flag == 1) &amp; (close &gt; sma5 | close &gt; ema5) &amp; obv_flag == 1 ~ 1, TRUE ~ 0),</v>
      </c>
      <c r="F63" t="str">
        <f t="shared" si="3"/>
        <v>v18_demark_buy_alert = case_when(demark_flag == 1 &amp; ema5 &gt; ema20 &amp; close &gt; zlema &amp; (cci_oversold_flag == 1 | rsi_oversold_flag == 1) &amp; (close &gt; sma5 | close &gt; ema5) &amp; obv_flag == 1 ~ 1, TRUE ~ 0),</v>
      </c>
      <c r="G63">
        <v>23</v>
      </c>
      <c r="H63">
        <v>20</v>
      </c>
      <c r="I63" s="3">
        <v>1.1499999999999999</v>
      </c>
      <c r="J63" s="3">
        <v>0.53488372093023295</v>
      </c>
      <c r="K63">
        <v>10</v>
      </c>
      <c r="L63">
        <v>4</v>
      </c>
    </row>
    <row r="64" spans="1:12" x14ac:dyDescent="0.3">
      <c r="A64" s="4">
        <v>19</v>
      </c>
      <c r="B64" t="s">
        <v>31</v>
      </c>
      <c r="C64" t="s">
        <v>36</v>
      </c>
      <c r="D64" t="s">
        <v>59</v>
      </c>
      <c r="E64" s="2" t="str">
        <f t="shared" si="2"/>
        <v>case_when(demark_flag == 1 &amp; ema5 &gt; ema20 &amp; close &gt; zlema &amp; (cci_oversold_flag == 1 | rsi_oversold_flag == 1) &amp; (sma_pos_trend_flag == 1 | ema_pos_trend_flag == 1) ~ 1, TRUE ~ 0),</v>
      </c>
      <c r="F64" t="str">
        <f t="shared" si="3"/>
        <v>v19_demark_buy_alert = case_when(demark_flag == 1 &amp; ema5 &gt; ema20 &amp; close &gt; zlema &amp; (cci_oversold_flag == 1 | rsi_oversold_flag == 1) &amp; (sma_pos_trend_flag == 1 | ema_pos_trend_flag == 1) ~ 1, TRUE ~ 0),</v>
      </c>
      <c r="G64">
        <v>13</v>
      </c>
      <c r="H64">
        <v>17</v>
      </c>
      <c r="I64" s="3">
        <v>0.76500000000000001</v>
      </c>
      <c r="J64" s="3">
        <v>0.43333333333333302</v>
      </c>
      <c r="K64">
        <v>16</v>
      </c>
      <c r="L64">
        <v>4</v>
      </c>
    </row>
    <row r="65" spans="1:12" x14ac:dyDescent="0.3">
      <c r="A65" s="4">
        <v>20</v>
      </c>
      <c r="B65" t="s">
        <v>32</v>
      </c>
      <c r="C65" t="s">
        <v>36</v>
      </c>
      <c r="D65" t="s">
        <v>60</v>
      </c>
      <c r="E65" s="2" t="str">
        <f t="shared" si="2"/>
        <v>case_when(demark_flag == 1 &amp; ema5 &gt; ema20 &amp; close &gt; zlema &amp; (sma_pos_trend_flag == 1 | ema_pos_trend_flag == 1) &amp; obv_flag == 1 ~ 1, TRUE ~ 0),</v>
      </c>
      <c r="F65" t="str">
        <f t="shared" si="3"/>
        <v>v20_demark_buy_alert = case_when(demark_flag == 1 &amp; ema5 &gt; ema20 &amp; close &gt; zlema &amp; (sma_pos_trend_flag == 1 | ema_pos_trend_flag == 1) &amp; obv_flag == 1 ~ 1, TRUE ~ 0),</v>
      </c>
      <c r="G65">
        <v>2</v>
      </c>
      <c r="H65">
        <v>3</v>
      </c>
      <c r="I65" s="3">
        <v>0.66700000000000004</v>
      </c>
      <c r="J65" s="3">
        <v>0.4</v>
      </c>
      <c r="K65">
        <v>17</v>
      </c>
      <c r="L65">
        <v>4</v>
      </c>
    </row>
    <row r="66" spans="1:12" x14ac:dyDescent="0.3">
      <c r="A66" s="1">
        <v>21</v>
      </c>
      <c r="B66" t="s">
        <v>33</v>
      </c>
      <c r="C66" t="s">
        <v>36</v>
      </c>
      <c r="D66" t="s">
        <v>65</v>
      </c>
      <c r="E66" s="2" t="str">
        <f t="shared" ref="E66:E97" si="4">"case_when("&amp;C66&amp;D66</f>
        <v>case_when(demark_flag == 1 &amp; ema5 &gt; ema20 &amp; close &gt; zlema &amp; (ha_flag == 1 | dcc_flag == 1 | ce_short_spike_flag == 1 | macd_flag == 1 | evwma_flag == 1) ~ 1, TRUE ~ 0),</v>
      </c>
      <c r="F66" t="str">
        <f t="shared" ref="F66:F97" si="5">B66&amp;"_"&amp;C66&amp;"_buy_alert = "&amp;E66</f>
        <v>v21_demark_buy_alert = case_when(demark_flag == 1 &amp; ema5 &gt; ema20 &amp; close &gt; zlema &amp; (ha_flag == 1 | dcc_flag == 1 | ce_short_spike_flag == 1 | macd_flag == 1 | evwma_flag == 1) ~ 1, TRUE ~ 0),</v>
      </c>
      <c r="G66">
        <v>44</v>
      </c>
      <c r="H66">
        <v>47</v>
      </c>
      <c r="I66" s="3">
        <v>0.93600000000000005</v>
      </c>
      <c r="J66" s="3">
        <v>0.48351648351648402</v>
      </c>
      <c r="K66">
        <v>14</v>
      </c>
      <c r="L66">
        <v>4</v>
      </c>
    </row>
    <row r="67" spans="1:12" x14ac:dyDescent="0.3">
      <c r="A67" s="1">
        <v>22</v>
      </c>
      <c r="B67" t="s">
        <v>34</v>
      </c>
      <c r="C67" t="s">
        <v>36</v>
      </c>
      <c r="D67" t="s">
        <v>66</v>
      </c>
      <c r="E67" s="2" t="str">
        <f t="shared" si="4"/>
        <v>case_when(demark_flag == 1 &amp; ema5 &gt; ema20 &amp; close &gt; zlema &amp; (ha_flag == 1 | dcc_flag == 1 | ce_short_spike_flag == 1 | macd_flag == 1 | evwma_flag == 1) &amp; (close &gt; sma5 | close &gt; ema5) ~ 1, TRUE ~ 0),</v>
      </c>
      <c r="F67" t="str">
        <f t="shared" si="5"/>
        <v>v22_demark_buy_alert = case_when(demark_flag == 1 &amp; ema5 &gt; ema20 &amp; close &gt; zlema &amp; (ha_flag == 1 | dcc_flag == 1 | ce_short_spike_flag == 1 | macd_flag == 1 | evwma_flag == 1) &amp; (close &gt; sma5 | close &gt; ema5) ~ 1, TRUE ~ 0),</v>
      </c>
      <c r="G67">
        <v>38</v>
      </c>
      <c r="H67">
        <v>41</v>
      </c>
      <c r="I67" s="3">
        <v>0.92700000000000005</v>
      </c>
      <c r="J67" s="3">
        <v>0.481012658227848</v>
      </c>
      <c r="K67">
        <v>15</v>
      </c>
      <c r="L67">
        <v>4</v>
      </c>
    </row>
    <row r="68" spans="1:12" x14ac:dyDescent="0.3">
      <c r="A68" s="4">
        <v>1</v>
      </c>
      <c r="B68" t="s">
        <v>12</v>
      </c>
      <c r="C68" t="s">
        <v>37</v>
      </c>
      <c r="D68" t="s">
        <v>41</v>
      </c>
      <c r="E68" s="2" t="str">
        <f t="shared" si="4"/>
        <v>case_when(evwma_flag == 1 &amp; ema5 &gt; ema20 ~ 1, TRUE ~ 0),</v>
      </c>
      <c r="F68" t="str">
        <f t="shared" si="5"/>
        <v>v1_evwma_buy_alert = case_when(evwma_flag == 1 &amp; ema5 &gt; ema20 ~ 1, TRUE ~ 0),</v>
      </c>
      <c r="G68">
        <v>5683</v>
      </c>
      <c r="H68">
        <v>6055</v>
      </c>
      <c r="I68" s="3">
        <v>0.93899999999999995</v>
      </c>
      <c r="J68" s="3">
        <v>0.48415402964729898</v>
      </c>
      <c r="K68">
        <v>4</v>
      </c>
      <c r="L68">
        <v>4</v>
      </c>
    </row>
    <row r="69" spans="1:12" x14ac:dyDescent="0.3">
      <c r="A69" s="4">
        <v>2</v>
      </c>
      <c r="B69" t="s">
        <v>14</v>
      </c>
      <c r="C69" t="s">
        <v>37</v>
      </c>
      <c r="D69" t="s">
        <v>42</v>
      </c>
      <c r="E69" s="2" t="str">
        <f t="shared" si="4"/>
        <v>case_when(evwma_flag == 1 &amp; ema5 &gt; ema20 &amp; close &gt; zlema ~ 1, TRUE ~ 0),</v>
      </c>
      <c r="F69" t="str">
        <f t="shared" si="5"/>
        <v>v2_evwma_buy_alert = case_when(evwma_flag == 1 &amp; ema5 &gt; ema20 &amp; close &gt; zlema ~ 1, TRUE ~ 0),</v>
      </c>
      <c r="G69">
        <v>5656</v>
      </c>
      <c r="H69">
        <v>6044</v>
      </c>
      <c r="I69" s="3">
        <v>0.93600000000000005</v>
      </c>
      <c r="J69" s="3">
        <v>0.483418803418803</v>
      </c>
      <c r="K69">
        <v>5</v>
      </c>
      <c r="L69">
        <v>4</v>
      </c>
    </row>
    <row r="70" spans="1:12" x14ac:dyDescent="0.3">
      <c r="A70" s="4">
        <v>3</v>
      </c>
      <c r="B70" t="s">
        <v>15</v>
      </c>
      <c r="C70" t="s">
        <v>37</v>
      </c>
      <c r="D70" t="s">
        <v>43</v>
      </c>
      <c r="E70" s="5" t="str">
        <f t="shared" si="4"/>
        <v>case_when(evwma_flag == 1 &amp; ema5 &gt; ema20 &amp; close &gt; zlema &amp; sma5_flag == 1 ~ 1, TRUE ~ 0),</v>
      </c>
      <c r="F70" t="str">
        <f t="shared" si="5"/>
        <v>v3_evwma_buy_alert = case_when(evwma_flag == 1 &amp; ema5 &gt; ema20 &amp; close &gt; zlema &amp; sma5_flag == 1 ~ 1, TRUE ~ 0),</v>
      </c>
      <c r="G70">
        <v>193</v>
      </c>
      <c r="H70">
        <v>127</v>
      </c>
      <c r="I70" s="3">
        <v>1.52</v>
      </c>
      <c r="J70" s="3">
        <v>0.60312500000000002</v>
      </c>
      <c r="K70">
        <v>1</v>
      </c>
      <c r="L70">
        <v>4</v>
      </c>
    </row>
    <row r="71" spans="1:12" x14ac:dyDescent="0.3">
      <c r="A71" s="4">
        <v>4</v>
      </c>
      <c r="B71" t="s">
        <v>16</v>
      </c>
      <c r="C71" t="s">
        <v>37</v>
      </c>
      <c r="D71" t="s">
        <v>44</v>
      </c>
      <c r="E71" s="2" t="str">
        <f t="shared" si="4"/>
        <v>case_when(evwma_flag == 1 &amp; ema5 &gt; ema20 &amp; close &gt; zlema &amp; sma_pos_trend_flag == 1 ~ 1, TRUE ~ 0),</v>
      </c>
      <c r="F71" t="str">
        <f t="shared" si="5"/>
        <v>v4_evwma_buy_alert = case_when(evwma_flag == 1 &amp; ema5 &gt; ema20 &amp; close &gt; zlema &amp; sma_pos_trend_flag == 1 ~ 1, TRUE ~ 0),</v>
      </c>
      <c r="G71">
        <v>5570</v>
      </c>
      <c r="H71">
        <v>5926</v>
      </c>
      <c r="I71" s="3">
        <v>0.94</v>
      </c>
      <c r="J71" s="3">
        <v>0.48451635351426597</v>
      </c>
      <c r="K71">
        <v>3</v>
      </c>
      <c r="L71">
        <v>4</v>
      </c>
    </row>
    <row r="72" spans="1:12" x14ac:dyDescent="0.3">
      <c r="A72" s="4">
        <v>5</v>
      </c>
      <c r="B72" t="s">
        <v>17</v>
      </c>
      <c r="C72" t="s">
        <v>37</v>
      </c>
      <c r="D72" t="s">
        <v>45</v>
      </c>
      <c r="E72" s="2" t="str">
        <f t="shared" si="4"/>
        <v>case_when(evwma_flag == 1 &amp; ema5 &gt; ema20 &amp; close &gt; zlema &amp; overnight_flag == 1 ~ 1, TRUE ~ 0),</v>
      </c>
      <c r="F72" t="str">
        <f t="shared" si="5"/>
        <v>v5_evwma_buy_alert = case_when(evwma_flag == 1 &amp; ema5 &gt; ema20 &amp; close &gt; zlema &amp; overnight_flag == 1 ~ 1, TRUE ~ 0),</v>
      </c>
      <c r="G72">
        <v>1518</v>
      </c>
      <c r="H72">
        <v>1811</v>
      </c>
      <c r="I72" s="3">
        <v>0.83799999999999997</v>
      </c>
      <c r="J72" s="3">
        <v>0.455992790627816</v>
      </c>
      <c r="K72">
        <v>19</v>
      </c>
      <c r="L72">
        <v>4</v>
      </c>
    </row>
    <row r="73" spans="1:12" x14ac:dyDescent="0.3">
      <c r="A73" s="4">
        <v>6</v>
      </c>
      <c r="B73" t="s">
        <v>18</v>
      </c>
      <c r="C73" t="s">
        <v>37</v>
      </c>
      <c r="D73" t="s">
        <v>46</v>
      </c>
      <c r="E73" s="2" t="str">
        <f t="shared" si="4"/>
        <v>case_when(evwma_flag == 1 &amp; ema5 &gt; ema20 &amp; close &gt; zlema &amp; obv_flag == 1 ~ 1, TRUE ~ 0),</v>
      </c>
      <c r="F73" t="str">
        <f t="shared" si="5"/>
        <v>v6_evwma_buy_alert = case_when(evwma_flag == 1 &amp; ema5 &gt; ema20 &amp; close &gt; zlema &amp; obv_flag == 1 ~ 1, TRUE ~ 0),</v>
      </c>
      <c r="G73">
        <v>1659</v>
      </c>
      <c r="H73">
        <v>1820</v>
      </c>
      <c r="I73" s="3">
        <v>0.91200000000000003</v>
      </c>
      <c r="J73" s="3">
        <v>0.47686116700201198</v>
      </c>
      <c r="K73">
        <v>8</v>
      </c>
      <c r="L73">
        <v>4</v>
      </c>
    </row>
    <row r="74" spans="1:12" x14ac:dyDescent="0.3">
      <c r="A74" s="4">
        <v>7</v>
      </c>
      <c r="B74" t="s">
        <v>19</v>
      </c>
      <c r="C74" t="s">
        <v>37</v>
      </c>
      <c r="D74" t="s">
        <v>47</v>
      </c>
      <c r="E74" s="2" t="str">
        <f t="shared" si="4"/>
        <v>case_when(evwma_flag == 1 &amp; ema5 &gt; ema20 &amp; close &gt; zlema &amp; macd_trend_dir == 1 ~ 1, TRUE ~ 0),</v>
      </c>
      <c r="F74" t="str">
        <f t="shared" si="5"/>
        <v>v7_evwma_buy_alert = case_when(evwma_flag == 1 &amp; ema5 &gt; ema20 &amp; close &gt; zlema &amp; macd_trend_dir == 1 ~ 1, TRUE ~ 0),</v>
      </c>
      <c r="G74">
        <v>3674</v>
      </c>
      <c r="H74">
        <v>4248</v>
      </c>
      <c r="I74" s="3">
        <v>0.86499999999999999</v>
      </c>
      <c r="J74" s="3">
        <v>0.46377177480434201</v>
      </c>
      <c r="K74">
        <v>13</v>
      </c>
      <c r="L74">
        <v>4</v>
      </c>
    </row>
    <row r="75" spans="1:12" x14ac:dyDescent="0.3">
      <c r="A75" s="4">
        <v>8</v>
      </c>
      <c r="B75" t="s">
        <v>20</v>
      </c>
      <c r="C75" t="s">
        <v>37</v>
      </c>
      <c r="D75" t="s">
        <v>48</v>
      </c>
      <c r="E75" s="2" t="str">
        <f t="shared" si="4"/>
        <v>case_when(evwma_flag == 1 &amp; ema5 &gt; ema20 &amp; close &gt; zlema &amp; macd_trend_dir == 1 &amp; obv_flag == 1 ~ 1, TRUE ~ 0),</v>
      </c>
      <c r="F75" t="str">
        <f t="shared" si="5"/>
        <v>v8_evwma_buy_alert = case_when(evwma_flag == 1 &amp; ema5 &gt; ema20 &amp; close &gt; zlema &amp; macd_trend_dir == 1 &amp; obv_flag == 1 ~ 1, TRUE ~ 0),</v>
      </c>
      <c r="G75">
        <v>1430</v>
      </c>
      <c r="H75">
        <v>1628</v>
      </c>
      <c r="I75" s="3">
        <v>0.878</v>
      </c>
      <c r="J75" s="3">
        <v>0.46762589928057602</v>
      </c>
      <c r="K75">
        <v>9</v>
      </c>
      <c r="L75">
        <v>4</v>
      </c>
    </row>
    <row r="76" spans="1:12" x14ac:dyDescent="0.3">
      <c r="A76" s="4">
        <v>9</v>
      </c>
      <c r="B76" t="s">
        <v>21</v>
      </c>
      <c r="C76" t="s">
        <v>37</v>
      </c>
      <c r="D76" t="s">
        <v>49</v>
      </c>
      <c r="E76" s="2" t="str">
        <f t="shared" si="4"/>
        <v>case_when(evwma_flag == 1 &amp; ema5 &gt; ema20 &amp; close &gt; zlema &amp; macd_trend_dir == 1 &amp; green_flag == 1 ~ 1, TRUE ~ 0),</v>
      </c>
      <c r="F76" t="str">
        <f t="shared" si="5"/>
        <v>v9_evwma_buy_alert = case_when(evwma_flag == 1 &amp; ema5 &gt; ema20 &amp; close &gt; zlema &amp; macd_trend_dir == 1 &amp; green_flag == 1 ~ 1, TRUE ~ 0),</v>
      </c>
      <c r="G76">
        <v>1549</v>
      </c>
      <c r="H76">
        <v>1894</v>
      </c>
      <c r="I76" s="3">
        <v>0.81799999999999995</v>
      </c>
      <c r="J76" s="3">
        <v>0.44989834446703503</v>
      </c>
      <c r="K76">
        <v>20</v>
      </c>
      <c r="L76">
        <v>4</v>
      </c>
    </row>
    <row r="77" spans="1:12" x14ac:dyDescent="0.3">
      <c r="A77" s="4">
        <v>10</v>
      </c>
      <c r="B77" t="s">
        <v>22</v>
      </c>
      <c r="C77" t="s">
        <v>37</v>
      </c>
      <c r="D77" t="s">
        <v>50</v>
      </c>
      <c r="E77" s="2" t="str">
        <f t="shared" si="4"/>
        <v>case_when(evwma_flag == 1 &amp; ema5 &gt; ema20 &amp; close &gt; zlema &amp; green_flag == 1 ~ 1, TRUE ~ 0),</v>
      </c>
      <c r="F77" t="str">
        <f t="shared" si="5"/>
        <v>v10_evwma_buy_alert = case_when(evwma_flag == 1 &amp; ema5 &gt; ema20 &amp; close &gt; zlema &amp; green_flag == 1 ~ 1, TRUE ~ 0),</v>
      </c>
      <c r="G77">
        <v>1644</v>
      </c>
      <c r="H77">
        <v>1956</v>
      </c>
      <c r="I77" s="3">
        <v>0.84</v>
      </c>
      <c r="J77" s="3">
        <v>0.456666666666667</v>
      </c>
      <c r="K77">
        <v>18</v>
      </c>
      <c r="L77">
        <v>4</v>
      </c>
    </row>
    <row r="78" spans="1:12" x14ac:dyDescent="0.3">
      <c r="A78" s="4">
        <v>11</v>
      </c>
      <c r="B78" t="s">
        <v>23</v>
      </c>
      <c r="C78" t="s">
        <v>37</v>
      </c>
      <c r="D78" t="s">
        <v>51</v>
      </c>
      <c r="E78" s="2" t="str">
        <f t="shared" si="4"/>
        <v>case_when(evwma_flag == 1 &amp; ema5 &gt; ema20 &amp; close &gt; zlema &amp; green_flag == 1 &amp; obv_flag == 1 ~ 1, TRUE ~ 0),</v>
      </c>
      <c r="F78" t="str">
        <f t="shared" si="5"/>
        <v>v11_evwma_buy_alert = case_when(evwma_flag == 1 &amp; ema5 &gt; ema20 &amp; close &gt; zlema &amp; green_flag == 1 &amp; obv_flag == 1 ~ 1, TRUE ~ 0),</v>
      </c>
      <c r="G78">
        <v>971</v>
      </c>
      <c r="H78">
        <v>1118</v>
      </c>
      <c r="I78" s="3">
        <v>0.86899999999999999</v>
      </c>
      <c r="J78" s="3">
        <v>0.46481570129248401</v>
      </c>
      <c r="K78">
        <v>12</v>
      </c>
      <c r="L78">
        <v>4</v>
      </c>
    </row>
    <row r="79" spans="1:12" x14ac:dyDescent="0.3">
      <c r="A79" s="4">
        <v>12</v>
      </c>
      <c r="B79" t="s">
        <v>24</v>
      </c>
      <c r="C79" t="s">
        <v>37</v>
      </c>
      <c r="D79" t="s">
        <v>52</v>
      </c>
      <c r="E79" s="2" t="str">
        <f t="shared" si="4"/>
        <v>case_when(evwma_flag == 1 &amp; ema5 &gt; ema20 &amp; close &gt; zlema &amp; ema_pos_trend_flag == 1 ~ 1, TRUE ~ 0),</v>
      </c>
      <c r="F79" t="str">
        <f t="shared" si="5"/>
        <v>v12_evwma_buy_alert = case_when(evwma_flag == 1 &amp; ema5 &gt; ema20 &amp; close &gt; zlema &amp; ema_pos_trend_flag == 1 ~ 1, TRUE ~ 0),</v>
      </c>
      <c r="G79">
        <v>4643</v>
      </c>
      <c r="H79">
        <v>4970</v>
      </c>
      <c r="I79" s="3">
        <v>0.93400000000000005</v>
      </c>
      <c r="J79" s="3">
        <v>0.48299178196192699</v>
      </c>
      <c r="K79">
        <v>6</v>
      </c>
      <c r="L79">
        <v>4</v>
      </c>
    </row>
    <row r="80" spans="1:12" x14ac:dyDescent="0.3">
      <c r="A80" s="4">
        <v>13</v>
      </c>
      <c r="B80" t="s">
        <v>25</v>
      </c>
      <c r="C80" t="s">
        <v>37</v>
      </c>
      <c r="D80" t="s">
        <v>53</v>
      </c>
      <c r="E80" s="2" t="str">
        <f t="shared" si="4"/>
        <v>case_when(evwma_flag == 1 &amp; ema5 &gt; ema20 &amp; close &gt; zlema &amp; ema_pos_trend_flag == 1 &amp; macd_trend_dir == 1 ~ 1, TRUE ~ 0),</v>
      </c>
      <c r="F80" t="str">
        <f t="shared" si="5"/>
        <v>v13_evwma_buy_alert = case_when(evwma_flag == 1 &amp; ema5 &gt; ema20 &amp; close &gt; zlema &amp; ema_pos_trend_flag == 1 &amp; macd_trend_dir == 1 ~ 1, TRUE ~ 0),</v>
      </c>
      <c r="G80">
        <v>3032</v>
      </c>
      <c r="H80">
        <v>3566</v>
      </c>
      <c r="I80" s="3">
        <v>0.85</v>
      </c>
      <c r="J80" s="3">
        <v>0.45953319187632602</v>
      </c>
      <c r="K80">
        <v>14</v>
      </c>
      <c r="L80">
        <v>4</v>
      </c>
    </row>
    <row r="81" spans="1:12" x14ac:dyDescent="0.3">
      <c r="A81" s="4">
        <v>14</v>
      </c>
      <c r="B81" t="s">
        <v>26</v>
      </c>
      <c r="C81" t="s">
        <v>37</v>
      </c>
      <c r="D81" t="s">
        <v>54</v>
      </c>
      <c r="E81" s="2" t="str">
        <f t="shared" si="4"/>
        <v>case_when(evwma_flag == 1 &amp; ema5 &gt; ema20 &amp; close &gt; zlema &amp; (cci_oversold_flag == 1 | rsi_oversold_flag == 1) ~ 1, TRUE ~ 0),</v>
      </c>
      <c r="F81" t="str">
        <f t="shared" si="5"/>
        <v>v14_evwma_buy_alert = case_when(evwma_flag == 1 &amp; ema5 &gt; ema20 &amp; close &gt; zlema &amp; (cci_oversold_flag == 1 | rsi_oversold_flag == 1) ~ 1, TRUE ~ 0),</v>
      </c>
      <c r="G81">
        <v>3465</v>
      </c>
      <c r="H81">
        <v>4095</v>
      </c>
      <c r="I81" s="3">
        <v>0.84599999999999997</v>
      </c>
      <c r="J81" s="3">
        <v>0.45833333333333298</v>
      </c>
      <c r="K81">
        <v>16</v>
      </c>
      <c r="L81">
        <v>4</v>
      </c>
    </row>
    <row r="82" spans="1:12" x14ac:dyDescent="0.3">
      <c r="A82" s="4">
        <v>15</v>
      </c>
      <c r="B82" t="s">
        <v>27</v>
      </c>
      <c r="C82" t="s">
        <v>37</v>
      </c>
      <c r="D82" t="s">
        <v>55</v>
      </c>
      <c r="E82" s="2" t="str">
        <f t="shared" si="4"/>
        <v>case_when(evwma_flag == 1 &amp; ema5 &gt; ema20 &amp; close &gt; zlema &amp; (cci_oversold_flag == 1 | rsi_oversold_flag == 1) &amp; (close &gt; sma5 | close &gt; ema5) ~ 1, TRUE ~ 0),</v>
      </c>
      <c r="F82" t="str">
        <f t="shared" si="5"/>
        <v>v15_evwma_buy_alert = case_when(evwma_flag == 1 &amp; ema5 &gt; ema20 &amp; close &gt; zlema &amp; (cci_oversold_flag == 1 | rsi_oversold_flag == 1) &amp; (close &gt; sma5 | close &gt; ema5) ~ 1, TRUE ~ 0),</v>
      </c>
      <c r="G82">
        <v>3465</v>
      </c>
      <c r="H82">
        <v>4095</v>
      </c>
      <c r="I82" s="3">
        <v>0.84599999999999997</v>
      </c>
      <c r="J82" s="3">
        <v>0.45833333333333298</v>
      </c>
      <c r="K82">
        <v>17</v>
      </c>
      <c r="L82">
        <v>4</v>
      </c>
    </row>
    <row r="83" spans="1:12" x14ac:dyDescent="0.3">
      <c r="A83" s="4">
        <v>16</v>
      </c>
      <c r="B83" t="s">
        <v>28</v>
      </c>
      <c r="C83" t="s">
        <v>37</v>
      </c>
      <c r="D83" t="s">
        <v>56</v>
      </c>
      <c r="E83" s="2" t="str">
        <f t="shared" si="4"/>
        <v>case_when(evwma_flag == 1 &amp; ema5 &gt; ema20 &amp; close &gt; zlema &amp; (cci_oversold_flag == 1 | rsi_oversold_flag == 1) &amp; sma5_flag == 1 ~ 1, TRUE ~ 0),</v>
      </c>
      <c r="F83" t="str">
        <f t="shared" si="5"/>
        <v>v16_evwma_buy_alert = case_when(evwma_flag == 1 &amp; ema5 &gt; ema20 &amp; close &gt; zlema &amp; (cci_oversold_flag == 1 | rsi_oversold_flag == 1) &amp; sma5_flag == 1 ~ 1, TRUE ~ 0),</v>
      </c>
      <c r="G83">
        <v>132</v>
      </c>
      <c r="H83">
        <v>90</v>
      </c>
      <c r="I83" s="3">
        <v>1.4670000000000001</v>
      </c>
      <c r="J83" s="3">
        <v>0.59459459459459496</v>
      </c>
      <c r="K83">
        <v>2</v>
      </c>
      <c r="L83">
        <v>4</v>
      </c>
    </row>
    <row r="84" spans="1:12" x14ac:dyDescent="0.3">
      <c r="A84" s="4">
        <v>17</v>
      </c>
      <c r="B84" t="s">
        <v>29</v>
      </c>
      <c r="C84" t="s">
        <v>37</v>
      </c>
      <c r="D84" t="s">
        <v>57</v>
      </c>
      <c r="E84" s="2" t="str">
        <f t="shared" si="4"/>
        <v>case_when(evwma_flag == 1 &amp; ema5 &gt; ema20 &amp; close &gt; zlema &amp; (cci_oversold_flag == 1 | rsi_oversold_flag == 1) &amp; obv_flag == 1 ~ 1, TRUE ~ 0),</v>
      </c>
      <c r="F84" t="str">
        <f t="shared" si="5"/>
        <v>v17_evwma_buy_alert = case_when(evwma_flag == 1 &amp; ema5 &gt; ema20 &amp; close &gt; zlema &amp; (cci_oversold_flag == 1 | rsi_oversold_flag == 1) &amp; obv_flag == 1 ~ 1, TRUE ~ 0),</v>
      </c>
      <c r="G84">
        <v>964</v>
      </c>
      <c r="H84">
        <v>1188</v>
      </c>
      <c r="I84" s="3">
        <v>0.81100000000000005</v>
      </c>
      <c r="J84" s="3">
        <v>0.44795539033457199</v>
      </c>
      <c r="K84">
        <v>21</v>
      </c>
      <c r="L84">
        <v>4</v>
      </c>
    </row>
    <row r="85" spans="1:12" x14ac:dyDescent="0.3">
      <c r="A85" s="4">
        <v>18</v>
      </c>
      <c r="B85" t="s">
        <v>30</v>
      </c>
      <c r="C85" t="s">
        <v>37</v>
      </c>
      <c r="D85" t="s">
        <v>58</v>
      </c>
      <c r="E85" s="2" t="str">
        <f t="shared" si="4"/>
        <v>case_when(evwma_flag == 1 &amp; ema5 &gt; ema20 &amp; close &gt; zlema &amp; (cci_oversold_flag == 1 | rsi_oversold_flag == 1) &amp; (close &gt; sma5 | close &gt; ema5) &amp; obv_flag == 1 ~ 1, TRUE ~ 0),</v>
      </c>
      <c r="F85" t="str">
        <f t="shared" si="5"/>
        <v>v18_evwma_buy_alert = case_when(evwma_flag == 1 &amp; ema5 &gt; ema20 &amp; close &gt; zlema &amp; (cci_oversold_flag == 1 | rsi_oversold_flag == 1) &amp; (close &gt; sma5 | close &gt; ema5) &amp; obv_flag == 1 ~ 1, TRUE ~ 0),</v>
      </c>
      <c r="G85">
        <v>964</v>
      </c>
      <c r="H85">
        <v>1188</v>
      </c>
      <c r="I85" s="3">
        <v>0.81100000000000005</v>
      </c>
      <c r="J85" s="3">
        <v>0.44795539033457199</v>
      </c>
      <c r="K85">
        <v>22</v>
      </c>
      <c r="L85">
        <v>4</v>
      </c>
    </row>
    <row r="86" spans="1:12" x14ac:dyDescent="0.3">
      <c r="A86" s="4">
        <v>19</v>
      </c>
      <c r="B86" t="s">
        <v>31</v>
      </c>
      <c r="C86" t="s">
        <v>37</v>
      </c>
      <c r="D86" t="s">
        <v>59</v>
      </c>
      <c r="E86" s="2" t="str">
        <f t="shared" si="4"/>
        <v>case_when(evwma_flag == 1 &amp; ema5 &gt; ema20 &amp; close &gt; zlema &amp; (cci_oversold_flag == 1 | rsi_oversold_flag == 1) &amp; (sma_pos_trend_flag == 1 | ema_pos_trend_flag == 1) ~ 1, TRUE ~ 0),</v>
      </c>
      <c r="F86" t="str">
        <f t="shared" si="5"/>
        <v>v19_evwma_buy_alert = case_when(evwma_flag == 1 &amp; ema5 &gt; ema20 &amp; close &gt; zlema &amp; (cci_oversold_flag == 1 | rsi_oversold_flag == 1) &amp; (sma_pos_trend_flag == 1 | ema_pos_trend_flag == 1) ~ 1, TRUE ~ 0),</v>
      </c>
      <c r="G86">
        <v>3393</v>
      </c>
      <c r="H86">
        <v>3994</v>
      </c>
      <c r="I86" s="3">
        <v>0.85</v>
      </c>
      <c r="J86" s="3">
        <v>0.45932042777852999</v>
      </c>
      <c r="K86">
        <v>15</v>
      </c>
      <c r="L86">
        <v>4</v>
      </c>
    </row>
    <row r="87" spans="1:12" x14ac:dyDescent="0.3">
      <c r="A87" s="4">
        <v>20</v>
      </c>
      <c r="B87" t="s">
        <v>32</v>
      </c>
      <c r="C87" t="s">
        <v>37</v>
      </c>
      <c r="D87" t="s">
        <v>60</v>
      </c>
      <c r="E87" s="2" t="str">
        <f t="shared" si="4"/>
        <v>case_when(evwma_flag == 1 &amp; ema5 &gt; ema20 &amp; close &gt; zlema &amp; (sma_pos_trend_flag == 1 | ema_pos_trend_flag == 1) &amp; obv_flag == 1 ~ 1, TRUE ~ 0),</v>
      </c>
      <c r="F87" t="str">
        <f t="shared" si="5"/>
        <v>v20_evwma_buy_alert = case_when(evwma_flag == 1 &amp; ema5 &gt; ema20 &amp; close &gt; zlema &amp; (sma_pos_trend_flag == 1 | ema_pos_trend_flag == 1) &amp; obv_flag == 1 ~ 1, TRUE ~ 0),</v>
      </c>
      <c r="G87">
        <v>1655</v>
      </c>
      <c r="H87">
        <v>1813</v>
      </c>
      <c r="I87" s="3">
        <v>0.91300000000000003</v>
      </c>
      <c r="J87" s="3">
        <v>0.47722029988466003</v>
      </c>
      <c r="K87">
        <v>7</v>
      </c>
      <c r="L87">
        <v>4</v>
      </c>
    </row>
    <row r="88" spans="1:12" x14ac:dyDescent="0.3">
      <c r="A88" s="1">
        <v>21</v>
      </c>
      <c r="B88" t="s">
        <v>33</v>
      </c>
      <c r="C88" t="s">
        <v>37</v>
      </c>
      <c r="D88" t="s">
        <v>67</v>
      </c>
      <c r="E88" s="2" t="str">
        <f t="shared" si="4"/>
        <v>case_when(evwma_flag == 1 &amp; ema5 &gt; ema20 &amp; close &gt; zlema &amp; (demark_flag == 1 | dcc_flag == 1 | ce_short_spike_flag == 1 | macd_flag == 1 | ha_flag == 1) ~ 1, TRUE ~ 0),</v>
      </c>
      <c r="F88" t="str">
        <f t="shared" si="5"/>
        <v>v21_evwma_buy_alert = case_when(evwma_flag == 1 &amp; ema5 &gt; ema20 &amp; close &gt; zlema &amp; (demark_flag == 1 | dcc_flag == 1 | ce_short_spike_flag == 1 | macd_flag == 1 | ha_flag == 1) ~ 1, TRUE ~ 0),</v>
      </c>
      <c r="G88">
        <v>4246</v>
      </c>
      <c r="H88">
        <v>4837</v>
      </c>
      <c r="I88" s="3">
        <v>0.878</v>
      </c>
      <c r="J88" s="3">
        <v>0.46746669602554197</v>
      </c>
      <c r="K88">
        <v>10</v>
      </c>
      <c r="L88">
        <v>4</v>
      </c>
    </row>
    <row r="89" spans="1:12" x14ac:dyDescent="0.3">
      <c r="A89" s="1">
        <v>22</v>
      </c>
      <c r="B89" t="s">
        <v>34</v>
      </c>
      <c r="C89" t="s">
        <v>37</v>
      </c>
      <c r="D89" t="s">
        <v>68</v>
      </c>
      <c r="E89" s="2" t="str">
        <f t="shared" si="4"/>
        <v>case_when(evwma_flag == 1 &amp; ema5 &gt; ema20 &amp; close &gt; zlema &amp; (demark_flag == 1 | dcc_flag == 1 | ce_short_spike_flag == 1 | macd_flag == 1 | ha_flag == 1) &amp; (close &gt; sma5 | close &gt; ema5) ~ 1, TRUE ~ 0),</v>
      </c>
      <c r="F89" t="str">
        <f t="shared" si="5"/>
        <v>v22_evwma_buy_alert = case_when(evwma_flag == 1 &amp; ema5 &gt; ema20 &amp; close &gt; zlema &amp; (demark_flag == 1 | dcc_flag == 1 | ce_short_spike_flag == 1 | macd_flag == 1 | ha_flag == 1) &amp; (close &gt; sma5 | close &gt; ema5) ~ 1, TRUE ~ 0),</v>
      </c>
      <c r="G89">
        <v>4246</v>
      </c>
      <c r="H89">
        <v>4837</v>
      </c>
      <c r="I89" s="3">
        <v>0.878</v>
      </c>
      <c r="J89" s="3">
        <v>0.46746669602554197</v>
      </c>
      <c r="K89">
        <v>11</v>
      </c>
      <c r="L89">
        <v>4</v>
      </c>
    </row>
    <row r="90" spans="1:12" x14ac:dyDescent="0.3">
      <c r="A90" s="4">
        <v>1</v>
      </c>
      <c r="B90" t="s">
        <v>12</v>
      </c>
      <c r="C90" t="s">
        <v>38</v>
      </c>
      <c r="D90" t="s">
        <v>41</v>
      </c>
      <c r="E90" s="2" t="str">
        <f t="shared" si="4"/>
        <v>case_when(ha_flag == 1 &amp; ema5 &gt; ema20 ~ 1, TRUE ~ 0),</v>
      </c>
      <c r="F90" t="str">
        <f t="shared" si="5"/>
        <v>v1_ha_buy_alert = case_when(ha_flag == 1 &amp; ema5 &gt; ema20 ~ 1, TRUE ~ 0),</v>
      </c>
      <c r="G90">
        <v>5626</v>
      </c>
      <c r="H90">
        <v>6288</v>
      </c>
      <c r="I90" s="3">
        <v>0.89500000000000002</v>
      </c>
      <c r="J90" s="3">
        <v>0.47221755917408098</v>
      </c>
      <c r="K90">
        <v>3</v>
      </c>
      <c r="L90">
        <v>4</v>
      </c>
    </row>
    <row r="91" spans="1:12" x14ac:dyDescent="0.3">
      <c r="A91" s="4">
        <v>2</v>
      </c>
      <c r="B91" t="s">
        <v>14</v>
      </c>
      <c r="C91" t="s">
        <v>38</v>
      </c>
      <c r="D91" t="s">
        <v>42</v>
      </c>
      <c r="E91" s="2" t="str">
        <f t="shared" si="4"/>
        <v>case_when(ha_flag == 1 &amp; ema5 &gt; ema20 &amp; close &gt; zlema ~ 1, TRUE ~ 0),</v>
      </c>
      <c r="F91" t="str">
        <f t="shared" si="5"/>
        <v>v2_ha_buy_alert = case_when(ha_flag == 1 &amp; ema5 &gt; ema20 &amp; close &gt; zlema ~ 1, TRUE ~ 0),</v>
      </c>
      <c r="G91">
        <v>5624</v>
      </c>
      <c r="H91">
        <v>6288</v>
      </c>
      <c r="I91" s="3">
        <v>0.89400000000000002</v>
      </c>
      <c r="J91" s="3">
        <v>0.47212894560107499</v>
      </c>
      <c r="K91">
        <v>4</v>
      </c>
      <c r="L91">
        <v>4</v>
      </c>
    </row>
    <row r="92" spans="1:12" x14ac:dyDescent="0.3">
      <c r="A92" s="4">
        <v>3</v>
      </c>
      <c r="B92" t="s">
        <v>15</v>
      </c>
      <c r="C92" t="s">
        <v>38</v>
      </c>
      <c r="D92" t="s">
        <v>43</v>
      </c>
      <c r="E92" s="5" t="str">
        <f t="shared" si="4"/>
        <v>case_when(ha_flag == 1 &amp; ema5 &gt; ema20 &amp; close &gt; zlema &amp; sma5_flag == 1 ~ 1, TRUE ~ 0),</v>
      </c>
      <c r="F92" t="str">
        <f t="shared" si="5"/>
        <v>v3_ha_buy_alert = case_when(ha_flag == 1 &amp; ema5 &gt; ema20 &amp; close &gt; zlema &amp; sma5_flag == 1 ~ 1, TRUE ~ 0),</v>
      </c>
      <c r="G92">
        <v>462</v>
      </c>
      <c r="H92">
        <v>460</v>
      </c>
      <c r="I92" s="3">
        <v>1.004</v>
      </c>
      <c r="J92" s="3">
        <v>0.50108459869848199</v>
      </c>
      <c r="K92">
        <v>1</v>
      </c>
      <c r="L92">
        <v>4</v>
      </c>
    </row>
    <row r="93" spans="1:12" x14ac:dyDescent="0.3">
      <c r="A93" s="4">
        <v>4</v>
      </c>
      <c r="B93" t="s">
        <v>16</v>
      </c>
      <c r="C93" t="s">
        <v>38</v>
      </c>
      <c r="D93" t="s">
        <v>44</v>
      </c>
      <c r="E93" s="2" t="str">
        <f t="shared" si="4"/>
        <v>case_when(ha_flag == 1 &amp; ema5 &gt; ema20 &amp; close &gt; zlema &amp; sma_pos_trend_flag == 1 ~ 1, TRUE ~ 0),</v>
      </c>
      <c r="F93" t="str">
        <f t="shared" si="5"/>
        <v>v4_ha_buy_alert = case_when(ha_flag == 1 &amp; ema5 &gt; ema20 &amp; close &gt; zlema &amp; sma_pos_trend_flag == 1 ~ 1, TRUE ~ 0),</v>
      </c>
      <c r="G93">
        <v>4400</v>
      </c>
      <c r="H93">
        <v>4968</v>
      </c>
      <c r="I93" s="3">
        <v>0.88600000000000001</v>
      </c>
      <c r="J93" s="3">
        <v>0.46968403074295501</v>
      </c>
      <c r="K93">
        <v>7</v>
      </c>
      <c r="L93">
        <v>4</v>
      </c>
    </row>
    <row r="94" spans="1:12" x14ac:dyDescent="0.3">
      <c r="A94" s="4">
        <v>5</v>
      </c>
      <c r="B94" t="s">
        <v>17</v>
      </c>
      <c r="C94" t="s">
        <v>38</v>
      </c>
      <c r="D94" t="s">
        <v>45</v>
      </c>
      <c r="E94" s="2" t="str">
        <f t="shared" si="4"/>
        <v>case_when(ha_flag == 1 &amp; ema5 &gt; ema20 &amp; close &gt; zlema &amp; overnight_flag == 1 ~ 1, TRUE ~ 0),</v>
      </c>
      <c r="F94" t="str">
        <f t="shared" si="5"/>
        <v>v5_ha_buy_alert = case_when(ha_flag == 1 &amp; ema5 &gt; ema20 &amp; close &gt; zlema &amp; overnight_flag == 1 ~ 1, TRUE ~ 0),</v>
      </c>
      <c r="G94">
        <v>1367</v>
      </c>
      <c r="H94">
        <v>1703</v>
      </c>
      <c r="I94" s="3">
        <v>0.80300000000000005</v>
      </c>
      <c r="J94" s="3">
        <v>0.44527687296416901</v>
      </c>
      <c r="K94">
        <v>18</v>
      </c>
      <c r="L94">
        <v>4</v>
      </c>
    </row>
    <row r="95" spans="1:12" x14ac:dyDescent="0.3">
      <c r="A95" s="4">
        <v>6</v>
      </c>
      <c r="B95" t="s">
        <v>18</v>
      </c>
      <c r="C95" t="s">
        <v>38</v>
      </c>
      <c r="D95" t="s">
        <v>46</v>
      </c>
      <c r="E95" s="2" t="str">
        <f t="shared" si="4"/>
        <v>case_when(ha_flag == 1 &amp; ema5 &gt; ema20 &amp; close &gt; zlema &amp; obv_flag == 1 ~ 1, TRUE ~ 0),</v>
      </c>
      <c r="F95" t="str">
        <f t="shared" si="5"/>
        <v>v6_ha_buy_alert = case_when(ha_flag == 1 &amp; ema5 &gt; ema20 &amp; close &gt; zlema &amp; obv_flag == 1 ~ 1, TRUE ~ 0),</v>
      </c>
      <c r="G95">
        <v>1009</v>
      </c>
      <c r="H95">
        <v>1204</v>
      </c>
      <c r="I95" s="3">
        <v>0.83799999999999997</v>
      </c>
      <c r="J95" s="3">
        <v>0.45594215996385001</v>
      </c>
      <c r="K95">
        <v>15</v>
      </c>
      <c r="L95">
        <v>4</v>
      </c>
    </row>
    <row r="96" spans="1:12" x14ac:dyDescent="0.3">
      <c r="A96" s="4">
        <v>7</v>
      </c>
      <c r="B96" t="s">
        <v>19</v>
      </c>
      <c r="C96" t="s">
        <v>38</v>
      </c>
      <c r="D96" t="s">
        <v>47</v>
      </c>
      <c r="E96" s="2" t="str">
        <f t="shared" si="4"/>
        <v>case_when(ha_flag == 1 &amp; ema5 &gt; ema20 &amp; close &gt; zlema &amp; macd_trend_dir == 1 ~ 1, TRUE ~ 0),</v>
      </c>
      <c r="F96" t="str">
        <f t="shared" si="5"/>
        <v>v7_ha_buy_alert = case_when(ha_flag == 1 &amp; ema5 &gt; ema20 &amp; close &gt; zlema &amp; macd_trend_dir == 1 ~ 1, TRUE ~ 0),</v>
      </c>
      <c r="G96">
        <v>3281</v>
      </c>
      <c r="H96">
        <v>3806</v>
      </c>
      <c r="I96" s="3">
        <v>0.86199999999999999</v>
      </c>
      <c r="J96" s="3">
        <v>0.46296034993650298</v>
      </c>
      <c r="K96">
        <v>11</v>
      </c>
      <c r="L96">
        <v>4</v>
      </c>
    </row>
    <row r="97" spans="1:12" x14ac:dyDescent="0.3">
      <c r="A97" s="4">
        <v>8</v>
      </c>
      <c r="B97" t="s">
        <v>20</v>
      </c>
      <c r="C97" t="s">
        <v>38</v>
      </c>
      <c r="D97" t="s">
        <v>48</v>
      </c>
      <c r="E97" s="2" t="str">
        <f t="shared" si="4"/>
        <v>case_when(ha_flag == 1 &amp; ema5 &gt; ema20 &amp; close &gt; zlema &amp; macd_trend_dir == 1 &amp; obv_flag == 1 ~ 1, TRUE ~ 0),</v>
      </c>
      <c r="F97" t="str">
        <f t="shared" si="5"/>
        <v>v8_ha_buy_alert = case_when(ha_flag == 1 &amp; ema5 &gt; ema20 &amp; close &gt; zlema &amp; macd_trend_dir == 1 &amp; obv_flag == 1 ~ 1, TRUE ~ 0),</v>
      </c>
      <c r="G97">
        <v>840</v>
      </c>
      <c r="H97">
        <v>1016</v>
      </c>
      <c r="I97" s="3">
        <v>0.82699999999999996</v>
      </c>
      <c r="J97" s="3">
        <v>0.45258620689655199</v>
      </c>
      <c r="K97">
        <v>17</v>
      </c>
      <c r="L97">
        <v>4</v>
      </c>
    </row>
    <row r="98" spans="1:12" x14ac:dyDescent="0.3">
      <c r="A98" s="4">
        <v>9</v>
      </c>
      <c r="B98" t="s">
        <v>21</v>
      </c>
      <c r="C98" t="s">
        <v>38</v>
      </c>
      <c r="D98" t="s">
        <v>49</v>
      </c>
      <c r="E98" s="2" t="str">
        <f t="shared" ref="E98:E129" si="6">"case_when("&amp;C98&amp;D98</f>
        <v>case_when(ha_flag == 1 &amp; ema5 &gt; ema20 &amp; close &gt; zlema &amp; macd_trend_dir == 1 &amp; green_flag == 1 ~ 1, TRUE ~ 0),</v>
      </c>
      <c r="F98" t="str">
        <f t="shared" ref="F98:F129" si="7">B98&amp;"_"&amp;C98&amp;"_buy_alert = "&amp;E98</f>
        <v>v9_ha_buy_alert = case_when(ha_flag == 1 &amp; ema5 &gt; ema20 &amp; close &gt; zlema &amp; macd_trend_dir == 1 &amp; green_flag == 1 ~ 1, TRUE ~ 0),</v>
      </c>
      <c r="G98">
        <v>721</v>
      </c>
      <c r="H98">
        <v>852</v>
      </c>
      <c r="I98" s="3">
        <v>0.84599999999999997</v>
      </c>
      <c r="J98" s="3">
        <v>0.45835982199618602</v>
      </c>
      <c r="K98">
        <v>12</v>
      </c>
      <c r="L98">
        <v>4</v>
      </c>
    </row>
    <row r="99" spans="1:12" x14ac:dyDescent="0.3">
      <c r="A99" s="4">
        <v>10</v>
      </c>
      <c r="B99" t="s">
        <v>22</v>
      </c>
      <c r="C99" t="s">
        <v>38</v>
      </c>
      <c r="D99" t="s">
        <v>50</v>
      </c>
      <c r="E99" s="2" t="str">
        <f t="shared" si="6"/>
        <v>case_when(ha_flag == 1 &amp; ema5 &gt; ema20 &amp; close &gt; zlema &amp; green_flag == 1 ~ 1, TRUE ~ 0),</v>
      </c>
      <c r="F99" t="str">
        <f t="shared" si="7"/>
        <v>v10_ha_buy_alert = case_when(ha_flag == 1 &amp; ema5 &gt; ema20 &amp; close &gt; zlema &amp; green_flag == 1 ~ 1, TRUE ~ 0),</v>
      </c>
      <c r="G99">
        <v>753</v>
      </c>
      <c r="H99">
        <v>872</v>
      </c>
      <c r="I99" s="3">
        <v>0.86399999999999999</v>
      </c>
      <c r="J99" s="3">
        <v>0.46338461538461501</v>
      </c>
      <c r="K99">
        <v>8</v>
      </c>
      <c r="L99">
        <v>4</v>
      </c>
    </row>
    <row r="100" spans="1:12" x14ac:dyDescent="0.3">
      <c r="A100" s="4">
        <v>11</v>
      </c>
      <c r="B100" t="s">
        <v>23</v>
      </c>
      <c r="C100" t="s">
        <v>38</v>
      </c>
      <c r="D100" t="s">
        <v>51</v>
      </c>
      <c r="E100" s="2" t="str">
        <f t="shared" si="6"/>
        <v>case_when(ha_flag == 1 &amp; ema5 &gt; ema20 &amp; close &gt; zlema &amp; green_flag == 1 &amp; obv_flag == 1 ~ 1, TRUE ~ 0),</v>
      </c>
      <c r="F100" t="str">
        <f t="shared" si="7"/>
        <v>v11_ha_buy_alert = case_when(ha_flag == 1 &amp; ema5 &gt; ema20 &amp; close &gt; zlema &amp; green_flag == 1 &amp; obv_flag == 1 ~ 1, TRUE ~ 0),</v>
      </c>
      <c r="G100">
        <v>365</v>
      </c>
      <c r="H100">
        <v>460</v>
      </c>
      <c r="I100" s="3">
        <v>0.79300000000000004</v>
      </c>
      <c r="J100" s="3">
        <v>0.442424242424242</v>
      </c>
      <c r="K100">
        <v>21</v>
      </c>
      <c r="L100">
        <v>4</v>
      </c>
    </row>
    <row r="101" spans="1:12" x14ac:dyDescent="0.3">
      <c r="A101" s="4">
        <v>12</v>
      </c>
      <c r="B101" t="s">
        <v>24</v>
      </c>
      <c r="C101" t="s">
        <v>38</v>
      </c>
      <c r="D101" t="s">
        <v>52</v>
      </c>
      <c r="E101" s="2" t="str">
        <f t="shared" si="6"/>
        <v>case_when(ha_flag == 1 &amp; ema5 &gt; ema20 &amp; close &gt; zlema &amp; ema_pos_trend_flag == 1 ~ 1, TRUE ~ 0),</v>
      </c>
      <c r="F101" t="str">
        <f t="shared" si="7"/>
        <v>v12_ha_buy_alert = case_when(ha_flag == 1 &amp; ema5 &gt; ema20 &amp; close &gt; zlema &amp; ema_pos_trend_flag == 1 ~ 1, TRUE ~ 0),</v>
      </c>
      <c r="G101">
        <v>2182</v>
      </c>
      <c r="H101">
        <v>2603</v>
      </c>
      <c r="I101" s="3">
        <v>0.83799999999999997</v>
      </c>
      <c r="J101" s="3">
        <v>0.45600835945663498</v>
      </c>
      <c r="K101">
        <v>14</v>
      </c>
      <c r="L101">
        <v>4</v>
      </c>
    </row>
    <row r="102" spans="1:12" x14ac:dyDescent="0.3">
      <c r="A102" s="4">
        <v>13</v>
      </c>
      <c r="B102" t="s">
        <v>25</v>
      </c>
      <c r="C102" t="s">
        <v>38</v>
      </c>
      <c r="D102" t="s">
        <v>53</v>
      </c>
      <c r="E102" s="2" t="str">
        <f t="shared" si="6"/>
        <v>case_when(ha_flag == 1 &amp; ema5 &gt; ema20 &amp; close &gt; zlema &amp; ema_pos_trend_flag == 1 &amp; macd_trend_dir == 1 ~ 1, TRUE ~ 0),</v>
      </c>
      <c r="F102" t="str">
        <f t="shared" si="7"/>
        <v>v13_ha_buy_alert = case_when(ha_flag == 1 &amp; ema5 &gt; ema20 &amp; close &gt; zlema &amp; ema_pos_trend_flag == 1 &amp; macd_trend_dir == 1 ~ 1, TRUE ~ 0),</v>
      </c>
      <c r="G102">
        <v>1271</v>
      </c>
      <c r="H102">
        <v>1641</v>
      </c>
      <c r="I102" s="3">
        <v>0.77500000000000002</v>
      </c>
      <c r="J102" s="3">
        <v>0.43646978021978</v>
      </c>
      <c r="K102">
        <v>22</v>
      </c>
      <c r="L102">
        <v>4</v>
      </c>
    </row>
    <row r="103" spans="1:12" x14ac:dyDescent="0.3">
      <c r="A103" s="4">
        <v>14</v>
      </c>
      <c r="B103" t="s">
        <v>26</v>
      </c>
      <c r="C103" t="s">
        <v>38</v>
      </c>
      <c r="D103" t="s">
        <v>54</v>
      </c>
      <c r="E103" s="2" t="str">
        <f t="shared" si="6"/>
        <v>case_when(ha_flag == 1 &amp; ema5 &gt; ema20 &amp; close &gt; zlema &amp; (cci_oversold_flag == 1 | rsi_oversold_flag == 1) ~ 1, TRUE ~ 0),</v>
      </c>
      <c r="F103" t="str">
        <f t="shared" si="7"/>
        <v>v14_ha_buy_alert = case_when(ha_flag == 1 &amp; ema5 &gt; ema20 &amp; close &gt; zlema &amp; (cci_oversold_flag == 1 | rsi_oversold_flag == 1) ~ 1, TRUE ~ 0),</v>
      </c>
      <c r="G103">
        <v>4596</v>
      </c>
      <c r="H103">
        <v>5324</v>
      </c>
      <c r="I103" s="3">
        <v>0.86299999999999999</v>
      </c>
      <c r="J103" s="3">
        <v>0.46330645161290301</v>
      </c>
      <c r="K103">
        <v>9</v>
      </c>
      <c r="L103">
        <v>4</v>
      </c>
    </row>
    <row r="104" spans="1:12" x14ac:dyDescent="0.3">
      <c r="A104" s="4">
        <v>15</v>
      </c>
      <c r="B104" t="s">
        <v>27</v>
      </c>
      <c r="C104" t="s">
        <v>38</v>
      </c>
      <c r="D104" t="s">
        <v>55</v>
      </c>
      <c r="E104" s="2" t="str">
        <f t="shared" si="6"/>
        <v>case_when(ha_flag == 1 &amp; ema5 &gt; ema20 &amp; close &gt; zlema &amp; (cci_oversold_flag == 1 | rsi_oversold_flag == 1) &amp; (close &gt; sma5 | close &gt; ema5) ~ 1, TRUE ~ 0),</v>
      </c>
      <c r="F104" t="str">
        <f t="shared" si="7"/>
        <v>v15_ha_buy_alert = case_when(ha_flag == 1 &amp; ema5 &gt; ema20 &amp; close &gt; zlema &amp; (cci_oversold_flag == 1 | rsi_oversold_flag == 1) &amp; (close &gt; sma5 | close &gt; ema5) ~ 1, TRUE ~ 0),</v>
      </c>
      <c r="G104">
        <v>4596</v>
      </c>
      <c r="H104">
        <v>5324</v>
      </c>
      <c r="I104" s="3">
        <v>0.86299999999999999</v>
      </c>
      <c r="J104" s="3">
        <v>0.46330645161290301</v>
      </c>
      <c r="K104">
        <v>10</v>
      </c>
      <c r="L104">
        <v>4</v>
      </c>
    </row>
    <row r="105" spans="1:12" x14ac:dyDescent="0.3">
      <c r="A105" s="4">
        <v>16</v>
      </c>
      <c r="B105" t="s">
        <v>28</v>
      </c>
      <c r="C105" t="s">
        <v>38</v>
      </c>
      <c r="D105" t="s">
        <v>56</v>
      </c>
      <c r="E105" s="2" t="str">
        <f t="shared" si="6"/>
        <v>case_when(ha_flag == 1 &amp; ema5 &gt; ema20 &amp; close &gt; zlema &amp; (cci_oversold_flag == 1 | rsi_oversold_flag == 1) &amp; sma5_flag == 1 ~ 1, TRUE ~ 0),</v>
      </c>
      <c r="F105" t="str">
        <f t="shared" si="7"/>
        <v>v16_ha_buy_alert = case_when(ha_flag == 1 &amp; ema5 &gt; ema20 &amp; close &gt; zlema &amp; (cci_oversold_flag == 1 | rsi_oversold_flag == 1) &amp; sma5_flag == 1 ~ 1, TRUE ~ 0),</v>
      </c>
      <c r="G105">
        <v>402</v>
      </c>
      <c r="H105">
        <v>405</v>
      </c>
      <c r="I105" s="3">
        <v>0.99299999999999999</v>
      </c>
      <c r="J105" s="3">
        <v>0.49814126394052</v>
      </c>
      <c r="K105">
        <v>2</v>
      </c>
      <c r="L105">
        <v>4</v>
      </c>
    </row>
    <row r="106" spans="1:12" x14ac:dyDescent="0.3">
      <c r="A106" s="4">
        <v>17</v>
      </c>
      <c r="B106" t="s">
        <v>29</v>
      </c>
      <c r="C106" t="s">
        <v>38</v>
      </c>
      <c r="D106" t="s">
        <v>57</v>
      </c>
      <c r="E106" s="2" t="str">
        <f t="shared" si="6"/>
        <v>case_when(ha_flag == 1 &amp; ema5 &gt; ema20 &amp; close &gt; zlema &amp; (cci_oversold_flag == 1 | rsi_oversold_flag == 1) &amp; obv_flag == 1 ~ 1, TRUE ~ 0),</v>
      </c>
      <c r="F106" t="str">
        <f t="shared" si="7"/>
        <v>v17_ha_buy_alert = case_when(ha_flag == 1 &amp; ema5 &gt; ema20 &amp; close &gt; zlema &amp; (cci_oversold_flag == 1 | rsi_oversold_flag == 1) &amp; obv_flag == 1 ~ 1, TRUE ~ 0),</v>
      </c>
      <c r="G106">
        <v>795</v>
      </c>
      <c r="H106">
        <v>1001</v>
      </c>
      <c r="I106" s="3">
        <v>0.79400000000000004</v>
      </c>
      <c r="J106" s="3">
        <v>0.44265033407572402</v>
      </c>
      <c r="K106">
        <v>19</v>
      </c>
      <c r="L106">
        <v>4</v>
      </c>
    </row>
    <row r="107" spans="1:12" x14ac:dyDescent="0.3">
      <c r="A107" s="4">
        <v>18</v>
      </c>
      <c r="B107" t="s">
        <v>30</v>
      </c>
      <c r="C107" t="s">
        <v>38</v>
      </c>
      <c r="D107" t="s">
        <v>58</v>
      </c>
      <c r="E107" s="2" t="str">
        <f t="shared" si="6"/>
        <v>case_when(ha_flag == 1 &amp; ema5 &gt; ema20 &amp; close &gt; zlema &amp; (cci_oversold_flag == 1 | rsi_oversold_flag == 1) &amp; (close &gt; sma5 | close &gt; ema5) &amp; obv_flag == 1 ~ 1, TRUE ~ 0),</v>
      </c>
      <c r="F107" t="str">
        <f t="shared" si="7"/>
        <v>v18_ha_buy_alert = case_when(ha_flag == 1 &amp; ema5 &gt; ema20 &amp; close &gt; zlema &amp; (cci_oversold_flag == 1 | rsi_oversold_flag == 1) &amp; (close &gt; sma5 | close &gt; ema5) &amp; obv_flag == 1 ~ 1, TRUE ~ 0),</v>
      </c>
      <c r="G107">
        <v>795</v>
      </c>
      <c r="H107">
        <v>1001</v>
      </c>
      <c r="I107" s="3">
        <v>0.79400000000000004</v>
      </c>
      <c r="J107" s="3">
        <v>0.44265033407572402</v>
      </c>
      <c r="K107">
        <v>20</v>
      </c>
      <c r="L107">
        <v>4</v>
      </c>
    </row>
    <row r="108" spans="1:12" x14ac:dyDescent="0.3">
      <c r="A108" s="4">
        <v>19</v>
      </c>
      <c r="B108" t="s">
        <v>31</v>
      </c>
      <c r="C108" t="s">
        <v>38</v>
      </c>
      <c r="D108" t="s">
        <v>59</v>
      </c>
      <c r="E108" s="2" t="str">
        <f t="shared" si="6"/>
        <v>case_when(ha_flag == 1 &amp; ema5 &gt; ema20 &amp; close &gt; zlema &amp; (cci_oversold_flag == 1 | rsi_oversold_flag == 1) &amp; (sma_pos_trend_flag == 1 | ema_pos_trend_flag == 1) ~ 1, TRUE ~ 0),</v>
      </c>
      <c r="F108" t="str">
        <f t="shared" si="7"/>
        <v>v19_ha_buy_alert = case_when(ha_flag == 1 &amp; ema5 &gt; ema20 &amp; close &gt; zlema &amp; (cci_oversold_flag == 1 | rsi_oversold_flag == 1) &amp; (sma_pos_trend_flag == 1 | ema_pos_trend_flag == 1) ~ 1, TRUE ~ 0),</v>
      </c>
      <c r="G108">
        <v>3480</v>
      </c>
      <c r="H108">
        <v>4151</v>
      </c>
      <c r="I108" s="3">
        <v>0.83799999999999997</v>
      </c>
      <c r="J108" s="3">
        <v>0.45603459572795202</v>
      </c>
      <c r="K108">
        <v>13</v>
      </c>
      <c r="L108">
        <v>4</v>
      </c>
    </row>
    <row r="109" spans="1:12" x14ac:dyDescent="0.3">
      <c r="A109" s="4">
        <v>20</v>
      </c>
      <c r="B109" t="s">
        <v>32</v>
      </c>
      <c r="C109" t="s">
        <v>38</v>
      </c>
      <c r="D109" t="s">
        <v>60</v>
      </c>
      <c r="E109" s="2" t="str">
        <f t="shared" si="6"/>
        <v>case_when(ha_flag == 1 &amp; ema5 &gt; ema20 &amp; close &gt; zlema &amp; (sma_pos_trend_flag == 1 | ema_pos_trend_flag == 1) &amp; obv_flag == 1 ~ 1, TRUE ~ 0),</v>
      </c>
      <c r="F109" t="str">
        <f t="shared" si="7"/>
        <v>v20_ha_buy_alert = case_when(ha_flag == 1 &amp; ema5 &gt; ema20 &amp; close &gt; zlema &amp; (sma_pos_trend_flag == 1 | ema_pos_trend_flag == 1) &amp; obv_flag == 1 ~ 1, TRUE ~ 0),</v>
      </c>
      <c r="G109">
        <v>896</v>
      </c>
      <c r="H109">
        <v>1078</v>
      </c>
      <c r="I109" s="3">
        <v>0.83099999999999996</v>
      </c>
      <c r="J109" s="3">
        <v>0.45390070921985798</v>
      </c>
      <c r="K109">
        <v>16</v>
      </c>
      <c r="L109">
        <v>4</v>
      </c>
    </row>
    <row r="110" spans="1:12" x14ac:dyDescent="0.3">
      <c r="A110" s="1">
        <v>21</v>
      </c>
      <c r="B110" t="s">
        <v>33</v>
      </c>
      <c r="C110" t="s">
        <v>38</v>
      </c>
      <c r="D110" t="s">
        <v>69</v>
      </c>
      <c r="E110" s="2" t="str">
        <f t="shared" si="6"/>
        <v>case_when(ha_flag == 1 &amp; ema5 &gt; ema20 &amp; close &gt; zlema &amp; (demark_flag == 1 | dcc_flag == 1 | ce_short_spike_flag == 1 | macd_flag == 1 | evwma_flag == 1) ~ 1, TRUE ~ 0),</v>
      </c>
      <c r="F110" t="str">
        <f t="shared" si="7"/>
        <v>v21_ha_buy_alert = case_when(ha_flag == 1 &amp; ema5 &gt; ema20 &amp; close &gt; zlema &amp; (demark_flag == 1 | dcc_flag == 1 | ce_short_spike_flag == 1 | macd_flag == 1 | evwma_flag == 1) ~ 1, TRUE ~ 0),</v>
      </c>
      <c r="G110">
        <v>4486</v>
      </c>
      <c r="H110">
        <v>5037</v>
      </c>
      <c r="I110" s="3">
        <v>0.89100000000000001</v>
      </c>
      <c r="J110" s="3">
        <v>0.47107004095348098</v>
      </c>
      <c r="K110">
        <v>5</v>
      </c>
      <c r="L110">
        <v>4</v>
      </c>
    </row>
    <row r="111" spans="1:12" x14ac:dyDescent="0.3">
      <c r="A111" s="1">
        <v>22</v>
      </c>
      <c r="B111" t="s">
        <v>34</v>
      </c>
      <c r="C111" t="s">
        <v>38</v>
      </c>
      <c r="D111" t="s">
        <v>70</v>
      </c>
      <c r="E111" s="2" t="str">
        <f t="shared" si="6"/>
        <v>case_when(ha_flag == 1 &amp; ema5 &gt; ema20 &amp; close &gt; zlema &amp; (demark_flag == 1 | dcc_flag == 1 | ce_short_spike_flag == 1 | macd_flag == 1 | evwma_flag == 1) &amp; (close &gt; sma5 | close &gt; ema5) ~ 1, TRUE ~ 0),</v>
      </c>
      <c r="F111" t="str">
        <f t="shared" si="7"/>
        <v>v22_ha_buy_alert = case_when(ha_flag == 1 &amp; ema5 &gt; ema20 &amp; close &gt; zlema &amp; (demark_flag == 1 | dcc_flag == 1 | ce_short_spike_flag == 1 | macd_flag == 1 | evwma_flag == 1) &amp; (close &gt; sma5 | close &gt; ema5) ~ 1, TRUE ~ 0),</v>
      </c>
      <c r="G111">
        <v>4486</v>
      </c>
      <c r="H111">
        <v>5037</v>
      </c>
      <c r="I111" s="3">
        <v>0.89100000000000001</v>
      </c>
      <c r="J111" s="3">
        <v>0.47107004095348098</v>
      </c>
      <c r="K111">
        <v>6</v>
      </c>
      <c r="L111">
        <v>4</v>
      </c>
    </row>
    <row r="112" spans="1:12" x14ac:dyDescent="0.3">
      <c r="A112" s="4">
        <v>1</v>
      </c>
      <c r="B112" t="s">
        <v>12</v>
      </c>
      <c r="C112" t="s">
        <v>39</v>
      </c>
      <c r="D112" t="s">
        <v>41</v>
      </c>
      <c r="E112" s="2" t="str">
        <f t="shared" si="6"/>
        <v>case_when(macd_flag == 1 &amp; ema5 &gt; ema20 ~ 1, TRUE ~ 0),</v>
      </c>
      <c r="F112" t="str">
        <f t="shared" si="7"/>
        <v>v1_macd_buy_alert = case_when(macd_flag == 1 &amp; ema5 &gt; ema20 ~ 1, TRUE ~ 0),</v>
      </c>
      <c r="G112">
        <v>8932</v>
      </c>
      <c r="H112">
        <v>8581</v>
      </c>
      <c r="I112" s="3">
        <v>1.0409999999999999</v>
      </c>
      <c r="J112" s="3">
        <v>0.510021127162679</v>
      </c>
      <c r="K112">
        <v>6</v>
      </c>
      <c r="L112">
        <v>4</v>
      </c>
    </row>
    <row r="113" spans="1:12" x14ac:dyDescent="0.3">
      <c r="A113" s="4">
        <v>2</v>
      </c>
      <c r="B113" t="s">
        <v>14</v>
      </c>
      <c r="C113" t="s">
        <v>39</v>
      </c>
      <c r="D113" t="s">
        <v>42</v>
      </c>
      <c r="E113" s="2" t="str">
        <f t="shared" si="6"/>
        <v>case_when(macd_flag == 1 &amp; ema5 &gt; ema20 &amp; close &gt; zlema ~ 1, TRUE ~ 0),</v>
      </c>
      <c r="F113" t="str">
        <f t="shared" si="7"/>
        <v>v2_macd_buy_alert = case_when(macd_flag == 1 &amp; ema5 &gt; ema20 &amp; close &gt; zlema ~ 1, TRUE ~ 0),</v>
      </c>
      <c r="G113">
        <v>7837</v>
      </c>
      <c r="H113">
        <v>7601</v>
      </c>
      <c r="I113" s="3">
        <v>1.0309999999999999</v>
      </c>
      <c r="J113" s="3">
        <v>0.50764347713434399</v>
      </c>
      <c r="K113">
        <v>9</v>
      </c>
      <c r="L113">
        <v>4</v>
      </c>
    </row>
    <row r="114" spans="1:12" x14ac:dyDescent="0.3">
      <c r="A114" s="4">
        <v>3</v>
      </c>
      <c r="B114" t="s">
        <v>15</v>
      </c>
      <c r="C114" t="s">
        <v>39</v>
      </c>
      <c r="D114" t="s">
        <v>43</v>
      </c>
      <c r="E114" s="5" t="str">
        <f t="shared" si="6"/>
        <v>case_when(macd_flag == 1 &amp; ema5 &gt; ema20 &amp; close &gt; zlema &amp; sma5_flag == 1 ~ 1, TRUE ~ 0),</v>
      </c>
      <c r="F114" t="str">
        <f t="shared" si="7"/>
        <v>v3_macd_buy_alert = case_when(macd_flag == 1 &amp; ema5 &gt; ema20 &amp; close &gt; zlema &amp; sma5_flag == 1 ~ 1, TRUE ~ 0),</v>
      </c>
      <c r="G114">
        <v>120</v>
      </c>
      <c r="H114">
        <v>91</v>
      </c>
      <c r="I114" s="3">
        <v>1.319</v>
      </c>
      <c r="J114" s="3">
        <v>0.56872037914691898</v>
      </c>
      <c r="K114">
        <v>2</v>
      </c>
      <c r="L114">
        <v>4</v>
      </c>
    </row>
    <row r="115" spans="1:12" x14ac:dyDescent="0.3">
      <c r="A115" s="4">
        <v>4</v>
      </c>
      <c r="B115" t="s">
        <v>16</v>
      </c>
      <c r="C115" t="s">
        <v>39</v>
      </c>
      <c r="D115" t="s">
        <v>44</v>
      </c>
      <c r="E115" s="2" t="str">
        <f t="shared" si="6"/>
        <v>case_when(macd_flag == 1 &amp; ema5 &gt; ema20 &amp; close &gt; zlema &amp; sma_pos_trend_flag == 1 ~ 1, TRUE ~ 0),</v>
      </c>
      <c r="F115" t="str">
        <f t="shared" si="7"/>
        <v>v4_macd_buy_alert = case_when(macd_flag == 1 &amp; ema5 &gt; ema20 &amp; close &gt; zlema &amp; sma_pos_trend_flag == 1 ~ 1, TRUE ~ 0),</v>
      </c>
      <c r="G115">
        <v>7148</v>
      </c>
      <c r="H115">
        <v>7027</v>
      </c>
      <c r="I115" s="3">
        <v>1.0169999999999999</v>
      </c>
      <c r="J115" s="3">
        <v>0.50426807760141101</v>
      </c>
      <c r="K115">
        <v>10</v>
      </c>
      <c r="L115">
        <v>4</v>
      </c>
    </row>
    <row r="116" spans="1:12" x14ac:dyDescent="0.3">
      <c r="A116" s="4">
        <v>5</v>
      </c>
      <c r="B116" t="s">
        <v>17</v>
      </c>
      <c r="C116" t="s">
        <v>39</v>
      </c>
      <c r="D116" t="s">
        <v>45</v>
      </c>
      <c r="E116" s="2" t="str">
        <f t="shared" si="6"/>
        <v>case_when(macd_flag == 1 &amp; ema5 &gt; ema20 &amp; close &gt; zlema &amp; overnight_flag == 1 ~ 1, TRUE ~ 0),</v>
      </c>
      <c r="F116" t="str">
        <f t="shared" si="7"/>
        <v>v5_macd_buy_alert = case_when(macd_flag == 1 &amp; ema5 &gt; ema20 &amp; close &gt; zlema &amp; overnight_flag == 1 ~ 1, TRUE ~ 0),</v>
      </c>
      <c r="G116">
        <v>1533</v>
      </c>
      <c r="H116">
        <v>1628</v>
      </c>
      <c r="I116" s="3">
        <v>0.94199999999999995</v>
      </c>
      <c r="J116" s="3">
        <v>0.48497310977538799</v>
      </c>
      <c r="K116">
        <v>20</v>
      </c>
      <c r="L116">
        <v>4</v>
      </c>
    </row>
    <row r="117" spans="1:12" x14ac:dyDescent="0.3">
      <c r="A117" s="4">
        <v>6</v>
      </c>
      <c r="B117" t="s">
        <v>18</v>
      </c>
      <c r="C117" t="s">
        <v>39</v>
      </c>
      <c r="D117" t="s">
        <v>46</v>
      </c>
      <c r="E117" s="2" t="str">
        <f t="shared" si="6"/>
        <v>case_when(macd_flag == 1 &amp; ema5 &gt; ema20 &amp; close &gt; zlema &amp; obv_flag == 1 ~ 1, TRUE ~ 0),</v>
      </c>
      <c r="F117" t="str">
        <f t="shared" si="7"/>
        <v>v6_macd_buy_alert = case_when(macd_flag == 1 &amp; ema5 &gt; ema20 &amp; close &gt; zlema &amp; obv_flag == 1 ~ 1, TRUE ~ 0),</v>
      </c>
      <c r="G117">
        <v>2977</v>
      </c>
      <c r="H117">
        <v>2789</v>
      </c>
      <c r="I117" s="3">
        <v>1.0669999999999999</v>
      </c>
      <c r="J117" s="3">
        <v>0.51630246271245195</v>
      </c>
      <c r="K117">
        <v>3</v>
      </c>
      <c r="L117">
        <v>4</v>
      </c>
    </row>
    <row r="118" spans="1:12" x14ac:dyDescent="0.3">
      <c r="A118" s="4">
        <v>7</v>
      </c>
      <c r="B118" t="s">
        <v>19</v>
      </c>
      <c r="C118" t="s">
        <v>39</v>
      </c>
      <c r="D118" t="s">
        <v>47</v>
      </c>
      <c r="E118" s="2" t="str">
        <f t="shared" si="6"/>
        <v>case_when(macd_flag == 1 &amp; ema5 &gt; ema20 &amp; close &gt; zlema &amp; macd_trend_dir == 1 ~ 1, TRUE ~ 0),</v>
      </c>
      <c r="F118" t="str">
        <f t="shared" si="7"/>
        <v>v7_macd_buy_alert = case_when(macd_flag == 1 &amp; ema5 &gt; ema20 &amp; close &gt; zlema &amp; macd_trend_dir == 1 ~ 1, TRUE ~ 0),</v>
      </c>
      <c r="G118">
        <v>5869</v>
      </c>
      <c r="H118">
        <v>5860</v>
      </c>
      <c r="I118" s="3">
        <v>1.002</v>
      </c>
      <c r="J118" s="3">
        <v>0.50038366442151905</v>
      </c>
      <c r="K118">
        <v>11</v>
      </c>
      <c r="L118">
        <v>4</v>
      </c>
    </row>
    <row r="119" spans="1:12" x14ac:dyDescent="0.3">
      <c r="A119" s="4">
        <v>8</v>
      </c>
      <c r="B119" t="s">
        <v>20</v>
      </c>
      <c r="C119" t="s">
        <v>39</v>
      </c>
      <c r="D119" t="s">
        <v>48</v>
      </c>
      <c r="E119" s="2" t="str">
        <f t="shared" si="6"/>
        <v>case_when(macd_flag == 1 &amp; ema5 &gt; ema20 &amp; close &gt; zlema &amp; macd_trend_dir == 1 &amp; obv_flag == 1 ~ 1, TRUE ~ 0),</v>
      </c>
      <c r="F119" t="str">
        <f t="shared" si="7"/>
        <v>v8_macd_buy_alert = case_when(macd_flag == 1 &amp; ema5 &gt; ema20 &amp; close &gt; zlema &amp; macd_trend_dir == 1 &amp; obv_flag == 1 ~ 1, TRUE ~ 0),</v>
      </c>
      <c r="G119">
        <v>2639</v>
      </c>
      <c r="H119">
        <v>2516</v>
      </c>
      <c r="I119" s="3">
        <v>1.0489999999999999</v>
      </c>
      <c r="J119" s="3">
        <v>0.51193016488845799</v>
      </c>
      <c r="K119">
        <v>5</v>
      </c>
      <c r="L119">
        <v>4</v>
      </c>
    </row>
    <row r="120" spans="1:12" x14ac:dyDescent="0.3">
      <c r="A120" s="4">
        <v>9</v>
      </c>
      <c r="B120" t="s">
        <v>21</v>
      </c>
      <c r="C120" t="s">
        <v>39</v>
      </c>
      <c r="D120" t="s">
        <v>49</v>
      </c>
      <c r="E120" s="2" t="str">
        <f t="shared" si="6"/>
        <v>case_when(macd_flag == 1 &amp; ema5 &gt; ema20 &amp; close &gt; zlema &amp; macd_trend_dir == 1 &amp; green_flag == 1 ~ 1, TRUE ~ 0),</v>
      </c>
      <c r="F120" t="str">
        <f t="shared" si="7"/>
        <v>v9_macd_buy_alert = case_when(macd_flag == 1 &amp; ema5 &gt; ema20 &amp; close &gt; zlema &amp; macd_trend_dir == 1 &amp; green_flag == 1 ~ 1, TRUE ~ 0),</v>
      </c>
      <c r="G120">
        <v>3155</v>
      </c>
      <c r="H120">
        <v>3225</v>
      </c>
      <c r="I120" s="3">
        <v>0.97799999999999998</v>
      </c>
      <c r="J120" s="3">
        <v>0.49451410658307199</v>
      </c>
      <c r="K120">
        <v>15</v>
      </c>
      <c r="L120">
        <v>4</v>
      </c>
    </row>
    <row r="121" spans="1:12" x14ac:dyDescent="0.3">
      <c r="A121" s="4">
        <v>10</v>
      </c>
      <c r="B121" t="s">
        <v>22</v>
      </c>
      <c r="C121" t="s">
        <v>39</v>
      </c>
      <c r="D121" t="s">
        <v>50</v>
      </c>
      <c r="E121" s="2" t="str">
        <f t="shared" si="6"/>
        <v>case_when(macd_flag == 1 &amp; ema5 &gt; ema20 &amp; close &gt; zlema &amp; green_flag == 1 ~ 1, TRUE ~ 0),</v>
      </c>
      <c r="F121" t="str">
        <f t="shared" si="7"/>
        <v>v10_macd_buy_alert = case_when(macd_flag == 1 &amp; ema5 &gt; ema20 &amp; close &gt; zlema &amp; green_flag == 1 ~ 1, TRUE ~ 0),</v>
      </c>
      <c r="G121">
        <v>3381</v>
      </c>
      <c r="H121">
        <v>3411</v>
      </c>
      <c r="I121" s="3">
        <v>0.99099999999999999</v>
      </c>
      <c r="J121" s="3">
        <v>0.49779151943462902</v>
      </c>
      <c r="K121">
        <v>13</v>
      </c>
      <c r="L121">
        <v>4</v>
      </c>
    </row>
    <row r="122" spans="1:12" x14ac:dyDescent="0.3">
      <c r="A122" s="4">
        <v>11</v>
      </c>
      <c r="B122" t="s">
        <v>23</v>
      </c>
      <c r="C122" t="s">
        <v>39</v>
      </c>
      <c r="D122" t="s">
        <v>51</v>
      </c>
      <c r="E122" s="2" t="str">
        <f t="shared" si="6"/>
        <v>case_when(macd_flag == 1 &amp; ema5 &gt; ema20 &amp; close &gt; zlema &amp; green_flag == 1 &amp; obv_flag == 1 ~ 1, TRUE ~ 0),</v>
      </c>
      <c r="F122" t="str">
        <f t="shared" si="7"/>
        <v>v11_macd_buy_alert = case_when(macd_flag == 1 &amp; ema5 &gt; ema20 &amp; close &gt; zlema &amp; green_flag == 1 &amp; obv_flag == 1 ~ 1, TRUE ~ 0),</v>
      </c>
      <c r="G122">
        <v>2092</v>
      </c>
      <c r="H122">
        <v>2024</v>
      </c>
      <c r="I122" s="3">
        <v>1.034</v>
      </c>
      <c r="J122" s="3">
        <v>0.50826044703595696</v>
      </c>
      <c r="K122">
        <v>7</v>
      </c>
      <c r="L122">
        <v>4</v>
      </c>
    </row>
    <row r="123" spans="1:12" x14ac:dyDescent="0.3">
      <c r="A123" s="4">
        <v>12</v>
      </c>
      <c r="B123" t="s">
        <v>24</v>
      </c>
      <c r="C123" t="s">
        <v>39</v>
      </c>
      <c r="D123" t="s">
        <v>52</v>
      </c>
      <c r="E123" s="2" t="str">
        <f t="shared" si="6"/>
        <v>case_when(macd_flag == 1 &amp; ema5 &gt; ema20 &amp; close &gt; zlema &amp; ema_pos_trend_flag == 1 ~ 1, TRUE ~ 0),</v>
      </c>
      <c r="F123" t="str">
        <f t="shared" si="7"/>
        <v>v12_macd_buy_alert = case_when(macd_flag == 1 &amp; ema5 &gt; ema20 &amp; close &gt; zlema &amp; ema_pos_trend_flag == 1 ~ 1, TRUE ~ 0),</v>
      </c>
      <c r="G123">
        <v>5455</v>
      </c>
      <c r="H123">
        <v>5282</v>
      </c>
      <c r="I123" s="3">
        <v>1.0329999999999999</v>
      </c>
      <c r="J123" s="3">
        <v>0.50805625407469501</v>
      </c>
      <c r="K123">
        <v>8</v>
      </c>
      <c r="L123">
        <v>4</v>
      </c>
    </row>
    <row r="124" spans="1:12" x14ac:dyDescent="0.3">
      <c r="A124" s="4">
        <v>13</v>
      </c>
      <c r="B124" t="s">
        <v>25</v>
      </c>
      <c r="C124" t="s">
        <v>39</v>
      </c>
      <c r="D124" t="s">
        <v>53</v>
      </c>
      <c r="E124" s="2" t="str">
        <f t="shared" si="6"/>
        <v>case_when(macd_flag == 1 &amp; ema5 &gt; ema20 &amp; close &gt; zlema &amp; ema_pos_trend_flag == 1 &amp; macd_trend_dir == 1 ~ 1, TRUE ~ 0),</v>
      </c>
      <c r="F124" t="str">
        <f t="shared" si="7"/>
        <v>v13_macd_buy_alert = case_when(macd_flag == 1 &amp; ema5 &gt; ema20 &amp; close &gt; zlema &amp; ema_pos_trend_flag == 1 &amp; macd_trend_dir == 1 ~ 1, TRUE ~ 0),</v>
      </c>
      <c r="G124">
        <v>4043</v>
      </c>
      <c r="H124">
        <v>4063</v>
      </c>
      <c r="I124" s="3">
        <v>0.995</v>
      </c>
      <c r="J124" s="3">
        <v>0.49876634591660501</v>
      </c>
      <c r="K124">
        <v>12</v>
      </c>
      <c r="L124">
        <v>4</v>
      </c>
    </row>
    <row r="125" spans="1:12" x14ac:dyDescent="0.3">
      <c r="A125" s="4">
        <v>14</v>
      </c>
      <c r="B125" t="s">
        <v>26</v>
      </c>
      <c r="C125" t="s">
        <v>39</v>
      </c>
      <c r="D125" t="s">
        <v>54</v>
      </c>
      <c r="E125" s="2" t="str">
        <f t="shared" si="6"/>
        <v>case_when(macd_flag == 1 &amp; ema5 &gt; ema20 &amp; close &gt; zlema &amp; (cci_oversold_flag == 1 | rsi_oversold_flag == 1) ~ 1, TRUE ~ 0),</v>
      </c>
      <c r="F125" t="str">
        <f t="shared" si="7"/>
        <v>v14_macd_buy_alert = case_when(macd_flag == 1 &amp; ema5 &gt; ema20 &amp; close &gt; zlema &amp; (cci_oversold_flag == 1 | rsi_oversold_flag == 1) ~ 1, TRUE ~ 0),</v>
      </c>
      <c r="G125">
        <v>3849</v>
      </c>
      <c r="H125">
        <v>4080</v>
      </c>
      <c r="I125" s="3">
        <v>0.94299999999999995</v>
      </c>
      <c r="J125" s="3">
        <v>0.485433219825955</v>
      </c>
      <c r="K125">
        <v>19</v>
      </c>
      <c r="L125">
        <v>4</v>
      </c>
    </row>
    <row r="126" spans="1:12" x14ac:dyDescent="0.3">
      <c r="A126" s="4">
        <v>15</v>
      </c>
      <c r="B126" t="s">
        <v>27</v>
      </c>
      <c r="C126" t="s">
        <v>39</v>
      </c>
      <c r="D126" t="s">
        <v>55</v>
      </c>
      <c r="E126" s="2" t="str">
        <f t="shared" si="6"/>
        <v>case_when(macd_flag == 1 &amp; ema5 &gt; ema20 &amp; close &gt; zlema &amp; (cci_oversold_flag == 1 | rsi_oversold_flag == 1) &amp; (close &gt; sma5 | close &gt; ema5) ~ 1, TRUE ~ 0),</v>
      </c>
      <c r="F126" t="str">
        <f t="shared" si="7"/>
        <v>v15_macd_buy_alert = case_when(macd_flag == 1 &amp; ema5 &gt; ema20 &amp; close &gt; zlema &amp; (cci_oversold_flag == 1 | rsi_oversold_flag == 1) &amp; (close &gt; sma5 | close &gt; ema5) ~ 1, TRUE ~ 0),</v>
      </c>
      <c r="G126">
        <v>3661</v>
      </c>
      <c r="H126">
        <v>3935</v>
      </c>
      <c r="I126" s="3">
        <v>0.93</v>
      </c>
      <c r="J126" s="3">
        <v>0.48196419167983201</v>
      </c>
      <c r="K126">
        <v>21</v>
      </c>
      <c r="L126">
        <v>4</v>
      </c>
    </row>
    <row r="127" spans="1:12" x14ac:dyDescent="0.3">
      <c r="A127" s="4">
        <v>16</v>
      </c>
      <c r="B127" t="s">
        <v>28</v>
      </c>
      <c r="C127" t="s">
        <v>39</v>
      </c>
      <c r="D127" t="s">
        <v>56</v>
      </c>
      <c r="E127" s="2" t="str">
        <f t="shared" si="6"/>
        <v>case_when(macd_flag == 1 &amp; ema5 &gt; ema20 &amp; close &gt; zlema &amp; (cci_oversold_flag == 1 | rsi_oversold_flag == 1) &amp; sma5_flag == 1 ~ 1, TRUE ~ 0),</v>
      </c>
      <c r="F127" t="str">
        <f t="shared" si="7"/>
        <v>v16_macd_buy_alert = case_when(macd_flag == 1 &amp; ema5 &gt; ema20 &amp; close &gt; zlema &amp; (cci_oversold_flag == 1 | rsi_oversold_flag == 1) &amp; sma5_flag == 1 ~ 1, TRUE ~ 0),</v>
      </c>
      <c r="G127">
        <v>62</v>
      </c>
      <c r="H127">
        <v>40</v>
      </c>
      <c r="I127" s="3">
        <v>1.55</v>
      </c>
      <c r="J127" s="3">
        <v>0.60784313725490202</v>
      </c>
      <c r="K127">
        <v>1</v>
      </c>
      <c r="L127">
        <v>4</v>
      </c>
    </row>
    <row r="128" spans="1:12" x14ac:dyDescent="0.3">
      <c r="A128" s="4">
        <v>17</v>
      </c>
      <c r="B128" t="s">
        <v>29</v>
      </c>
      <c r="C128" t="s">
        <v>39</v>
      </c>
      <c r="D128" t="s">
        <v>57</v>
      </c>
      <c r="E128" s="2" t="str">
        <f t="shared" si="6"/>
        <v>case_when(macd_flag == 1 &amp; ema5 &gt; ema20 &amp; close &gt; zlema &amp; (cci_oversold_flag == 1 | rsi_oversold_flag == 1) &amp; obv_flag == 1 ~ 1, TRUE ~ 0),</v>
      </c>
      <c r="F128" t="str">
        <f t="shared" si="7"/>
        <v>v17_macd_buy_alert = case_when(macd_flag == 1 &amp; ema5 &gt; ema20 &amp; close &gt; zlema &amp; (cci_oversold_flag == 1 | rsi_oversold_flag == 1) &amp; obv_flag == 1 ~ 1, TRUE ~ 0),</v>
      </c>
      <c r="G128">
        <v>1399</v>
      </c>
      <c r="H128">
        <v>1424</v>
      </c>
      <c r="I128" s="3">
        <v>0.98199999999999998</v>
      </c>
      <c r="J128" s="3">
        <v>0.49557208643287298</v>
      </c>
      <c r="K128">
        <v>14</v>
      </c>
      <c r="L128">
        <v>4</v>
      </c>
    </row>
    <row r="129" spans="1:12" x14ac:dyDescent="0.3">
      <c r="A129" s="4">
        <v>18</v>
      </c>
      <c r="B129" t="s">
        <v>30</v>
      </c>
      <c r="C129" t="s">
        <v>39</v>
      </c>
      <c r="D129" t="s">
        <v>58</v>
      </c>
      <c r="E129" s="2" t="str">
        <f t="shared" si="6"/>
        <v>case_when(macd_flag == 1 &amp; ema5 &gt; ema20 &amp; close &gt; zlema &amp; (cci_oversold_flag == 1 | rsi_oversold_flag == 1) &amp; (close &gt; sma5 | close &gt; ema5) &amp; obv_flag == 1 ~ 1, TRUE ~ 0),</v>
      </c>
      <c r="F129" t="str">
        <f t="shared" si="7"/>
        <v>v18_macd_buy_alert = case_when(macd_flag == 1 &amp; ema5 &gt; ema20 &amp; close &gt; zlema &amp; (cci_oversold_flag == 1 | rsi_oversold_flag == 1) &amp; (close &gt; sma5 | close &gt; ema5) &amp; obv_flag == 1 ~ 1, TRUE ~ 0),</v>
      </c>
      <c r="G129">
        <v>1347</v>
      </c>
      <c r="H129">
        <v>1392</v>
      </c>
      <c r="I129" s="3">
        <v>0.96799999999999997</v>
      </c>
      <c r="J129" s="3">
        <v>0.49178532311062401</v>
      </c>
      <c r="K129">
        <v>17</v>
      </c>
      <c r="L129">
        <v>4</v>
      </c>
    </row>
    <row r="130" spans="1:12" x14ac:dyDescent="0.3">
      <c r="A130" s="4">
        <v>19</v>
      </c>
      <c r="B130" t="s">
        <v>31</v>
      </c>
      <c r="C130" t="s">
        <v>39</v>
      </c>
      <c r="D130" t="s">
        <v>59</v>
      </c>
      <c r="E130" s="2" t="str">
        <f t="shared" ref="E130:E155" si="8">"case_when("&amp;C130&amp;D130</f>
        <v>case_when(macd_flag == 1 &amp; ema5 &gt; ema20 &amp; close &gt; zlema &amp; (cci_oversold_flag == 1 | rsi_oversold_flag == 1) &amp; (sma_pos_trend_flag == 1 | ema_pos_trend_flag == 1) ~ 1, TRUE ~ 0),</v>
      </c>
      <c r="F130" t="str">
        <f t="shared" ref="F130:F155" si="9">B130&amp;"_"&amp;C130&amp;"_buy_alert = "&amp;E130</f>
        <v>v19_macd_buy_alert = case_when(macd_flag == 1 &amp; ema5 &gt; ema20 &amp; close &gt; zlema &amp; (cci_oversold_flag == 1 | rsi_oversold_flag == 1) &amp; (sma_pos_trend_flag == 1 | ema_pos_trend_flag == 1) ~ 1, TRUE ~ 0),</v>
      </c>
      <c r="G130">
        <v>3309</v>
      </c>
      <c r="H130">
        <v>3639</v>
      </c>
      <c r="I130" s="3">
        <v>0.90900000000000003</v>
      </c>
      <c r="J130" s="3">
        <v>0.476252158894646</v>
      </c>
      <c r="K130">
        <v>22</v>
      </c>
      <c r="L130">
        <v>4</v>
      </c>
    </row>
    <row r="131" spans="1:12" x14ac:dyDescent="0.3">
      <c r="A131" s="4">
        <v>20</v>
      </c>
      <c r="B131" t="s">
        <v>32</v>
      </c>
      <c r="C131" t="s">
        <v>39</v>
      </c>
      <c r="D131" t="s">
        <v>60</v>
      </c>
      <c r="E131" s="2" t="str">
        <f t="shared" si="8"/>
        <v>case_when(macd_flag == 1 &amp; ema5 &gt; ema20 &amp; close &gt; zlema &amp; (sma_pos_trend_flag == 1 | ema_pos_trend_flag == 1) &amp; obv_flag == 1 ~ 1, TRUE ~ 0),</v>
      </c>
      <c r="F131" t="str">
        <f t="shared" si="9"/>
        <v>v20_macd_buy_alert = case_when(macd_flag == 1 &amp; ema5 &gt; ema20 &amp; close &gt; zlema &amp; (sma_pos_trend_flag == 1 | ema_pos_trend_flag == 1) &amp; obv_flag == 1 ~ 1, TRUE ~ 0),</v>
      </c>
      <c r="G131">
        <v>2824</v>
      </c>
      <c r="H131">
        <v>2686</v>
      </c>
      <c r="I131" s="3">
        <v>1.0509999999999999</v>
      </c>
      <c r="J131" s="3">
        <v>0.51252268602540796</v>
      </c>
      <c r="K131">
        <v>4</v>
      </c>
      <c r="L131">
        <v>4</v>
      </c>
    </row>
    <row r="132" spans="1:12" x14ac:dyDescent="0.3">
      <c r="A132" s="1">
        <v>21</v>
      </c>
      <c r="B132" t="s">
        <v>33</v>
      </c>
      <c r="C132" t="s">
        <v>39</v>
      </c>
      <c r="D132" t="s">
        <v>71</v>
      </c>
      <c r="E132" s="2" t="str">
        <f t="shared" si="8"/>
        <v>case_when(macd_flag == 1 &amp; ema5 &gt; ema20 &amp; close &gt; zlema &amp; (demark_flag == 1 | dcc_flag == 1 | ce_short_spike_flag == 1 | ha_flag == 1 | evwma_flag == 1) ~ 1, TRUE ~ 0),</v>
      </c>
      <c r="F132" t="str">
        <f t="shared" si="9"/>
        <v>v21_macd_buy_alert = case_when(macd_flag == 1 &amp; ema5 &gt; ema20 &amp; close &gt; zlema &amp; (demark_flag == 1 | dcc_flag == 1 | ce_short_spike_flag == 1 | ha_flag == 1 | evwma_flag == 1) ~ 1, TRUE ~ 0),</v>
      </c>
      <c r="G132">
        <v>4469</v>
      </c>
      <c r="H132">
        <v>4614</v>
      </c>
      <c r="I132" s="3">
        <v>0.96899999999999997</v>
      </c>
      <c r="J132" s="3">
        <v>0.49201805570846602</v>
      </c>
      <c r="K132">
        <v>16</v>
      </c>
      <c r="L132">
        <v>4</v>
      </c>
    </row>
    <row r="133" spans="1:12" x14ac:dyDescent="0.3">
      <c r="A133" s="1">
        <v>22</v>
      </c>
      <c r="B133" t="s">
        <v>34</v>
      </c>
      <c r="C133" t="s">
        <v>39</v>
      </c>
      <c r="D133" t="s">
        <v>72</v>
      </c>
      <c r="E133" s="2" t="str">
        <f t="shared" si="8"/>
        <v>case_when(macd_flag == 1 &amp; ema5 &gt; ema20 &amp; close &gt; zlema &amp; (demark_flag == 1 | dcc_flag == 1 | ce_short_spike_flag == 1 | ha_flag == 1 | evwma_flag == 1) &amp; (close &gt; sma5 | close &gt; ema5) ~ 1, TRUE ~ 0),</v>
      </c>
      <c r="F133" t="str">
        <f t="shared" si="9"/>
        <v>v22_macd_buy_alert = case_when(macd_flag == 1 &amp; ema5 &gt; ema20 &amp; close &gt; zlema &amp; (demark_flag == 1 | dcc_flag == 1 | ce_short_spike_flag == 1 | ha_flag == 1 | evwma_flag == 1) &amp; (close &gt; sma5 | close &gt; ema5) ~ 1, TRUE ~ 0),</v>
      </c>
      <c r="G133">
        <v>4436</v>
      </c>
      <c r="H133">
        <v>4598</v>
      </c>
      <c r="I133" s="3">
        <v>0.96499999999999997</v>
      </c>
      <c r="J133" s="3">
        <v>0.49103387203896398</v>
      </c>
      <c r="K133">
        <v>18</v>
      </c>
      <c r="L133">
        <v>4</v>
      </c>
    </row>
    <row r="134" spans="1:12" x14ac:dyDescent="0.3">
      <c r="A134" s="4">
        <v>1</v>
      </c>
      <c r="B134" t="s">
        <v>12</v>
      </c>
      <c r="C134" t="s">
        <v>40</v>
      </c>
      <c r="D134" t="s">
        <v>41</v>
      </c>
      <c r="E134" s="2" t="str">
        <f t="shared" si="8"/>
        <v>case_when(sma5_flag == 1 &amp; ema5 &gt; ema20 ~ 1, TRUE ~ 0),</v>
      </c>
      <c r="F134" t="str">
        <f t="shared" si="9"/>
        <v>v1_sma5_buy_alert = case_when(sma5_flag == 1 &amp; ema5 &gt; ema20 ~ 1, TRUE ~ 0),</v>
      </c>
      <c r="G134">
        <v>34175</v>
      </c>
      <c r="H134">
        <v>29162</v>
      </c>
      <c r="I134" s="3">
        <v>1.1719999999999999</v>
      </c>
      <c r="J134" s="3">
        <v>0.53957402466172999</v>
      </c>
      <c r="K134">
        <v>12</v>
      </c>
      <c r="L134">
        <v>4</v>
      </c>
    </row>
    <row r="135" spans="1:12" x14ac:dyDescent="0.3">
      <c r="A135" s="4">
        <v>2</v>
      </c>
      <c r="B135" t="s">
        <v>14</v>
      </c>
      <c r="C135" t="s">
        <v>40</v>
      </c>
      <c r="D135" t="s">
        <v>42</v>
      </c>
      <c r="E135" s="2" t="str">
        <f t="shared" si="8"/>
        <v>case_when(sma5_flag == 1 &amp; ema5 &gt; ema20 &amp; close &gt; zlema ~ 1, TRUE ~ 0),</v>
      </c>
      <c r="F135" t="str">
        <f t="shared" si="9"/>
        <v>v2_sma5_buy_alert = case_when(sma5_flag == 1 &amp; ema5 &gt; ema20 &amp; close &gt; zlema ~ 1, TRUE ~ 0),</v>
      </c>
      <c r="G135">
        <v>33018</v>
      </c>
      <c r="H135">
        <v>28173</v>
      </c>
      <c r="I135" s="3">
        <v>1.1719999999999999</v>
      </c>
      <c r="J135" s="3">
        <v>0.53958915526793205</v>
      </c>
      <c r="K135">
        <v>10</v>
      </c>
      <c r="L135">
        <v>4</v>
      </c>
    </row>
    <row r="136" spans="1:12" x14ac:dyDescent="0.3">
      <c r="A136" s="4">
        <v>3</v>
      </c>
      <c r="B136" t="s">
        <v>15</v>
      </c>
      <c r="C136" t="s">
        <v>40</v>
      </c>
      <c r="D136" t="s">
        <v>73</v>
      </c>
      <c r="E136" s="2" t="str">
        <f t="shared" si="8"/>
        <v>case_when(sma5_flag == 1 &amp; ema5 &gt; ema20 &amp; close &gt; zlema &amp; (close &gt; sma5 | close &gt; ema5) ~ 1, TRUE ~ 0),</v>
      </c>
      <c r="F136" t="str">
        <f t="shared" si="9"/>
        <v>v3_sma5_buy_alert = case_when(sma5_flag == 1 &amp; ema5 &gt; ema20 &amp; close &gt; zlema &amp; (close &gt; sma5 | close &gt; ema5) ~ 1, TRUE ~ 0),</v>
      </c>
      <c r="G136">
        <v>33018</v>
      </c>
      <c r="H136">
        <v>28173</v>
      </c>
      <c r="I136" s="3">
        <v>1.1719999999999999</v>
      </c>
      <c r="J136" s="3">
        <v>0.53958915526793205</v>
      </c>
      <c r="K136">
        <v>11</v>
      </c>
      <c r="L136">
        <v>4</v>
      </c>
    </row>
    <row r="137" spans="1:12" x14ac:dyDescent="0.3">
      <c r="A137" s="4">
        <v>4</v>
      </c>
      <c r="B137" t="s">
        <v>16</v>
      </c>
      <c r="C137" t="s">
        <v>40</v>
      </c>
      <c r="D137" t="s">
        <v>44</v>
      </c>
      <c r="E137" s="5" t="str">
        <f t="shared" si="8"/>
        <v>case_when(sma5_flag == 1 &amp; ema5 &gt; ema20 &amp; close &gt; zlema &amp; sma_pos_trend_flag == 1 ~ 1, TRUE ~ 0),</v>
      </c>
      <c r="F137" t="str">
        <f t="shared" si="9"/>
        <v>v4_sma5_buy_alert = case_when(sma5_flag == 1 &amp; ema5 &gt; ema20 &amp; close &gt; zlema &amp; sma_pos_trend_flag == 1 ~ 1, TRUE ~ 0),</v>
      </c>
      <c r="G137">
        <v>7727</v>
      </c>
      <c r="H137">
        <v>6696</v>
      </c>
      <c r="I137" s="3">
        <v>1.1539999999999999</v>
      </c>
      <c r="J137" s="3">
        <v>0.53574152395479402</v>
      </c>
      <c r="K137">
        <v>14</v>
      </c>
      <c r="L137">
        <v>4</v>
      </c>
    </row>
    <row r="138" spans="1:12" x14ac:dyDescent="0.3">
      <c r="A138" s="4">
        <v>5</v>
      </c>
      <c r="B138" t="s">
        <v>17</v>
      </c>
      <c r="C138" t="s">
        <v>40</v>
      </c>
      <c r="D138" t="s">
        <v>45</v>
      </c>
      <c r="E138" s="2" t="str">
        <f t="shared" si="8"/>
        <v>case_when(sma5_flag == 1 &amp; ema5 &gt; ema20 &amp; close &gt; zlema &amp; overnight_flag == 1 ~ 1, TRUE ~ 0),</v>
      </c>
      <c r="F138" t="str">
        <f t="shared" si="9"/>
        <v>v5_sma5_buy_alert = case_when(sma5_flag == 1 &amp; ema5 &gt; ema20 &amp; close &gt; zlema &amp; overnight_flag == 1 ~ 1, TRUE ~ 0),</v>
      </c>
      <c r="G138">
        <v>3654</v>
      </c>
      <c r="H138">
        <v>3400</v>
      </c>
      <c r="I138" s="3">
        <v>1.075</v>
      </c>
      <c r="J138" s="3">
        <v>0.518003969379076</v>
      </c>
      <c r="K138">
        <v>18</v>
      </c>
      <c r="L138">
        <v>4</v>
      </c>
    </row>
    <row r="139" spans="1:12" x14ac:dyDescent="0.3">
      <c r="A139" s="4">
        <v>6</v>
      </c>
      <c r="B139" t="s">
        <v>18</v>
      </c>
      <c r="C139" t="s">
        <v>40</v>
      </c>
      <c r="D139" t="s">
        <v>46</v>
      </c>
      <c r="E139" s="2" t="str">
        <f t="shared" si="8"/>
        <v>case_when(sma5_flag == 1 &amp; ema5 &gt; ema20 &amp; close &gt; zlema &amp; obv_flag == 1 ~ 1, TRUE ~ 0),</v>
      </c>
      <c r="F139" t="str">
        <f t="shared" si="9"/>
        <v>v6_sma5_buy_alert = case_when(sma5_flag == 1 &amp; ema5 &gt; ema20 &amp; close &gt; zlema &amp; obv_flag == 1 ~ 1, TRUE ~ 0),</v>
      </c>
      <c r="G139">
        <v>672</v>
      </c>
      <c r="H139">
        <v>554</v>
      </c>
      <c r="I139" s="3">
        <v>1.2130000000000001</v>
      </c>
      <c r="J139" s="3">
        <v>0.54812398042414401</v>
      </c>
      <c r="K139">
        <v>5</v>
      </c>
      <c r="L139">
        <v>4</v>
      </c>
    </row>
    <row r="140" spans="1:12" x14ac:dyDescent="0.3">
      <c r="A140" s="4">
        <v>7</v>
      </c>
      <c r="B140" t="s">
        <v>19</v>
      </c>
      <c r="C140" t="s">
        <v>40</v>
      </c>
      <c r="D140" t="s">
        <v>47</v>
      </c>
      <c r="E140" s="5" t="str">
        <f t="shared" si="8"/>
        <v>case_when(sma5_flag == 1 &amp; ema5 &gt; ema20 &amp; close &gt; zlema &amp; macd_trend_dir == 1 ~ 1, TRUE ~ 0),</v>
      </c>
      <c r="F140" t="str">
        <f t="shared" si="9"/>
        <v>v7_sma5_buy_alert = case_when(sma5_flag == 1 &amp; ema5 &gt; ema20 &amp; close &gt; zlema &amp; macd_trend_dir == 1 ~ 1, TRUE ~ 0),</v>
      </c>
      <c r="G140">
        <v>1506</v>
      </c>
      <c r="H140">
        <v>1290</v>
      </c>
      <c r="I140" s="3">
        <v>1.167</v>
      </c>
      <c r="J140" s="3">
        <v>0.53862660944205998</v>
      </c>
      <c r="K140">
        <v>13</v>
      </c>
      <c r="L140">
        <v>4</v>
      </c>
    </row>
    <row r="141" spans="1:12" x14ac:dyDescent="0.3">
      <c r="A141" s="4">
        <v>8</v>
      </c>
      <c r="B141" t="s">
        <v>20</v>
      </c>
      <c r="C141" t="s">
        <v>40</v>
      </c>
      <c r="D141" t="s">
        <v>48</v>
      </c>
      <c r="E141" s="2" t="str">
        <f t="shared" si="8"/>
        <v>case_when(sma5_flag == 1 &amp; ema5 &gt; ema20 &amp; close &gt; zlema &amp; macd_trend_dir == 1 &amp; obv_flag == 1 ~ 1, TRUE ~ 0),</v>
      </c>
      <c r="F141" t="str">
        <f t="shared" si="9"/>
        <v>v8_sma5_buy_alert = case_when(sma5_flag == 1 &amp; ema5 &gt; ema20 &amp; close &gt; zlema &amp; macd_trend_dir == 1 &amp; obv_flag == 1 ~ 1, TRUE ~ 0),</v>
      </c>
      <c r="G141">
        <v>79</v>
      </c>
      <c r="H141">
        <v>73</v>
      </c>
      <c r="I141" s="3">
        <v>1.0820000000000001</v>
      </c>
      <c r="J141" s="3">
        <v>0.51973684210526305</v>
      </c>
      <c r="K141">
        <v>17</v>
      </c>
      <c r="L141">
        <v>4</v>
      </c>
    </row>
    <row r="142" spans="1:12" x14ac:dyDescent="0.3">
      <c r="A142" s="4">
        <v>9</v>
      </c>
      <c r="B142" t="s">
        <v>21</v>
      </c>
      <c r="C142" t="s">
        <v>40</v>
      </c>
      <c r="D142" t="s">
        <v>49</v>
      </c>
      <c r="E142" s="2" t="str">
        <f t="shared" si="8"/>
        <v>case_when(sma5_flag == 1 &amp; ema5 &gt; ema20 &amp; close &gt; zlema &amp; macd_trend_dir == 1 &amp; green_flag == 1 ~ 1, TRUE ~ 0),</v>
      </c>
      <c r="F142" t="str">
        <f t="shared" si="9"/>
        <v>v9_sma5_buy_alert = case_when(sma5_flag == 1 &amp; ema5 &gt; ema20 &amp; close &gt; zlema &amp; macd_trend_dir == 1 &amp; green_flag == 1 ~ 1, TRUE ~ 0),</v>
      </c>
      <c r="G142">
        <v>0</v>
      </c>
      <c r="H142">
        <v>0</v>
      </c>
      <c r="I142" s="3">
        <v>0</v>
      </c>
      <c r="J142" s="3">
        <v>0</v>
      </c>
      <c r="K142">
        <v>22</v>
      </c>
      <c r="L142">
        <v>4</v>
      </c>
    </row>
    <row r="143" spans="1:12" x14ac:dyDescent="0.3">
      <c r="A143" s="4">
        <v>10</v>
      </c>
      <c r="B143" t="s">
        <v>22</v>
      </c>
      <c r="C143" t="s">
        <v>40</v>
      </c>
      <c r="D143" t="s">
        <v>50</v>
      </c>
      <c r="E143" s="2" t="str">
        <f t="shared" si="8"/>
        <v>case_when(sma5_flag == 1 &amp; ema5 &gt; ema20 &amp; close &gt; zlema &amp; green_flag == 1 ~ 1, TRUE ~ 0),</v>
      </c>
      <c r="F143" t="str">
        <f t="shared" si="9"/>
        <v>v10_sma5_buy_alert = case_when(sma5_flag == 1 &amp; ema5 &gt; ema20 &amp; close &gt; zlema &amp; green_flag == 1 ~ 1, TRUE ~ 0),</v>
      </c>
      <c r="G143">
        <v>0</v>
      </c>
      <c r="H143">
        <v>0</v>
      </c>
      <c r="I143" s="3">
        <v>0</v>
      </c>
      <c r="J143" s="3">
        <v>0</v>
      </c>
      <c r="K143">
        <v>20</v>
      </c>
      <c r="L143">
        <v>4</v>
      </c>
    </row>
    <row r="144" spans="1:12" x14ac:dyDescent="0.3">
      <c r="A144" s="4">
        <v>11</v>
      </c>
      <c r="B144" t="s">
        <v>23</v>
      </c>
      <c r="C144" t="s">
        <v>40</v>
      </c>
      <c r="D144" t="s">
        <v>51</v>
      </c>
      <c r="E144" s="2" t="str">
        <f t="shared" si="8"/>
        <v>case_when(sma5_flag == 1 &amp; ema5 &gt; ema20 &amp; close &gt; zlema &amp; green_flag == 1 &amp; obv_flag == 1 ~ 1, TRUE ~ 0),</v>
      </c>
      <c r="F144" t="str">
        <f t="shared" si="9"/>
        <v>v11_sma5_buy_alert = case_when(sma5_flag == 1 &amp; ema5 &gt; ema20 &amp; close &gt; zlema &amp; green_flag == 1 &amp; obv_flag == 1 ~ 1, TRUE ~ 0),</v>
      </c>
      <c r="G144">
        <v>0</v>
      </c>
      <c r="H144">
        <v>0</v>
      </c>
      <c r="I144" s="3">
        <v>0</v>
      </c>
      <c r="J144" s="3">
        <v>0</v>
      </c>
      <c r="K144">
        <v>21</v>
      </c>
      <c r="L144">
        <v>4</v>
      </c>
    </row>
    <row r="145" spans="1:12" x14ac:dyDescent="0.3">
      <c r="A145" s="4">
        <v>12</v>
      </c>
      <c r="B145" t="s">
        <v>24</v>
      </c>
      <c r="C145" t="s">
        <v>40</v>
      </c>
      <c r="D145" t="s">
        <v>52</v>
      </c>
      <c r="E145" s="2" t="str">
        <f t="shared" si="8"/>
        <v>case_when(sma5_flag == 1 &amp; ema5 &gt; ema20 &amp; close &gt; zlema &amp; ema_pos_trend_flag == 1 ~ 1, TRUE ~ 0),</v>
      </c>
      <c r="F145" t="str">
        <f t="shared" si="9"/>
        <v>v12_sma5_buy_alert = case_when(sma5_flag == 1 &amp; ema5 &gt; ema20 &amp; close &gt; zlema &amp; ema_pos_trend_flag == 1 ~ 1, TRUE ~ 0),</v>
      </c>
      <c r="G145">
        <v>11206</v>
      </c>
      <c r="H145">
        <v>9939</v>
      </c>
      <c r="I145" s="3">
        <v>1.127</v>
      </c>
      <c r="J145" s="3">
        <v>0.52995980137148302</v>
      </c>
      <c r="K145">
        <v>16</v>
      </c>
      <c r="L145">
        <v>4</v>
      </c>
    </row>
    <row r="146" spans="1:12" x14ac:dyDescent="0.3">
      <c r="A146" s="4">
        <v>13</v>
      </c>
      <c r="B146" t="s">
        <v>25</v>
      </c>
      <c r="C146" t="s">
        <v>40</v>
      </c>
      <c r="D146" t="s">
        <v>53</v>
      </c>
      <c r="E146" s="2" t="str">
        <f t="shared" si="8"/>
        <v>case_when(sma5_flag == 1 &amp; ema5 &gt; ema20 &amp; close &gt; zlema &amp; ema_pos_trend_flag == 1 &amp; macd_trend_dir == 1 ~ 1, TRUE ~ 0),</v>
      </c>
      <c r="F146" t="str">
        <f t="shared" si="9"/>
        <v>v13_sma5_buy_alert = case_when(sma5_flag == 1 &amp; ema5 &gt; ema20 &amp; close &gt; zlema &amp; ema_pos_trend_flag == 1 &amp; macd_trend_dir == 1 ~ 1, TRUE ~ 0),</v>
      </c>
      <c r="G146">
        <v>98</v>
      </c>
      <c r="H146">
        <v>92</v>
      </c>
      <c r="I146" s="3">
        <v>1.0649999999999999</v>
      </c>
      <c r="J146" s="3">
        <v>0.51578947368421102</v>
      </c>
      <c r="K146">
        <v>19</v>
      </c>
      <c r="L146">
        <v>4</v>
      </c>
    </row>
    <row r="147" spans="1:12" x14ac:dyDescent="0.3">
      <c r="A147" s="4">
        <v>14</v>
      </c>
      <c r="B147" t="s">
        <v>26</v>
      </c>
      <c r="C147" t="s">
        <v>40</v>
      </c>
      <c r="D147" t="s">
        <v>54</v>
      </c>
      <c r="E147" s="2" t="str">
        <f t="shared" si="8"/>
        <v>case_when(sma5_flag == 1 &amp; ema5 &gt; ema20 &amp; close &gt; zlema &amp; (cci_oversold_flag == 1 | rsi_oversold_flag == 1) ~ 1, TRUE ~ 0),</v>
      </c>
      <c r="F147" t="str">
        <f t="shared" si="9"/>
        <v>v14_sma5_buy_alert = case_when(sma5_flag == 1 &amp; ema5 &gt; ema20 &amp; close &gt; zlema &amp; (cci_oversold_flag == 1 | rsi_oversold_flag == 1) ~ 1, TRUE ~ 0),</v>
      </c>
      <c r="G147">
        <v>19036</v>
      </c>
      <c r="H147">
        <v>16015</v>
      </c>
      <c r="I147" s="3">
        <v>1.1890000000000001</v>
      </c>
      <c r="J147" s="3">
        <v>0.54309434823542801</v>
      </c>
      <c r="K147">
        <v>7</v>
      </c>
      <c r="L147">
        <v>4</v>
      </c>
    </row>
    <row r="148" spans="1:12" x14ac:dyDescent="0.3">
      <c r="A148" s="4">
        <v>15</v>
      </c>
      <c r="B148" t="s">
        <v>27</v>
      </c>
      <c r="C148" t="s">
        <v>40</v>
      </c>
      <c r="D148" t="s">
        <v>55</v>
      </c>
      <c r="E148" s="2" t="str">
        <f t="shared" si="8"/>
        <v>case_when(sma5_flag == 1 &amp; ema5 &gt; ema20 &amp; close &gt; zlema &amp; (cci_oversold_flag == 1 | rsi_oversold_flag == 1) &amp; (close &gt; sma5 | close &gt; ema5) ~ 1, TRUE ~ 0),</v>
      </c>
      <c r="F148" t="str">
        <f t="shared" si="9"/>
        <v>v15_sma5_buy_alert = case_when(sma5_flag == 1 &amp; ema5 &gt; ema20 &amp; close &gt; zlema &amp; (cci_oversold_flag == 1 | rsi_oversold_flag == 1) &amp; (close &gt; sma5 | close &gt; ema5) ~ 1, TRUE ~ 0),</v>
      </c>
      <c r="G148">
        <v>19036</v>
      </c>
      <c r="H148">
        <v>16015</v>
      </c>
      <c r="I148" s="3">
        <v>1.1890000000000001</v>
      </c>
      <c r="J148" s="3">
        <v>0.54309434823542801</v>
      </c>
      <c r="K148">
        <v>8</v>
      </c>
      <c r="L148">
        <v>4</v>
      </c>
    </row>
    <row r="149" spans="1:12" x14ac:dyDescent="0.3">
      <c r="A149" s="4">
        <v>16</v>
      </c>
      <c r="B149" t="s">
        <v>28</v>
      </c>
      <c r="C149" t="s">
        <v>40</v>
      </c>
      <c r="D149" t="s">
        <v>74</v>
      </c>
      <c r="E149" s="5" t="str">
        <f t="shared" si="8"/>
        <v>case_when(sma5_flag == 1 &amp; ema5 &gt; ema20 &amp; close &gt; zlema &amp; (cci_oversold_flag == 1 | rsi_oversold_flag == 1) &amp; macd_flag == 1 ~ 1, TRUE ~ 0),</v>
      </c>
      <c r="F149" t="str">
        <f t="shared" si="9"/>
        <v>v16_sma5_buy_alert = case_when(sma5_flag == 1 &amp; ema5 &gt; ema20 &amp; close &gt; zlema &amp; (cci_oversold_flag == 1 | rsi_oversold_flag == 1) &amp; macd_flag == 1 ~ 1, TRUE ~ 0),</v>
      </c>
      <c r="G149">
        <v>136</v>
      </c>
      <c r="H149">
        <v>114</v>
      </c>
      <c r="I149" s="3">
        <v>1.1930000000000001</v>
      </c>
      <c r="J149" s="3">
        <v>0.54400000000000004</v>
      </c>
      <c r="K149">
        <v>6</v>
      </c>
      <c r="L149">
        <v>4</v>
      </c>
    </row>
    <row r="150" spans="1:12" x14ac:dyDescent="0.3">
      <c r="A150" s="4">
        <v>17</v>
      </c>
      <c r="B150" t="s">
        <v>29</v>
      </c>
      <c r="C150" t="s">
        <v>40</v>
      </c>
      <c r="D150" t="s">
        <v>57</v>
      </c>
      <c r="E150" s="5" t="str">
        <f t="shared" si="8"/>
        <v>case_when(sma5_flag == 1 &amp; ema5 &gt; ema20 &amp; close &gt; zlema &amp; (cci_oversold_flag == 1 | rsi_oversold_flag == 1) &amp; obv_flag == 1 ~ 1, TRUE ~ 0),</v>
      </c>
      <c r="F150" t="str">
        <f t="shared" si="9"/>
        <v>v17_sma5_buy_alert = case_when(sma5_flag == 1 &amp; ema5 &gt; ema20 &amp; close &gt; zlema &amp; (cci_oversold_flag == 1 | rsi_oversold_flag == 1) &amp; obv_flag == 1 ~ 1, TRUE ~ 0),</v>
      </c>
      <c r="G150">
        <v>325</v>
      </c>
      <c r="H150">
        <v>257</v>
      </c>
      <c r="I150" s="3">
        <v>1.2649999999999999</v>
      </c>
      <c r="J150" s="3">
        <v>0.55841924398625398</v>
      </c>
      <c r="K150">
        <v>1</v>
      </c>
      <c r="L150">
        <v>4</v>
      </c>
    </row>
    <row r="151" spans="1:12" x14ac:dyDescent="0.3">
      <c r="A151" s="4">
        <v>18</v>
      </c>
      <c r="B151" t="s">
        <v>30</v>
      </c>
      <c r="C151" t="s">
        <v>40</v>
      </c>
      <c r="D151" t="s">
        <v>58</v>
      </c>
      <c r="E151" s="2" t="str">
        <f t="shared" si="8"/>
        <v>case_when(sma5_flag == 1 &amp; ema5 &gt; ema20 &amp; close &gt; zlema &amp; (cci_oversold_flag == 1 | rsi_oversold_flag == 1) &amp; (close &gt; sma5 | close &gt; ema5) &amp; obv_flag == 1 ~ 1, TRUE ~ 0),</v>
      </c>
      <c r="F151" t="str">
        <f t="shared" si="9"/>
        <v>v18_sma5_buy_alert = case_when(sma5_flag == 1 &amp; ema5 &gt; ema20 &amp; close &gt; zlema &amp; (cci_oversold_flag == 1 | rsi_oversold_flag == 1) &amp; (close &gt; sma5 | close &gt; ema5) &amp; obv_flag == 1 ~ 1, TRUE ~ 0),</v>
      </c>
      <c r="G151">
        <v>325</v>
      </c>
      <c r="H151">
        <v>257</v>
      </c>
      <c r="I151" s="3">
        <v>1.2649999999999999</v>
      </c>
      <c r="J151" s="3">
        <v>0.55841924398625398</v>
      </c>
      <c r="K151">
        <v>2</v>
      </c>
      <c r="L151">
        <v>4</v>
      </c>
    </row>
    <row r="152" spans="1:12" x14ac:dyDescent="0.3">
      <c r="A152" s="4">
        <v>19</v>
      </c>
      <c r="B152" t="s">
        <v>31</v>
      </c>
      <c r="C152" t="s">
        <v>40</v>
      </c>
      <c r="D152" t="s">
        <v>59</v>
      </c>
      <c r="E152" s="2" t="str">
        <f t="shared" si="8"/>
        <v>case_when(sma5_flag == 1 &amp; ema5 &gt; ema20 &amp; close &gt; zlema &amp; (cci_oversold_flag == 1 | rsi_oversold_flag == 1) &amp; (sma_pos_trend_flag == 1 | ema_pos_trend_flag == 1) ~ 1, TRUE ~ 0),</v>
      </c>
      <c r="F152" t="str">
        <f t="shared" si="9"/>
        <v>v19_sma5_buy_alert = case_when(sma5_flag == 1 &amp; ema5 &gt; ema20 &amp; close &gt; zlema &amp; (cci_oversold_flag == 1 | rsi_oversold_flag == 1) &amp; (sma_pos_trend_flag == 1 | ema_pos_trend_flag == 1) ~ 1, TRUE ~ 0),</v>
      </c>
      <c r="G152">
        <v>2926</v>
      </c>
      <c r="H152">
        <v>2560</v>
      </c>
      <c r="I152" s="3">
        <v>1.143</v>
      </c>
      <c r="J152" s="3">
        <v>0.53335763762304</v>
      </c>
      <c r="K152">
        <v>15</v>
      </c>
      <c r="L152">
        <v>4</v>
      </c>
    </row>
    <row r="153" spans="1:12" x14ac:dyDescent="0.3">
      <c r="A153" s="4">
        <v>20</v>
      </c>
      <c r="B153" t="s">
        <v>32</v>
      </c>
      <c r="C153" t="s">
        <v>40</v>
      </c>
      <c r="D153" t="s">
        <v>60</v>
      </c>
      <c r="E153" s="2" t="str">
        <f t="shared" si="8"/>
        <v>case_when(sma5_flag == 1 &amp; ema5 &gt; ema20 &amp; close &gt; zlema &amp; (sma_pos_trend_flag == 1 | ema_pos_trend_flag == 1) &amp; obv_flag == 1 ~ 1, TRUE ~ 0),</v>
      </c>
      <c r="F153" t="str">
        <f t="shared" si="9"/>
        <v>v20_sma5_buy_alert = case_when(sma5_flag == 1 &amp; ema5 &gt; ema20 &amp; close &gt; zlema &amp; (sma_pos_trend_flag == 1 | ema_pos_trend_flag == 1) &amp; obv_flag == 1 ~ 1, TRUE ~ 0),</v>
      </c>
      <c r="G153">
        <v>361</v>
      </c>
      <c r="H153">
        <v>308</v>
      </c>
      <c r="I153" s="3">
        <v>1.1719999999999999</v>
      </c>
      <c r="J153" s="3">
        <v>0.53961136023916301</v>
      </c>
      <c r="K153">
        <v>9</v>
      </c>
      <c r="L153">
        <v>4</v>
      </c>
    </row>
    <row r="154" spans="1:12" x14ac:dyDescent="0.3">
      <c r="A154" s="1">
        <v>21</v>
      </c>
      <c r="B154" t="s">
        <v>33</v>
      </c>
      <c r="C154" t="s">
        <v>40</v>
      </c>
      <c r="D154" t="s">
        <v>71</v>
      </c>
      <c r="E154" s="5" t="str">
        <f t="shared" si="8"/>
        <v>case_when(sma5_flag == 1 &amp; ema5 &gt; ema20 &amp; close &gt; zlema &amp; (demark_flag == 1 | dcc_flag == 1 | ce_short_spike_flag == 1 | ha_flag == 1 | evwma_flag == 1) ~ 1, TRUE ~ 0),</v>
      </c>
      <c r="F154" t="str">
        <f t="shared" si="9"/>
        <v>v21_sma5_buy_alert = case_when(sma5_flag == 1 &amp; ema5 &gt; ema20 &amp; close &gt; zlema &amp; (demark_flag == 1 | dcc_flag == 1 | ce_short_spike_flag == 1 | ha_flag == 1 | evwma_flag == 1) ~ 1, TRUE ~ 0),</v>
      </c>
      <c r="G154">
        <v>5940</v>
      </c>
      <c r="H154">
        <v>4762</v>
      </c>
      <c r="I154" s="3">
        <v>1.2470000000000001</v>
      </c>
      <c r="J154" s="3">
        <v>0.55503644178658196</v>
      </c>
      <c r="K154">
        <v>3</v>
      </c>
      <c r="L154">
        <v>4</v>
      </c>
    </row>
    <row r="155" spans="1:12" x14ac:dyDescent="0.3">
      <c r="A155" s="1">
        <v>22</v>
      </c>
      <c r="B155" t="s">
        <v>34</v>
      </c>
      <c r="C155" t="s">
        <v>40</v>
      </c>
      <c r="D155" t="s">
        <v>72</v>
      </c>
      <c r="E155" s="2" t="str">
        <f t="shared" si="8"/>
        <v>case_when(sma5_flag == 1 &amp; ema5 &gt; ema20 &amp; close &gt; zlema &amp; (demark_flag == 1 | dcc_flag == 1 | ce_short_spike_flag == 1 | ha_flag == 1 | evwma_flag == 1) &amp; (close &gt; sma5 | close &gt; ema5) ~ 1, TRUE ~ 0),</v>
      </c>
      <c r="F155" t="str">
        <f t="shared" si="9"/>
        <v>v22_sma5_buy_alert = case_when(sma5_flag == 1 &amp; ema5 &gt; ema20 &amp; close &gt; zlema &amp; (demark_flag == 1 | dcc_flag == 1 | ce_short_spike_flag == 1 | ha_flag == 1 | evwma_flag == 1) &amp; (close &gt; sma5 | close &gt; ema5) ~ 1, TRUE ~ 0),</v>
      </c>
      <c r="G155">
        <v>5940</v>
      </c>
      <c r="H155">
        <v>4762</v>
      </c>
      <c r="I155" s="3">
        <v>1.2470000000000001</v>
      </c>
      <c r="J155" s="3">
        <v>0.55503644178658196</v>
      </c>
      <c r="K155">
        <v>4</v>
      </c>
      <c r="L155">
        <v>4</v>
      </c>
    </row>
  </sheetData>
  <autoFilter ref="A1:L155">
    <sortState ref="A2:L155">
      <sortCondition ref="C2:C155"/>
      <sortCondition ref="A2:A1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Y2011_Y2020</vt:lpstr>
      <vt:lpstr>buy (ha update)</vt:lpstr>
      <vt:lpstr>Y2011_Y2023</vt:lpstr>
      <vt:lpstr>rules</vt:lpstr>
      <vt:lpstr>Sheet3</vt:lpstr>
      <vt:lpstr>result</vt:lpstr>
      <vt:lpstr>buy (v2)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Jimmy</dc:creator>
  <cp:lastModifiedBy>Ng, Jimmy</cp:lastModifiedBy>
  <dcterms:created xsi:type="dcterms:W3CDTF">2024-01-12T03:02:51Z</dcterms:created>
  <dcterms:modified xsi:type="dcterms:W3CDTF">2024-01-16T18:14:36Z</dcterms:modified>
</cp:coreProperties>
</file>