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30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rwb/phd/thesis/papers/shadow_paper/"/>
    </mc:Choice>
  </mc:AlternateContent>
  <xr:revisionPtr revIDLastSave="0" documentId="13_ncr:40009_{E009A4BA-F17D-E04B-963B-6F5BD35FD9F2}" xr6:coauthVersionLast="45" xr6:coauthVersionMax="45" xr10:uidLastSave="{00000000-0000-0000-0000-000000000000}"/>
  <bookViews>
    <workbookView xWindow="5580" yWindow="2360" windowWidth="31120" windowHeight="16940"/>
  </bookViews>
  <sheets>
    <sheet name="montage-execution-profile_juve2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purl.oclc.org/ooxml/spreadsheetml/main">
  <c r="D16" i="1" l="1"/>
  <c r="E16" i="1"/>
  <c r="F16" i="1"/>
  <c r="G16" i="1"/>
  <c r="H16" i="1"/>
  <c r="I16" i="1"/>
  <c r="J16" i="1"/>
  <c r="K16" i="1"/>
  <c r="L16" i="1"/>
  <c r="D17" i="1"/>
  <c r="E17" i="1"/>
  <c r="F17" i="1"/>
  <c r="G17" i="1"/>
  <c r="H17" i="1"/>
  <c r="I17" i="1"/>
  <c r="J17" i="1"/>
  <c r="K17" i="1"/>
  <c r="L17" i="1"/>
  <c r="D18" i="1"/>
  <c r="E18" i="1"/>
  <c r="F18" i="1"/>
  <c r="G18" i="1"/>
  <c r="H18" i="1"/>
  <c r="I18" i="1"/>
  <c r="J18" i="1"/>
  <c r="K18" i="1"/>
  <c r="L18" i="1"/>
  <c r="D19" i="1"/>
  <c r="E19" i="1"/>
  <c r="F19" i="1"/>
  <c r="G19" i="1"/>
  <c r="H19" i="1"/>
  <c r="I19" i="1"/>
  <c r="J19" i="1"/>
  <c r="K19" i="1"/>
  <c r="L19" i="1"/>
  <c r="D20" i="1"/>
  <c r="E20" i="1"/>
  <c r="F20" i="1"/>
  <c r="G20" i="1"/>
  <c r="H20" i="1"/>
  <c r="I20" i="1"/>
  <c r="J20" i="1"/>
  <c r="K20" i="1"/>
  <c r="L20" i="1"/>
  <c r="D21" i="1"/>
  <c r="E21" i="1"/>
  <c r="F21" i="1"/>
  <c r="G21" i="1"/>
  <c r="H21" i="1"/>
  <c r="I21" i="1"/>
  <c r="J21" i="1"/>
  <c r="K21" i="1"/>
  <c r="L21" i="1"/>
  <c r="D22" i="1"/>
  <c r="E22" i="1"/>
  <c r="F22" i="1"/>
  <c r="G22" i="1"/>
  <c r="H22" i="1"/>
  <c r="I22" i="1"/>
  <c r="J22" i="1"/>
  <c r="K22" i="1"/>
  <c r="L22" i="1"/>
  <c r="D23" i="1"/>
  <c r="E23" i="1"/>
  <c r="F23" i="1"/>
  <c r="G23" i="1"/>
  <c r="H23" i="1"/>
  <c r="I23" i="1"/>
  <c r="J23" i="1"/>
  <c r="K23" i="1"/>
  <c r="L23" i="1"/>
  <c r="D24" i="1"/>
  <c r="E24" i="1"/>
  <c r="F24" i="1"/>
  <c r="G24" i="1"/>
  <c r="H24" i="1"/>
  <c r="I24" i="1"/>
  <c r="J24" i="1"/>
  <c r="K24" i="1"/>
  <c r="L24" i="1"/>
  <c r="C17" i="1"/>
  <c r="C18" i="1"/>
  <c r="C19" i="1"/>
  <c r="C20" i="1"/>
  <c r="C21" i="1"/>
  <c r="C22" i="1"/>
  <c r="C23" i="1"/>
  <c r="C24" i="1"/>
  <c r="C16" i="1"/>
  <c r="D13" i="1"/>
  <c r="E13" i="1"/>
  <c r="F13" i="1"/>
  <c r="G13" i="1"/>
  <c r="H13" i="1"/>
  <c r="I13" i="1"/>
  <c r="J13" i="1"/>
  <c r="K13" i="1"/>
  <c r="L13" i="1"/>
  <c r="D12" i="1"/>
  <c r="E12" i="1"/>
  <c r="F12" i="1"/>
  <c r="G12" i="1"/>
  <c r="H12" i="1"/>
  <c r="I12" i="1"/>
  <c r="J12" i="1"/>
  <c r="K12" i="1"/>
  <c r="L12" i="1"/>
  <c r="C13" i="1"/>
  <c r="C12" i="1"/>
</calcChain>
</file>

<file path=xl/sharedStrings.xml><?xml version="1.0" encoding="utf-8"?>
<sst xmlns="http://purl.oclc.org/ooxml/spreadsheetml/main" count="33" uniqueCount="18">
  <si>
    <t>job</t>
  </si>
  <si>
    <t>count</t>
  </si>
  <si>
    <t>mean</t>
  </si>
  <si>
    <t>stdev</t>
  </si>
  <si>
    <t>steddev</t>
  </si>
  <si>
    <t>stddev</t>
  </si>
  <si>
    <t>mProjectPP</t>
  </si>
  <si>
    <t>mDiffFit</t>
  </si>
  <si>
    <t>mConcatFit</t>
  </si>
  <si>
    <t>mBgModel</t>
  </si>
  <si>
    <t>mBackground</t>
  </si>
  <si>
    <t>mImgtbl</t>
  </si>
  <si>
    <t>mAdd</t>
  </si>
  <si>
    <t>mShrink</t>
  </si>
  <si>
    <t>mJPEG</t>
  </si>
  <si>
    <t>min</t>
  </si>
  <si>
    <t>max</t>
  </si>
  <si>
    <t>norm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</si>
</sst>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L24"/>
  <sheetViews>
    <sheetView tabSelected="1" workbookViewId="0">
      <selection activeCell="J18" sqref="J18"/>
    </sheetView>
  </sheetViews>
  <sheetFormatPr baseColWidth="10" defaultRowHeight="16" x14ac:dyDescent="0.2"/>
  <cols>
    <col min="3" max="3" width="10.6640625" customWidth="1"/>
    <col min="4" max="4" width="12.6640625" bestFit="1" customWidth="1"/>
    <col min="5" max="5" width="14.6640625" bestFit="1" customWidth="1"/>
    <col min="6" max="7" width="13.6640625" bestFit="1" customWidth="1"/>
    <col min="8" max="8" width="12.6640625" bestFit="1" customWidth="1"/>
    <col min="9" max="10" width="13.6640625" bestFit="1" customWidth="1"/>
    <col min="11" max="11" width="14.6640625" bestFit="1" customWidth="1"/>
    <col min="12" max="12" width="12.6640625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2</v>
      </c>
      <c r="F1" t="s">
        <v>3</v>
      </c>
      <c r="G1" t="s">
        <v>2</v>
      </c>
      <c r="H1" t="s">
        <v>3</v>
      </c>
      <c r="I1" t="s">
        <v>2</v>
      </c>
      <c r="J1" t="s">
        <v>4</v>
      </c>
      <c r="K1" t="s">
        <v>2</v>
      </c>
      <c r="L1" t="s">
        <v>5</v>
      </c>
    </row>
    <row r="2" spans="1:12" x14ac:dyDescent="0.2">
      <c r="A2" t="s">
        <v>6</v>
      </c>
      <c r="B2">
        <v>2102</v>
      </c>
      <c r="C2">
        <v>1.73</v>
      </c>
      <c r="D2">
        <v>0.09</v>
      </c>
      <c r="E2">
        <v>2.0499999999999998</v>
      </c>
      <c r="F2">
        <v>7.0000000000000007E-2</v>
      </c>
      <c r="G2">
        <v>8.09</v>
      </c>
      <c r="H2">
        <v>0.31</v>
      </c>
      <c r="I2">
        <v>11.81</v>
      </c>
      <c r="J2">
        <v>0.32</v>
      </c>
      <c r="K2">
        <v>86.96</v>
      </c>
      <c r="L2">
        <v>0.03</v>
      </c>
    </row>
    <row r="3" spans="1:12" x14ac:dyDescent="0.2">
      <c r="A3" t="s">
        <v>7</v>
      </c>
      <c r="B3">
        <v>6172</v>
      </c>
      <c r="C3">
        <v>0.66</v>
      </c>
      <c r="D3">
        <v>0.56000000000000005</v>
      </c>
      <c r="E3">
        <v>16.559999999999999</v>
      </c>
      <c r="F3">
        <v>0.53</v>
      </c>
      <c r="G3">
        <v>0.64</v>
      </c>
      <c r="H3">
        <v>0.46</v>
      </c>
      <c r="I3">
        <v>5.76</v>
      </c>
      <c r="J3">
        <v>0.67</v>
      </c>
      <c r="K3">
        <v>28.39</v>
      </c>
      <c r="L3">
        <v>0.16</v>
      </c>
    </row>
    <row r="4" spans="1:12" x14ac:dyDescent="0.2">
      <c r="A4" t="s">
        <v>8</v>
      </c>
      <c r="B4">
        <v>1</v>
      </c>
      <c r="C4">
        <v>143.26</v>
      </c>
      <c r="D4">
        <v>0</v>
      </c>
      <c r="E4">
        <v>1.95</v>
      </c>
      <c r="F4">
        <v>0</v>
      </c>
      <c r="G4">
        <v>1.22</v>
      </c>
      <c r="H4">
        <v>0</v>
      </c>
      <c r="I4">
        <v>8.1300000000000008</v>
      </c>
      <c r="J4">
        <v>0</v>
      </c>
      <c r="K4">
        <v>53.17</v>
      </c>
      <c r="L4">
        <v>0</v>
      </c>
    </row>
    <row r="5" spans="1:12" x14ac:dyDescent="0.2">
      <c r="A5" t="s">
        <v>9</v>
      </c>
      <c r="B5">
        <v>1</v>
      </c>
      <c r="C5">
        <v>384.49</v>
      </c>
      <c r="D5">
        <v>0</v>
      </c>
      <c r="E5">
        <v>1.56</v>
      </c>
      <c r="F5">
        <v>0</v>
      </c>
      <c r="G5">
        <v>0.1</v>
      </c>
      <c r="H5">
        <v>0</v>
      </c>
      <c r="I5">
        <v>13.64</v>
      </c>
      <c r="J5">
        <v>0</v>
      </c>
      <c r="K5">
        <v>99.89</v>
      </c>
      <c r="L5">
        <v>0</v>
      </c>
    </row>
    <row r="6" spans="1:12" x14ac:dyDescent="0.2">
      <c r="A6" t="s">
        <v>10</v>
      </c>
      <c r="B6">
        <v>2102</v>
      </c>
      <c r="C6">
        <v>1.72</v>
      </c>
      <c r="D6">
        <v>0.65</v>
      </c>
      <c r="E6">
        <v>8.36</v>
      </c>
      <c r="F6">
        <v>0.34</v>
      </c>
      <c r="G6">
        <v>8.09</v>
      </c>
      <c r="H6">
        <v>0.31</v>
      </c>
      <c r="I6">
        <v>16.190000000000001</v>
      </c>
      <c r="J6">
        <v>0.32</v>
      </c>
      <c r="K6">
        <v>8.4600000000000009</v>
      </c>
      <c r="L6">
        <v>0.1</v>
      </c>
    </row>
    <row r="7" spans="1:12" x14ac:dyDescent="0.2">
      <c r="A7" t="s">
        <v>11</v>
      </c>
      <c r="B7">
        <v>17</v>
      </c>
      <c r="C7">
        <v>2.78</v>
      </c>
      <c r="D7">
        <v>1.37</v>
      </c>
      <c r="E7">
        <v>1.55</v>
      </c>
      <c r="F7">
        <v>0.38</v>
      </c>
      <c r="G7">
        <v>0.12</v>
      </c>
      <c r="H7">
        <v>0.03</v>
      </c>
      <c r="I7">
        <v>8.06</v>
      </c>
      <c r="J7">
        <v>0.34</v>
      </c>
      <c r="K7">
        <v>3.48</v>
      </c>
      <c r="L7">
        <v>0.03</v>
      </c>
    </row>
    <row r="8" spans="1:12" x14ac:dyDescent="0.2">
      <c r="A8" t="s">
        <v>12</v>
      </c>
      <c r="B8">
        <v>17</v>
      </c>
      <c r="C8">
        <v>282.37</v>
      </c>
      <c r="D8">
        <v>137.93</v>
      </c>
      <c r="E8">
        <v>1102.57</v>
      </c>
      <c r="F8">
        <v>302.83999999999997</v>
      </c>
      <c r="G8">
        <v>775.45</v>
      </c>
      <c r="H8">
        <v>196.44</v>
      </c>
      <c r="I8">
        <v>16.04</v>
      </c>
      <c r="J8">
        <v>1.75</v>
      </c>
      <c r="K8">
        <v>8.48</v>
      </c>
      <c r="L8">
        <v>0.11</v>
      </c>
    </row>
    <row r="9" spans="1:12" x14ac:dyDescent="0.2">
      <c r="A9" t="s">
        <v>13</v>
      </c>
      <c r="B9">
        <v>16</v>
      </c>
      <c r="C9">
        <v>66.099999999999994</v>
      </c>
      <c r="D9">
        <v>46.37</v>
      </c>
      <c r="E9">
        <v>411.5</v>
      </c>
      <c r="F9">
        <v>7.09</v>
      </c>
      <c r="G9">
        <v>0.49</v>
      </c>
      <c r="H9">
        <v>0.01</v>
      </c>
      <c r="I9">
        <v>4.62</v>
      </c>
      <c r="J9">
        <v>0.03</v>
      </c>
      <c r="K9">
        <v>2.2999999999999998</v>
      </c>
      <c r="L9">
        <v>0.03</v>
      </c>
    </row>
    <row r="10" spans="1:12" x14ac:dyDescent="0.2">
      <c r="A10" t="s">
        <v>14</v>
      </c>
      <c r="B10">
        <v>1</v>
      </c>
      <c r="C10">
        <v>0.64</v>
      </c>
      <c r="D10">
        <v>0</v>
      </c>
      <c r="E10">
        <v>25.33</v>
      </c>
      <c r="F10">
        <v>0</v>
      </c>
      <c r="G10">
        <v>0.39</v>
      </c>
      <c r="H10">
        <v>0</v>
      </c>
      <c r="I10">
        <v>3.96</v>
      </c>
      <c r="J10">
        <v>0</v>
      </c>
      <c r="K10">
        <v>77.14</v>
      </c>
      <c r="L10">
        <v>0</v>
      </c>
    </row>
    <row r="12" spans="1:12" x14ac:dyDescent="0.2">
      <c r="A12" t="s">
        <v>15</v>
      </c>
      <c r="C12">
        <f>MIN(C2:C10)</f>
        <v>0.64</v>
      </c>
      <c r="D12">
        <f t="shared" ref="D12:L12" si="0">MIN(D2:D10)</f>
        <v>0</v>
      </c>
      <c r="E12">
        <f t="shared" si="0"/>
        <v>1.55</v>
      </c>
      <c r="F12">
        <f t="shared" si="0"/>
        <v>0</v>
      </c>
      <c r="G12">
        <f t="shared" si="0"/>
        <v>0.1</v>
      </c>
      <c r="H12">
        <f t="shared" si="0"/>
        <v>0</v>
      </c>
      <c r="I12">
        <f t="shared" si="0"/>
        <v>3.96</v>
      </c>
      <c r="J12">
        <f t="shared" si="0"/>
        <v>0</v>
      </c>
      <c r="K12">
        <f t="shared" si="0"/>
        <v>2.2999999999999998</v>
      </c>
      <c r="L12">
        <f t="shared" si="0"/>
        <v>0</v>
      </c>
    </row>
    <row r="13" spans="1:12" x14ac:dyDescent="0.2">
      <c r="A13" t="s">
        <v>16</v>
      </c>
      <c r="C13">
        <f>MAX(C2:C10)</f>
        <v>384.49</v>
      </c>
      <c r="D13">
        <f t="shared" ref="D13:L13" si="1">MAX(D2:D10)</f>
        <v>137.93</v>
      </c>
      <c r="E13">
        <f t="shared" si="1"/>
        <v>1102.57</v>
      </c>
      <c r="F13">
        <f t="shared" si="1"/>
        <v>302.83999999999997</v>
      </c>
      <c r="G13">
        <f t="shared" si="1"/>
        <v>775.45</v>
      </c>
      <c r="H13">
        <f t="shared" si="1"/>
        <v>196.44</v>
      </c>
      <c r="I13">
        <f t="shared" si="1"/>
        <v>16.190000000000001</v>
      </c>
      <c r="J13">
        <f t="shared" si="1"/>
        <v>1.75</v>
      </c>
      <c r="K13">
        <f t="shared" si="1"/>
        <v>99.89</v>
      </c>
      <c r="L13">
        <f t="shared" si="1"/>
        <v>0.16</v>
      </c>
    </row>
    <row r="15" spans="1:12" x14ac:dyDescent="0.2">
      <c r="C15" t="s">
        <v>17</v>
      </c>
    </row>
    <row r="16" spans="1:12" x14ac:dyDescent="0.2">
      <c r="A16" t="s">
        <v>6</v>
      </c>
      <c r="C16" s="1">
        <f>($B2*C2-C$12)/($C$13-$C$12)</f>
        <v>9.4719812426729195</v>
      </c>
      <c r="D16" s="1">
        <f t="shared" ref="D16:L16" si="2">($B2*D2-D$12)/($C$13-$C$12)</f>
        <v>0.49284876905041031</v>
      </c>
      <c r="E16" s="1">
        <f t="shared" si="2"/>
        <v>11.221961703790541</v>
      </c>
      <c r="F16" s="1">
        <f t="shared" si="2"/>
        <v>0.3833268203725414</v>
      </c>
      <c r="G16" s="1">
        <f t="shared" si="2"/>
        <v>44.301367721766319</v>
      </c>
      <c r="H16" s="1">
        <f t="shared" si="2"/>
        <v>1.6975902045069688</v>
      </c>
      <c r="I16" s="1">
        <f t="shared" si="2"/>
        <v>64.662394164387138</v>
      </c>
      <c r="J16" s="1">
        <f t="shared" si="2"/>
        <v>1.7523511788459032</v>
      </c>
      <c r="K16" s="1">
        <f t="shared" si="2"/>
        <v>476.19544092744559</v>
      </c>
      <c r="L16" s="1">
        <f t="shared" si="2"/>
        <v>0.16428292301680342</v>
      </c>
    </row>
    <row r="17" spans="1:12" x14ac:dyDescent="0.2">
      <c r="A17" t="s">
        <v>7</v>
      </c>
      <c r="C17" s="1">
        <f t="shared" ref="C17:L24" si="3">($B3*C3-C$12)/($C$13-$C$12)</f>
        <v>10.610603100169337</v>
      </c>
      <c r="D17" s="1">
        <f t="shared" si="3"/>
        <v>9.0043506578090398</v>
      </c>
      <c r="E17" s="1">
        <f t="shared" si="3"/>
        <v>266.26747427380485</v>
      </c>
      <c r="F17" s="1">
        <f t="shared" si="3"/>
        <v>8.5219747297121273</v>
      </c>
      <c r="G17" s="1">
        <f t="shared" si="3"/>
        <v>10.290425947635795</v>
      </c>
      <c r="H17" s="1">
        <f t="shared" si="3"/>
        <v>7.396430897485998</v>
      </c>
      <c r="I17" s="1">
        <f t="shared" si="3"/>
        <v>92.605861664712776</v>
      </c>
      <c r="J17" s="1">
        <f t="shared" si="3"/>
        <v>10.773062394164388</v>
      </c>
      <c r="K17" s="1">
        <f t="shared" si="3"/>
        <v>456.48242803178329</v>
      </c>
      <c r="L17" s="1">
        <f t="shared" si="3"/>
        <v>2.5726716165168684</v>
      </c>
    </row>
    <row r="18" spans="1:12" x14ac:dyDescent="0.2">
      <c r="A18" t="s">
        <v>8</v>
      </c>
      <c r="C18" s="1">
        <f t="shared" si="3"/>
        <v>0.37155138726064868</v>
      </c>
      <c r="D18" s="1">
        <f t="shared" si="3"/>
        <v>0</v>
      </c>
      <c r="E18" s="1">
        <f t="shared" si="3"/>
        <v>1.0420737267161648E-3</v>
      </c>
      <c r="F18" s="1">
        <f t="shared" si="3"/>
        <v>0</v>
      </c>
      <c r="G18" s="1">
        <f t="shared" si="3"/>
        <v>2.9178064348052619E-3</v>
      </c>
      <c r="H18" s="1">
        <f t="shared" si="3"/>
        <v>0</v>
      </c>
      <c r="I18" s="1">
        <f t="shared" si="3"/>
        <v>1.0863618601016024E-2</v>
      </c>
      <c r="J18" s="1">
        <f t="shared" si="3"/>
        <v>0</v>
      </c>
      <c r="K18" s="1">
        <f t="shared" si="3"/>
        <v>0.13252572619512831</v>
      </c>
      <c r="L18" s="1">
        <f t="shared" si="3"/>
        <v>0</v>
      </c>
    </row>
    <row r="19" spans="1:12" x14ac:dyDescent="0.2">
      <c r="A19" t="s">
        <v>9</v>
      </c>
      <c r="C19" s="1">
        <f t="shared" si="3"/>
        <v>1</v>
      </c>
      <c r="D19" s="1">
        <f t="shared" si="3"/>
        <v>0</v>
      </c>
      <c r="E19" s="1">
        <f t="shared" si="3"/>
        <v>2.6051843167904151E-5</v>
      </c>
      <c r="F19" s="1">
        <f t="shared" si="3"/>
        <v>0</v>
      </c>
      <c r="G19" s="1">
        <f t="shared" si="3"/>
        <v>0</v>
      </c>
      <c r="H19" s="1">
        <f t="shared" si="3"/>
        <v>0</v>
      </c>
      <c r="I19" s="1">
        <f t="shared" si="3"/>
        <v>2.5218184186531194E-2</v>
      </c>
      <c r="J19" s="1">
        <f t="shared" si="3"/>
        <v>0</v>
      </c>
      <c r="K19" s="1">
        <f t="shared" si="3"/>
        <v>0.25423993747557638</v>
      </c>
      <c r="L19" s="1">
        <f t="shared" si="3"/>
        <v>0</v>
      </c>
    </row>
    <row r="20" spans="1:12" x14ac:dyDescent="0.2">
      <c r="A20" t="s">
        <v>10</v>
      </c>
      <c r="C20" s="1">
        <f t="shared" si="3"/>
        <v>9.4172202683339847</v>
      </c>
      <c r="D20" s="1">
        <f t="shared" si="3"/>
        <v>3.5594633320307407</v>
      </c>
      <c r="E20" s="1">
        <f t="shared" si="3"/>
        <v>45.776136511658194</v>
      </c>
      <c r="F20" s="1">
        <f t="shared" si="3"/>
        <v>1.8618731275237723</v>
      </c>
      <c r="G20" s="1">
        <f t="shared" si="3"/>
        <v>44.301367721766319</v>
      </c>
      <c r="H20" s="1">
        <f t="shared" si="3"/>
        <v>1.6975902045069688</v>
      </c>
      <c r="I20" s="1">
        <f t="shared" si="3"/>
        <v>88.647700924840436</v>
      </c>
      <c r="J20" s="1">
        <f t="shared" si="3"/>
        <v>1.7523511788459032</v>
      </c>
      <c r="K20" s="1">
        <f t="shared" si="3"/>
        <v>46.321792366809959</v>
      </c>
      <c r="L20" s="1">
        <f t="shared" si="3"/>
        <v>0.54760974338934476</v>
      </c>
    </row>
    <row r="21" spans="1:12" x14ac:dyDescent="0.2">
      <c r="A21" t="s">
        <v>11</v>
      </c>
      <c r="C21" s="1">
        <f t="shared" si="3"/>
        <v>0.12145369284876904</v>
      </c>
      <c r="D21" s="1">
        <f t="shared" si="3"/>
        <v>6.0674742738048723E-2</v>
      </c>
      <c r="E21" s="1">
        <f t="shared" si="3"/>
        <v>6.4608571056402234E-2</v>
      </c>
      <c r="F21" s="1">
        <f t="shared" si="3"/>
        <v>1.6829490686466067E-2</v>
      </c>
      <c r="G21" s="1">
        <f t="shared" si="3"/>
        <v>5.0540575745734008E-3</v>
      </c>
      <c r="H21" s="1">
        <f t="shared" si="3"/>
        <v>1.3286440015631105E-3</v>
      </c>
      <c r="I21" s="1">
        <f t="shared" si="3"/>
        <v>0.34664582519213233</v>
      </c>
      <c r="J21" s="1">
        <f t="shared" si="3"/>
        <v>1.5057965351048586E-2</v>
      </c>
      <c r="K21" s="1">
        <f t="shared" si="3"/>
        <v>0.14813078025270288</v>
      </c>
      <c r="L21" s="1">
        <f t="shared" si="3"/>
        <v>1.3286440015631105E-3</v>
      </c>
    </row>
    <row r="22" spans="1:12" x14ac:dyDescent="0.2">
      <c r="A22" t="s">
        <v>12</v>
      </c>
      <c r="C22" s="1">
        <f t="shared" si="3"/>
        <v>12.503972906083103</v>
      </c>
      <c r="D22" s="1">
        <f t="shared" si="3"/>
        <v>6.108662237853328</v>
      </c>
      <c r="E22" s="1">
        <f t="shared" si="3"/>
        <v>48.826729191090266</v>
      </c>
      <c r="F22" s="1">
        <f t="shared" si="3"/>
        <v>13.412218314445745</v>
      </c>
      <c r="G22" s="1">
        <f t="shared" si="3"/>
        <v>34.342972515305462</v>
      </c>
      <c r="H22" s="1">
        <f t="shared" si="3"/>
        <v>8.6999609222352472</v>
      </c>
      <c r="I22" s="1">
        <f t="shared" si="3"/>
        <v>0.70006512960791978</v>
      </c>
      <c r="J22" s="1">
        <f t="shared" si="3"/>
        <v>7.7504233424514776E-2</v>
      </c>
      <c r="K22" s="1">
        <f t="shared" si="3"/>
        <v>0.36957144717988794</v>
      </c>
      <c r="L22" s="1">
        <f t="shared" si="3"/>
        <v>4.8716946723980723E-3</v>
      </c>
    </row>
    <row r="23" spans="1:12" x14ac:dyDescent="0.2">
      <c r="A23" t="s">
        <v>13</v>
      </c>
      <c r="C23" s="1">
        <f t="shared" si="3"/>
        <v>2.7535756154747943</v>
      </c>
      <c r="D23" s="1">
        <f t="shared" si="3"/>
        <v>1.9328383483131428</v>
      </c>
      <c r="E23" s="1">
        <f t="shared" si="3"/>
        <v>17.148495506057053</v>
      </c>
      <c r="F23" s="1">
        <f t="shared" si="3"/>
        <v>0.29553210889670439</v>
      </c>
      <c r="G23" s="1">
        <f t="shared" si="3"/>
        <v>2.0164126611957794E-2</v>
      </c>
      <c r="H23" s="1">
        <f t="shared" si="3"/>
        <v>4.1682949068646603E-4</v>
      </c>
      <c r="I23" s="1">
        <f t="shared" si="3"/>
        <v>0.1822586948026573</v>
      </c>
      <c r="J23" s="1">
        <f t="shared" si="3"/>
        <v>1.250488472059398E-3</v>
      </c>
      <c r="K23" s="1">
        <f t="shared" si="3"/>
        <v>8.9878858929269237E-2</v>
      </c>
      <c r="L23" s="1">
        <f t="shared" si="3"/>
        <v>1.250488472059398E-3</v>
      </c>
    </row>
    <row r="24" spans="1:12" x14ac:dyDescent="0.2">
      <c r="A24" t="s">
        <v>14</v>
      </c>
      <c r="C24" s="1">
        <f t="shared" si="3"/>
        <v>0</v>
      </c>
      <c r="D24" s="1">
        <f t="shared" si="3"/>
        <v>0</v>
      </c>
      <c r="E24" s="1">
        <f t="shared" si="3"/>
        <v>6.1951283053276011E-2</v>
      </c>
      <c r="F24" s="1">
        <f t="shared" si="3"/>
        <v>0</v>
      </c>
      <c r="G24" s="1">
        <f t="shared" si="3"/>
        <v>7.5550345186921981E-4</v>
      </c>
      <c r="H24" s="1">
        <f t="shared" si="3"/>
        <v>0</v>
      </c>
      <c r="I24" s="1">
        <f t="shared" si="3"/>
        <v>0</v>
      </c>
      <c r="J24" s="1">
        <f t="shared" si="3"/>
        <v>0</v>
      </c>
      <c r="K24" s="1">
        <f t="shared" si="3"/>
        <v>0.19497199426859449</v>
      </c>
      <c r="L24" s="1">
        <f t="shared" si="3"/>
        <v>0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montage-execution-profile_juve2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Bunney</dc:creator>
  <cp:lastModifiedBy>Ryan Bunney</cp:lastModifiedBy>
  <dcterms:created xsi:type="dcterms:W3CDTF">2020-04-06T07:16:28Z</dcterms:created>
  <dcterms:modified xsi:type="dcterms:W3CDTF">2020-04-06T07:35:15Z</dcterms:modified>
</cp:coreProperties>
</file>