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2017\optimization\final\"/>
    </mc:Choice>
  </mc:AlternateContent>
  <bookViews>
    <workbookView xWindow="0" yWindow="0" windowWidth="23040" windowHeight="9084" activeTab="1"/>
  </bookViews>
  <sheets>
    <sheet name="p1" sheetId="1" r:id="rId1"/>
    <sheet name="p2(k=2)" sheetId="2" r:id="rId2"/>
  </sheets>
  <definedNames>
    <definedName name="solver_adj" localSheetId="0" hidden="1">'p1'!$C$5:$C$22</definedName>
    <definedName name="solver_adj" localSheetId="1" hidden="1">'p2(k=2)'!$C$5:$C$22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'p1'!$C$5:$C$22</definedName>
    <definedName name="solver_lhs1" localSheetId="1" hidden="1">'p2(k=2)'!$C$5:$C$22</definedName>
    <definedName name="solver_lhs2" localSheetId="0" hidden="1">'p1'!$H$4</definedName>
    <definedName name="solver_lhs2" localSheetId="1" hidden="1">'p2(k=2)'!$H$4</definedName>
    <definedName name="solver_lhs3" localSheetId="0" hidden="1">'p1'!$H$5:$H$10</definedName>
    <definedName name="solver_lhs3" localSheetId="1" hidden="1">'p2(k=2)'!$H$5:$H$10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'p1'!$C$25</definedName>
    <definedName name="solver_opt" localSheetId="1" hidden="1">'p2(k=2)'!$C$25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hs1" localSheetId="0" hidden="1">'p1'!$E$5:$E$22</definedName>
    <definedName name="solver_rhs1" localSheetId="1" hidden="1">'p2(k=2)'!$E$5:$E$22</definedName>
    <definedName name="solver_rhs2" localSheetId="0" hidden="1">'p1'!$J$11</definedName>
    <definedName name="solver_rhs2" localSheetId="1" hidden="1">'p2(k=2)'!$J$11</definedName>
    <definedName name="solver_rhs3" localSheetId="0" hidden="1">'p1'!$J$5:$J$10</definedName>
    <definedName name="solver_rhs3" localSheetId="1" hidden="1">'p2(k=2)'!$J$5:$J$10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0" i="2"/>
  <c r="E17" i="2"/>
  <c r="E6" i="2"/>
  <c r="E5" i="2"/>
  <c r="H4" i="1"/>
  <c r="H9" i="1"/>
  <c r="H7" i="1"/>
  <c r="H6" i="1"/>
  <c r="H6" i="2"/>
  <c r="J11" i="2" l="1"/>
  <c r="C25" i="2" s="1"/>
  <c r="J10" i="2"/>
  <c r="H10" i="2"/>
  <c r="J9" i="2"/>
  <c r="H9" i="2"/>
  <c r="J8" i="2"/>
  <c r="H8" i="2"/>
  <c r="J7" i="2"/>
  <c r="H7" i="2"/>
  <c r="J6" i="2"/>
  <c r="J5" i="2"/>
  <c r="H5" i="2"/>
  <c r="H4" i="2"/>
  <c r="J10" i="1" l="1"/>
  <c r="J9" i="1"/>
  <c r="J8" i="1"/>
  <c r="J7" i="1"/>
  <c r="J6" i="1"/>
  <c r="J5" i="1"/>
  <c r="H5" i="1"/>
  <c r="J11" i="1"/>
  <c r="C25" i="1" s="1"/>
  <c r="H10" i="1"/>
  <c r="H8" i="1"/>
</calcChain>
</file>

<file path=xl/sharedStrings.xml><?xml version="1.0" encoding="utf-8"?>
<sst xmlns="http://schemas.openxmlformats.org/spreadsheetml/2006/main" count="71" uniqueCount="14">
  <si>
    <t>Tanks</t>
  </si>
  <si>
    <t>From</t>
  </si>
  <si>
    <t>To</t>
  </si>
  <si>
    <t>flow</t>
  </si>
  <si>
    <t>&lt;=</t>
  </si>
  <si>
    <t>PLAN</t>
  </si>
  <si>
    <t>Chocolate</t>
  </si>
  <si>
    <t>Limit</t>
  </si>
  <si>
    <t>=</t>
  </si>
  <si>
    <t>Max Flow</t>
  </si>
  <si>
    <t>Flow out</t>
  </si>
  <si>
    <t>Flow in</t>
  </si>
  <si>
    <t>Chocolate(k=2)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</si>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</sst>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4" borderId="10" xfId="0" applyFill="1" applyBorder="1"/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5" xfId="0" applyBorder="1"/>
    <xf numFmtId="0" fontId="1" fillId="4" borderId="2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2" borderId="24" xfId="0" applyFont="1" applyFill="1" applyBorder="1"/>
    <xf numFmtId="0" fontId="0" fillId="2" borderId="26" xfId="0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" fontId="0" fillId="4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7" activeCellId="2" sqref="E22 E20 E17"/>
    </sheetView>
  </sheetViews>
  <sheetFormatPr defaultRowHeight="14.4" x14ac:dyDescent="0.3"/>
  <cols>
    <col min="4" max="4" width="4" customWidth="1"/>
    <col min="9" max="9" width="2.33203125" customWidth="1"/>
    <col min="10" max="10" width="9.109375" customWidth="1"/>
  </cols>
  <sheetData>
    <row r="1" spans="1:10" ht="28.8" x14ac:dyDescent="0.55000000000000004">
      <c r="A1" s="2" t="s">
        <v>6</v>
      </c>
    </row>
    <row r="2" spans="1:10" ht="15" thickBot="1" x14ac:dyDescent="0.35"/>
    <row r="3" spans="1:10" ht="15" thickBot="1" x14ac:dyDescent="0.35">
      <c r="A3" s="38" t="s">
        <v>0</v>
      </c>
      <c r="B3" s="39"/>
      <c r="C3" s="40" t="s">
        <v>5</v>
      </c>
      <c r="D3" s="42"/>
      <c r="E3" s="15" t="s">
        <v>7</v>
      </c>
      <c r="F3" s="1"/>
      <c r="G3" s="29" t="s">
        <v>0</v>
      </c>
      <c r="H3" s="30" t="s">
        <v>10</v>
      </c>
      <c r="I3" s="31"/>
      <c r="J3" s="32" t="s">
        <v>11</v>
      </c>
    </row>
    <row r="4" spans="1:10" ht="15" thickBot="1" x14ac:dyDescent="0.35">
      <c r="A4" s="7" t="s">
        <v>1</v>
      </c>
      <c r="B4" s="8" t="s">
        <v>2</v>
      </c>
      <c r="C4" s="41"/>
      <c r="D4" s="43"/>
      <c r="E4" s="16" t="s">
        <v>3</v>
      </c>
      <c r="F4" s="1"/>
      <c r="G4" s="25">
        <v>1</v>
      </c>
      <c r="H4" s="26">
        <f>SUM(C5:C6)</f>
        <v>28</v>
      </c>
      <c r="I4" s="27"/>
      <c r="J4" s="28"/>
    </row>
    <row r="5" spans="1:10" x14ac:dyDescent="0.3">
      <c r="A5" s="6">
        <v>1</v>
      </c>
      <c r="B5" s="9">
        <v>2</v>
      </c>
      <c r="C5" s="33">
        <v>13</v>
      </c>
      <c r="D5" s="12" t="s">
        <v>4</v>
      </c>
      <c r="E5" s="17">
        <v>20</v>
      </c>
      <c r="F5" s="1"/>
      <c r="G5" s="22">
        <v>2</v>
      </c>
      <c r="H5" s="21">
        <f>SUM(C7:C8)</f>
        <v>13</v>
      </c>
      <c r="I5" s="20" t="s">
        <v>8</v>
      </c>
      <c r="J5" s="18">
        <f>SUMIF(B$5:B$22,"=2",C$5:C$22)</f>
        <v>13</v>
      </c>
    </row>
    <row r="6" spans="1:10" x14ac:dyDescent="0.3">
      <c r="A6" s="3">
        <v>1</v>
      </c>
      <c r="B6" s="10">
        <v>3</v>
      </c>
      <c r="C6" s="34">
        <v>15</v>
      </c>
      <c r="D6" s="13" t="s">
        <v>4</v>
      </c>
      <c r="E6" s="18">
        <v>15</v>
      </c>
      <c r="F6" s="1"/>
      <c r="G6" s="22">
        <v>3</v>
      </c>
      <c r="H6" s="21">
        <f>SUM(C9:C11)</f>
        <v>18</v>
      </c>
      <c r="I6" s="20" t="s">
        <v>8</v>
      </c>
      <c r="J6" s="18">
        <f>SUMIF(B$5:B$22,"=3",C$5:C$22)</f>
        <v>18</v>
      </c>
    </row>
    <row r="7" spans="1:10" x14ac:dyDescent="0.3">
      <c r="A7" s="3">
        <v>2</v>
      </c>
      <c r="B7" s="10">
        <v>4</v>
      </c>
      <c r="C7" s="34">
        <v>3</v>
      </c>
      <c r="D7" s="13" t="s">
        <v>4</v>
      </c>
      <c r="E7" s="18">
        <v>10</v>
      </c>
      <c r="F7" s="1"/>
      <c r="G7" s="22">
        <v>4</v>
      </c>
      <c r="H7" s="21">
        <f>SUM(C12:C14)</f>
        <v>3</v>
      </c>
      <c r="I7" s="20" t="s">
        <v>8</v>
      </c>
      <c r="J7" s="18">
        <f>SUMIF(B$5:B$22,"=4",C$5:C$22)</f>
        <v>3</v>
      </c>
    </row>
    <row r="8" spans="1:10" x14ac:dyDescent="0.3">
      <c r="A8" s="3">
        <v>2</v>
      </c>
      <c r="B8" s="10">
        <v>5</v>
      </c>
      <c r="C8" s="34">
        <v>10</v>
      </c>
      <c r="D8" s="13" t="s">
        <v>4</v>
      </c>
      <c r="E8" s="18">
        <v>15</v>
      </c>
      <c r="F8" s="1"/>
      <c r="G8" s="22">
        <v>5</v>
      </c>
      <c r="H8" s="21">
        <f>SUM(C15:C17)</f>
        <v>10</v>
      </c>
      <c r="I8" s="20" t="s">
        <v>8</v>
      </c>
      <c r="J8" s="18">
        <f>SUMIF(B$5:B$22,"=5",C$5:C$22)</f>
        <v>10</v>
      </c>
    </row>
    <row r="9" spans="1:10" x14ac:dyDescent="0.3">
      <c r="A9" s="3">
        <v>3</v>
      </c>
      <c r="B9" s="10">
        <v>4</v>
      </c>
      <c r="C9" s="34">
        <v>0</v>
      </c>
      <c r="D9" s="13" t="s">
        <v>4</v>
      </c>
      <c r="E9" s="18">
        <v>13</v>
      </c>
      <c r="F9" s="1"/>
      <c r="G9" s="22">
        <v>6</v>
      </c>
      <c r="H9" s="21">
        <f>SUM(C18:C20)</f>
        <v>15</v>
      </c>
      <c r="I9" s="20" t="s">
        <v>8</v>
      </c>
      <c r="J9" s="18">
        <f>SUMIF(B$5:B$22,"=6",C$5:C$22)</f>
        <v>15</v>
      </c>
    </row>
    <row r="10" spans="1:10" x14ac:dyDescent="0.3">
      <c r="A10" s="3">
        <v>3</v>
      </c>
      <c r="B10" s="10">
        <v>6</v>
      </c>
      <c r="C10" s="34">
        <v>15</v>
      </c>
      <c r="D10" s="13" t="s">
        <v>4</v>
      </c>
      <c r="E10" s="18">
        <v>15</v>
      </c>
      <c r="F10" s="1"/>
      <c r="G10" s="22">
        <v>7</v>
      </c>
      <c r="H10" s="21">
        <f>SUM(C21:C22)</f>
        <v>10</v>
      </c>
      <c r="I10" s="20" t="s">
        <v>8</v>
      </c>
      <c r="J10" s="18">
        <f>SUMIF(B$5:B$22,"=7",C$5:C$22)</f>
        <v>10</v>
      </c>
    </row>
    <row r="11" spans="1:10" ht="15" thickBot="1" x14ac:dyDescent="0.35">
      <c r="A11" s="3">
        <v>3</v>
      </c>
      <c r="B11" s="10">
        <v>7</v>
      </c>
      <c r="C11" s="34">
        <v>3</v>
      </c>
      <c r="D11" s="13" t="s">
        <v>4</v>
      </c>
      <c r="E11" s="18">
        <v>10</v>
      </c>
      <c r="F11" s="1"/>
      <c r="G11" s="23">
        <v>8</v>
      </c>
      <c r="H11" s="5"/>
      <c r="I11" s="24"/>
      <c r="J11" s="19">
        <f>SUM(C17+C20+C22)</f>
        <v>28</v>
      </c>
    </row>
    <row r="12" spans="1:10" x14ac:dyDescent="0.3">
      <c r="A12" s="3">
        <v>4</v>
      </c>
      <c r="B12" s="10">
        <v>3</v>
      </c>
      <c r="C12" s="34">
        <v>3</v>
      </c>
      <c r="D12" s="13" t="s">
        <v>4</v>
      </c>
      <c r="E12" s="18">
        <v>13</v>
      </c>
      <c r="F12" s="1"/>
      <c r="G12" s="1"/>
      <c r="H12" s="1"/>
    </row>
    <row r="13" spans="1:10" x14ac:dyDescent="0.3">
      <c r="A13" s="3">
        <v>4</v>
      </c>
      <c r="B13" s="10">
        <v>5</v>
      </c>
      <c r="C13" s="34">
        <v>0</v>
      </c>
      <c r="D13" s="13" t="s">
        <v>4</v>
      </c>
      <c r="E13" s="18">
        <v>10</v>
      </c>
      <c r="F13" s="1"/>
      <c r="G13" s="1"/>
      <c r="H13" s="1"/>
    </row>
    <row r="14" spans="1:10" x14ac:dyDescent="0.3">
      <c r="A14" s="3">
        <v>4</v>
      </c>
      <c r="B14" s="10">
        <v>7</v>
      </c>
      <c r="C14" s="34">
        <v>0</v>
      </c>
      <c r="D14" s="13" t="s">
        <v>4</v>
      </c>
      <c r="E14" s="18">
        <v>12</v>
      </c>
      <c r="F14" s="1"/>
      <c r="G14" s="1"/>
      <c r="H14" s="1"/>
    </row>
    <row r="15" spans="1:10" x14ac:dyDescent="0.3">
      <c r="A15" s="3">
        <v>5</v>
      </c>
      <c r="B15" s="10">
        <v>2</v>
      </c>
      <c r="C15" s="34">
        <v>0</v>
      </c>
      <c r="D15" s="13" t="s">
        <v>4</v>
      </c>
      <c r="E15" s="18">
        <v>15</v>
      </c>
      <c r="F15" s="1"/>
      <c r="G15" s="1"/>
      <c r="H15" s="1"/>
    </row>
    <row r="16" spans="1:10" x14ac:dyDescent="0.3">
      <c r="A16" s="3">
        <v>5</v>
      </c>
      <c r="B16" s="10">
        <v>6</v>
      </c>
      <c r="C16" s="34">
        <v>0</v>
      </c>
      <c r="D16" s="13" t="s">
        <v>4</v>
      </c>
      <c r="E16" s="18">
        <v>7</v>
      </c>
      <c r="F16" s="1"/>
      <c r="G16" s="1"/>
      <c r="H16" s="1"/>
    </row>
    <row r="17" spans="1:8" x14ac:dyDescent="0.3">
      <c r="A17" s="3">
        <v>5</v>
      </c>
      <c r="B17" s="10">
        <v>8</v>
      </c>
      <c r="C17" s="34">
        <v>10</v>
      </c>
      <c r="D17" s="13" t="s">
        <v>4</v>
      </c>
      <c r="E17" s="18">
        <v>10</v>
      </c>
      <c r="F17" s="1"/>
      <c r="G17" s="1"/>
      <c r="H17" s="1"/>
    </row>
    <row r="18" spans="1:8" x14ac:dyDescent="0.3">
      <c r="A18" s="3">
        <v>6</v>
      </c>
      <c r="B18" s="10">
        <v>5</v>
      </c>
      <c r="C18" s="34">
        <v>0</v>
      </c>
      <c r="D18" s="13" t="s">
        <v>4</v>
      </c>
      <c r="E18" s="18">
        <v>7</v>
      </c>
      <c r="F18" s="1"/>
      <c r="G18" s="1"/>
      <c r="H18" s="1"/>
    </row>
    <row r="19" spans="1:8" x14ac:dyDescent="0.3">
      <c r="A19" s="3">
        <v>6</v>
      </c>
      <c r="B19" s="10">
        <v>7</v>
      </c>
      <c r="C19" s="34">
        <v>7</v>
      </c>
      <c r="D19" s="13" t="s">
        <v>4</v>
      </c>
      <c r="E19" s="18">
        <v>8</v>
      </c>
      <c r="F19" s="1"/>
      <c r="G19" s="1"/>
      <c r="H19" s="1"/>
    </row>
    <row r="20" spans="1:8" x14ac:dyDescent="0.3">
      <c r="A20" s="3">
        <v>6</v>
      </c>
      <c r="B20" s="10">
        <v>8</v>
      </c>
      <c r="C20" s="34">
        <v>8</v>
      </c>
      <c r="D20" s="13" t="s">
        <v>4</v>
      </c>
      <c r="E20" s="18">
        <v>8</v>
      </c>
      <c r="F20" s="1"/>
      <c r="G20" s="1"/>
      <c r="H20" s="1"/>
    </row>
    <row r="21" spans="1:8" x14ac:dyDescent="0.3">
      <c r="A21" s="3">
        <v>7</v>
      </c>
      <c r="B21" s="10">
        <v>6</v>
      </c>
      <c r="C21" s="34">
        <v>0</v>
      </c>
      <c r="D21" s="13" t="s">
        <v>4</v>
      </c>
      <c r="E21" s="18">
        <v>8</v>
      </c>
      <c r="F21" s="1"/>
      <c r="G21" s="1"/>
      <c r="H21" s="1"/>
    </row>
    <row r="22" spans="1:8" ht="15" thickBot="1" x14ac:dyDescent="0.35">
      <c r="A22" s="4">
        <v>7</v>
      </c>
      <c r="B22" s="11">
        <v>8</v>
      </c>
      <c r="C22" s="35">
        <v>10</v>
      </c>
      <c r="D22" s="14" t="s">
        <v>4</v>
      </c>
      <c r="E22" s="19">
        <v>10</v>
      </c>
      <c r="F22" s="1"/>
      <c r="G22" s="1"/>
      <c r="H22" s="1"/>
    </row>
    <row r="24" spans="1:8" ht="15" thickBot="1" x14ac:dyDescent="0.35"/>
    <row r="25" spans="1:8" ht="15" thickBot="1" x14ac:dyDescent="0.35">
      <c r="B25" s="36" t="s">
        <v>9</v>
      </c>
      <c r="C25" s="37">
        <f>J11</f>
        <v>28</v>
      </c>
    </row>
  </sheetData>
  <mergeCells count="3">
    <mergeCell ref="A3:B3"/>
    <mergeCell ref="C3:C4"/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9" sqref="M9"/>
    </sheetView>
  </sheetViews>
  <sheetFormatPr defaultRowHeight="14.4" x14ac:dyDescent="0.3"/>
  <sheetData>
    <row r="1" spans="1:10" ht="28.8" x14ac:dyDescent="0.55000000000000004">
      <c r="A1" s="2" t="s">
        <v>12</v>
      </c>
    </row>
    <row r="2" spans="1:10" ht="15" thickBot="1" x14ac:dyDescent="0.35"/>
    <row r="3" spans="1:10" ht="15" thickBot="1" x14ac:dyDescent="0.35">
      <c r="A3" s="38" t="s">
        <v>0</v>
      </c>
      <c r="B3" s="39"/>
      <c r="C3" s="40" t="s">
        <v>5</v>
      </c>
      <c r="D3" s="42"/>
      <c r="E3" s="15" t="s">
        <v>7</v>
      </c>
      <c r="F3" s="1"/>
      <c r="G3" s="29" t="s">
        <v>0</v>
      </c>
      <c r="H3" s="30" t="s">
        <v>10</v>
      </c>
      <c r="I3" s="31"/>
      <c r="J3" s="32" t="s">
        <v>11</v>
      </c>
    </row>
    <row r="4" spans="1:10" ht="15" thickBot="1" x14ac:dyDescent="0.35">
      <c r="A4" s="7" t="s">
        <v>1</v>
      </c>
      <c r="B4" s="8" t="s">
        <v>2</v>
      </c>
      <c r="C4" s="41"/>
      <c r="D4" s="43"/>
      <c r="E4" s="16" t="s">
        <v>3</v>
      </c>
      <c r="F4" s="1"/>
      <c r="G4" s="25">
        <v>1</v>
      </c>
      <c r="H4" s="26">
        <f>SUM(C5:C6)</f>
        <v>55</v>
      </c>
      <c r="I4" s="27"/>
      <c r="J4" s="28"/>
    </row>
    <row r="5" spans="1:10" x14ac:dyDescent="0.3">
      <c r="A5" s="6">
        <v>1</v>
      </c>
      <c r="B5" s="9">
        <v>2</v>
      </c>
      <c r="C5" s="33">
        <v>25</v>
      </c>
      <c r="D5" s="12" t="s">
        <v>4</v>
      </c>
      <c r="E5" s="17">
        <f>F5*F24</f>
        <v>40</v>
      </c>
      <c r="F5" s="17">
        <v>20</v>
      </c>
      <c r="G5" s="22">
        <v>2</v>
      </c>
      <c r="H5" s="21">
        <f>SUM(C7:C8)</f>
        <v>25</v>
      </c>
      <c r="I5" s="20" t="s">
        <v>8</v>
      </c>
      <c r="J5" s="18">
        <f>SUMIF(B$5:B$22,"=2",C$5:C$22)</f>
        <v>25</v>
      </c>
    </row>
    <row r="6" spans="1:10" x14ac:dyDescent="0.3">
      <c r="A6" s="3">
        <v>1</v>
      </c>
      <c r="B6" s="10">
        <v>3</v>
      </c>
      <c r="C6" s="34">
        <v>30</v>
      </c>
      <c r="D6" s="13" t="s">
        <v>4</v>
      </c>
      <c r="E6" s="18">
        <f>F6*F24</f>
        <v>30</v>
      </c>
      <c r="F6" s="18">
        <v>15</v>
      </c>
      <c r="G6" s="22">
        <v>3</v>
      </c>
      <c r="H6" s="21">
        <f>SUM(C9:C11)</f>
        <v>30</v>
      </c>
      <c r="I6" s="20" t="s">
        <v>8</v>
      </c>
      <c r="J6" s="18">
        <f>SUMIF(B$5:B$22,"=3",C$5:C$22)</f>
        <v>30</v>
      </c>
    </row>
    <row r="7" spans="1:10" x14ac:dyDescent="0.3">
      <c r="A7" s="3">
        <v>2</v>
      </c>
      <c r="B7" s="10">
        <v>4</v>
      </c>
      <c r="C7" s="34">
        <v>10</v>
      </c>
      <c r="D7" s="13" t="s">
        <v>4</v>
      </c>
      <c r="E7" s="18">
        <v>10</v>
      </c>
      <c r="F7" s="1"/>
      <c r="G7" s="22">
        <v>4</v>
      </c>
      <c r="H7" s="21">
        <f>SUM(C12:C14)</f>
        <v>15</v>
      </c>
      <c r="I7" s="20" t="s">
        <v>8</v>
      </c>
      <c r="J7" s="18">
        <f>SUMIF(B$5:B$22,"=4",C$5:C$22)</f>
        <v>15</v>
      </c>
    </row>
    <row r="8" spans="1:10" x14ac:dyDescent="0.3">
      <c r="A8" s="3">
        <v>2</v>
      </c>
      <c r="B8" s="10">
        <v>5</v>
      </c>
      <c r="C8" s="34">
        <v>15</v>
      </c>
      <c r="D8" s="13" t="s">
        <v>4</v>
      </c>
      <c r="E8" s="18">
        <v>15</v>
      </c>
      <c r="F8" s="1"/>
      <c r="G8" s="22">
        <v>5</v>
      </c>
      <c r="H8" s="21">
        <f>SUM(C15:C17)</f>
        <v>20</v>
      </c>
      <c r="I8" s="20" t="s">
        <v>8</v>
      </c>
      <c r="J8" s="18">
        <f>SUMIF(B$5:B$22,"=5",C$5:C$22)</f>
        <v>20</v>
      </c>
    </row>
    <row r="9" spans="1:10" x14ac:dyDescent="0.3">
      <c r="A9" s="3">
        <v>3</v>
      </c>
      <c r="B9" s="10">
        <v>4</v>
      </c>
      <c r="C9" s="34">
        <v>5</v>
      </c>
      <c r="D9" s="13" t="s">
        <v>4</v>
      </c>
      <c r="E9" s="18">
        <v>13</v>
      </c>
      <c r="F9" s="1"/>
      <c r="G9" s="22">
        <v>6</v>
      </c>
      <c r="H9" s="21">
        <f>SUM(C18:C20)</f>
        <v>15</v>
      </c>
      <c r="I9" s="20" t="s">
        <v>8</v>
      </c>
      <c r="J9" s="18">
        <f>SUMIF(B$5:B$22,"=6",C$5:C$22)</f>
        <v>15</v>
      </c>
    </row>
    <row r="10" spans="1:10" x14ac:dyDescent="0.3">
      <c r="A10" s="3">
        <v>3</v>
      </c>
      <c r="B10" s="10">
        <v>6</v>
      </c>
      <c r="C10" s="34">
        <v>15</v>
      </c>
      <c r="D10" s="13" t="s">
        <v>4</v>
      </c>
      <c r="E10" s="18">
        <v>15</v>
      </c>
      <c r="F10" s="1"/>
      <c r="G10" s="22">
        <v>7</v>
      </c>
      <c r="H10" s="21">
        <f>SUM(C21:C22)</f>
        <v>20</v>
      </c>
      <c r="I10" s="20" t="s">
        <v>8</v>
      </c>
      <c r="J10" s="18">
        <f>SUMIF(B$5:B$22,"=7",C$5:C$22)</f>
        <v>20</v>
      </c>
    </row>
    <row r="11" spans="1:10" ht="15" thickBot="1" x14ac:dyDescent="0.35">
      <c r="A11" s="3">
        <v>3</v>
      </c>
      <c r="B11" s="10">
        <v>7</v>
      </c>
      <c r="C11" s="34">
        <v>10</v>
      </c>
      <c r="D11" s="13" t="s">
        <v>4</v>
      </c>
      <c r="E11" s="18">
        <v>10</v>
      </c>
      <c r="F11" s="1"/>
      <c r="G11" s="23">
        <v>8</v>
      </c>
      <c r="H11" s="5">
        <v>0</v>
      </c>
      <c r="I11" s="24"/>
      <c r="J11" s="44">
        <f>SUM(C17+C20+C22)</f>
        <v>55</v>
      </c>
    </row>
    <row r="12" spans="1:10" x14ac:dyDescent="0.3">
      <c r="A12" s="3">
        <v>4</v>
      </c>
      <c r="B12" s="10">
        <v>3</v>
      </c>
      <c r="C12" s="34">
        <v>0</v>
      </c>
      <c r="D12" s="13" t="s">
        <v>4</v>
      </c>
      <c r="E12" s="18">
        <v>13</v>
      </c>
      <c r="F12" s="1"/>
      <c r="G12" s="1"/>
      <c r="H12" s="1"/>
    </row>
    <row r="13" spans="1:10" x14ac:dyDescent="0.3">
      <c r="A13" s="3">
        <v>4</v>
      </c>
      <c r="B13" s="10">
        <v>5</v>
      </c>
      <c r="C13" s="34">
        <v>5</v>
      </c>
      <c r="D13" s="13" t="s">
        <v>4</v>
      </c>
      <c r="E13" s="18">
        <v>10</v>
      </c>
      <c r="F13" s="1"/>
      <c r="G13" s="1"/>
      <c r="H13" s="1"/>
    </row>
    <row r="14" spans="1:10" x14ac:dyDescent="0.3">
      <c r="A14" s="3">
        <v>4</v>
      </c>
      <c r="B14" s="10">
        <v>7</v>
      </c>
      <c r="C14" s="34">
        <v>10</v>
      </c>
      <c r="D14" s="13" t="s">
        <v>4</v>
      </c>
      <c r="E14" s="18">
        <v>12</v>
      </c>
      <c r="F14" s="1"/>
      <c r="G14" s="1"/>
      <c r="H14" s="1"/>
    </row>
    <row r="15" spans="1:10" x14ac:dyDescent="0.3">
      <c r="A15" s="3">
        <v>5</v>
      </c>
      <c r="B15" s="10">
        <v>2</v>
      </c>
      <c r="C15" s="34">
        <v>0</v>
      </c>
      <c r="D15" s="13" t="s">
        <v>4</v>
      </c>
      <c r="E15" s="18">
        <v>15</v>
      </c>
      <c r="F15" s="1"/>
      <c r="G15" s="1"/>
      <c r="H15" s="1"/>
    </row>
    <row r="16" spans="1:10" x14ac:dyDescent="0.3">
      <c r="A16" s="3">
        <v>5</v>
      </c>
      <c r="B16" s="10">
        <v>6</v>
      </c>
      <c r="C16" s="34">
        <v>0</v>
      </c>
      <c r="D16" s="13" t="s">
        <v>4</v>
      </c>
      <c r="E16" s="18">
        <v>7</v>
      </c>
      <c r="F16" s="1"/>
      <c r="G16" s="1"/>
      <c r="H16" s="1"/>
    </row>
    <row r="17" spans="1:8" x14ac:dyDescent="0.3">
      <c r="A17" s="3">
        <v>5</v>
      </c>
      <c r="B17" s="10">
        <v>8</v>
      </c>
      <c r="C17" s="34">
        <v>20</v>
      </c>
      <c r="D17" s="13" t="s">
        <v>4</v>
      </c>
      <c r="E17" s="18">
        <f>F17*F24</f>
        <v>20</v>
      </c>
      <c r="F17" s="18">
        <v>10</v>
      </c>
      <c r="G17" s="1"/>
      <c r="H17" s="1"/>
    </row>
    <row r="18" spans="1:8" x14ac:dyDescent="0.3">
      <c r="A18" s="3">
        <v>6</v>
      </c>
      <c r="B18" s="10">
        <v>5</v>
      </c>
      <c r="C18" s="34">
        <v>0</v>
      </c>
      <c r="D18" s="13" t="s">
        <v>4</v>
      </c>
      <c r="E18" s="18">
        <v>7</v>
      </c>
      <c r="G18" s="1"/>
      <c r="H18" s="1"/>
    </row>
    <row r="19" spans="1:8" x14ac:dyDescent="0.3">
      <c r="A19" s="3">
        <v>6</v>
      </c>
      <c r="B19" s="10">
        <v>7</v>
      </c>
      <c r="C19" s="34">
        <v>0</v>
      </c>
      <c r="D19" s="13" t="s">
        <v>4</v>
      </c>
      <c r="E19" s="18">
        <v>8</v>
      </c>
      <c r="G19" s="1"/>
      <c r="H19" s="1"/>
    </row>
    <row r="20" spans="1:8" x14ac:dyDescent="0.3">
      <c r="A20" s="3">
        <v>6</v>
      </c>
      <c r="B20" s="10">
        <v>8</v>
      </c>
      <c r="C20" s="34">
        <v>15</v>
      </c>
      <c r="D20" s="13" t="s">
        <v>4</v>
      </c>
      <c r="E20" s="18">
        <f>F20*F24</f>
        <v>16</v>
      </c>
      <c r="F20" s="18">
        <v>8</v>
      </c>
      <c r="G20" s="1"/>
      <c r="H20" s="1"/>
    </row>
    <row r="21" spans="1:8" x14ac:dyDescent="0.3">
      <c r="A21" s="3">
        <v>7</v>
      </c>
      <c r="B21" s="10">
        <v>6</v>
      </c>
      <c r="C21" s="34">
        <v>0</v>
      </c>
      <c r="D21" s="13" t="s">
        <v>4</v>
      </c>
      <c r="E21" s="18">
        <v>8</v>
      </c>
      <c r="F21" s="1"/>
      <c r="G21" s="1"/>
      <c r="H21" s="1"/>
    </row>
    <row r="22" spans="1:8" ht="15" thickBot="1" x14ac:dyDescent="0.35">
      <c r="A22" s="4">
        <v>7</v>
      </c>
      <c r="B22" s="11">
        <v>8</v>
      </c>
      <c r="C22" s="35">
        <v>20</v>
      </c>
      <c r="D22" s="14" t="s">
        <v>4</v>
      </c>
      <c r="E22" s="19">
        <f>F22*F24</f>
        <v>20</v>
      </c>
      <c r="F22" s="19">
        <v>10</v>
      </c>
      <c r="G22" s="1"/>
      <c r="H22" s="1"/>
    </row>
    <row r="24" spans="1:8" ht="15" thickBot="1" x14ac:dyDescent="0.35">
      <c r="E24" t="s">
        <v>13</v>
      </c>
      <c r="F24">
        <v>2</v>
      </c>
    </row>
    <row r="25" spans="1:8" ht="15" thickBot="1" x14ac:dyDescent="0.35">
      <c r="B25" s="36" t="s">
        <v>9</v>
      </c>
      <c r="C25" s="37">
        <f>J11</f>
        <v>55</v>
      </c>
    </row>
  </sheetData>
  <mergeCells count="3">
    <mergeCell ref="A3:B3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p2(k=2)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叶天楚</dc:creator>
  <cp:lastModifiedBy>叶天楚</cp:lastModifiedBy>
  <dcterms:created xsi:type="dcterms:W3CDTF">2017-12-04T01:01:35Z</dcterms:created>
  <dcterms:modified xsi:type="dcterms:W3CDTF">2017-12-09T19:18:10Z</dcterms:modified>
</cp:coreProperties>
</file>