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tabRatio="5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<sst xmlns="http://schemas.openxmlformats.org/spreadsheetml/2006/main" count="102" uniqueCount="42">
  <si>
    <t>CId</t>
  </si>
  <si>
    <t>quality</t>
  </si>
  <si>
    <t>characterId</t>
  </si>
  <si>
    <t>LevelNum</t>
  </si>
  <si>
    <t>characterName</t>
  </si>
  <si>
    <t>characterRes</t>
  </si>
  <si>
    <t>LevelNoAtk</t>
  </si>
  <si>
    <t>LevelAtk</t>
  </si>
  <si>
    <t>LevelAtkUp</t>
  </si>
  <si>
    <t>LevelNoAtkUp</t>
  </si>
  <si>
    <t>LevelAtkUpNumPro</t>
  </si>
  <si>
    <t>LevelHpValue</t>
  </si>
  <si>
    <t>LevelHpUpNum</t>
  </si>
  <si>
    <t>LevelDef</t>
  </si>
  <si>
    <t>LevelDefUpNum</t>
  </si>
  <si>
    <t>LevelHpValueUp</t>
  </si>
  <si>
    <t>LevelDefUp</t>
  </si>
  <si>
    <t>LevelAtkUpNum</t>
  </si>
  <si>
    <t>inde下标</t>
  </si>
  <si>
    <t>品质</t>
  </si>
  <si>
    <t>角色id</t>
  </si>
  <si>
    <t>等级</t>
  </si>
  <si>
    <t>角色名</t>
  </si>
  <si>
    <t>角色资源名</t>
  </si>
  <si>
    <t>当前等级没有装备武器攻击属性且未突破</t>
  </si>
  <si>
    <t>当前等级的攻击属性且未突破</t>
  </si>
  <si>
    <t>当前等级突破之后攻击属性</t>
  </si>
  <si>
    <t>当前等级突破之后没有装备武器攻击属性</t>
  </si>
  <si>
    <t>当前等级每个等级攻击力提升数值</t>
  </si>
  <si>
    <t>当前等级的生命值</t>
  </si>
  <si>
    <t>当个突破限制等级每个等级生命值提升数值</t>
  </si>
  <si>
    <t>当前等级防御力</t>
  </si>
  <si>
    <t>当个突破限制等级每个等级防御力提升数值</t>
  </si>
  <si>
    <t>当前等级突破之后的生命值</t>
  </si>
  <si>
    <t>当前等级突破之后防御力</t>
  </si>
  <si>
    <t>当前等级突破之后攻击力比突破前提升的百分比</t>
  </si>
  <si>
    <t>int</t>
  </si>
  <si>
    <t>string</t>
  </si>
  <si>
    <t>float</t>
  </si>
  <si>
    <t>旅行者</t>
  </si>
  <si>
    <t>****</t>
  </si>
  <si>
    <t>安柏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</si>
</sst>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5" borderId="0" xfId="0" applyFont="1" applyFill="1">
      <alignment vertical="center"/>
    </xf>
    <xf numFmtId="0" fontId="1" fillId="5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pane xSplit="5280" topLeftCell="F1" activePane="topRight"/>
      <selection/>
      <selection pane="topRight" activeCell="G43" sqref="G43"/>
    </sheetView>
  </sheetViews>
  <sheetFormatPr defaultColWidth="9" defaultRowHeight="13.5"/>
  <cols>
    <col min="1" max="1" width="9.125" customWidth="1"/>
    <col min="2" max="2" width="8.375" customWidth="1"/>
    <col min="3" max="3" width="12.625" customWidth="1"/>
    <col min="4" max="4" width="9.375" customWidth="1"/>
    <col min="5" max="5" width="14.875" customWidth="1"/>
    <col min="6" max="6" width="13.75" customWidth="1"/>
    <col min="7" max="7" width="37.875" style="5" customWidth="1"/>
    <col min="8" max="8" width="27.5" customWidth="1"/>
    <col min="9" max="9" width="25.375" customWidth="1"/>
    <col min="10" max="10" width="37.875" customWidth="1"/>
    <col min="11" max="11" width="31.625" customWidth="1"/>
    <col min="12" max="12" width="17.125" customWidth="1"/>
    <col min="13" max="13" width="40" customWidth="1"/>
    <col min="14" max="14" width="15" customWidth="1"/>
    <col min="15" max="15" width="40" customWidth="1"/>
    <col min="16" max="16" width="25.375" customWidth="1"/>
    <col min="17" max="17" width="23.375" customWidth="1"/>
    <col min="18" max="18" width="44.125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6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="1" customFormat="1" spans="1:18">
      <c r="A3" s="1" t="s">
        <v>36</v>
      </c>
      <c r="B3" s="1" t="s">
        <v>36</v>
      </c>
      <c r="C3" s="1" t="s">
        <v>36</v>
      </c>
      <c r="D3" s="1" t="s">
        <v>36</v>
      </c>
      <c r="E3" s="1" t="s">
        <v>37</v>
      </c>
      <c r="F3" s="1" t="s">
        <v>37</v>
      </c>
      <c r="G3" s="6" t="s">
        <v>36</v>
      </c>
      <c r="H3" s="1" t="s">
        <v>38</v>
      </c>
      <c r="I3" s="1" t="s">
        <v>38</v>
      </c>
      <c r="J3" s="1" t="s">
        <v>36</v>
      </c>
      <c r="K3" s="1" t="s">
        <v>38</v>
      </c>
      <c r="L3" s="1" t="s">
        <v>36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  <c r="R3" s="1" t="s">
        <v>38</v>
      </c>
    </row>
    <row r="4" s="2" customFormat="1" ht="12" customHeight="1" spans="1:18">
      <c r="A4" s="2">
        <v>10001</v>
      </c>
      <c r="B4" s="2">
        <v>5</v>
      </c>
      <c r="C4" s="2">
        <v>10001</v>
      </c>
      <c r="D4" s="2">
        <v>1</v>
      </c>
      <c r="E4" s="2" t="s">
        <v>39</v>
      </c>
      <c r="F4" s="2" t="s">
        <v>40</v>
      </c>
      <c r="G4" s="6">
        <v>18</v>
      </c>
      <c r="H4" s="2">
        <v>41</v>
      </c>
      <c r="I4" s="2">
        <v>82</v>
      </c>
      <c r="J4" s="2">
        <v>18</v>
      </c>
      <c r="K4" s="2">
        <v>0</v>
      </c>
      <c r="L4" s="2">
        <v>912</v>
      </c>
      <c r="M4" s="2">
        <v>0</v>
      </c>
      <c r="N4" s="2">
        <v>57</v>
      </c>
      <c r="O4" s="2">
        <v>4.73</v>
      </c>
      <c r="P4" s="2">
        <v>912</v>
      </c>
      <c r="Q4" s="2">
        <v>57</v>
      </c>
      <c r="R4" s="2">
        <v>0</v>
      </c>
    </row>
    <row r="5" s="2" customFormat="1" ht="12" customHeight="1" spans="1:18">
      <c r="A5" s="2">
        <v>10002</v>
      </c>
      <c r="B5" s="2">
        <v>5</v>
      </c>
      <c r="C5" s="2">
        <v>10001</v>
      </c>
      <c r="D5" s="2">
        <v>20</v>
      </c>
      <c r="E5" s="2" t="s">
        <v>39</v>
      </c>
      <c r="F5" s="2" t="s">
        <v>40</v>
      </c>
      <c r="G5" s="6">
        <v>46</v>
      </c>
      <c r="H5" s="2">
        <f>(K5*(D5-D4))+H4</f>
        <v>69</v>
      </c>
      <c r="I5" s="2">
        <v>82</v>
      </c>
      <c r="J5" s="2">
        <v>59</v>
      </c>
      <c r="K5" s="8">
        <f>(G5-J4)/(D5-D4)</f>
        <v>1.47368421052632</v>
      </c>
      <c r="L5" s="2">
        <v>2342</v>
      </c>
      <c r="M5" s="8">
        <f>(L5-L4)/(D5-D4)</f>
        <v>75.2631578947368</v>
      </c>
      <c r="N5" s="2">
        <v>147</v>
      </c>
      <c r="O5" s="8">
        <f>(N5-Q4)/(D5-D4)</f>
        <v>4.73684210526316</v>
      </c>
      <c r="P5" s="2">
        <v>3024</v>
      </c>
      <c r="Q5" s="2">
        <v>190</v>
      </c>
      <c r="R5" s="2">
        <v>0</v>
      </c>
    </row>
    <row r="6" s="2" customFormat="1" ht="12" customHeight="1" spans="1:18">
      <c r="A6" s="2">
        <v>10003</v>
      </c>
      <c r="B6" s="2">
        <v>5</v>
      </c>
      <c r="C6" s="2">
        <v>10001</v>
      </c>
      <c r="D6" s="2">
        <v>40</v>
      </c>
      <c r="E6" s="2" t="s">
        <v>39</v>
      </c>
      <c r="F6" s="2" t="s">
        <v>40</v>
      </c>
      <c r="G6" s="6">
        <v>89</v>
      </c>
      <c r="H6" s="2">
        <f>(K6*(D6-D5))+I5</f>
        <v>112</v>
      </c>
      <c r="I6" s="2">
        <v>121</v>
      </c>
      <c r="J6" s="2">
        <v>98</v>
      </c>
      <c r="K6" s="8">
        <f>(G6-J5)/(D6-D5)</f>
        <v>1.5</v>
      </c>
      <c r="L6" s="2">
        <v>4529</v>
      </c>
      <c r="M6" s="8">
        <f>(L6-P5)/(D6-D5)</f>
        <v>75.25</v>
      </c>
      <c r="N6" s="2">
        <v>284</v>
      </c>
      <c r="O6" s="8">
        <f t="shared" ref="O6:O11" si="0">(N6-Q5)/(D6-D5)</f>
        <v>4.7</v>
      </c>
      <c r="P6" s="2">
        <v>5013</v>
      </c>
      <c r="Q6" s="2">
        <v>315</v>
      </c>
      <c r="R6" s="2">
        <v>0</v>
      </c>
    </row>
    <row r="7" s="2" customFormat="1" ht="12" customHeight="1" spans="1:18">
      <c r="A7" s="2">
        <v>10004</v>
      </c>
      <c r="B7" s="2">
        <v>5</v>
      </c>
      <c r="C7" s="2">
        <v>10001</v>
      </c>
      <c r="D7" s="2">
        <v>50</v>
      </c>
      <c r="E7" s="2" t="s">
        <v>39</v>
      </c>
      <c r="F7" s="2" t="s">
        <v>40</v>
      </c>
      <c r="G7" s="6">
        <v>113</v>
      </c>
      <c r="H7" s="2">
        <f>(K7*(D7-D6))+I6</f>
        <v>136</v>
      </c>
      <c r="I7" s="2">
        <v>142</v>
      </c>
      <c r="J7" s="2">
        <v>119</v>
      </c>
      <c r="K7" s="8">
        <f>(G7-J6)/(D7-D6)</f>
        <v>1.5</v>
      </c>
      <c r="L7" s="2">
        <v>5766</v>
      </c>
      <c r="M7" s="8">
        <f>(L7-P6)/(D7-D6)</f>
        <v>75.3</v>
      </c>
      <c r="N7" s="2">
        <v>362</v>
      </c>
      <c r="O7" s="8">
        <f t="shared" si="0"/>
        <v>4.7</v>
      </c>
      <c r="P7" s="2">
        <v>6411</v>
      </c>
      <c r="Q7" s="2">
        <v>402</v>
      </c>
      <c r="R7" s="2">
        <v>0</v>
      </c>
    </row>
    <row r="8" s="2" customFormat="1" ht="12" customHeight="1" spans="1:18">
      <c r="A8" s="2">
        <v>10005</v>
      </c>
      <c r="B8" s="2">
        <v>5</v>
      </c>
      <c r="C8" s="2">
        <v>10001</v>
      </c>
      <c r="D8" s="2">
        <v>60</v>
      </c>
      <c r="E8" s="2" t="s">
        <v>39</v>
      </c>
      <c r="F8" s="2" t="s">
        <v>40</v>
      </c>
      <c r="G8" s="6">
        <v>140</v>
      </c>
      <c r="H8" s="2">
        <f>(K8*(D8-D7))+I7</f>
        <v>163</v>
      </c>
      <c r="I8" s="2">
        <v>173</v>
      </c>
      <c r="J8" s="2">
        <v>150</v>
      </c>
      <c r="K8" s="8">
        <f t="shared" ref="K6:K11" si="1">(G8-J7)/(D8-D7)</f>
        <v>2.1</v>
      </c>
      <c r="L8" s="2">
        <v>7164</v>
      </c>
      <c r="M8" s="8">
        <f>(L8-P7)/(D8-D7)</f>
        <v>75.3</v>
      </c>
      <c r="N8" s="2">
        <v>450</v>
      </c>
      <c r="O8" s="8">
        <f t="shared" si="0"/>
        <v>4.8</v>
      </c>
      <c r="P8" s="2">
        <v>7648</v>
      </c>
      <c r="Q8" s="2">
        <v>480</v>
      </c>
      <c r="R8" s="2">
        <v>0</v>
      </c>
    </row>
    <row r="9" s="2" customFormat="1" ht="12" customHeight="1" spans="1:18">
      <c r="A9" s="2">
        <v>10006</v>
      </c>
      <c r="B9" s="2">
        <v>5</v>
      </c>
      <c r="C9" s="2">
        <v>10001</v>
      </c>
      <c r="D9" s="2">
        <v>70</v>
      </c>
      <c r="E9" s="2" t="s">
        <v>39</v>
      </c>
      <c r="F9" s="2" t="s">
        <v>40</v>
      </c>
      <c r="G9" s="6">
        <f>J8+(K8*(D9-D8))</f>
        <v>171</v>
      </c>
      <c r="H9" s="2">
        <v>187</v>
      </c>
      <c r="I9" s="2">
        <v>197</v>
      </c>
      <c r="J9" s="2">
        <v>174</v>
      </c>
      <c r="K9" s="8">
        <f t="shared" ref="K9:K19" si="2">(G9-J8)/(D9-D8)</f>
        <v>2.1</v>
      </c>
      <c r="L9" s="2">
        <v>8401</v>
      </c>
      <c r="M9" s="8">
        <f t="shared" ref="M9:M19" si="3">(L9-P8)/(D9-D8)</f>
        <v>75.3</v>
      </c>
      <c r="N9" s="2">
        <v>527</v>
      </c>
      <c r="O9" s="8">
        <f t="shared" si="0"/>
        <v>4.7</v>
      </c>
      <c r="P9" s="2">
        <v>8885</v>
      </c>
      <c r="Q9" s="2">
        <v>558</v>
      </c>
      <c r="R9" s="2">
        <v>0</v>
      </c>
    </row>
    <row r="10" s="2" customFormat="1" ht="12" customHeight="1" spans="1:18">
      <c r="A10" s="2">
        <v>10007</v>
      </c>
      <c r="B10" s="2">
        <v>5</v>
      </c>
      <c r="C10" s="2">
        <v>10001</v>
      </c>
      <c r="D10" s="2">
        <v>80</v>
      </c>
      <c r="E10" s="2" t="s">
        <v>39</v>
      </c>
      <c r="F10" s="2" t="s">
        <v>40</v>
      </c>
      <c r="G10" s="6">
        <v>188</v>
      </c>
      <c r="H10" s="2">
        <f t="shared" ref="H10:H16" si="4">(K10*(D10-D9))+I9</f>
        <v>211</v>
      </c>
      <c r="I10" s="2">
        <v>221</v>
      </c>
      <c r="J10" s="2">
        <v>198</v>
      </c>
      <c r="K10" s="8">
        <f t="shared" si="1"/>
        <v>1.4</v>
      </c>
      <c r="L10" s="2">
        <v>9638</v>
      </c>
      <c r="M10" s="8">
        <f t="shared" si="3"/>
        <v>75.3</v>
      </c>
      <c r="N10" s="2">
        <v>605</v>
      </c>
      <c r="O10" s="8">
        <f t="shared" si="0"/>
        <v>4.7</v>
      </c>
      <c r="P10" s="2">
        <v>10122</v>
      </c>
      <c r="Q10" s="2">
        <v>635</v>
      </c>
      <c r="R10" s="2">
        <v>0</v>
      </c>
    </row>
    <row r="11" s="2" customFormat="1" ht="14" customHeight="1" spans="1:18">
      <c r="A11" s="2">
        <v>10008</v>
      </c>
      <c r="B11" s="2">
        <v>5</v>
      </c>
      <c r="C11" s="2">
        <v>10002</v>
      </c>
      <c r="D11" s="2">
        <v>90</v>
      </c>
      <c r="E11" s="2" t="s">
        <v>39</v>
      </c>
      <c r="F11" s="2" t="s">
        <v>40</v>
      </c>
      <c r="G11" s="6">
        <v>213</v>
      </c>
      <c r="H11" s="2">
        <f t="shared" si="4"/>
        <v>236</v>
      </c>
      <c r="I11" s="2">
        <v>236</v>
      </c>
      <c r="J11" s="2">
        <v>213</v>
      </c>
      <c r="K11" s="8">
        <f t="shared" si="1"/>
        <v>1.5</v>
      </c>
      <c r="L11" s="2">
        <v>10875</v>
      </c>
      <c r="M11" s="8">
        <f t="shared" si="3"/>
        <v>75.3</v>
      </c>
      <c r="N11" s="2">
        <v>683</v>
      </c>
      <c r="O11" s="8">
        <f t="shared" si="0"/>
        <v>4.8</v>
      </c>
      <c r="P11" s="2">
        <v>10875</v>
      </c>
      <c r="Q11" s="2">
        <v>683</v>
      </c>
      <c r="R11" s="2">
        <v>0</v>
      </c>
    </row>
    <row r="12" s="3" customFormat="1" ht="12" customHeight="1" spans="1:18">
      <c r="A12" s="3">
        <v>10009</v>
      </c>
      <c r="B12" s="3">
        <v>5</v>
      </c>
      <c r="C12" s="3">
        <v>10002</v>
      </c>
      <c r="D12" s="3">
        <v>1</v>
      </c>
      <c r="E12" s="3" t="s">
        <v>39</v>
      </c>
      <c r="F12" s="3" t="s">
        <v>40</v>
      </c>
      <c r="G12" s="6">
        <v>18</v>
      </c>
      <c r="H12" s="3">
        <v>41</v>
      </c>
      <c r="I12" s="3">
        <v>82</v>
      </c>
      <c r="J12" s="3">
        <v>18</v>
      </c>
      <c r="K12" s="3">
        <v>0</v>
      </c>
      <c r="L12" s="3">
        <v>912</v>
      </c>
      <c r="M12" s="3">
        <v>0</v>
      </c>
      <c r="N12" s="3">
        <v>57</v>
      </c>
      <c r="O12" s="3">
        <v>4.73</v>
      </c>
      <c r="P12" s="3">
        <v>912</v>
      </c>
      <c r="Q12" s="3">
        <v>57</v>
      </c>
      <c r="R12" s="3">
        <v>0</v>
      </c>
    </row>
    <row r="13" s="3" customFormat="1" ht="12" customHeight="1" spans="1:18">
      <c r="A13" s="3">
        <v>10010</v>
      </c>
      <c r="B13" s="3">
        <v>5</v>
      </c>
      <c r="C13" s="3">
        <v>10002</v>
      </c>
      <c r="D13" s="3">
        <v>20</v>
      </c>
      <c r="E13" s="3" t="s">
        <v>39</v>
      </c>
      <c r="F13" s="3" t="s">
        <v>40</v>
      </c>
      <c r="G13" s="6">
        <v>46</v>
      </c>
      <c r="H13" s="3">
        <f>(K13*(D13-D12))+H12</f>
        <v>69</v>
      </c>
      <c r="I13" s="3">
        <v>82</v>
      </c>
      <c r="J13" s="3">
        <v>59</v>
      </c>
      <c r="K13" s="9">
        <f t="shared" si="2"/>
        <v>1.47368421052632</v>
      </c>
      <c r="L13" s="3">
        <v>2342</v>
      </c>
      <c r="M13" s="9">
        <f>(L13-L12)/(D13-D12)</f>
        <v>75.2631578947368</v>
      </c>
      <c r="N13" s="3">
        <v>147</v>
      </c>
      <c r="O13" s="9">
        <f t="shared" ref="O13:O19" si="5">(N13-Q12)/(D13-D12)</f>
        <v>4.73684210526316</v>
      </c>
      <c r="P13" s="3">
        <v>3024</v>
      </c>
      <c r="Q13" s="3">
        <v>190</v>
      </c>
      <c r="R13" s="3">
        <v>0</v>
      </c>
    </row>
    <row r="14" s="3" customFormat="1" ht="12" customHeight="1" spans="1:18">
      <c r="A14" s="3">
        <v>10011</v>
      </c>
      <c r="B14" s="3">
        <v>5</v>
      </c>
      <c r="C14" s="3">
        <v>10002</v>
      </c>
      <c r="D14" s="3">
        <v>40</v>
      </c>
      <c r="E14" s="3" t="s">
        <v>39</v>
      </c>
      <c r="F14" s="3" t="s">
        <v>40</v>
      </c>
      <c r="G14" s="6">
        <v>89</v>
      </c>
      <c r="H14" s="3">
        <f t="shared" si="4"/>
        <v>112</v>
      </c>
      <c r="I14" s="3">
        <v>121</v>
      </c>
      <c r="J14" s="3">
        <v>98</v>
      </c>
      <c r="K14" s="9">
        <f t="shared" si="2"/>
        <v>1.5</v>
      </c>
      <c r="L14" s="3">
        <v>4529</v>
      </c>
      <c r="M14" s="9">
        <f t="shared" si="3"/>
        <v>75.25</v>
      </c>
      <c r="N14" s="3">
        <v>284</v>
      </c>
      <c r="O14" s="9">
        <f t="shared" si="5"/>
        <v>4.7</v>
      </c>
      <c r="P14" s="3">
        <v>5013</v>
      </c>
      <c r="Q14" s="3">
        <v>315</v>
      </c>
      <c r="R14" s="3">
        <v>0</v>
      </c>
    </row>
    <row r="15" s="3" customFormat="1" ht="12" customHeight="1" spans="1:18">
      <c r="A15" s="3">
        <v>10012</v>
      </c>
      <c r="B15" s="3">
        <v>5</v>
      </c>
      <c r="C15" s="3">
        <v>10002</v>
      </c>
      <c r="D15" s="3">
        <v>50</v>
      </c>
      <c r="E15" s="3" t="s">
        <v>39</v>
      </c>
      <c r="F15" s="3" t="s">
        <v>40</v>
      </c>
      <c r="G15" s="6">
        <v>113</v>
      </c>
      <c r="H15" s="3">
        <f t="shared" si="4"/>
        <v>136</v>
      </c>
      <c r="I15" s="3">
        <v>142</v>
      </c>
      <c r="J15" s="3">
        <v>119</v>
      </c>
      <c r="K15" s="9">
        <f t="shared" si="2"/>
        <v>1.5</v>
      </c>
      <c r="L15" s="3">
        <v>5766</v>
      </c>
      <c r="M15" s="9">
        <f t="shared" si="3"/>
        <v>75.3</v>
      </c>
      <c r="N15" s="3">
        <v>362</v>
      </c>
      <c r="O15" s="9">
        <f t="shared" si="5"/>
        <v>4.7</v>
      </c>
      <c r="P15" s="3">
        <v>6411</v>
      </c>
      <c r="Q15" s="3">
        <v>402</v>
      </c>
      <c r="R15" s="3">
        <v>0</v>
      </c>
    </row>
    <row r="16" s="3" customFormat="1" ht="12" customHeight="1" spans="1:18">
      <c r="A16" s="3">
        <v>10013</v>
      </c>
      <c r="B16" s="3">
        <v>5</v>
      </c>
      <c r="C16" s="3">
        <v>10002</v>
      </c>
      <c r="D16" s="3">
        <v>60</v>
      </c>
      <c r="E16" s="3" t="s">
        <v>39</v>
      </c>
      <c r="F16" s="3" t="s">
        <v>40</v>
      </c>
      <c r="G16" s="6">
        <v>140</v>
      </c>
      <c r="H16" s="3">
        <f t="shared" si="4"/>
        <v>163</v>
      </c>
      <c r="I16" s="3">
        <v>173</v>
      </c>
      <c r="J16" s="3">
        <v>150</v>
      </c>
      <c r="K16" s="9">
        <f t="shared" si="2"/>
        <v>2.1</v>
      </c>
      <c r="L16" s="3">
        <v>7164</v>
      </c>
      <c r="M16" s="9">
        <f t="shared" si="3"/>
        <v>75.3</v>
      </c>
      <c r="N16" s="3">
        <v>450</v>
      </c>
      <c r="O16" s="9">
        <f t="shared" si="5"/>
        <v>4.8</v>
      </c>
      <c r="P16" s="3">
        <v>7648</v>
      </c>
      <c r="Q16" s="3">
        <v>480</v>
      </c>
      <c r="R16" s="3">
        <v>0</v>
      </c>
    </row>
    <row r="17" s="3" customFormat="1" ht="12" customHeight="1" spans="1:18">
      <c r="A17" s="3">
        <v>10014</v>
      </c>
      <c r="B17" s="3">
        <v>5</v>
      </c>
      <c r="C17" s="3">
        <v>10002</v>
      </c>
      <c r="D17" s="3">
        <v>70</v>
      </c>
      <c r="E17" s="3" t="s">
        <v>39</v>
      </c>
      <c r="F17" s="3" t="s">
        <v>40</v>
      </c>
      <c r="G17" s="6">
        <f>J16+(K16*(D17-D16))</f>
        <v>171</v>
      </c>
      <c r="H17" s="3">
        <v>187</v>
      </c>
      <c r="I17" s="3">
        <v>197</v>
      </c>
      <c r="J17" s="3">
        <v>174</v>
      </c>
      <c r="K17" s="9">
        <f t="shared" ref="K17:K27" si="6">(G17-J16)/(D17-D16)</f>
        <v>2.1</v>
      </c>
      <c r="L17" s="3">
        <v>8401</v>
      </c>
      <c r="M17" s="9">
        <f t="shared" si="3"/>
        <v>75.3</v>
      </c>
      <c r="N17" s="3">
        <v>527</v>
      </c>
      <c r="O17" s="9">
        <f t="shared" si="5"/>
        <v>4.7</v>
      </c>
      <c r="P17" s="3">
        <v>8885</v>
      </c>
      <c r="Q17" s="3">
        <v>558</v>
      </c>
      <c r="R17" s="3">
        <v>0</v>
      </c>
    </row>
    <row r="18" s="3" customFormat="1" ht="12" customHeight="1" spans="1:18">
      <c r="A18" s="3">
        <v>10015</v>
      </c>
      <c r="B18" s="3">
        <v>5</v>
      </c>
      <c r="C18" s="3">
        <v>10002</v>
      </c>
      <c r="D18" s="3">
        <v>80</v>
      </c>
      <c r="E18" s="3" t="s">
        <v>39</v>
      </c>
      <c r="F18" s="3" t="s">
        <v>40</v>
      </c>
      <c r="G18" s="6">
        <v>188</v>
      </c>
      <c r="H18" s="3">
        <f t="shared" ref="H18:H24" si="7">(K18*(D18-D17))+I17</f>
        <v>211</v>
      </c>
      <c r="I18" s="3">
        <v>221</v>
      </c>
      <c r="J18" s="3">
        <v>198</v>
      </c>
      <c r="K18" s="9">
        <f t="shared" si="2"/>
        <v>1.4</v>
      </c>
      <c r="L18" s="3">
        <v>9638</v>
      </c>
      <c r="M18" s="9">
        <f t="shared" si="3"/>
        <v>75.3</v>
      </c>
      <c r="N18" s="3">
        <v>605</v>
      </c>
      <c r="O18" s="9">
        <f t="shared" si="5"/>
        <v>4.7</v>
      </c>
      <c r="P18" s="3">
        <v>10122</v>
      </c>
      <c r="Q18" s="3">
        <v>635</v>
      </c>
      <c r="R18" s="3">
        <v>0</v>
      </c>
    </row>
    <row r="19" s="3" customFormat="1" ht="12" customHeight="1" spans="1:18">
      <c r="A19" s="3">
        <v>10016</v>
      </c>
      <c r="B19" s="3">
        <v>5</v>
      </c>
      <c r="C19" s="3">
        <v>10002</v>
      </c>
      <c r="D19" s="3">
        <v>90</v>
      </c>
      <c r="E19" s="3" t="s">
        <v>39</v>
      </c>
      <c r="F19" s="3" t="s">
        <v>40</v>
      </c>
      <c r="G19" s="6">
        <v>213</v>
      </c>
      <c r="H19" s="3">
        <f t="shared" si="7"/>
        <v>236</v>
      </c>
      <c r="I19" s="3">
        <v>236</v>
      </c>
      <c r="J19" s="3">
        <v>213</v>
      </c>
      <c r="K19" s="9">
        <f t="shared" si="2"/>
        <v>1.5</v>
      </c>
      <c r="L19" s="3">
        <v>10875</v>
      </c>
      <c r="M19" s="9">
        <f t="shared" si="3"/>
        <v>75.3</v>
      </c>
      <c r="N19" s="3">
        <v>683</v>
      </c>
      <c r="O19" s="9">
        <f t="shared" si="5"/>
        <v>4.8</v>
      </c>
      <c r="P19" s="3">
        <v>10875</v>
      </c>
      <c r="Q19" s="3">
        <v>683</v>
      </c>
      <c r="R19" s="3">
        <v>0</v>
      </c>
    </row>
    <row r="20" s="4" customFormat="1" ht="12" customHeight="1" spans="1:18">
      <c r="A20" s="4">
        <v>10017</v>
      </c>
      <c r="B20" s="4">
        <v>4</v>
      </c>
      <c r="C20" s="4">
        <f>$C$19+1</f>
        <v>10003</v>
      </c>
      <c r="D20" s="4">
        <v>1</v>
      </c>
      <c r="E20" s="4" t="s">
        <v>41</v>
      </c>
      <c r="F20" s="4" t="s">
        <v>40</v>
      </c>
      <c r="G20" s="7">
        <v>19</v>
      </c>
      <c r="H20" s="4">
        <v>42</v>
      </c>
      <c r="I20" s="4">
        <v>42</v>
      </c>
      <c r="J20" s="4">
        <v>19</v>
      </c>
      <c r="K20" s="4">
        <v>0</v>
      </c>
      <c r="L20" s="4">
        <v>793</v>
      </c>
      <c r="M20" s="4">
        <v>0</v>
      </c>
      <c r="N20" s="4">
        <v>50</v>
      </c>
      <c r="O20" s="4">
        <v>4.73</v>
      </c>
      <c r="P20" s="4">
        <v>793</v>
      </c>
      <c r="Q20" s="4">
        <v>50</v>
      </c>
      <c r="R20" s="4">
        <v>0</v>
      </c>
    </row>
    <row r="21" s="4" customFormat="1" ht="12" customHeight="1" spans="1:18">
      <c r="A21" s="4">
        <v>10018</v>
      </c>
      <c r="B21" s="4">
        <v>4</v>
      </c>
      <c r="C21" s="4">
        <f t="shared" ref="C21:C27" si="8">$C$19+1</f>
        <v>10003</v>
      </c>
      <c r="D21" s="4">
        <v>20</v>
      </c>
      <c r="E21" s="4" t="s">
        <v>41</v>
      </c>
      <c r="F21" s="4" t="s">
        <v>40</v>
      </c>
      <c r="G21" s="7">
        <v>48</v>
      </c>
      <c r="H21" s="4">
        <f>(K21*(D21-D20))+H20</f>
        <v>71</v>
      </c>
      <c r="I21" s="4">
        <v>85</v>
      </c>
      <c r="J21" s="4">
        <v>62</v>
      </c>
      <c r="K21" s="10">
        <f>(G21-J20)/(D21-D20)</f>
        <v>1.52631578947368</v>
      </c>
      <c r="L21" s="4">
        <v>2038</v>
      </c>
      <c r="M21" s="10">
        <f>(L21-L20)/(D21-D20)</f>
        <v>65.5263157894737</v>
      </c>
      <c r="N21" s="4">
        <v>129</v>
      </c>
      <c r="O21" s="10">
        <f t="shared" ref="O21:O27" si="9">(N21-Q20)/(D21-D20)</f>
        <v>4.15789473684211</v>
      </c>
      <c r="P21" s="4">
        <v>2630</v>
      </c>
      <c r="Q21" s="4">
        <v>167</v>
      </c>
      <c r="R21" s="4">
        <v>0</v>
      </c>
    </row>
    <row r="22" s="4" customFormat="1" ht="12" customHeight="1" spans="1:18">
      <c r="A22" s="4">
        <v>10019</v>
      </c>
      <c r="B22" s="4">
        <v>4</v>
      </c>
      <c r="C22" s="4">
        <f t="shared" si="8"/>
        <v>10003</v>
      </c>
      <c r="D22" s="4">
        <v>40</v>
      </c>
      <c r="E22" s="4" t="s">
        <v>41</v>
      </c>
      <c r="F22" s="4" t="s">
        <v>40</v>
      </c>
      <c r="G22" s="7">
        <v>93</v>
      </c>
      <c r="H22" s="4">
        <f t="shared" si="7"/>
        <v>116</v>
      </c>
      <c r="I22" s="4">
        <v>126</v>
      </c>
      <c r="J22" s="4">
        <v>103</v>
      </c>
      <c r="K22" s="10">
        <f t="shared" si="6"/>
        <v>1.55</v>
      </c>
      <c r="L22" s="4">
        <v>3940</v>
      </c>
      <c r="M22" s="10">
        <f t="shared" ref="M22:M27" si="10">(L22-P21)/(D22-D21)</f>
        <v>65.5</v>
      </c>
      <c r="N22" s="4">
        <v>250</v>
      </c>
      <c r="O22" s="10">
        <f t="shared" si="9"/>
        <v>4.15</v>
      </c>
      <c r="P22" s="4">
        <v>4361</v>
      </c>
      <c r="Q22" s="4">
        <v>277</v>
      </c>
      <c r="R22" s="4">
        <v>0</v>
      </c>
    </row>
    <row r="23" s="4" customFormat="1" ht="12" customHeight="1" spans="1:18">
      <c r="A23" s="4">
        <v>10020</v>
      </c>
      <c r="B23" s="4">
        <v>4</v>
      </c>
      <c r="C23" s="4">
        <f t="shared" si="8"/>
        <v>10003</v>
      </c>
      <c r="D23" s="4">
        <v>50</v>
      </c>
      <c r="E23" s="4" t="s">
        <v>41</v>
      </c>
      <c r="F23" s="4" t="s">
        <v>40</v>
      </c>
      <c r="G23" s="7">
        <v>118</v>
      </c>
      <c r="H23" s="4">
        <f t="shared" si="7"/>
        <v>141</v>
      </c>
      <c r="I23" s="4">
        <v>155</v>
      </c>
      <c r="J23" s="4">
        <v>132</v>
      </c>
      <c r="K23" s="10">
        <f t="shared" si="6"/>
        <v>1.5</v>
      </c>
      <c r="L23" s="4">
        <v>5016</v>
      </c>
      <c r="M23" s="10">
        <f t="shared" si="10"/>
        <v>65.5</v>
      </c>
      <c r="N23" s="4">
        <v>318</v>
      </c>
      <c r="O23" s="10">
        <f t="shared" si="9"/>
        <v>4.1</v>
      </c>
      <c r="P23" s="4">
        <v>5578</v>
      </c>
      <c r="Q23" s="4">
        <v>354</v>
      </c>
      <c r="R23" s="4">
        <v>0</v>
      </c>
    </row>
    <row r="24" s="4" customFormat="1" ht="12" customHeight="1" spans="1:18">
      <c r="A24" s="4">
        <v>10021</v>
      </c>
      <c r="B24" s="4">
        <v>4</v>
      </c>
      <c r="C24" s="4">
        <f t="shared" si="8"/>
        <v>10003</v>
      </c>
      <c r="D24" s="4">
        <v>60</v>
      </c>
      <c r="E24" s="4" t="s">
        <v>41</v>
      </c>
      <c r="F24" s="4" t="s">
        <v>40</v>
      </c>
      <c r="G24" s="7">
        <v>147</v>
      </c>
      <c r="H24" s="4">
        <f t="shared" si="7"/>
        <v>170</v>
      </c>
      <c r="I24" s="4">
        <v>180</v>
      </c>
      <c r="J24" s="4">
        <v>157</v>
      </c>
      <c r="K24" s="10">
        <f t="shared" si="6"/>
        <v>1.5</v>
      </c>
      <c r="L24" s="4">
        <v>6233</v>
      </c>
      <c r="M24" s="10">
        <f t="shared" si="10"/>
        <v>65.5</v>
      </c>
      <c r="N24" s="4">
        <v>396</v>
      </c>
      <c r="O24" s="10">
        <f t="shared" si="9"/>
        <v>4.2</v>
      </c>
      <c r="P24" s="4">
        <v>6654</v>
      </c>
      <c r="Q24" s="4">
        <v>422</v>
      </c>
      <c r="R24" s="4">
        <v>0</v>
      </c>
    </row>
    <row r="25" s="4" customFormat="1" ht="12" customHeight="1" spans="1:18">
      <c r="A25" s="4">
        <v>10022</v>
      </c>
      <c r="B25" s="4">
        <v>4</v>
      </c>
      <c r="C25" s="4">
        <f t="shared" si="8"/>
        <v>10003</v>
      </c>
      <c r="D25" s="4">
        <v>70</v>
      </c>
      <c r="E25" s="4" t="s">
        <v>41</v>
      </c>
      <c r="F25" s="4" t="s">
        <v>40</v>
      </c>
      <c r="G25" s="7">
        <v>173</v>
      </c>
      <c r="H25" s="4">
        <v>196</v>
      </c>
      <c r="I25" s="4">
        <v>205</v>
      </c>
      <c r="J25" s="4">
        <v>182</v>
      </c>
      <c r="K25" s="10">
        <f t="shared" si="6"/>
        <v>1.6</v>
      </c>
      <c r="L25" s="4">
        <v>7309</v>
      </c>
      <c r="M25" s="10">
        <f t="shared" si="10"/>
        <v>65.5</v>
      </c>
      <c r="N25" s="4">
        <v>464</v>
      </c>
      <c r="O25" s="10">
        <f t="shared" si="9"/>
        <v>4.2</v>
      </c>
      <c r="P25" s="4">
        <v>7730</v>
      </c>
      <c r="Q25" s="4">
        <v>491</v>
      </c>
      <c r="R25" s="4">
        <v>0</v>
      </c>
    </row>
    <row r="26" s="4" customFormat="1" ht="12" customHeight="1" spans="1:18">
      <c r="A26" s="4">
        <v>10023</v>
      </c>
      <c r="B26" s="4">
        <v>4</v>
      </c>
      <c r="C26" s="4">
        <f t="shared" si="8"/>
        <v>10003</v>
      </c>
      <c r="D26" s="4">
        <v>80</v>
      </c>
      <c r="E26" s="4" t="s">
        <v>41</v>
      </c>
      <c r="F26" s="4" t="s">
        <v>40</v>
      </c>
      <c r="G26" s="7">
        <v>198</v>
      </c>
      <c r="H26" s="4">
        <f>(K26*(D26-D25))+I25</f>
        <v>221</v>
      </c>
      <c r="I26" s="4">
        <v>231</v>
      </c>
      <c r="J26" s="4">
        <v>208</v>
      </c>
      <c r="K26" s="10">
        <f t="shared" si="6"/>
        <v>1.6</v>
      </c>
      <c r="L26" s="4">
        <v>8385</v>
      </c>
      <c r="M26" s="10">
        <f t="shared" si="10"/>
        <v>65.5</v>
      </c>
      <c r="N26" s="4">
        <v>532</v>
      </c>
      <c r="O26" s="10">
        <f t="shared" si="9"/>
        <v>4.1</v>
      </c>
      <c r="P26" s="4">
        <v>8806</v>
      </c>
      <c r="Q26" s="4">
        <v>559</v>
      </c>
      <c r="R26" s="4">
        <v>0</v>
      </c>
    </row>
    <row r="27" s="4" customFormat="1" ht="12" customHeight="1" spans="1:18">
      <c r="A27" s="4">
        <v>10024</v>
      </c>
      <c r="B27" s="4">
        <v>4</v>
      </c>
      <c r="C27" s="4">
        <f t="shared" si="8"/>
        <v>10003</v>
      </c>
      <c r="D27" s="4">
        <v>90</v>
      </c>
      <c r="E27" s="4" t="s">
        <v>41</v>
      </c>
      <c r="F27" s="4" t="s">
        <v>40</v>
      </c>
      <c r="G27" s="7">
        <v>223</v>
      </c>
      <c r="H27" s="4">
        <v>246</v>
      </c>
      <c r="I27" s="4">
        <v>246</v>
      </c>
      <c r="J27" s="4">
        <v>223</v>
      </c>
      <c r="K27" s="10">
        <f t="shared" si="6"/>
        <v>1.5</v>
      </c>
      <c r="L27" s="4">
        <v>9461</v>
      </c>
      <c r="M27" s="10">
        <f t="shared" si="10"/>
        <v>65.5</v>
      </c>
      <c r="N27" s="4">
        <v>601</v>
      </c>
      <c r="O27" s="10">
        <f t="shared" si="9"/>
        <v>4.2</v>
      </c>
      <c r="P27" s="4">
        <v>9461</v>
      </c>
      <c r="Q27" s="4">
        <v>601</v>
      </c>
      <c r="R27" s="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雨落平静</cp:lastModifiedBy>
  <dcterms:created xsi:type="dcterms:W3CDTF">2024-04-08T05:26:00Z</dcterms:created>
  <dcterms:modified xsi:type="dcterms:W3CDTF">2024-05-18T07:42:53Z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2A86293F473443ECB38ABC3E55ED9A6E_11</vt:lpwstr>
  </property>
  <property fmtid="{D5CDD505-2E9C-101B-9397-08002B2CF9AE}" pid="3" name="KSOProductBuildVer">
    <vt:lpwstr>2052-12.1.0.16417</vt:lpwstr>
  </property>
</Properties>
</file>