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ocuments/GitHub/CS-3300-P2/"/>
    </mc:Choice>
  </mc:AlternateContent>
  <xr:revisionPtr revIDLastSave="0" documentId="13_ncr:1_{C95A8A42-59F9-B940-954A-E4F9BD32D478}" xr6:coauthVersionLast="31" xr6:coauthVersionMax="31" xr10:uidLastSave="{00000000-0000-0000-0000-000000000000}"/>
  <bookViews>
    <workbookView xWindow="0" yWindow="460" windowWidth="14680" windowHeight="16160" xr2:uid="{00000000-000D-0000-FFFF-FFFF00000000}"/>
  </bookViews>
  <sheets>
    <sheet name="weather_data" sheetId="5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5" l="1"/>
  <c r="L13" i="5"/>
  <c r="M13" i="5"/>
  <c r="K2" i="5"/>
  <c r="L2" i="5"/>
  <c r="M2" i="5"/>
  <c r="K3" i="5"/>
  <c r="L3" i="5"/>
  <c r="M3" i="5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J13" i="5"/>
  <c r="J12" i="5"/>
  <c r="J11" i="5"/>
  <c r="J10" i="5"/>
  <c r="J9" i="5"/>
  <c r="J8" i="5"/>
  <c r="J7" i="5"/>
  <c r="J6" i="5"/>
  <c r="J5" i="5"/>
  <c r="J4" i="5"/>
  <c r="J3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2" i="5"/>
  <c r="L1" i="5"/>
  <c r="K1" i="5"/>
  <c r="J1" i="5"/>
</calcChain>
</file>

<file path=xl/sharedStrings.xml><?xml version="1.0" encoding="utf-8"?>
<sst xmlns="http://schemas.openxmlformats.org/spreadsheetml/2006/main" count="731" uniqueCount="21">
  <si>
    <t>Winter</t>
  </si>
  <si>
    <t>Spring</t>
  </si>
  <si>
    <t>Summer</t>
  </si>
  <si>
    <t>Fall</t>
  </si>
  <si>
    <t>precip_avg</t>
  </si>
  <si>
    <t>temp_avg</t>
  </si>
  <si>
    <t>season</t>
  </si>
  <si>
    <t>year</t>
  </si>
  <si>
    <t>precip_day</t>
  </si>
  <si>
    <t>area</t>
  </si>
  <si>
    <t>Sonoma</t>
  </si>
  <si>
    <t>Napa</t>
  </si>
  <si>
    <t xml:space="preserve">Spring </t>
  </si>
  <si>
    <t>Santa_Lucia_Highlands</t>
  </si>
  <si>
    <t>Paso_Robles</t>
  </si>
  <si>
    <t>Santa_Barbara</t>
  </si>
  <si>
    <t>total rain</t>
  </si>
  <si>
    <t>Min</t>
  </si>
  <si>
    <t>Decile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</si>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</sst>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Protection="1">
      <protection locked="0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1"/>
  <sheetViews>
    <sheetView tabSelected="1" topLeftCell="B1" workbookViewId="0">
      <selection activeCell="L12" sqref="L12"/>
    </sheetView>
  </sheetViews>
  <sheetFormatPr baseColWidth="10" defaultColWidth="8.83203125" defaultRowHeight="15" x14ac:dyDescent="0.2"/>
  <cols>
    <col min="4" max="4" width="9" style="3"/>
    <col min="5" max="6" width="9" style="2"/>
    <col min="9" max="9" width="6.6640625" bestFit="1" customWidth="1"/>
    <col min="10" max="10" width="9.5" bestFit="1" customWidth="1"/>
    <col min="11" max="11" width="12.1640625" bestFit="1" customWidth="1"/>
    <col min="12" max="13" width="14.6640625" bestFit="1" customWidth="1"/>
  </cols>
  <sheetData>
    <row r="1" spans="1:13" x14ac:dyDescent="0.2">
      <c r="A1" t="s">
        <v>9</v>
      </c>
      <c r="B1" t="s">
        <v>7</v>
      </c>
      <c r="C1" t="s">
        <v>6</v>
      </c>
      <c r="D1" s="3" t="s">
        <v>8</v>
      </c>
      <c r="E1" s="2" t="s">
        <v>4</v>
      </c>
      <c r="F1" s="1" t="s">
        <v>5</v>
      </c>
      <c r="G1" t="s">
        <v>20</v>
      </c>
      <c r="J1" s="2" t="str">
        <f>D1</f>
        <v>precip_day</v>
      </c>
      <c r="K1" s="2" t="str">
        <f>E1</f>
        <v>precip_avg</v>
      </c>
      <c r="L1" s="2" t="str">
        <f>F1</f>
        <v>temp_avg</v>
      </c>
      <c r="M1" t="s">
        <v>16</v>
      </c>
    </row>
    <row r="2" spans="1:13" x14ac:dyDescent="0.2">
      <c r="A2" t="s">
        <v>10</v>
      </c>
      <c r="B2">
        <v>1997</v>
      </c>
      <c r="C2" t="s">
        <v>0</v>
      </c>
      <c r="D2" s="3">
        <v>25</v>
      </c>
      <c r="E2" s="2">
        <v>0.48845117845117841</v>
      </c>
      <c r="F2" s="2">
        <v>49.733333333333327</v>
      </c>
      <c r="G2">
        <f>E2*D2</f>
        <v>12.21127946127946</v>
      </c>
      <c r="I2" t="s">
        <v>17</v>
      </c>
      <c r="J2" s="2">
        <f>MIN(D2:D361)</f>
        <v>0</v>
      </c>
      <c r="K2" s="2">
        <f t="shared" ref="K2:M2" si="0">MIN(E2:E361)</f>
        <v>0</v>
      </c>
      <c r="L2" s="2">
        <f t="shared" si="0"/>
        <v>45.349999999999994</v>
      </c>
      <c r="M2" s="2">
        <f t="shared" si="0"/>
        <v>0</v>
      </c>
    </row>
    <row r="3" spans="1:13" x14ac:dyDescent="0.2">
      <c r="A3" t="s">
        <v>10</v>
      </c>
      <c r="B3">
        <v>1997</v>
      </c>
      <c r="C3" t="s">
        <v>1</v>
      </c>
      <c r="D3" s="3">
        <v>10</v>
      </c>
      <c r="E3" s="2">
        <v>0.23033333333333336</v>
      </c>
      <c r="F3" s="2">
        <v>60.966666666666661</v>
      </c>
      <c r="G3">
        <f t="shared" ref="G3:G66" si="1">E3*D3</f>
        <v>2.3033333333333337</v>
      </c>
      <c r="H3" s="4" t="s">
        <v>18</v>
      </c>
      <c r="I3" s="2">
        <v>10</v>
      </c>
      <c r="J3" s="5">
        <f>PERCENTILE(D$2:D$361,0.1)</f>
        <v>3</v>
      </c>
      <c r="K3" s="5">
        <f t="shared" ref="K3:M3" si="2">PERCENTILE(E$2:E$361,0.1)</f>
        <v>5.0000000000000001E-3</v>
      </c>
      <c r="L3" s="5">
        <f t="shared" si="2"/>
        <v>49.1</v>
      </c>
      <c r="M3" s="5">
        <f t="shared" si="2"/>
        <v>0.02</v>
      </c>
    </row>
    <row r="4" spans="1:13" x14ac:dyDescent="0.2">
      <c r="A4" t="s">
        <v>10</v>
      </c>
      <c r="B4">
        <v>1997</v>
      </c>
      <c r="C4" t="s">
        <v>2</v>
      </c>
      <c r="D4" s="3">
        <v>5</v>
      </c>
      <c r="E4" s="2">
        <v>0.215</v>
      </c>
      <c r="F4" s="2">
        <v>69.900000000000006</v>
      </c>
      <c r="G4">
        <f t="shared" si="1"/>
        <v>1.075</v>
      </c>
      <c r="H4" s="4"/>
      <c r="I4" s="2">
        <v>20</v>
      </c>
      <c r="J4" s="5">
        <f>PERCENTILE(D$2:D$361,0.2)</f>
        <v>4</v>
      </c>
      <c r="K4" s="5">
        <f t="shared" ref="K4:M4" si="3">PERCENTILE(E$2:E$361,0.2)</f>
        <v>2.7999999999999997E-2</v>
      </c>
      <c r="L4" s="5">
        <f t="shared" si="3"/>
        <v>53.379999999999995</v>
      </c>
      <c r="M4" s="5">
        <f t="shared" si="3"/>
        <v>0.11966666666666666</v>
      </c>
    </row>
    <row r="5" spans="1:13" x14ac:dyDescent="0.2">
      <c r="A5" t="s">
        <v>10</v>
      </c>
      <c r="B5">
        <v>1997</v>
      </c>
      <c r="C5" t="s">
        <v>3</v>
      </c>
      <c r="D5" s="3">
        <v>20</v>
      </c>
      <c r="E5" s="2">
        <v>0.31809523809523815</v>
      </c>
      <c r="F5" s="2">
        <v>52.566666666666663</v>
      </c>
      <c r="G5">
        <f t="shared" si="1"/>
        <v>6.3619047619047633</v>
      </c>
      <c r="H5" s="4"/>
      <c r="I5" s="2">
        <v>30</v>
      </c>
      <c r="J5" s="5">
        <f>PERCENTILE(D$2:D$361,0.3)</f>
        <v>5</v>
      </c>
      <c r="K5" s="5">
        <f t="shared" ref="K5:M5" si="4">PERCENTILE(E$2:E$361,0.3)</f>
        <v>9.0350000000000014E-2</v>
      </c>
      <c r="L5" s="5">
        <f t="shared" si="4"/>
        <v>55.89</v>
      </c>
      <c r="M5" s="5">
        <f t="shared" si="4"/>
        <v>0.60141666666666671</v>
      </c>
    </row>
    <row r="6" spans="1:13" x14ac:dyDescent="0.2">
      <c r="A6" t="s">
        <v>10</v>
      </c>
      <c r="B6">
        <v>1998</v>
      </c>
      <c r="C6" t="s">
        <v>0</v>
      </c>
      <c r="D6" s="3">
        <v>53</v>
      </c>
      <c r="E6" s="2">
        <v>0.52027667984189718</v>
      </c>
      <c r="F6" s="2">
        <v>48.333333333333336</v>
      </c>
      <c r="G6">
        <f t="shared" si="1"/>
        <v>27.57466403162055</v>
      </c>
      <c r="H6" s="4"/>
      <c r="I6" s="2">
        <v>40</v>
      </c>
      <c r="J6" s="5">
        <f>PERCENTILE(D$2:D$361,0.4)</f>
        <v>7</v>
      </c>
      <c r="K6" s="5">
        <f t="shared" ref="K6:M6" si="5">PERCENTILE(E$2:E$361,0.4)</f>
        <v>0.14471428571428571</v>
      </c>
      <c r="L6" s="5">
        <f t="shared" si="5"/>
        <v>57.653333333333329</v>
      </c>
      <c r="M6" s="5">
        <f t="shared" si="5"/>
        <v>1.2721666666666664</v>
      </c>
    </row>
    <row r="7" spans="1:13" x14ac:dyDescent="0.2">
      <c r="A7" t="s">
        <v>10</v>
      </c>
      <c r="B7">
        <v>1998</v>
      </c>
      <c r="C7" t="s">
        <v>1</v>
      </c>
      <c r="D7" s="3">
        <v>39</v>
      </c>
      <c r="E7" s="2">
        <v>0.21712759462759465</v>
      </c>
      <c r="F7" s="2">
        <v>56.15</v>
      </c>
      <c r="G7">
        <f t="shared" si="1"/>
        <v>8.4679761904761914</v>
      </c>
      <c r="H7" s="4"/>
      <c r="I7" s="2">
        <v>50</v>
      </c>
      <c r="J7" s="5">
        <f>PERCENTILE(D$2:D$361,0.5)</f>
        <v>10</v>
      </c>
      <c r="K7" s="5">
        <f t="shared" ref="K7:M7" si="6">PERCENTILE(E$2:E$361,0.5)</f>
        <v>0.21012626262626261</v>
      </c>
      <c r="L7" s="5">
        <f t="shared" si="6"/>
        <v>59.5</v>
      </c>
      <c r="M7" s="5">
        <f t="shared" si="6"/>
        <v>2.1724999999999999</v>
      </c>
    </row>
    <row r="8" spans="1:13" x14ac:dyDescent="0.2">
      <c r="A8" t="s">
        <v>10</v>
      </c>
      <c r="B8">
        <v>1998</v>
      </c>
      <c r="C8" t="s">
        <v>2</v>
      </c>
      <c r="D8" s="3">
        <v>4</v>
      </c>
      <c r="E8" s="2">
        <v>2.6666666666666668E-2</v>
      </c>
      <c r="F8" s="2">
        <v>70.099999999999994</v>
      </c>
      <c r="G8">
        <f t="shared" si="1"/>
        <v>0.10666666666666667</v>
      </c>
      <c r="H8" s="4"/>
      <c r="I8" s="2">
        <v>60</v>
      </c>
      <c r="J8" s="5">
        <f>PERCENTILE(D$2:D$361,0.6)</f>
        <v>13</v>
      </c>
      <c r="K8" s="5">
        <f t="shared" ref="K8:M8" si="7">PERCENTILE(E$2:E$361,0.6)</f>
        <v>0.26203703703703701</v>
      </c>
      <c r="L8" s="5">
        <f t="shared" si="7"/>
        <v>61.18</v>
      </c>
      <c r="M8" s="5">
        <f t="shared" si="7"/>
        <v>3.3867714285714285</v>
      </c>
    </row>
    <row r="9" spans="1:13" x14ac:dyDescent="0.2">
      <c r="A9" t="s">
        <v>10</v>
      </c>
      <c r="B9">
        <v>1998</v>
      </c>
      <c r="C9" t="s">
        <v>3</v>
      </c>
      <c r="D9" s="3">
        <v>22</v>
      </c>
      <c r="E9" s="2">
        <v>0.25780701754385965</v>
      </c>
      <c r="F9" s="2">
        <v>57</v>
      </c>
      <c r="G9">
        <f t="shared" si="1"/>
        <v>5.6717543859649124</v>
      </c>
      <c r="H9" s="4"/>
      <c r="I9" s="2">
        <v>70</v>
      </c>
      <c r="J9" s="5">
        <f>PERCENTILE(D$2:D$361,0.7)</f>
        <v>17</v>
      </c>
      <c r="K9" s="5">
        <f t="shared" ref="K9:M9" si="8">PERCENTILE(E$2:E$361,0.7)</f>
        <v>0.31955555555555554</v>
      </c>
      <c r="L9" s="5">
        <f t="shared" si="8"/>
        <v>62.73833333333333</v>
      </c>
      <c r="M9" s="5">
        <f t="shared" si="8"/>
        <v>4.970766666666667</v>
      </c>
    </row>
    <row r="10" spans="1:13" x14ac:dyDescent="0.2">
      <c r="A10" t="s">
        <v>10</v>
      </c>
      <c r="B10">
        <v>1999</v>
      </c>
      <c r="C10" t="s">
        <v>0</v>
      </c>
      <c r="D10" s="3">
        <v>32</v>
      </c>
      <c r="E10" s="2">
        <v>0.42824242424242426</v>
      </c>
      <c r="F10" s="2">
        <v>48.066666666666663</v>
      </c>
      <c r="G10">
        <f t="shared" si="1"/>
        <v>13.703757575757576</v>
      </c>
      <c r="H10" s="4"/>
      <c r="I10" s="2">
        <v>80</v>
      </c>
      <c r="J10" s="5">
        <f>PERCENTILE(D$2:D$361,0.8)</f>
        <v>22</v>
      </c>
      <c r="K10" s="5">
        <f t="shared" ref="K10:M10" si="9">PERCENTILE(E$2:E$361,0.8)</f>
        <v>0.39117878787878785</v>
      </c>
      <c r="L10" s="5">
        <f t="shared" si="9"/>
        <v>65.166666666666657</v>
      </c>
      <c r="M10" s="5">
        <f t="shared" si="9"/>
        <v>7.2846666666666611</v>
      </c>
    </row>
    <row r="11" spans="1:13" x14ac:dyDescent="0.2">
      <c r="A11" t="s">
        <v>10</v>
      </c>
      <c r="B11">
        <v>1999</v>
      </c>
      <c r="C11" t="s">
        <v>1</v>
      </c>
      <c r="D11" s="3">
        <v>19</v>
      </c>
      <c r="E11" s="2">
        <v>0.29723076923076924</v>
      </c>
      <c r="F11" s="2">
        <v>53.650000000000006</v>
      </c>
      <c r="G11">
        <f t="shared" si="1"/>
        <v>5.6473846153846159</v>
      </c>
      <c r="H11" s="4"/>
      <c r="I11" s="2">
        <v>90</v>
      </c>
      <c r="J11" s="5">
        <f>PERCENTILE(D$2:D$361,0.9)</f>
        <v>29</v>
      </c>
      <c r="K11" s="5">
        <f t="shared" ref="K11:M11" si="10">PERCENTILE(E$2:E$361,0.9)</f>
        <v>0.51039880952380956</v>
      </c>
      <c r="L11" s="5">
        <f t="shared" si="10"/>
        <v>70.876666666666665</v>
      </c>
      <c r="M11" s="5">
        <f t="shared" si="10"/>
        <v>12.214219280719281</v>
      </c>
    </row>
    <row r="12" spans="1:13" x14ac:dyDescent="0.2">
      <c r="A12" t="s">
        <v>10</v>
      </c>
      <c r="B12">
        <v>1999</v>
      </c>
      <c r="C12" t="s">
        <v>2</v>
      </c>
      <c r="D12" s="3">
        <v>3</v>
      </c>
      <c r="E12" s="2">
        <v>0.01</v>
      </c>
      <c r="F12" s="2">
        <v>66.2</v>
      </c>
      <c r="G12">
        <f t="shared" si="1"/>
        <v>0.03</v>
      </c>
      <c r="H12" s="4"/>
      <c r="I12" s="2">
        <v>100</v>
      </c>
      <c r="J12" s="5">
        <f>PERCENTILE(D$2:D$361,1)</f>
        <v>53</v>
      </c>
      <c r="K12" s="5">
        <f t="shared" ref="K12:M12" si="11">PERCENTILE(E$2:E$361,1)</f>
        <v>1.1849999999999998</v>
      </c>
      <c r="L12" s="5">
        <f t="shared" si="11"/>
        <v>76.13333333333334</v>
      </c>
      <c r="M12" s="5">
        <f t="shared" si="11"/>
        <v>30.751487179487182</v>
      </c>
    </row>
    <row r="13" spans="1:13" x14ac:dyDescent="0.2">
      <c r="A13" t="s">
        <v>10</v>
      </c>
      <c r="B13">
        <v>1999</v>
      </c>
      <c r="C13" t="s">
        <v>3</v>
      </c>
      <c r="D13" s="3">
        <v>17</v>
      </c>
      <c r="E13" s="2">
        <v>0.21444444444444444</v>
      </c>
      <c r="F13" s="2">
        <v>55.2</v>
      </c>
      <c r="G13">
        <f t="shared" si="1"/>
        <v>3.6455555555555552</v>
      </c>
      <c r="I13" t="s">
        <v>19</v>
      </c>
      <c r="J13" s="2">
        <f>MAX(D2:D361)</f>
        <v>53</v>
      </c>
      <c r="K13" s="2">
        <f t="shared" ref="K13:M13" si="12">MAX(E2:E361)</f>
        <v>1.1849999999999998</v>
      </c>
      <c r="L13" s="2">
        <f t="shared" si="12"/>
        <v>76.13333333333334</v>
      </c>
      <c r="M13" s="2">
        <f t="shared" si="12"/>
        <v>30.751487179487182</v>
      </c>
    </row>
    <row r="14" spans="1:13" x14ac:dyDescent="0.2">
      <c r="A14" t="s">
        <v>10</v>
      </c>
      <c r="B14">
        <v>2000</v>
      </c>
      <c r="C14" t="s">
        <v>0</v>
      </c>
      <c r="D14" s="3">
        <v>44</v>
      </c>
      <c r="E14" s="2">
        <v>0.36625992063492063</v>
      </c>
      <c r="F14" s="2">
        <v>49.9</v>
      </c>
      <c r="G14">
        <f t="shared" si="1"/>
        <v>16.115436507936508</v>
      </c>
    </row>
    <row r="15" spans="1:13" x14ac:dyDescent="0.2">
      <c r="A15" t="s">
        <v>10</v>
      </c>
      <c r="B15">
        <v>2000</v>
      </c>
      <c r="C15" t="s">
        <v>1</v>
      </c>
      <c r="D15" s="3">
        <v>20</v>
      </c>
      <c r="E15" s="2">
        <v>0.35948148148148151</v>
      </c>
      <c r="F15" s="2">
        <v>58.9</v>
      </c>
      <c r="G15">
        <f t="shared" si="1"/>
        <v>7.1896296296296303</v>
      </c>
    </row>
    <row r="16" spans="1:13" x14ac:dyDescent="0.2">
      <c r="A16" t="s">
        <v>10</v>
      </c>
      <c r="B16">
        <v>2000</v>
      </c>
      <c r="C16" t="s">
        <v>2</v>
      </c>
      <c r="D16" s="3">
        <v>3</v>
      </c>
      <c r="E16" s="2">
        <v>0.10333333333333333</v>
      </c>
      <c r="F16" s="2">
        <v>73.400000000000006</v>
      </c>
      <c r="G16">
        <f t="shared" si="1"/>
        <v>0.31</v>
      </c>
    </row>
    <row r="17" spans="1:7" x14ac:dyDescent="0.2">
      <c r="A17" t="s">
        <v>10</v>
      </c>
      <c r="B17">
        <v>2000</v>
      </c>
      <c r="C17" t="s">
        <v>3</v>
      </c>
      <c r="D17" s="3">
        <v>21</v>
      </c>
      <c r="E17" s="2">
        <v>0.15472222222222223</v>
      </c>
      <c r="F17" s="2">
        <v>61.3</v>
      </c>
      <c r="G17">
        <f t="shared" si="1"/>
        <v>3.249166666666667</v>
      </c>
    </row>
    <row r="18" spans="1:7" x14ac:dyDescent="0.2">
      <c r="A18" t="s">
        <v>10</v>
      </c>
      <c r="B18">
        <v>2001</v>
      </c>
      <c r="C18" t="s">
        <v>0</v>
      </c>
      <c r="D18" s="3">
        <v>38</v>
      </c>
      <c r="E18" s="2">
        <v>0.47764140271493211</v>
      </c>
      <c r="F18" s="2">
        <v>48.133333333333326</v>
      </c>
      <c r="G18">
        <f t="shared" si="1"/>
        <v>18.15037330316742</v>
      </c>
    </row>
    <row r="19" spans="1:7" x14ac:dyDescent="0.2">
      <c r="A19" t="s">
        <v>10</v>
      </c>
      <c r="B19">
        <v>2001</v>
      </c>
      <c r="C19" t="s">
        <v>1</v>
      </c>
      <c r="D19" s="3">
        <v>13</v>
      </c>
      <c r="E19" s="2">
        <v>0.14171428571428571</v>
      </c>
      <c r="F19" s="2">
        <v>59.699999999999996</v>
      </c>
      <c r="G19">
        <f t="shared" si="1"/>
        <v>1.8422857142857143</v>
      </c>
    </row>
    <row r="20" spans="1:7" x14ac:dyDescent="0.2">
      <c r="A20" t="s">
        <v>10</v>
      </c>
      <c r="B20">
        <v>2001</v>
      </c>
      <c r="C20" t="s">
        <v>2</v>
      </c>
      <c r="D20" s="3">
        <v>3</v>
      </c>
      <c r="E20" s="2">
        <v>1.6666666666666666E-2</v>
      </c>
      <c r="F20" s="2">
        <v>68.5</v>
      </c>
      <c r="G20">
        <f t="shared" si="1"/>
        <v>0.05</v>
      </c>
    </row>
    <row r="21" spans="1:7" x14ac:dyDescent="0.2">
      <c r="A21" t="s">
        <v>10</v>
      </c>
      <c r="B21">
        <v>2001</v>
      </c>
      <c r="C21" t="s">
        <v>3</v>
      </c>
      <c r="D21" s="3">
        <v>15</v>
      </c>
      <c r="E21" s="2">
        <v>0.48</v>
      </c>
      <c r="F21" s="2">
        <v>61.199999999999996</v>
      </c>
      <c r="G21">
        <f t="shared" si="1"/>
        <v>7.1999999999999993</v>
      </c>
    </row>
    <row r="22" spans="1:7" x14ac:dyDescent="0.2">
      <c r="A22" t="s">
        <v>10</v>
      </c>
      <c r="B22">
        <v>2002</v>
      </c>
      <c r="C22" t="s">
        <v>0</v>
      </c>
      <c r="D22" s="3">
        <v>28</v>
      </c>
      <c r="E22" s="2">
        <v>0.56314285714285717</v>
      </c>
      <c r="F22" s="2">
        <v>49.266666666666673</v>
      </c>
      <c r="G22">
        <f t="shared" si="1"/>
        <v>15.768000000000001</v>
      </c>
    </row>
    <row r="23" spans="1:7" x14ac:dyDescent="0.2">
      <c r="A23" t="s">
        <v>10</v>
      </c>
      <c r="B23">
        <v>2002</v>
      </c>
      <c r="C23" t="s">
        <v>1</v>
      </c>
      <c r="D23" s="3">
        <v>15</v>
      </c>
      <c r="E23" s="2">
        <v>0.26708333333333334</v>
      </c>
      <c r="F23" s="2">
        <v>56.5</v>
      </c>
      <c r="G23">
        <f t="shared" si="1"/>
        <v>4.0062499999999996</v>
      </c>
    </row>
    <row r="24" spans="1:7" x14ac:dyDescent="0.2">
      <c r="A24" t="s">
        <v>10</v>
      </c>
      <c r="B24">
        <v>2002</v>
      </c>
      <c r="C24" t="s">
        <v>2</v>
      </c>
      <c r="D24" s="3">
        <v>3</v>
      </c>
      <c r="E24" s="2">
        <v>0</v>
      </c>
      <c r="F24" s="2">
        <v>69.900000000000006</v>
      </c>
      <c r="G24">
        <f t="shared" si="1"/>
        <v>0</v>
      </c>
    </row>
    <row r="25" spans="1:7" x14ac:dyDescent="0.2">
      <c r="A25" t="s">
        <v>10</v>
      </c>
      <c r="B25">
        <v>2002</v>
      </c>
      <c r="C25" t="s">
        <v>3</v>
      </c>
      <c r="D25" s="3">
        <v>9</v>
      </c>
      <c r="E25" s="2">
        <v>0.18809523809523809</v>
      </c>
      <c r="F25" s="2">
        <v>59</v>
      </c>
      <c r="G25">
        <f t="shared" si="1"/>
        <v>1.6928571428571428</v>
      </c>
    </row>
    <row r="26" spans="1:7" x14ac:dyDescent="0.2">
      <c r="A26" t="s">
        <v>10</v>
      </c>
      <c r="B26">
        <v>2003</v>
      </c>
      <c r="C26" t="s">
        <v>0</v>
      </c>
      <c r="D26" s="3">
        <v>38</v>
      </c>
      <c r="E26" s="2">
        <v>0.33245670995670995</v>
      </c>
      <c r="F26" s="2">
        <v>50.8</v>
      </c>
      <c r="G26">
        <f t="shared" si="1"/>
        <v>12.633354978354978</v>
      </c>
    </row>
    <row r="27" spans="1:7" x14ac:dyDescent="0.2">
      <c r="A27" t="s">
        <v>10</v>
      </c>
      <c r="B27">
        <v>2003</v>
      </c>
      <c r="C27" t="s">
        <v>1</v>
      </c>
      <c r="D27" s="3">
        <v>22</v>
      </c>
      <c r="E27" s="2">
        <v>0.3465151515151515</v>
      </c>
      <c r="F27" s="2">
        <v>53.55</v>
      </c>
      <c r="G27">
        <f t="shared" si="1"/>
        <v>7.6233333333333331</v>
      </c>
    </row>
    <row r="28" spans="1:7" x14ac:dyDescent="0.2">
      <c r="A28" t="s">
        <v>10</v>
      </c>
      <c r="B28">
        <v>2003</v>
      </c>
      <c r="C28" t="s">
        <v>2</v>
      </c>
      <c r="D28" s="3">
        <v>3</v>
      </c>
      <c r="E28" s="2">
        <v>0</v>
      </c>
      <c r="F28" s="2">
        <v>68.099999999999994</v>
      </c>
      <c r="G28">
        <f t="shared" si="1"/>
        <v>0</v>
      </c>
    </row>
    <row r="29" spans="1:7" x14ac:dyDescent="0.2">
      <c r="A29" t="s">
        <v>10</v>
      </c>
      <c r="B29">
        <v>2003</v>
      </c>
      <c r="C29" t="s">
        <v>3</v>
      </c>
      <c r="D29" s="3">
        <v>11</v>
      </c>
      <c r="E29" s="2">
        <v>0.10666666666666667</v>
      </c>
      <c r="F29" s="2">
        <v>60.4</v>
      </c>
      <c r="G29">
        <f t="shared" si="1"/>
        <v>1.1733333333333333</v>
      </c>
    </row>
    <row r="30" spans="1:7" x14ac:dyDescent="0.2">
      <c r="A30" t="s">
        <v>10</v>
      </c>
      <c r="B30">
        <v>2004</v>
      </c>
      <c r="C30" t="s">
        <v>0</v>
      </c>
      <c r="D30" s="3">
        <v>34</v>
      </c>
      <c r="E30" s="2">
        <v>0.71903409090909098</v>
      </c>
      <c r="F30" s="2">
        <v>50.6</v>
      </c>
      <c r="G30">
        <f t="shared" si="1"/>
        <v>24.447159090909093</v>
      </c>
    </row>
    <row r="31" spans="1:7" x14ac:dyDescent="0.2">
      <c r="A31" t="s">
        <v>10</v>
      </c>
      <c r="B31">
        <v>2004</v>
      </c>
      <c r="C31" t="s">
        <v>1</v>
      </c>
      <c r="D31" s="3">
        <v>10</v>
      </c>
      <c r="E31" s="2">
        <v>0.14099999999999999</v>
      </c>
      <c r="F31" s="2">
        <v>60.466666666666669</v>
      </c>
      <c r="G31">
        <f t="shared" si="1"/>
        <v>1.41</v>
      </c>
    </row>
    <row r="32" spans="1:7" x14ac:dyDescent="0.2">
      <c r="A32" t="s">
        <v>10</v>
      </c>
      <c r="B32">
        <v>2004</v>
      </c>
      <c r="C32" t="s">
        <v>2</v>
      </c>
      <c r="D32" s="3">
        <v>3</v>
      </c>
      <c r="E32" s="2">
        <v>0</v>
      </c>
      <c r="F32" s="2">
        <v>69.699999999999989</v>
      </c>
      <c r="G32">
        <f t="shared" si="1"/>
        <v>0</v>
      </c>
    </row>
    <row r="33" spans="1:7" x14ac:dyDescent="0.2">
      <c r="A33" t="s">
        <v>10</v>
      </c>
      <c r="B33">
        <v>2004</v>
      </c>
      <c r="C33" t="s">
        <v>3</v>
      </c>
      <c r="D33" s="3">
        <v>13</v>
      </c>
      <c r="E33" s="2">
        <v>0.45388888888888895</v>
      </c>
      <c r="F33" s="2">
        <v>61.366666666666667</v>
      </c>
      <c r="G33">
        <f t="shared" si="1"/>
        <v>5.900555555555556</v>
      </c>
    </row>
    <row r="34" spans="1:7" x14ac:dyDescent="0.2">
      <c r="A34" t="s">
        <v>10</v>
      </c>
      <c r="B34">
        <v>2005</v>
      </c>
      <c r="C34" t="s">
        <v>0</v>
      </c>
      <c r="D34" s="3">
        <v>40</v>
      </c>
      <c r="E34" s="2">
        <v>0.53959790209790215</v>
      </c>
      <c r="F34" s="2">
        <v>49.633333333333333</v>
      </c>
      <c r="G34">
        <f t="shared" si="1"/>
        <v>21.583916083916087</v>
      </c>
    </row>
    <row r="35" spans="1:7" x14ac:dyDescent="0.2">
      <c r="A35" t="s">
        <v>10</v>
      </c>
      <c r="B35">
        <v>2005</v>
      </c>
      <c r="C35" t="s">
        <v>1</v>
      </c>
      <c r="D35" s="3">
        <v>27</v>
      </c>
      <c r="E35" s="2">
        <v>0.38654160654160652</v>
      </c>
      <c r="F35" s="2">
        <v>58.1</v>
      </c>
      <c r="G35">
        <f t="shared" si="1"/>
        <v>10.436623376623377</v>
      </c>
    </row>
    <row r="36" spans="1:7" x14ac:dyDescent="0.2">
      <c r="A36" t="s">
        <v>10</v>
      </c>
      <c r="B36">
        <v>2005</v>
      </c>
      <c r="C36" t="s">
        <v>2</v>
      </c>
      <c r="D36" s="3">
        <v>6</v>
      </c>
      <c r="E36" s="2">
        <v>2.8333333333333335E-2</v>
      </c>
      <c r="F36" s="2">
        <v>64.2</v>
      </c>
      <c r="G36">
        <f t="shared" si="1"/>
        <v>0.17</v>
      </c>
    </row>
    <row r="37" spans="1:7" x14ac:dyDescent="0.2">
      <c r="A37" t="s">
        <v>10</v>
      </c>
      <c r="B37">
        <v>2005</v>
      </c>
      <c r="C37" t="s">
        <v>3</v>
      </c>
      <c r="D37" s="3">
        <v>11</v>
      </c>
      <c r="E37" s="2">
        <v>0.14428571428571427</v>
      </c>
      <c r="F37" s="2">
        <v>59.85</v>
      </c>
      <c r="G37">
        <f t="shared" si="1"/>
        <v>1.587142857142857</v>
      </c>
    </row>
    <row r="38" spans="1:7" x14ac:dyDescent="0.2">
      <c r="A38" t="s">
        <v>10</v>
      </c>
      <c r="B38">
        <v>2006</v>
      </c>
      <c r="C38" t="s">
        <v>0</v>
      </c>
      <c r="D38" s="3">
        <v>30</v>
      </c>
      <c r="E38" s="2">
        <v>0.43269444444444449</v>
      </c>
      <c r="F38" s="2">
        <v>49.033333333333331</v>
      </c>
      <c r="G38">
        <f t="shared" si="1"/>
        <v>12.980833333333335</v>
      </c>
    </row>
    <row r="39" spans="1:7" x14ac:dyDescent="0.2">
      <c r="A39" t="s">
        <v>10</v>
      </c>
      <c r="B39">
        <v>2006</v>
      </c>
      <c r="C39" t="s">
        <v>1</v>
      </c>
      <c r="D39" s="3">
        <v>39</v>
      </c>
      <c r="E39" s="2">
        <v>0.32154822954822954</v>
      </c>
      <c r="F39" s="2">
        <v>55.45</v>
      </c>
      <c r="G39">
        <f t="shared" si="1"/>
        <v>12.540380952380952</v>
      </c>
    </row>
    <row r="40" spans="1:7" x14ac:dyDescent="0.2">
      <c r="A40" t="s">
        <v>10</v>
      </c>
      <c r="B40">
        <v>2006</v>
      </c>
      <c r="C40" t="s">
        <v>2</v>
      </c>
      <c r="D40" s="3">
        <v>3</v>
      </c>
      <c r="E40" s="2">
        <v>0</v>
      </c>
      <c r="F40" s="2">
        <v>62.6</v>
      </c>
      <c r="G40">
        <f t="shared" si="1"/>
        <v>0</v>
      </c>
    </row>
    <row r="41" spans="1:7" x14ac:dyDescent="0.2">
      <c r="A41" t="s">
        <v>10</v>
      </c>
      <c r="B41">
        <v>2006</v>
      </c>
      <c r="C41" t="s">
        <v>3</v>
      </c>
      <c r="D41" s="3">
        <v>11</v>
      </c>
      <c r="E41" s="2">
        <v>0.33888888888888885</v>
      </c>
      <c r="F41" s="2">
        <v>53.4</v>
      </c>
      <c r="G41">
        <f t="shared" si="1"/>
        <v>3.7277777777777774</v>
      </c>
    </row>
    <row r="42" spans="1:7" x14ac:dyDescent="0.2">
      <c r="A42" t="s">
        <v>10</v>
      </c>
      <c r="B42">
        <v>2007</v>
      </c>
      <c r="C42" t="s">
        <v>0</v>
      </c>
      <c r="D42" s="3">
        <v>28</v>
      </c>
      <c r="E42" s="2">
        <v>0.32169047619047619</v>
      </c>
      <c r="F42" s="2">
        <v>47.333333333333336</v>
      </c>
      <c r="G42">
        <f t="shared" si="1"/>
        <v>9.0073333333333334</v>
      </c>
    </row>
    <row r="43" spans="1:7" x14ac:dyDescent="0.2">
      <c r="A43" t="s">
        <v>10</v>
      </c>
      <c r="B43">
        <v>2007</v>
      </c>
      <c r="C43" t="s">
        <v>1</v>
      </c>
      <c r="D43" s="3">
        <v>9</v>
      </c>
      <c r="E43" s="2">
        <v>0.20333333333333334</v>
      </c>
      <c r="F43" s="2">
        <v>57</v>
      </c>
      <c r="G43">
        <f t="shared" si="1"/>
        <v>1.83</v>
      </c>
    </row>
    <row r="44" spans="1:7" x14ac:dyDescent="0.2">
      <c r="A44" t="s">
        <v>10</v>
      </c>
      <c r="B44">
        <v>2007</v>
      </c>
      <c r="C44" t="s">
        <v>2</v>
      </c>
      <c r="D44" s="3">
        <v>3</v>
      </c>
      <c r="E44" s="2">
        <v>0.01</v>
      </c>
      <c r="F44" s="2">
        <v>69.300000000000011</v>
      </c>
      <c r="G44">
        <f t="shared" si="1"/>
        <v>0.03</v>
      </c>
    </row>
    <row r="45" spans="1:7" x14ac:dyDescent="0.2">
      <c r="A45" t="s">
        <v>10</v>
      </c>
      <c r="B45">
        <v>2007</v>
      </c>
      <c r="C45" t="s">
        <v>3</v>
      </c>
      <c r="D45" s="3">
        <v>12</v>
      </c>
      <c r="E45" s="2">
        <v>0.1934126984126984</v>
      </c>
      <c r="F45" s="2">
        <v>57.31</v>
      </c>
      <c r="G45">
        <f t="shared" si="1"/>
        <v>2.3209523809523809</v>
      </c>
    </row>
    <row r="46" spans="1:7" x14ac:dyDescent="0.2">
      <c r="A46" t="s">
        <v>10</v>
      </c>
      <c r="B46">
        <v>2008</v>
      </c>
      <c r="C46" t="s">
        <v>0</v>
      </c>
      <c r="D46" s="3">
        <v>39</v>
      </c>
      <c r="E46" s="2">
        <v>0.36864814814814811</v>
      </c>
      <c r="F46" s="2">
        <v>46.966666666666669</v>
      </c>
      <c r="G46">
        <f t="shared" si="1"/>
        <v>14.377277777777776</v>
      </c>
    </row>
    <row r="47" spans="1:7" x14ac:dyDescent="0.2">
      <c r="A47" t="s">
        <v>10</v>
      </c>
      <c r="B47">
        <v>2008</v>
      </c>
      <c r="C47" t="s">
        <v>1</v>
      </c>
      <c r="D47" s="3">
        <v>5</v>
      </c>
      <c r="E47" s="2">
        <v>0.14333333333333331</v>
      </c>
      <c r="F47" s="2">
        <v>57.633333333333333</v>
      </c>
      <c r="G47">
        <f t="shared" si="1"/>
        <v>0.71666666666666656</v>
      </c>
    </row>
    <row r="48" spans="1:7" x14ac:dyDescent="0.2">
      <c r="A48" t="s">
        <v>10</v>
      </c>
      <c r="B48">
        <v>2008</v>
      </c>
      <c r="C48" t="s">
        <v>2</v>
      </c>
      <c r="D48" s="3">
        <v>3</v>
      </c>
      <c r="E48" s="2">
        <v>0</v>
      </c>
      <c r="F48" s="2">
        <v>70.099999999999994</v>
      </c>
      <c r="G48">
        <f t="shared" si="1"/>
        <v>0</v>
      </c>
    </row>
    <row r="49" spans="1:7" x14ac:dyDescent="0.2">
      <c r="A49" t="s">
        <v>10</v>
      </c>
      <c r="B49">
        <v>2008</v>
      </c>
      <c r="C49" t="s">
        <v>3</v>
      </c>
      <c r="D49" s="3">
        <v>10</v>
      </c>
      <c r="E49" s="2">
        <v>0.21111111111111111</v>
      </c>
      <c r="F49" s="2">
        <v>55.7</v>
      </c>
      <c r="G49">
        <f t="shared" si="1"/>
        <v>2.1111111111111112</v>
      </c>
    </row>
    <row r="50" spans="1:7" x14ac:dyDescent="0.2">
      <c r="A50" t="s">
        <v>10</v>
      </c>
      <c r="B50">
        <v>2009</v>
      </c>
      <c r="C50" t="s">
        <v>0</v>
      </c>
      <c r="D50" s="3">
        <v>31</v>
      </c>
      <c r="E50" s="2">
        <v>0.27176470588235291</v>
      </c>
      <c r="F50" s="2">
        <v>47.349999999999994</v>
      </c>
      <c r="G50">
        <f t="shared" si="1"/>
        <v>8.4247058823529404</v>
      </c>
    </row>
    <row r="51" spans="1:7" x14ac:dyDescent="0.2">
      <c r="A51" t="s">
        <v>10</v>
      </c>
      <c r="B51">
        <v>2009</v>
      </c>
      <c r="C51" t="s">
        <v>1</v>
      </c>
      <c r="D51" s="3">
        <v>18</v>
      </c>
      <c r="E51" s="2">
        <v>0.25750000000000001</v>
      </c>
      <c r="F51" s="2">
        <v>57.033333333333331</v>
      </c>
      <c r="G51">
        <f t="shared" si="1"/>
        <v>4.6349999999999998</v>
      </c>
    </row>
    <row r="52" spans="1:7" x14ac:dyDescent="0.2">
      <c r="A52" t="s">
        <v>10</v>
      </c>
      <c r="B52">
        <v>2009</v>
      </c>
      <c r="C52" t="s">
        <v>2</v>
      </c>
      <c r="D52" s="3">
        <v>4</v>
      </c>
      <c r="E52" s="2">
        <v>1.8333333333333333E-2</v>
      </c>
      <c r="F52" s="2">
        <v>66.349999999999994</v>
      </c>
      <c r="G52">
        <f t="shared" si="1"/>
        <v>7.3333333333333334E-2</v>
      </c>
    </row>
    <row r="53" spans="1:7" x14ac:dyDescent="0.2">
      <c r="A53" t="s">
        <v>10</v>
      </c>
      <c r="B53">
        <v>2009</v>
      </c>
      <c r="C53" t="s">
        <v>3</v>
      </c>
      <c r="D53" s="3">
        <v>12</v>
      </c>
      <c r="E53" s="2">
        <v>0.25899999999999995</v>
      </c>
      <c r="F53" s="2">
        <v>52.4</v>
      </c>
      <c r="G53">
        <f t="shared" si="1"/>
        <v>3.1079999999999997</v>
      </c>
    </row>
    <row r="54" spans="1:7" x14ac:dyDescent="0.2">
      <c r="A54" t="s">
        <v>10</v>
      </c>
      <c r="B54">
        <v>2010</v>
      </c>
      <c r="C54" t="s">
        <v>0</v>
      </c>
      <c r="D54" s="3">
        <v>45</v>
      </c>
      <c r="E54" s="2">
        <v>0.45343162393162401</v>
      </c>
      <c r="F54" s="2">
        <v>49.7</v>
      </c>
      <c r="G54">
        <f t="shared" si="1"/>
        <v>20.404423076923081</v>
      </c>
    </row>
    <row r="55" spans="1:7" x14ac:dyDescent="0.2">
      <c r="A55" t="s">
        <v>10</v>
      </c>
      <c r="B55">
        <v>2010</v>
      </c>
      <c r="C55" t="s">
        <v>1</v>
      </c>
      <c r="D55" s="3">
        <v>10</v>
      </c>
      <c r="E55" s="2">
        <v>0.17899999999999999</v>
      </c>
      <c r="F55" s="2">
        <v>58.3</v>
      </c>
      <c r="G55">
        <f t="shared" si="1"/>
        <v>1.79</v>
      </c>
    </row>
    <row r="56" spans="1:7" x14ac:dyDescent="0.2">
      <c r="A56" t="s">
        <v>10</v>
      </c>
      <c r="B56">
        <v>2010</v>
      </c>
      <c r="C56" t="s">
        <v>2</v>
      </c>
      <c r="D56" s="3">
        <v>3</v>
      </c>
      <c r="E56" s="2">
        <v>0</v>
      </c>
      <c r="F56" s="2">
        <v>68.430000000000007</v>
      </c>
      <c r="G56">
        <f t="shared" si="1"/>
        <v>0</v>
      </c>
    </row>
    <row r="57" spans="1:7" x14ac:dyDescent="0.2">
      <c r="A57" t="s">
        <v>10</v>
      </c>
      <c r="B57">
        <v>2010</v>
      </c>
      <c r="C57" t="s">
        <v>3</v>
      </c>
      <c r="D57" s="3">
        <v>14</v>
      </c>
      <c r="E57" s="2">
        <v>0.34841269841269845</v>
      </c>
      <c r="F57" s="2">
        <v>53.3</v>
      </c>
      <c r="G57">
        <f t="shared" si="1"/>
        <v>4.8777777777777782</v>
      </c>
    </row>
    <row r="58" spans="1:7" x14ac:dyDescent="0.2">
      <c r="A58" t="s">
        <v>10</v>
      </c>
      <c r="B58">
        <v>2011</v>
      </c>
      <c r="C58" t="s">
        <v>0</v>
      </c>
      <c r="D58" s="3">
        <v>5</v>
      </c>
      <c r="E58" s="2">
        <v>0.39800000000000002</v>
      </c>
      <c r="F58" s="2">
        <v>49.8</v>
      </c>
      <c r="G58">
        <f t="shared" si="1"/>
        <v>1.9900000000000002</v>
      </c>
    </row>
    <row r="59" spans="1:7" x14ac:dyDescent="0.2">
      <c r="A59" t="s">
        <v>10</v>
      </c>
      <c r="B59">
        <v>2011</v>
      </c>
      <c r="C59" t="s">
        <v>1</v>
      </c>
      <c r="D59" s="3">
        <v>0</v>
      </c>
      <c r="E59" s="2">
        <v>0</v>
      </c>
      <c r="F59" s="2">
        <v>53.95</v>
      </c>
      <c r="G59">
        <f t="shared" si="1"/>
        <v>0</v>
      </c>
    </row>
    <row r="60" spans="1:7" x14ac:dyDescent="0.2">
      <c r="A60" t="s">
        <v>10</v>
      </c>
      <c r="B60">
        <v>2011</v>
      </c>
      <c r="C60" t="s">
        <v>2</v>
      </c>
      <c r="D60" s="3">
        <v>2</v>
      </c>
      <c r="E60" s="2">
        <v>0</v>
      </c>
      <c r="F60" s="2">
        <v>66.400000000000006</v>
      </c>
      <c r="G60">
        <f t="shared" si="1"/>
        <v>0</v>
      </c>
    </row>
    <row r="61" spans="1:7" x14ac:dyDescent="0.2">
      <c r="A61" t="s">
        <v>10</v>
      </c>
      <c r="B61">
        <v>2011</v>
      </c>
      <c r="C61" t="s">
        <v>3</v>
      </c>
      <c r="D61" s="3">
        <v>1</v>
      </c>
      <c r="E61" s="2">
        <v>0</v>
      </c>
      <c r="F61" s="2">
        <v>56.2</v>
      </c>
      <c r="G61">
        <f t="shared" si="1"/>
        <v>0</v>
      </c>
    </row>
    <row r="62" spans="1:7" x14ac:dyDescent="0.2">
      <c r="A62" t="s">
        <v>10</v>
      </c>
      <c r="B62">
        <v>2012</v>
      </c>
      <c r="C62" t="s">
        <v>0</v>
      </c>
      <c r="D62" s="3">
        <v>14</v>
      </c>
      <c r="E62" s="2">
        <v>0.48</v>
      </c>
      <c r="F62" s="2">
        <v>49.3</v>
      </c>
      <c r="G62">
        <f t="shared" si="1"/>
        <v>6.72</v>
      </c>
    </row>
    <row r="63" spans="1:7" x14ac:dyDescent="0.2">
      <c r="A63" t="s">
        <v>10</v>
      </c>
      <c r="B63">
        <v>2012</v>
      </c>
      <c r="C63" t="s">
        <v>1</v>
      </c>
      <c r="D63" s="3">
        <v>4</v>
      </c>
      <c r="E63" s="2">
        <v>0.21</v>
      </c>
      <c r="F63" s="2">
        <v>58.14</v>
      </c>
      <c r="G63">
        <f t="shared" si="1"/>
        <v>0.84</v>
      </c>
    </row>
    <row r="64" spans="1:7" x14ac:dyDescent="0.2">
      <c r="A64" t="s">
        <v>10</v>
      </c>
      <c r="B64">
        <v>2012</v>
      </c>
      <c r="C64" t="s">
        <v>2</v>
      </c>
      <c r="D64" s="3">
        <v>2</v>
      </c>
      <c r="E64" s="2">
        <v>0</v>
      </c>
      <c r="F64" s="2">
        <v>69.23</v>
      </c>
      <c r="G64">
        <f t="shared" si="1"/>
        <v>0</v>
      </c>
    </row>
    <row r="65" spans="1:7" x14ac:dyDescent="0.2">
      <c r="A65" t="s">
        <v>10</v>
      </c>
      <c r="B65">
        <v>2012</v>
      </c>
      <c r="C65" t="s">
        <v>3</v>
      </c>
      <c r="D65" s="3">
        <v>17</v>
      </c>
      <c r="E65" s="2">
        <v>0.26027777777777777</v>
      </c>
      <c r="F65" s="2">
        <v>60.766666666666673</v>
      </c>
      <c r="G65">
        <f t="shared" si="1"/>
        <v>4.424722222222222</v>
      </c>
    </row>
    <row r="66" spans="1:7" x14ac:dyDescent="0.2">
      <c r="A66" t="s">
        <v>10</v>
      </c>
      <c r="B66">
        <v>2013</v>
      </c>
      <c r="C66" t="s">
        <v>0</v>
      </c>
      <c r="D66" s="3">
        <v>7</v>
      </c>
      <c r="E66" s="2">
        <v>0.36066666666666669</v>
      </c>
      <c r="F66" s="2">
        <v>45.349999999999994</v>
      </c>
      <c r="G66">
        <f t="shared" si="1"/>
        <v>2.5246666666666666</v>
      </c>
    </row>
    <row r="67" spans="1:7" x14ac:dyDescent="0.2">
      <c r="A67" t="s">
        <v>10</v>
      </c>
      <c r="B67">
        <v>2013</v>
      </c>
      <c r="C67" t="s">
        <v>1</v>
      </c>
      <c r="D67" s="3">
        <v>6</v>
      </c>
      <c r="E67" s="2">
        <v>0.33499999999999996</v>
      </c>
      <c r="F67" s="2">
        <v>59.233333333333327</v>
      </c>
      <c r="G67">
        <f t="shared" ref="G67:G130" si="13">E67*D67</f>
        <v>2.0099999999999998</v>
      </c>
    </row>
    <row r="68" spans="1:7" x14ac:dyDescent="0.2">
      <c r="A68" t="s">
        <v>10</v>
      </c>
      <c r="B68">
        <v>2013</v>
      </c>
      <c r="C68" t="s">
        <v>2</v>
      </c>
      <c r="D68" s="3">
        <v>3</v>
      </c>
      <c r="E68" s="2">
        <v>0.19999999999999998</v>
      </c>
      <c r="F68" s="2">
        <v>68.333333333333329</v>
      </c>
      <c r="G68">
        <f t="shared" si="13"/>
        <v>0.6</v>
      </c>
    </row>
    <row r="69" spans="1:7" x14ac:dyDescent="0.2">
      <c r="A69" t="s">
        <v>10</v>
      </c>
      <c r="B69">
        <v>2013</v>
      </c>
      <c r="C69" t="s">
        <v>3</v>
      </c>
      <c r="D69" s="3">
        <v>5</v>
      </c>
      <c r="E69" s="2">
        <v>0.22666666666666668</v>
      </c>
      <c r="F69" s="2">
        <v>63.550000000000004</v>
      </c>
      <c r="G69">
        <f t="shared" si="13"/>
        <v>1.1333333333333333</v>
      </c>
    </row>
    <row r="70" spans="1:7" x14ac:dyDescent="0.2">
      <c r="A70" t="s">
        <v>10</v>
      </c>
      <c r="B70">
        <v>2014</v>
      </c>
      <c r="C70" t="s">
        <v>0</v>
      </c>
      <c r="D70" s="3">
        <v>27</v>
      </c>
      <c r="E70" s="2">
        <v>0.60688888888888892</v>
      </c>
      <c r="F70" s="2">
        <v>52.066666666666663</v>
      </c>
      <c r="G70">
        <f t="shared" si="13"/>
        <v>16.385999999999999</v>
      </c>
    </row>
    <row r="71" spans="1:7" x14ac:dyDescent="0.2">
      <c r="A71" t="s">
        <v>10</v>
      </c>
      <c r="B71">
        <v>2014</v>
      </c>
      <c r="C71" t="s">
        <v>1</v>
      </c>
      <c r="D71" s="3">
        <v>18</v>
      </c>
      <c r="E71" s="2">
        <v>0.25097449771670144</v>
      </c>
      <c r="F71" s="2">
        <v>56.156097560975589</v>
      </c>
      <c r="G71">
        <f t="shared" si="13"/>
        <v>4.5175409589006259</v>
      </c>
    </row>
    <row r="72" spans="1:7" x14ac:dyDescent="0.2">
      <c r="A72" t="s">
        <v>10</v>
      </c>
      <c r="B72">
        <v>2014</v>
      </c>
      <c r="C72" t="s">
        <v>2</v>
      </c>
      <c r="D72" s="3">
        <v>4</v>
      </c>
      <c r="E72" s="2">
        <v>5.0000000000000001E-3</v>
      </c>
      <c r="F72" s="2">
        <v>68.966666666666654</v>
      </c>
      <c r="G72">
        <f t="shared" si="13"/>
        <v>0.02</v>
      </c>
    </row>
    <row r="73" spans="1:7" x14ac:dyDescent="0.2">
      <c r="A73" t="s">
        <v>10</v>
      </c>
      <c r="B73">
        <v>2014</v>
      </c>
      <c r="C73" t="s">
        <v>3</v>
      </c>
      <c r="D73" s="3">
        <v>11</v>
      </c>
      <c r="E73" s="2">
        <v>0.32194444444444442</v>
      </c>
      <c r="F73" s="2">
        <v>63.133333333333333</v>
      </c>
      <c r="G73">
        <f t="shared" si="13"/>
        <v>3.5413888888888887</v>
      </c>
    </row>
    <row r="74" spans="1:7" x14ac:dyDescent="0.2">
      <c r="A74" t="s">
        <v>10</v>
      </c>
      <c r="B74">
        <v>1997</v>
      </c>
      <c r="C74" t="s">
        <v>0</v>
      </c>
      <c r="D74" s="3">
        <v>16</v>
      </c>
      <c r="E74" s="2">
        <v>0.64740740740740754</v>
      </c>
      <c r="F74" s="2">
        <v>47.55</v>
      </c>
      <c r="G74">
        <f t="shared" si="13"/>
        <v>10.358518518518521</v>
      </c>
    </row>
    <row r="75" spans="1:7" x14ac:dyDescent="0.2">
      <c r="A75" t="s">
        <v>10</v>
      </c>
      <c r="B75">
        <v>1997</v>
      </c>
      <c r="C75" t="s">
        <v>1</v>
      </c>
      <c r="D75" s="3">
        <v>3</v>
      </c>
      <c r="E75" s="2">
        <v>0.34666666666666668</v>
      </c>
      <c r="F75" s="2">
        <v>61.933333333333302</v>
      </c>
      <c r="G75">
        <f t="shared" si="13"/>
        <v>1.04</v>
      </c>
    </row>
    <row r="76" spans="1:7" x14ac:dyDescent="0.2">
      <c r="A76" t="s">
        <v>10</v>
      </c>
      <c r="B76">
        <v>1997</v>
      </c>
      <c r="C76" t="s">
        <v>2</v>
      </c>
      <c r="D76" s="3">
        <v>3</v>
      </c>
      <c r="E76" s="2">
        <v>0.31</v>
      </c>
      <c r="F76" s="2">
        <v>74.033333333333331</v>
      </c>
      <c r="G76">
        <f t="shared" si="13"/>
        <v>0.92999999999999994</v>
      </c>
    </row>
    <row r="77" spans="1:7" x14ac:dyDescent="0.2">
      <c r="A77" t="s">
        <v>10</v>
      </c>
      <c r="B77">
        <v>1997</v>
      </c>
      <c r="C77" t="s">
        <v>3</v>
      </c>
      <c r="D77" s="3">
        <v>14</v>
      </c>
      <c r="E77" s="2">
        <v>0.33055555555555555</v>
      </c>
      <c r="F77" s="2">
        <v>63.29999999999999</v>
      </c>
      <c r="G77">
        <f t="shared" si="13"/>
        <v>4.6277777777777773</v>
      </c>
    </row>
    <row r="78" spans="1:7" x14ac:dyDescent="0.2">
      <c r="A78" t="s">
        <v>11</v>
      </c>
      <c r="B78">
        <v>1998</v>
      </c>
      <c r="C78" t="s">
        <v>0</v>
      </c>
      <c r="D78" s="3">
        <v>43</v>
      </c>
      <c r="E78" s="2">
        <v>0.57799066293183932</v>
      </c>
      <c r="F78" s="2">
        <v>47.033333333333331</v>
      </c>
      <c r="G78">
        <f t="shared" si="13"/>
        <v>24.85359850606909</v>
      </c>
    </row>
    <row r="79" spans="1:7" x14ac:dyDescent="0.2">
      <c r="A79" t="s">
        <v>11</v>
      </c>
      <c r="B79">
        <v>1998</v>
      </c>
      <c r="C79" t="s">
        <v>1</v>
      </c>
      <c r="D79" s="3">
        <v>21</v>
      </c>
      <c r="E79" s="2">
        <v>0.51398809523809519</v>
      </c>
      <c r="F79" s="2">
        <v>54.699999999999996</v>
      </c>
      <c r="G79">
        <f t="shared" si="13"/>
        <v>10.793749999999999</v>
      </c>
    </row>
    <row r="80" spans="1:7" x14ac:dyDescent="0.2">
      <c r="A80" t="s">
        <v>11</v>
      </c>
      <c r="B80">
        <v>1998</v>
      </c>
      <c r="C80" t="s">
        <v>2</v>
      </c>
      <c r="D80" s="3">
        <v>3</v>
      </c>
      <c r="E80" s="2">
        <v>0</v>
      </c>
      <c r="F80" s="2">
        <v>72.833333333333329</v>
      </c>
      <c r="G80">
        <f t="shared" si="13"/>
        <v>0</v>
      </c>
    </row>
    <row r="81" spans="1:7" x14ac:dyDescent="0.2">
      <c r="A81" t="s">
        <v>11</v>
      </c>
      <c r="B81">
        <v>1998</v>
      </c>
      <c r="C81" t="s">
        <v>3</v>
      </c>
      <c r="D81" s="3">
        <v>13</v>
      </c>
      <c r="E81" s="2">
        <v>0.30611111111111111</v>
      </c>
      <c r="F81" s="2">
        <v>61.966666666666669</v>
      </c>
      <c r="G81">
        <f t="shared" si="13"/>
        <v>3.9794444444444443</v>
      </c>
    </row>
    <row r="82" spans="1:7" x14ac:dyDescent="0.2">
      <c r="A82" t="s">
        <v>11</v>
      </c>
      <c r="B82">
        <v>1999</v>
      </c>
      <c r="C82" t="s">
        <v>0</v>
      </c>
      <c r="D82" s="3">
        <v>17</v>
      </c>
      <c r="E82" s="2">
        <v>0.47866666666666663</v>
      </c>
      <c r="F82" s="2">
        <v>46.866666666666667</v>
      </c>
      <c r="G82">
        <f t="shared" si="13"/>
        <v>8.1373333333333324</v>
      </c>
    </row>
    <row r="83" spans="1:7" x14ac:dyDescent="0.2">
      <c r="A83" t="s">
        <v>11</v>
      </c>
      <c r="B83">
        <v>1999</v>
      </c>
      <c r="C83" t="s">
        <v>1</v>
      </c>
      <c r="D83" s="3">
        <v>11</v>
      </c>
      <c r="E83" s="2">
        <v>0.45861111111111108</v>
      </c>
      <c r="F83" s="2">
        <v>56.366666666666667</v>
      </c>
      <c r="G83">
        <f t="shared" si="13"/>
        <v>5.0447222222222221</v>
      </c>
    </row>
    <row r="84" spans="1:7" x14ac:dyDescent="0.2">
      <c r="A84" t="s">
        <v>11</v>
      </c>
      <c r="B84">
        <v>1999</v>
      </c>
      <c r="C84" t="s">
        <v>2</v>
      </c>
      <c r="D84" s="3">
        <v>3</v>
      </c>
      <c r="E84" s="2">
        <v>0.03</v>
      </c>
      <c r="F84" s="2">
        <v>72.3</v>
      </c>
      <c r="G84">
        <f t="shared" si="13"/>
        <v>0.09</v>
      </c>
    </row>
    <row r="85" spans="1:7" x14ac:dyDescent="0.2">
      <c r="A85" t="s">
        <v>11</v>
      </c>
      <c r="B85">
        <v>1999</v>
      </c>
      <c r="C85" t="s">
        <v>3</v>
      </c>
      <c r="D85" s="3">
        <v>7</v>
      </c>
      <c r="E85" s="2">
        <v>0.39933333333333332</v>
      </c>
      <c r="F85" s="2">
        <v>64.333333333333329</v>
      </c>
      <c r="G85">
        <f t="shared" si="13"/>
        <v>2.7953333333333332</v>
      </c>
    </row>
    <row r="86" spans="1:7" x14ac:dyDescent="0.2">
      <c r="A86" t="s">
        <v>11</v>
      </c>
      <c r="B86">
        <v>2000</v>
      </c>
      <c r="C86" t="s">
        <v>0</v>
      </c>
      <c r="D86" s="3">
        <v>27</v>
      </c>
      <c r="E86" s="2">
        <v>0.49674603174603177</v>
      </c>
      <c r="F86" s="2">
        <v>48.533333333333331</v>
      </c>
      <c r="G86">
        <f t="shared" si="13"/>
        <v>13.412142857142857</v>
      </c>
    </row>
    <row r="87" spans="1:7" x14ac:dyDescent="0.2">
      <c r="A87" t="s">
        <v>11</v>
      </c>
      <c r="B87">
        <v>2000</v>
      </c>
      <c r="C87" t="s">
        <v>1</v>
      </c>
      <c r="D87" s="3">
        <v>10</v>
      </c>
      <c r="E87" s="2">
        <v>0.64288888888888895</v>
      </c>
      <c r="F87" s="2">
        <v>59.366666666666667</v>
      </c>
      <c r="G87">
        <f t="shared" si="13"/>
        <v>6.4288888888888893</v>
      </c>
    </row>
    <row r="88" spans="1:7" x14ac:dyDescent="0.2">
      <c r="A88" t="s">
        <v>11</v>
      </c>
      <c r="B88">
        <v>2000</v>
      </c>
      <c r="C88" t="s">
        <v>2</v>
      </c>
      <c r="D88" s="3">
        <v>3</v>
      </c>
      <c r="E88" s="2">
        <v>0.06</v>
      </c>
      <c r="F88" s="2">
        <v>73.63333333333334</v>
      </c>
      <c r="G88">
        <f t="shared" si="13"/>
        <v>0.18</v>
      </c>
    </row>
    <row r="89" spans="1:7" x14ac:dyDescent="0.2">
      <c r="A89" t="s">
        <v>11</v>
      </c>
      <c r="B89">
        <v>2000</v>
      </c>
      <c r="C89" t="s">
        <v>3</v>
      </c>
      <c r="D89" s="3">
        <v>9</v>
      </c>
      <c r="E89" s="2">
        <v>0.35800000000000004</v>
      </c>
      <c r="F89" s="2">
        <v>60.4</v>
      </c>
      <c r="G89">
        <f t="shared" si="13"/>
        <v>3.2220000000000004</v>
      </c>
    </row>
    <row r="90" spans="1:7" x14ac:dyDescent="0.2">
      <c r="A90" t="s">
        <v>11</v>
      </c>
      <c r="B90">
        <v>2001</v>
      </c>
      <c r="C90" t="s">
        <v>0</v>
      </c>
      <c r="D90" s="3">
        <v>33</v>
      </c>
      <c r="E90" s="2">
        <v>0.93186324786324792</v>
      </c>
      <c r="F90" s="2">
        <v>46.633333333333326</v>
      </c>
      <c r="G90">
        <f t="shared" si="13"/>
        <v>30.751487179487182</v>
      </c>
    </row>
    <row r="91" spans="1:7" x14ac:dyDescent="0.2">
      <c r="A91" t="s">
        <v>11</v>
      </c>
      <c r="B91">
        <v>2001</v>
      </c>
      <c r="C91" t="s">
        <v>1</v>
      </c>
      <c r="D91" s="3">
        <v>6</v>
      </c>
      <c r="E91" s="2">
        <v>0.42416666666666664</v>
      </c>
      <c r="F91" s="2">
        <v>60.766666666666659</v>
      </c>
      <c r="G91">
        <f t="shared" si="13"/>
        <v>2.5449999999999999</v>
      </c>
    </row>
    <row r="92" spans="1:7" x14ac:dyDescent="0.2">
      <c r="A92" t="s">
        <v>11</v>
      </c>
      <c r="B92">
        <v>2001</v>
      </c>
      <c r="C92" t="s">
        <v>2</v>
      </c>
      <c r="D92" s="3">
        <v>3</v>
      </c>
      <c r="E92" s="2">
        <v>2.6666666666666668E-2</v>
      </c>
      <c r="F92" s="2">
        <v>74.733333333333334</v>
      </c>
      <c r="G92">
        <f t="shared" si="13"/>
        <v>0.08</v>
      </c>
    </row>
    <row r="93" spans="1:7" x14ac:dyDescent="0.2">
      <c r="A93" t="s">
        <v>11</v>
      </c>
      <c r="B93">
        <v>2001</v>
      </c>
      <c r="C93" t="s">
        <v>3</v>
      </c>
      <c r="D93" s="3">
        <v>9</v>
      </c>
      <c r="E93" s="2">
        <v>0.49944444444444441</v>
      </c>
      <c r="F93" s="2">
        <v>64.566666666666663</v>
      </c>
      <c r="G93">
        <f t="shared" si="13"/>
        <v>4.4950000000000001</v>
      </c>
    </row>
    <row r="94" spans="1:7" x14ac:dyDescent="0.2">
      <c r="A94" t="s">
        <v>11</v>
      </c>
      <c r="B94">
        <v>2002</v>
      </c>
      <c r="C94" t="s">
        <v>0</v>
      </c>
      <c r="D94" s="3">
        <v>22</v>
      </c>
      <c r="E94" s="2">
        <v>0.70418803418803433</v>
      </c>
      <c r="F94" s="2">
        <v>48.233333333333327</v>
      </c>
      <c r="G94">
        <f t="shared" si="13"/>
        <v>15.492136752136755</v>
      </c>
    </row>
    <row r="95" spans="1:7" x14ac:dyDescent="0.2">
      <c r="A95" t="s">
        <v>11</v>
      </c>
      <c r="B95">
        <v>2002</v>
      </c>
      <c r="C95" t="s">
        <v>1</v>
      </c>
      <c r="D95" s="3">
        <v>10</v>
      </c>
      <c r="E95" s="2">
        <v>0.36833333333333335</v>
      </c>
      <c r="F95" s="2">
        <v>57.833333333333336</v>
      </c>
      <c r="G95">
        <f t="shared" si="13"/>
        <v>3.6833333333333336</v>
      </c>
    </row>
    <row r="96" spans="1:7" x14ac:dyDescent="0.2">
      <c r="A96" t="s">
        <v>11</v>
      </c>
      <c r="B96">
        <v>2002</v>
      </c>
      <c r="C96" t="s">
        <v>2</v>
      </c>
      <c r="D96" s="3">
        <v>3</v>
      </c>
      <c r="E96" s="2">
        <v>0</v>
      </c>
      <c r="F96" s="2">
        <v>74.766666666666666</v>
      </c>
      <c r="G96">
        <f t="shared" si="13"/>
        <v>0</v>
      </c>
    </row>
    <row r="97" spans="1:7" x14ac:dyDescent="0.2">
      <c r="A97" t="s">
        <v>11</v>
      </c>
      <c r="B97">
        <v>2002</v>
      </c>
      <c r="C97" t="s">
        <v>3</v>
      </c>
      <c r="D97" s="3">
        <v>6</v>
      </c>
      <c r="E97" s="2">
        <v>0.3125</v>
      </c>
      <c r="F97" s="2">
        <v>63.43333333333333</v>
      </c>
      <c r="G97">
        <f t="shared" si="13"/>
        <v>1.875</v>
      </c>
    </row>
    <row r="98" spans="1:7" x14ac:dyDescent="0.2">
      <c r="A98" t="s">
        <v>11</v>
      </c>
      <c r="B98">
        <v>2003</v>
      </c>
      <c r="C98" t="s">
        <v>0</v>
      </c>
      <c r="D98" s="3">
        <v>22</v>
      </c>
      <c r="E98" s="2">
        <v>0.52085714285714291</v>
      </c>
      <c r="F98" s="2">
        <v>49.6</v>
      </c>
      <c r="G98">
        <f t="shared" si="13"/>
        <v>11.458857142857145</v>
      </c>
    </row>
    <row r="99" spans="1:7" x14ac:dyDescent="0.2">
      <c r="A99" t="s">
        <v>11</v>
      </c>
      <c r="B99">
        <v>2003</v>
      </c>
      <c r="C99" t="s">
        <v>1</v>
      </c>
      <c r="D99" s="3">
        <v>17</v>
      </c>
      <c r="E99" s="2">
        <v>0.46599999999999997</v>
      </c>
      <c r="F99" s="2">
        <v>57.6</v>
      </c>
      <c r="G99">
        <f t="shared" si="13"/>
        <v>7.9219999999999997</v>
      </c>
    </row>
    <row r="100" spans="1:7" x14ac:dyDescent="0.2">
      <c r="A100" t="s">
        <v>11</v>
      </c>
      <c r="B100">
        <v>2003</v>
      </c>
      <c r="C100" t="s">
        <v>2</v>
      </c>
      <c r="D100" s="3">
        <v>3</v>
      </c>
      <c r="E100" s="2">
        <v>7.6666666666666675E-2</v>
      </c>
      <c r="F100" s="2">
        <v>76.13333333333334</v>
      </c>
      <c r="G100">
        <f t="shared" si="13"/>
        <v>0.23000000000000004</v>
      </c>
    </row>
    <row r="101" spans="1:7" x14ac:dyDescent="0.2">
      <c r="A101" t="s">
        <v>11</v>
      </c>
      <c r="B101">
        <v>2003</v>
      </c>
      <c r="C101" t="s">
        <v>3</v>
      </c>
      <c r="D101" s="3">
        <v>5</v>
      </c>
      <c r="E101" s="2">
        <v>0.2466666666666667</v>
      </c>
      <c r="F101" s="2">
        <v>64.866666666666674</v>
      </c>
      <c r="G101">
        <f t="shared" si="13"/>
        <v>1.2333333333333334</v>
      </c>
    </row>
    <row r="102" spans="1:7" x14ac:dyDescent="0.2">
      <c r="A102" t="s">
        <v>11</v>
      </c>
      <c r="B102">
        <v>2004</v>
      </c>
      <c r="C102" t="s">
        <v>0</v>
      </c>
      <c r="D102" s="3">
        <v>29</v>
      </c>
      <c r="E102" s="2">
        <v>0.74679487179487181</v>
      </c>
      <c r="F102" s="2">
        <v>48.333333333333336</v>
      </c>
      <c r="G102">
        <f t="shared" si="13"/>
        <v>21.657051282051281</v>
      </c>
    </row>
    <row r="103" spans="1:7" x14ac:dyDescent="0.2">
      <c r="A103" t="s">
        <v>11</v>
      </c>
      <c r="B103">
        <v>2004</v>
      </c>
      <c r="C103" t="s">
        <v>1</v>
      </c>
      <c r="D103" s="3">
        <v>5</v>
      </c>
      <c r="E103" s="2">
        <v>0.21666666666666667</v>
      </c>
      <c r="F103" s="2">
        <v>61.800000000000004</v>
      </c>
      <c r="G103">
        <f t="shared" si="13"/>
        <v>1.0833333333333335</v>
      </c>
    </row>
    <row r="104" spans="1:7" x14ac:dyDescent="0.2">
      <c r="A104" t="s">
        <v>11</v>
      </c>
      <c r="B104">
        <v>2004</v>
      </c>
      <c r="C104" t="s">
        <v>2</v>
      </c>
      <c r="D104" s="3">
        <v>3</v>
      </c>
      <c r="E104" s="2">
        <v>0</v>
      </c>
      <c r="F104" s="2">
        <v>74.86666666666666</v>
      </c>
      <c r="G104">
        <f t="shared" si="13"/>
        <v>0</v>
      </c>
    </row>
    <row r="105" spans="1:7" x14ac:dyDescent="0.2">
      <c r="A105" t="s">
        <v>11</v>
      </c>
      <c r="B105">
        <v>2004</v>
      </c>
      <c r="C105" t="s">
        <v>3</v>
      </c>
      <c r="D105" s="3">
        <v>10</v>
      </c>
      <c r="E105" s="2">
        <v>0.51833333333333331</v>
      </c>
      <c r="F105" s="2">
        <v>62.666666666666664</v>
      </c>
      <c r="G105">
        <f t="shared" si="13"/>
        <v>5.1833333333333336</v>
      </c>
    </row>
    <row r="106" spans="1:7" x14ac:dyDescent="0.2">
      <c r="A106" t="s">
        <v>11</v>
      </c>
      <c r="B106">
        <v>2005</v>
      </c>
      <c r="C106" t="s">
        <v>0</v>
      </c>
      <c r="D106" s="3">
        <v>30</v>
      </c>
      <c r="E106" s="2">
        <v>0.87781024531024521</v>
      </c>
      <c r="F106" s="2">
        <v>48.966666666666661</v>
      </c>
      <c r="G106">
        <f t="shared" si="13"/>
        <v>26.334307359307356</v>
      </c>
    </row>
    <row r="107" spans="1:7" x14ac:dyDescent="0.2">
      <c r="A107" t="s">
        <v>11</v>
      </c>
      <c r="B107">
        <v>2005</v>
      </c>
      <c r="C107" t="s">
        <v>1</v>
      </c>
      <c r="D107" s="3">
        <v>17</v>
      </c>
      <c r="E107" s="2">
        <v>0.51700000000000002</v>
      </c>
      <c r="F107" s="2">
        <v>58.533333333333331</v>
      </c>
      <c r="G107">
        <f t="shared" si="13"/>
        <v>8.7889999999999997</v>
      </c>
    </row>
    <row r="108" spans="1:7" x14ac:dyDescent="0.2">
      <c r="A108" t="s">
        <v>11</v>
      </c>
      <c r="B108">
        <v>2005</v>
      </c>
      <c r="C108" t="s">
        <v>2</v>
      </c>
      <c r="D108" s="3">
        <v>3</v>
      </c>
      <c r="E108" s="2">
        <v>0.11</v>
      </c>
      <c r="F108" s="2">
        <v>74.899999999999991</v>
      </c>
      <c r="G108">
        <f t="shared" si="13"/>
        <v>0.33</v>
      </c>
    </row>
    <row r="109" spans="1:7" x14ac:dyDescent="0.2">
      <c r="A109" t="s">
        <v>11</v>
      </c>
      <c r="B109">
        <v>2005</v>
      </c>
      <c r="C109" t="s">
        <v>3</v>
      </c>
      <c r="D109" s="3">
        <v>6</v>
      </c>
      <c r="E109" s="2">
        <v>0.3091666666666667</v>
      </c>
      <c r="F109" s="2">
        <v>62.666666666666664</v>
      </c>
      <c r="G109">
        <f t="shared" si="13"/>
        <v>1.8550000000000002</v>
      </c>
    </row>
    <row r="110" spans="1:7" x14ac:dyDescent="0.2">
      <c r="A110" t="s">
        <v>11</v>
      </c>
      <c r="B110">
        <v>2006</v>
      </c>
      <c r="C110" t="s">
        <v>0</v>
      </c>
      <c r="D110" s="3">
        <v>16</v>
      </c>
      <c r="E110" s="2">
        <v>0.58250000000000002</v>
      </c>
      <c r="F110" s="2">
        <v>48.800000000000004</v>
      </c>
      <c r="G110">
        <f t="shared" si="13"/>
        <v>9.32</v>
      </c>
    </row>
    <row r="111" spans="1:7" x14ac:dyDescent="0.2">
      <c r="A111" t="s">
        <v>11</v>
      </c>
      <c r="B111">
        <v>2006</v>
      </c>
      <c r="C111" t="s">
        <v>1</v>
      </c>
      <c r="D111" s="3">
        <v>24</v>
      </c>
      <c r="E111" s="2">
        <v>0.54727272727272724</v>
      </c>
      <c r="F111" s="2">
        <v>56.533333333333331</v>
      </c>
      <c r="G111">
        <f t="shared" si="13"/>
        <v>13.134545454545453</v>
      </c>
    </row>
    <row r="112" spans="1:7" x14ac:dyDescent="0.2">
      <c r="A112" t="s">
        <v>11</v>
      </c>
      <c r="B112">
        <v>2006</v>
      </c>
      <c r="C112" t="s">
        <v>2</v>
      </c>
      <c r="D112" s="3">
        <v>3</v>
      </c>
      <c r="E112" s="2">
        <v>0</v>
      </c>
      <c r="F112" s="2">
        <v>75.333333333333329</v>
      </c>
      <c r="G112">
        <f t="shared" si="13"/>
        <v>0</v>
      </c>
    </row>
    <row r="113" spans="1:7" x14ac:dyDescent="0.2">
      <c r="A113" t="s">
        <v>11</v>
      </c>
      <c r="B113">
        <v>2006</v>
      </c>
      <c r="C113" t="s">
        <v>3</v>
      </c>
      <c r="D113" s="3">
        <v>6</v>
      </c>
      <c r="E113" s="2">
        <v>9.5000000000000015E-2</v>
      </c>
      <c r="F113" s="2">
        <v>61.933333333333337</v>
      </c>
      <c r="G113">
        <f t="shared" si="13"/>
        <v>0.57000000000000006</v>
      </c>
    </row>
    <row r="114" spans="1:7" x14ac:dyDescent="0.2">
      <c r="A114" t="s">
        <v>11</v>
      </c>
      <c r="B114">
        <v>2007</v>
      </c>
      <c r="C114" t="s">
        <v>0</v>
      </c>
      <c r="D114" s="3">
        <v>19</v>
      </c>
      <c r="E114" s="2">
        <v>0.35917748917748921</v>
      </c>
      <c r="F114" s="2">
        <v>46.966666666666661</v>
      </c>
      <c r="G114">
        <f t="shared" si="13"/>
        <v>6.8243722943722949</v>
      </c>
    </row>
    <row r="115" spans="1:7" x14ac:dyDescent="0.2">
      <c r="A115" t="s">
        <v>11</v>
      </c>
      <c r="B115">
        <v>2007</v>
      </c>
      <c r="C115" t="s">
        <v>1</v>
      </c>
      <c r="D115" s="3">
        <v>6</v>
      </c>
      <c r="E115" s="2">
        <v>0.27916666666666662</v>
      </c>
      <c r="F115" s="2">
        <v>60.133333333333333</v>
      </c>
      <c r="G115">
        <f t="shared" si="13"/>
        <v>1.6749999999999998</v>
      </c>
    </row>
    <row r="116" spans="1:7" x14ac:dyDescent="0.2">
      <c r="A116" t="s">
        <v>11</v>
      </c>
      <c r="B116">
        <v>2007</v>
      </c>
      <c r="C116" t="s">
        <v>2</v>
      </c>
      <c r="D116" s="3">
        <v>3</v>
      </c>
      <c r="E116" s="2">
        <v>1.3333333333333334E-2</v>
      </c>
      <c r="F116" s="2">
        <v>72.899999999999991</v>
      </c>
      <c r="G116">
        <f t="shared" si="13"/>
        <v>0.04</v>
      </c>
    </row>
    <row r="117" spans="1:7" x14ac:dyDescent="0.2">
      <c r="A117" t="s">
        <v>11</v>
      </c>
      <c r="B117">
        <v>2007</v>
      </c>
      <c r="C117" t="s">
        <v>3</v>
      </c>
      <c r="D117" s="3">
        <v>5</v>
      </c>
      <c r="E117" s="2">
        <v>0.41555555555555551</v>
      </c>
      <c r="F117" s="2">
        <v>61.666666666666664</v>
      </c>
      <c r="G117">
        <f t="shared" si="13"/>
        <v>2.0777777777777775</v>
      </c>
    </row>
    <row r="118" spans="1:7" x14ac:dyDescent="0.2">
      <c r="A118" t="s">
        <v>11</v>
      </c>
      <c r="B118">
        <v>2008</v>
      </c>
      <c r="C118" t="s">
        <v>0</v>
      </c>
      <c r="D118" s="3">
        <v>25</v>
      </c>
      <c r="E118" s="2">
        <v>0.78711111111111121</v>
      </c>
      <c r="F118" s="2">
        <v>46.166666666666664</v>
      </c>
      <c r="G118">
        <f t="shared" si="13"/>
        <v>19.677777777777781</v>
      </c>
    </row>
    <row r="119" spans="1:7" x14ac:dyDescent="0.2">
      <c r="A119" t="s">
        <v>11</v>
      </c>
      <c r="B119">
        <v>2008</v>
      </c>
      <c r="C119" t="s">
        <v>1</v>
      </c>
      <c r="D119" s="3">
        <v>3</v>
      </c>
      <c r="E119" s="2">
        <v>0.14333333333333334</v>
      </c>
      <c r="F119" s="2">
        <v>58</v>
      </c>
      <c r="G119">
        <f t="shared" si="13"/>
        <v>0.43000000000000005</v>
      </c>
    </row>
    <row r="120" spans="1:7" x14ac:dyDescent="0.2">
      <c r="A120" t="s">
        <v>11</v>
      </c>
      <c r="B120">
        <v>2008</v>
      </c>
      <c r="C120" t="s">
        <v>2</v>
      </c>
      <c r="D120" s="3">
        <v>3</v>
      </c>
      <c r="E120" s="2">
        <v>0</v>
      </c>
      <c r="F120" s="2">
        <v>75.133333333333326</v>
      </c>
      <c r="G120">
        <f t="shared" si="13"/>
        <v>0</v>
      </c>
    </row>
    <row r="121" spans="1:7" x14ac:dyDescent="0.2">
      <c r="A121" t="s">
        <v>11</v>
      </c>
      <c r="B121">
        <v>2008</v>
      </c>
      <c r="C121" t="s">
        <v>3</v>
      </c>
      <c r="D121" s="3">
        <v>7</v>
      </c>
      <c r="E121" s="2">
        <v>0.33583333333333337</v>
      </c>
      <c r="F121" s="2">
        <v>64.166666666666671</v>
      </c>
      <c r="G121">
        <f t="shared" si="13"/>
        <v>2.3508333333333336</v>
      </c>
    </row>
    <row r="122" spans="1:7" x14ac:dyDescent="0.2">
      <c r="A122" t="s">
        <v>11</v>
      </c>
      <c r="B122">
        <v>2009</v>
      </c>
      <c r="C122" t="s">
        <v>0</v>
      </c>
      <c r="D122" s="3">
        <v>25</v>
      </c>
      <c r="E122" s="2">
        <v>0.41440476190476194</v>
      </c>
      <c r="F122" s="2">
        <v>47.366666666666667</v>
      </c>
      <c r="G122">
        <f t="shared" si="13"/>
        <v>10.360119047619049</v>
      </c>
    </row>
    <row r="123" spans="1:7" x14ac:dyDescent="0.2">
      <c r="A123" t="s">
        <v>11</v>
      </c>
      <c r="B123">
        <v>2009</v>
      </c>
      <c r="C123" t="s">
        <v>1</v>
      </c>
      <c r="D123" s="3">
        <v>6</v>
      </c>
      <c r="E123" s="2">
        <v>0.36124999999999996</v>
      </c>
      <c r="F123" s="2">
        <v>61.4</v>
      </c>
      <c r="G123">
        <f t="shared" si="13"/>
        <v>2.1674999999999995</v>
      </c>
    </row>
    <row r="124" spans="1:7" x14ac:dyDescent="0.2">
      <c r="A124" t="s">
        <v>11</v>
      </c>
      <c r="B124">
        <v>2009</v>
      </c>
      <c r="C124" t="s">
        <v>2</v>
      </c>
      <c r="D124" s="3">
        <v>3</v>
      </c>
      <c r="E124" s="2">
        <v>0</v>
      </c>
      <c r="F124" s="2">
        <v>73.63333333333334</v>
      </c>
      <c r="G124">
        <f t="shared" si="13"/>
        <v>0</v>
      </c>
    </row>
    <row r="125" spans="1:7" x14ac:dyDescent="0.2">
      <c r="A125" t="s">
        <v>11</v>
      </c>
      <c r="B125">
        <v>2009</v>
      </c>
      <c r="C125" t="s">
        <v>3</v>
      </c>
      <c r="D125" s="3">
        <v>5</v>
      </c>
      <c r="E125" s="2">
        <v>0.42777777777777781</v>
      </c>
      <c r="F125" s="2">
        <v>63.266666666666673</v>
      </c>
      <c r="G125">
        <f t="shared" si="13"/>
        <v>2.1388888888888893</v>
      </c>
    </row>
    <row r="126" spans="1:7" x14ac:dyDescent="0.2">
      <c r="A126" t="s">
        <v>11</v>
      </c>
      <c r="B126">
        <v>2010</v>
      </c>
      <c r="C126" t="s">
        <v>0</v>
      </c>
      <c r="D126" s="3">
        <v>29</v>
      </c>
      <c r="E126" s="2">
        <v>0.80795238095238098</v>
      </c>
      <c r="F126" s="2">
        <v>49.433333333333337</v>
      </c>
      <c r="G126">
        <f t="shared" si="13"/>
        <v>23.430619047619047</v>
      </c>
    </row>
    <row r="127" spans="1:7" x14ac:dyDescent="0.2">
      <c r="A127" t="s">
        <v>11</v>
      </c>
      <c r="B127">
        <v>2010</v>
      </c>
      <c r="C127" t="s">
        <v>1</v>
      </c>
      <c r="D127" s="3">
        <v>17</v>
      </c>
      <c r="E127" s="2">
        <v>0.41285714285714287</v>
      </c>
      <c r="F127" s="2">
        <v>54.4</v>
      </c>
      <c r="G127">
        <f t="shared" si="13"/>
        <v>7.0185714285714287</v>
      </c>
    </row>
    <row r="128" spans="1:7" x14ac:dyDescent="0.2">
      <c r="A128" t="s">
        <v>11</v>
      </c>
      <c r="B128">
        <v>2010</v>
      </c>
      <c r="C128" t="s">
        <v>2</v>
      </c>
      <c r="D128" s="3">
        <v>3</v>
      </c>
      <c r="E128" s="2">
        <v>0</v>
      </c>
      <c r="F128" s="2">
        <v>72.933333333333337</v>
      </c>
      <c r="G128">
        <f t="shared" si="13"/>
        <v>0</v>
      </c>
    </row>
    <row r="129" spans="1:7" x14ac:dyDescent="0.2">
      <c r="A129" t="s">
        <v>11</v>
      </c>
      <c r="B129">
        <v>2010</v>
      </c>
      <c r="C129" t="s">
        <v>3</v>
      </c>
      <c r="D129" s="3">
        <v>13</v>
      </c>
      <c r="E129" s="2">
        <v>0.25009523809523815</v>
      </c>
      <c r="F129" s="2">
        <v>62.9</v>
      </c>
      <c r="G129">
        <f t="shared" si="13"/>
        <v>3.2512380952380959</v>
      </c>
    </row>
    <row r="130" spans="1:7" x14ac:dyDescent="0.2">
      <c r="A130" t="s">
        <v>11</v>
      </c>
      <c r="B130">
        <v>2011</v>
      </c>
      <c r="C130" t="s">
        <v>0</v>
      </c>
      <c r="D130" s="3">
        <v>11</v>
      </c>
      <c r="E130" s="2">
        <v>0.62666666666666671</v>
      </c>
      <c r="F130" s="2">
        <v>47</v>
      </c>
      <c r="G130">
        <f t="shared" si="13"/>
        <v>6.8933333333333335</v>
      </c>
    </row>
    <row r="131" spans="1:7" x14ac:dyDescent="0.2">
      <c r="A131" t="s">
        <v>11</v>
      </c>
      <c r="B131">
        <v>2011</v>
      </c>
      <c r="C131" t="s">
        <v>1</v>
      </c>
      <c r="D131" s="3">
        <v>22</v>
      </c>
      <c r="E131" s="2">
        <v>0.4613492063492064</v>
      </c>
      <c r="F131" s="2">
        <v>55.366666666666667</v>
      </c>
      <c r="G131">
        <f t="shared" ref="G131:G194" si="14">E131*D131</f>
        <v>10.149682539682541</v>
      </c>
    </row>
    <row r="132" spans="1:7" x14ac:dyDescent="0.2">
      <c r="A132" t="s">
        <v>11</v>
      </c>
      <c r="B132">
        <v>2011</v>
      </c>
      <c r="C132" t="s">
        <v>2</v>
      </c>
      <c r="D132" s="3">
        <v>7</v>
      </c>
      <c r="E132" s="2">
        <v>0.18666666666666665</v>
      </c>
      <c r="F132" s="2">
        <v>72</v>
      </c>
      <c r="G132">
        <f t="shared" si="14"/>
        <v>1.3066666666666666</v>
      </c>
    </row>
    <row r="133" spans="1:7" x14ac:dyDescent="0.2">
      <c r="A133" t="s">
        <v>11</v>
      </c>
      <c r="B133">
        <v>2011</v>
      </c>
      <c r="C133" t="s">
        <v>3</v>
      </c>
      <c r="D133" s="3">
        <v>9</v>
      </c>
      <c r="E133" s="2">
        <v>0.2605555555555556</v>
      </c>
      <c r="F133" s="2">
        <v>62.9</v>
      </c>
      <c r="G133">
        <f t="shared" si="14"/>
        <v>2.3450000000000002</v>
      </c>
    </row>
    <row r="134" spans="1:7" x14ac:dyDescent="0.2">
      <c r="A134" t="s">
        <v>11</v>
      </c>
      <c r="B134">
        <v>2012</v>
      </c>
      <c r="C134" t="s">
        <v>0</v>
      </c>
      <c r="D134" s="3">
        <v>16</v>
      </c>
      <c r="E134" s="2">
        <v>1.0184444444444445</v>
      </c>
      <c r="F134" s="2">
        <v>48.666666666666664</v>
      </c>
      <c r="G134">
        <f t="shared" si="14"/>
        <v>16.295111111111112</v>
      </c>
    </row>
    <row r="135" spans="1:7" x14ac:dyDescent="0.2">
      <c r="A135" t="s">
        <v>11</v>
      </c>
      <c r="B135">
        <v>2012</v>
      </c>
      <c r="C135" t="s">
        <v>1</v>
      </c>
      <c r="D135" s="3">
        <v>17</v>
      </c>
      <c r="E135" s="2">
        <v>0.46044444444444449</v>
      </c>
      <c r="F135" s="2">
        <v>57.666666666666664</v>
      </c>
      <c r="G135">
        <f t="shared" si="14"/>
        <v>7.8275555555555565</v>
      </c>
    </row>
    <row r="136" spans="1:7" x14ac:dyDescent="0.2">
      <c r="A136" t="s">
        <v>11</v>
      </c>
      <c r="B136">
        <v>2012</v>
      </c>
      <c r="C136" t="s">
        <v>2</v>
      </c>
      <c r="D136" s="3">
        <v>3</v>
      </c>
      <c r="E136" s="2">
        <v>1.3333333333333334E-2</v>
      </c>
      <c r="F136" s="2">
        <v>74.033333333333331</v>
      </c>
      <c r="G136">
        <f t="shared" si="14"/>
        <v>0.04</v>
      </c>
    </row>
    <row r="137" spans="1:7" x14ac:dyDescent="0.2">
      <c r="A137" t="s">
        <v>11</v>
      </c>
      <c r="B137">
        <v>2012</v>
      </c>
      <c r="C137" t="s">
        <v>3</v>
      </c>
      <c r="D137" s="3">
        <v>11</v>
      </c>
      <c r="E137" s="2">
        <v>0.44428571428571434</v>
      </c>
      <c r="F137" s="2">
        <v>64.133333333333326</v>
      </c>
      <c r="G137">
        <f t="shared" si="14"/>
        <v>4.8871428571428579</v>
      </c>
    </row>
    <row r="138" spans="1:7" x14ac:dyDescent="0.2">
      <c r="A138" t="s">
        <v>11</v>
      </c>
      <c r="B138">
        <v>2013</v>
      </c>
      <c r="C138" t="s">
        <v>0</v>
      </c>
      <c r="D138" s="3">
        <v>4</v>
      </c>
      <c r="E138" s="2">
        <v>0.42666666666666669</v>
      </c>
      <c r="F138" s="2">
        <v>46.366666666666674</v>
      </c>
      <c r="G138">
        <f t="shared" si="14"/>
        <v>1.7066666666666668</v>
      </c>
    </row>
    <row r="139" spans="1:7" x14ac:dyDescent="0.2">
      <c r="A139" t="s">
        <v>11</v>
      </c>
      <c r="B139">
        <v>2013</v>
      </c>
      <c r="C139" t="s">
        <v>1</v>
      </c>
      <c r="D139" s="3">
        <v>6</v>
      </c>
      <c r="E139" s="2">
        <v>0.28444444444444444</v>
      </c>
      <c r="F139" s="2">
        <v>60.70000000000001</v>
      </c>
      <c r="G139">
        <f t="shared" si="14"/>
        <v>1.7066666666666666</v>
      </c>
    </row>
    <row r="140" spans="1:7" x14ac:dyDescent="0.2">
      <c r="A140" t="s">
        <v>11</v>
      </c>
      <c r="B140">
        <v>2013</v>
      </c>
      <c r="C140" t="s">
        <v>2</v>
      </c>
      <c r="D140" s="3">
        <v>3</v>
      </c>
      <c r="E140" s="2">
        <v>9.0000000000000011E-2</v>
      </c>
      <c r="F140" s="2">
        <v>74.666666666666657</v>
      </c>
      <c r="G140">
        <f t="shared" si="14"/>
        <v>0.27</v>
      </c>
    </row>
    <row r="141" spans="1:7" x14ac:dyDescent="0.2">
      <c r="A141" t="s">
        <v>11</v>
      </c>
      <c r="B141">
        <v>2013</v>
      </c>
      <c r="C141" t="s">
        <v>3</v>
      </c>
      <c r="D141" s="3">
        <v>4</v>
      </c>
      <c r="E141" s="2">
        <v>0.32</v>
      </c>
      <c r="F141" s="2">
        <v>62.29999999999999</v>
      </c>
      <c r="G141">
        <f t="shared" si="14"/>
        <v>1.28</v>
      </c>
    </row>
    <row r="142" spans="1:7" x14ac:dyDescent="0.2">
      <c r="A142" t="s">
        <v>11</v>
      </c>
      <c r="B142">
        <v>2014</v>
      </c>
      <c r="C142" t="s">
        <v>0</v>
      </c>
      <c r="D142" s="3">
        <v>22</v>
      </c>
      <c r="E142" s="2">
        <v>0.66833333333333333</v>
      </c>
      <c r="F142" s="2">
        <v>51.800000000000004</v>
      </c>
      <c r="G142">
        <f t="shared" si="14"/>
        <v>14.703333333333333</v>
      </c>
    </row>
    <row r="143" spans="1:7" x14ac:dyDescent="0.2">
      <c r="A143" t="s">
        <v>11</v>
      </c>
      <c r="B143">
        <v>2014</v>
      </c>
      <c r="C143" t="s">
        <v>1</v>
      </c>
      <c r="D143" s="3">
        <v>10</v>
      </c>
      <c r="E143" s="2">
        <v>0.35888888888888887</v>
      </c>
      <c r="F143" s="2">
        <v>61.066666666666663</v>
      </c>
      <c r="G143">
        <f t="shared" si="14"/>
        <v>3.5888888888888886</v>
      </c>
    </row>
    <row r="144" spans="1:7" x14ac:dyDescent="0.2">
      <c r="A144" t="s">
        <v>11</v>
      </c>
      <c r="B144">
        <v>2014</v>
      </c>
      <c r="C144" t="s">
        <v>2</v>
      </c>
      <c r="D144" s="3">
        <v>3</v>
      </c>
      <c r="E144" s="2">
        <v>0</v>
      </c>
      <c r="F144" s="2">
        <v>75.666666666666671</v>
      </c>
      <c r="G144">
        <f t="shared" si="14"/>
        <v>0</v>
      </c>
    </row>
    <row r="145" spans="1:7" x14ac:dyDescent="0.2">
      <c r="A145" t="s">
        <v>11</v>
      </c>
      <c r="B145">
        <v>2014</v>
      </c>
      <c r="C145" t="s">
        <v>3</v>
      </c>
      <c r="D145" s="3">
        <v>10</v>
      </c>
      <c r="E145" s="2">
        <v>0.28222222222222221</v>
      </c>
      <c r="F145" s="2">
        <v>64.433333333333337</v>
      </c>
      <c r="G145">
        <f t="shared" si="14"/>
        <v>2.822222222222222</v>
      </c>
    </row>
    <row r="146" spans="1:7" x14ac:dyDescent="0.2">
      <c r="A146" t="s">
        <v>15</v>
      </c>
      <c r="B146">
        <v>1997</v>
      </c>
      <c r="C146" t="s">
        <v>0</v>
      </c>
      <c r="D146" s="3">
        <v>22</v>
      </c>
      <c r="E146">
        <v>0.58039682539682547</v>
      </c>
      <c r="F146">
        <v>57.066666666666663</v>
      </c>
      <c r="G146">
        <f t="shared" si="14"/>
        <v>12.768730158730161</v>
      </c>
    </row>
    <row r="147" spans="1:7" x14ac:dyDescent="0.2">
      <c r="A147" t="s">
        <v>15</v>
      </c>
      <c r="B147">
        <v>1997</v>
      </c>
      <c r="C147" t="s">
        <v>12</v>
      </c>
      <c r="D147" s="3">
        <v>3</v>
      </c>
      <c r="E147">
        <v>6.6666666666666671E-3</v>
      </c>
      <c r="F147">
        <v>63.266666666666673</v>
      </c>
      <c r="G147">
        <f t="shared" si="14"/>
        <v>0.02</v>
      </c>
    </row>
    <row r="148" spans="1:7" x14ac:dyDescent="0.2">
      <c r="A148" t="s">
        <v>15</v>
      </c>
      <c r="B148">
        <v>1997</v>
      </c>
      <c r="C148" t="s">
        <v>2</v>
      </c>
      <c r="D148" s="3">
        <v>5</v>
      </c>
      <c r="E148">
        <v>1.5555555555555557E-2</v>
      </c>
      <c r="F148">
        <v>68.166666666666671</v>
      </c>
      <c r="G148">
        <f t="shared" si="14"/>
        <v>7.7777777777777779E-2</v>
      </c>
    </row>
    <row r="149" spans="1:7" x14ac:dyDescent="0.2">
      <c r="A149" t="s">
        <v>15</v>
      </c>
      <c r="B149">
        <v>1997</v>
      </c>
      <c r="C149" t="s">
        <v>3</v>
      </c>
      <c r="D149" s="3">
        <v>9</v>
      </c>
      <c r="E149">
        <v>0.22714285714285717</v>
      </c>
      <c r="F149">
        <v>68.166666666666671</v>
      </c>
      <c r="G149">
        <f t="shared" si="14"/>
        <v>2.0442857142857145</v>
      </c>
    </row>
    <row r="150" spans="1:7" x14ac:dyDescent="0.2">
      <c r="A150" t="s">
        <v>15</v>
      </c>
      <c r="B150">
        <v>1998</v>
      </c>
      <c r="C150" t="s">
        <v>0</v>
      </c>
      <c r="D150" s="3">
        <v>30</v>
      </c>
      <c r="E150">
        <v>0.7596666666666666</v>
      </c>
      <c r="F150">
        <v>55.833333333333336</v>
      </c>
      <c r="G150">
        <f t="shared" si="14"/>
        <v>22.79</v>
      </c>
    </row>
    <row r="151" spans="1:7" x14ac:dyDescent="0.2">
      <c r="A151" t="s">
        <v>15</v>
      </c>
      <c r="B151">
        <v>1998</v>
      </c>
      <c r="C151" s="2" t="s">
        <v>12</v>
      </c>
      <c r="D151" s="3">
        <v>23</v>
      </c>
      <c r="E151" s="2">
        <v>0.36027777777777775</v>
      </c>
      <c r="F151">
        <v>59.333333333333336</v>
      </c>
      <c r="G151">
        <f t="shared" si="14"/>
        <v>8.2863888888888884</v>
      </c>
    </row>
    <row r="152" spans="1:7" x14ac:dyDescent="0.2">
      <c r="A152" t="s">
        <v>15</v>
      </c>
      <c r="B152">
        <v>1998</v>
      </c>
      <c r="C152" s="2" t="s">
        <v>2</v>
      </c>
      <c r="D152" s="3">
        <v>5</v>
      </c>
      <c r="E152" s="2">
        <v>0.01</v>
      </c>
      <c r="F152">
        <v>67.5</v>
      </c>
      <c r="G152">
        <f t="shared" si="14"/>
        <v>0.05</v>
      </c>
    </row>
    <row r="153" spans="1:7" x14ac:dyDescent="0.2">
      <c r="A153" t="s">
        <v>15</v>
      </c>
      <c r="B153">
        <v>1998</v>
      </c>
      <c r="C153" s="2" t="s">
        <v>3</v>
      </c>
      <c r="D153" s="3">
        <v>9</v>
      </c>
      <c r="E153" s="2">
        <v>6.8222222222222226E-2</v>
      </c>
      <c r="F153">
        <v>63.70000000000001</v>
      </c>
      <c r="G153">
        <f t="shared" si="14"/>
        <v>0.61399999999999999</v>
      </c>
    </row>
    <row r="154" spans="1:7" x14ac:dyDescent="0.2">
      <c r="A154" t="s">
        <v>15</v>
      </c>
      <c r="B154">
        <v>1999</v>
      </c>
      <c r="C154" s="2" t="s">
        <v>0</v>
      </c>
      <c r="D154" s="3">
        <v>13</v>
      </c>
      <c r="E154" s="2">
        <v>0.16750000000000001</v>
      </c>
      <c r="F154">
        <v>56.733333333333327</v>
      </c>
      <c r="G154">
        <f t="shared" si="14"/>
        <v>2.1775000000000002</v>
      </c>
    </row>
    <row r="155" spans="1:7" x14ac:dyDescent="0.2">
      <c r="A155" t="s">
        <v>15</v>
      </c>
      <c r="B155">
        <v>1999</v>
      </c>
      <c r="C155" s="2" t="s">
        <v>12</v>
      </c>
      <c r="D155" s="3">
        <v>15</v>
      </c>
      <c r="E155" s="2">
        <v>0.30125000000000002</v>
      </c>
      <c r="F155">
        <v>57.333333333333336</v>
      </c>
      <c r="G155">
        <f t="shared" si="14"/>
        <v>4.5187500000000007</v>
      </c>
    </row>
    <row r="156" spans="1:7" x14ac:dyDescent="0.2">
      <c r="A156" t="s">
        <v>15</v>
      </c>
      <c r="B156">
        <v>1999</v>
      </c>
      <c r="C156" s="2" t="s">
        <v>2</v>
      </c>
      <c r="D156" s="3">
        <v>4</v>
      </c>
      <c r="E156" s="2">
        <v>1.3333333333333334E-2</v>
      </c>
      <c r="F156">
        <v>64.63333333333334</v>
      </c>
      <c r="G156">
        <f t="shared" si="14"/>
        <v>5.3333333333333337E-2</v>
      </c>
    </row>
    <row r="157" spans="1:7" x14ac:dyDescent="0.2">
      <c r="A157" t="s">
        <v>15</v>
      </c>
      <c r="B157">
        <v>1999</v>
      </c>
      <c r="C157" s="2" t="s">
        <v>3</v>
      </c>
      <c r="D157" s="3">
        <v>7</v>
      </c>
      <c r="E157" s="2">
        <v>0.1275</v>
      </c>
      <c r="F157">
        <v>63.533333333333339</v>
      </c>
      <c r="G157">
        <f t="shared" si="14"/>
        <v>0.89250000000000007</v>
      </c>
    </row>
    <row r="158" spans="1:7" x14ac:dyDescent="0.2">
      <c r="A158" t="s">
        <v>15</v>
      </c>
      <c r="B158">
        <v>2000</v>
      </c>
      <c r="C158" t="s">
        <v>0</v>
      </c>
      <c r="D158" s="3">
        <v>21</v>
      </c>
      <c r="E158" s="2">
        <v>0.40366666666666667</v>
      </c>
      <c r="F158" s="2">
        <v>56.633333333333333</v>
      </c>
      <c r="G158">
        <f t="shared" si="14"/>
        <v>8.4770000000000003</v>
      </c>
    </row>
    <row r="159" spans="1:7" x14ac:dyDescent="0.2">
      <c r="A159" t="s">
        <v>15</v>
      </c>
      <c r="B159">
        <v>2000</v>
      </c>
      <c r="C159" t="s">
        <v>12</v>
      </c>
      <c r="D159" s="3">
        <v>12</v>
      </c>
      <c r="E159" s="2">
        <v>0.5099999999999999</v>
      </c>
      <c r="F159" s="2">
        <v>60.266666666666673</v>
      </c>
      <c r="G159">
        <f t="shared" si="14"/>
        <v>6.1199999999999992</v>
      </c>
    </row>
    <row r="160" spans="1:7" x14ac:dyDescent="0.2">
      <c r="A160" t="s">
        <v>15</v>
      </c>
      <c r="B160">
        <v>2000</v>
      </c>
      <c r="C160" t="s">
        <v>2</v>
      </c>
      <c r="D160" s="3">
        <v>4</v>
      </c>
      <c r="E160" s="2">
        <v>2.4999999999999998E-2</v>
      </c>
      <c r="F160" s="2">
        <v>66.666666666666671</v>
      </c>
      <c r="G160">
        <f t="shared" si="14"/>
        <v>9.9999999999999992E-2</v>
      </c>
    </row>
    <row r="161" spans="1:7" x14ac:dyDescent="0.2">
      <c r="A161" t="s">
        <v>15</v>
      </c>
      <c r="B161">
        <v>2000</v>
      </c>
      <c r="C161" t="s">
        <v>3</v>
      </c>
      <c r="D161" s="3">
        <v>6</v>
      </c>
      <c r="E161" s="2">
        <v>0.34333333333333332</v>
      </c>
      <c r="F161" s="2">
        <v>62.9</v>
      </c>
      <c r="G161">
        <f t="shared" si="14"/>
        <v>2.06</v>
      </c>
    </row>
    <row r="162" spans="1:7" x14ac:dyDescent="0.2">
      <c r="A162" t="s">
        <v>15</v>
      </c>
      <c r="B162">
        <v>2001</v>
      </c>
      <c r="C162" t="s">
        <v>0</v>
      </c>
      <c r="D162" s="3">
        <v>29</v>
      </c>
      <c r="E162" s="2">
        <v>0.6118055555555556</v>
      </c>
      <c r="F162" s="2">
        <v>54.266666666666673</v>
      </c>
      <c r="G162">
        <f t="shared" si="14"/>
        <v>17.742361111111112</v>
      </c>
    </row>
    <row r="163" spans="1:7" x14ac:dyDescent="0.2">
      <c r="A163" t="s">
        <v>15</v>
      </c>
      <c r="B163">
        <v>2001</v>
      </c>
      <c r="C163" t="s">
        <v>12</v>
      </c>
      <c r="D163" s="3">
        <v>9</v>
      </c>
      <c r="E163" s="2">
        <v>0.64083333333333337</v>
      </c>
      <c r="F163" s="2">
        <v>59.433333333333337</v>
      </c>
      <c r="G163">
        <f t="shared" si="14"/>
        <v>5.7675000000000001</v>
      </c>
    </row>
    <row r="164" spans="1:7" x14ac:dyDescent="0.2">
      <c r="A164" t="s">
        <v>15</v>
      </c>
      <c r="B164">
        <v>2001</v>
      </c>
      <c r="C164" t="s">
        <v>2</v>
      </c>
      <c r="D164" s="3">
        <v>3</v>
      </c>
      <c r="E164" s="2">
        <v>0</v>
      </c>
      <c r="F164" s="2">
        <v>65.833333333333329</v>
      </c>
      <c r="G164">
        <f t="shared" si="14"/>
        <v>0</v>
      </c>
    </row>
    <row r="165" spans="1:7" x14ac:dyDescent="0.2">
      <c r="A165" t="s">
        <v>15</v>
      </c>
      <c r="B165">
        <v>2001</v>
      </c>
      <c r="C165" t="s">
        <v>3</v>
      </c>
      <c r="D165" s="3">
        <v>6</v>
      </c>
      <c r="E165" s="2">
        <v>0.56000000000000005</v>
      </c>
      <c r="F165" s="2">
        <v>63.5</v>
      </c>
      <c r="G165">
        <f t="shared" si="14"/>
        <v>3.3600000000000003</v>
      </c>
    </row>
    <row r="166" spans="1:7" x14ac:dyDescent="0.2">
      <c r="A166" t="s">
        <v>15</v>
      </c>
      <c r="B166">
        <v>2002</v>
      </c>
      <c r="C166" t="s">
        <v>0</v>
      </c>
      <c r="D166" s="3">
        <v>16</v>
      </c>
      <c r="E166" s="2">
        <v>0.42553030303030304</v>
      </c>
      <c r="F166" s="2">
        <v>55.833333333333336</v>
      </c>
      <c r="G166">
        <f t="shared" si="14"/>
        <v>6.8084848484848486</v>
      </c>
    </row>
    <row r="167" spans="1:7" x14ac:dyDescent="0.2">
      <c r="A167" t="s">
        <v>15</v>
      </c>
      <c r="B167">
        <v>2002</v>
      </c>
      <c r="C167" t="s">
        <v>12</v>
      </c>
      <c r="D167" s="3">
        <v>7</v>
      </c>
      <c r="E167" s="2">
        <v>0.08</v>
      </c>
      <c r="F167" s="2">
        <v>58</v>
      </c>
      <c r="G167">
        <f t="shared" si="14"/>
        <v>0.56000000000000005</v>
      </c>
    </row>
    <row r="168" spans="1:7" x14ac:dyDescent="0.2">
      <c r="A168" t="s">
        <v>15</v>
      </c>
      <c r="B168">
        <v>2002</v>
      </c>
      <c r="C168" t="s">
        <v>2</v>
      </c>
      <c r="D168" s="3">
        <v>3</v>
      </c>
      <c r="E168" s="2">
        <v>0.01</v>
      </c>
      <c r="F168" s="2">
        <v>65.133333333333326</v>
      </c>
      <c r="G168">
        <f t="shared" si="14"/>
        <v>0.03</v>
      </c>
    </row>
    <row r="169" spans="1:7" x14ac:dyDescent="0.2">
      <c r="A169" t="s">
        <v>15</v>
      </c>
      <c r="B169">
        <v>2002</v>
      </c>
      <c r="C169" t="s">
        <v>3</v>
      </c>
      <c r="D169" s="3">
        <v>9</v>
      </c>
      <c r="E169" s="2">
        <v>0.59750000000000003</v>
      </c>
      <c r="F169" s="2">
        <v>62.566666666666663</v>
      </c>
      <c r="G169">
        <f t="shared" si="14"/>
        <v>5.3775000000000004</v>
      </c>
    </row>
    <row r="170" spans="1:7" x14ac:dyDescent="0.2">
      <c r="A170" t="s">
        <v>15</v>
      </c>
      <c r="B170">
        <v>2003</v>
      </c>
      <c r="C170" t="s">
        <v>0</v>
      </c>
      <c r="D170" s="3">
        <v>14</v>
      </c>
      <c r="E170" s="2">
        <v>0.28849206349206352</v>
      </c>
      <c r="F170" s="2">
        <v>57.800000000000004</v>
      </c>
      <c r="G170">
        <f t="shared" si="14"/>
        <v>4.0388888888888896</v>
      </c>
    </row>
    <row r="171" spans="1:7" x14ac:dyDescent="0.2">
      <c r="A171" t="s">
        <v>15</v>
      </c>
      <c r="B171">
        <v>2003</v>
      </c>
      <c r="C171" t="s">
        <v>12</v>
      </c>
      <c r="D171" s="3">
        <v>10</v>
      </c>
      <c r="E171" s="2">
        <v>1.1849999999999998</v>
      </c>
      <c r="F171" s="2">
        <v>59.533333333333331</v>
      </c>
      <c r="G171">
        <f t="shared" si="14"/>
        <v>11.849999999999998</v>
      </c>
    </row>
    <row r="172" spans="1:7" x14ac:dyDescent="0.2">
      <c r="A172" t="s">
        <v>15</v>
      </c>
      <c r="B172">
        <v>2003</v>
      </c>
      <c r="C172" t="s">
        <v>2</v>
      </c>
      <c r="D172" s="3">
        <v>4</v>
      </c>
      <c r="E172" s="2">
        <v>2.8333333333333335E-2</v>
      </c>
      <c r="F172" s="2">
        <v>67.233333333333334</v>
      </c>
      <c r="G172">
        <f t="shared" si="14"/>
        <v>0.11333333333333334</v>
      </c>
    </row>
    <row r="173" spans="1:7" x14ac:dyDescent="0.2">
      <c r="A173" t="s">
        <v>15</v>
      </c>
      <c r="B173">
        <v>2003</v>
      </c>
      <c r="C173" t="s">
        <v>3</v>
      </c>
      <c r="D173" s="3">
        <v>7</v>
      </c>
      <c r="E173" s="2">
        <v>0.37799999999999995</v>
      </c>
      <c r="F173" s="2">
        <v>63.633333333333333</v>
      </c>
      <c r="G173">
        <f t="shared" si="14"/>
        <v>2.6459999999999995</v>
      </c>
    </row>
    <row r="174" spans="1:7" x14ac:dyDescent="0.2">
      <c r="A174" t="s">
        <v>15</v>
      </c>
      <c r="B174">
        <v>2004</v>
      </c>
      <c r="C174" t="s">
        <v>0</v>
      </c>
      <c r="D174" s="3">
        <v>17</v>
      </c>
      <c r="E174" s="2">
        <v>0.6261309523809524</v>
      </c>
      <c r="F174" s="2">
        <v>55.56666666666667</v>
      </c>
      <c r="G174">
        <f t="shared" si="14"/>
        <v>10.644226190476191</v>
      </c>
    </row>
    <row r="175" spans="1:7" x14ac:dyDescent="0.2">
      <c r="A175" t="s">
        <v>15</v>
      </c>
      <c r="B175">
        <v>2004</v>
      </c>
      <c r="C175" t="s">
        <v>12</v>
      </c>
      <c r="D175" s="3">
        <v>3</v>
      </c>
      <c r="E175" s="2">
        <v>0.19666666666666666</v>
      </c>
      <c r="F175" s="2">
        <v>62.333333333333336</v>
      </c>
      <c r="G175">
        <f t="shared" si="14"/>
        <v>0.59</v>
      </c>
    </row>
    <row r="176" spans="1:7" x14ac:dyDescent="0.2">
      <c r="A176" t="s">
        <v>15</v>
      </c>
      <c r="B176">
        <v>2004</v>
      </c>
      <c r="C176" t="s">
        <v>2</v>
      </c>
      <c r="D176" s="3">
        <v>3</v>
      </c>
      <c r="E176" s="2">
        <v>0.01</v>
      </c>
      <c r="F176" s="2">
        <v>66.100000000000009</v>
      </c>
      <c r="G176">
        <f t="shared" si="14"/>
        <v>0.03</v>
      </c>
    </row>
    <row r="177" spans="1:7" x14ac:dyDescent="0.2">
      <c r="A177" t="s">
        <v>15</v>
      </c>
      <c r="B177">
        <v>2004</v>
      </c>
      <c r="C177" t="s">
        <v>3</v>
      </c>
      <c r="D177" s="3">
        <v>9</v>
      </c>
      <c r="E177" s="2">
        <v>0.24722222222222223</v>
      </c>
      <c r="F177" s="2">
        <v>64.233333333333334</v>
      </c>
      <c r="G177">
        <f t="shared" si="14"/>
        <v>2.2250000000000001</v>
      </c>
    </row>
    <row r="178" spans="1:7" x14ac:dyDescent="0.2">
      <c r="A178" t="s">
        <v>15</v>
      </c>
      <c r="B178">
        <v>2005</v>
      </c>
      <c r="C178" t="s">
        <v>0</v>
      </c>
      <c r="D178" s="3">
        <v>27</v>
      </c>
      <c r="E178" s="2">
        <v>0.78684343434343429</v>
      </c>
      <c r="F178" s="2">
        <v>57.300000000000004</v>
      </c>
      <c r="G178">
        <f t="shared" si="14"/>
        <v>21.244772727272725</v>
      </c>
    </row>
    <row r="179" spans="1:7" x14ac:dyDescent="0.2">
      <c r="A179" t="s">
        <v>15</v>
      </c>
      <c r="B179">
        <v>2005</v>
      </c>
      <c r="C179" t="s">
        <v>12</v>
      </c>
      <c r="D179" s="3">
        <v>13</v>
      </c>
      <c r="E179" s="2">
        <v>0.38166666666666665</v>
      </c>
      <c r="F179" s="2">
        <v>61.166666666666664</v>
      </c>
      <c r="G179">
        <f t="shared" si="14"/>
        <v>4.9616666666666669</v>
      </c>
    </row>
    <row r="180" spans="1:7" x14ac:dyDescent="0.2">
      <c r="A180" t="s">
        <v>15</v>
      </c>
      <c r="B180">
        <v>2005</v>
      </c>
      <c r="C180" t="s">
        <v>2</v>
      </c>
      <c r="D180" s="3">
        <v>3</v>
      </c>
      <c r="E180" s="2">
        <v>0</v>
      </c>
      <c r="F180" s="2">
        <v>65.866666666666674</v>
      </c>
      <c r="G180">
        <f t="shared" si="14"/>
        <v>0</v>
      </c>
    </row>
    <row r="181" spans="1:7" x14ac:dyDescent="0.2">
      <c r="A181" t="s">
        <v>15</v>
      </c>
      <c r="B181">
        <v>2005</v>
      </c>
      <c r="C181" t="s">
        <v>3</v>
      </c>
      <c r="D181" s="3">
        <v>9</v>
      </c>
      <c r="E181" s="2">
        <v>0.65428571428571425</v>
      </c>
      <c r="F181" s="2">
        <v>64.033333333333331</v>
      </c>
      <c r="G181">
        <f t="shared" si="14"/>
        <v>5.8885714285714279</v>
      </c>
    </row>
    <row r="182" spans="1:7" x14ac:dyDescent="0.2">
      <c r="A182" t="s">
        <v>15</v>
      </c>
      <c r="B182">
        <v>2006</v>
      </c>
      <c r="C182" t="s">
        <v>0</v>
      </c>
      <c r="D182" s="3">
        <v>14</v>
      </c>
      <c r="E182" s="2">
        <v>0.45599999999999996</v>
      </c>
      <c r="F182" s="2">
        <v>56.5</v>
      </c>
      <c r="G182">
        <f t="shared" si="14"/>
        <v>6.3839999999999995</v>
      </c>
    </row>
    <row r="183" spans="1:7" x14ac:dyDescent="0.2">
      <c r="A183" t="s">
        <v>15</v>
      </c>
      <c r="B183">
        <v>2006</v>
      </c>
      <c r="C183" t="s">
        <v>12</v>
      </c>
      <c r="D183" s="3">
        <v>26</v>
      </c>
      <c r="E183" s="2">
        <v>0.45029761904761906</v>
      </c>
      <c r="F183" s="2">
        <v>57.9</v>
      </c>
      <c r="G183">
        <f t="shared" si="14"/>
        <v>11.707738095238096</v>
      </c>
    </row>
    <row r="184" spans="1:7" x14ac:dyDescent="0.2">
      <c r="A184" t="s">
        <v>15</v>
      </c>
      <c r="B184">
        <v>2006</v>
      </c>
      <c r="C184" t="s">
        <v>2</v>
      </c>
      <c r="D184" s="3">
        <v>3</v>
      </c>
      <c r="E184" s="2">
        <v>3.3333333333333333E-2</v>
      </c>
      <c r="F184" s="2">
        <v>66.599999999999994</v>
      </c>
      <c r="G184">
        <f t="shared" si="14"/>
        <v>0.1</v>
      </c>
    </row>
    <row r="185" spans="1:7" x14ac:dyDescent="0.2">
      <c r="A185" t="s">
        <v>15</v>
      </c>
      <c r="B185">
        <v>2006</v>
      </c>
      <c r="C185" t="s">
        <v>3</v>
      </c>
      <c r="D185" s="3">
        <v>6</v>
      </c>
      <c r="E185" s="2">
        <v>0.10666666666666667</v>
      </c>
      <c r="F185" s="2">
        <v>64.900000000000006</v>
      </c>
      <c r="G185">
        <f t="shared" si="14"/>
        <v>0.64</v>
      </c>
    </row>
    <row r="186" spans="1:7" x14ac:dyDescent="0.2">
      <c r="A186" t="s">
        <v>15</v>
      </c>
      <c r="B186">
        <v>2007</v>
      </c>
      <c r="C186" t="s">
        <v>0</v>
      </c>
      <c r="D186" s="3">
        <v>15</v>
      </c>
      <c r="E186" s="2">
        <v>0.38583333333333342</v>
      </c>
      <c r="F186" s="2">
        <v>55.45000000000001</v>
      </c>
      <c r="G186">
        <f t="shared" si="14"/>
        <v>5.7875000000000014</v>
      </c>
    </row>
    <row r="187" spans="1:7" x14ac:dyDescent="0.2">
      <c r="A187" t="s">
        <v>15</v>
      </c>
      <c r="B187">
        <v>2007</v>
      </c>
      <c r="C187" t="s">
        <v>12</v>
      </c>
      <c r="D187" s="3">
        <v>5</v>
      </c>
      <c r="E187" s="2">
        <v>0.13333333333333333</v>
      </c>
      <c r="F187" s="2">
        <v>60.2</v>
      </c>
      <c r="G187">
        <f t="shared" si="14"/>
        <v>0.66666666666666663</v>
      </c>
    </row>
    <row r="188" spans="1:7" x14ac:dyDescent="0.2">
      <c r="A188" t="s">
        <v>15</v>
      </c>
      <c r="B188">
        <v>2007</v>
      </c>
      <c r="C188" t="s">
        <v>2</v>
      </c>
      <c r="D188" s="3">
        <v>3</v>
      </c>
      <c r="E188" s="2">
        <v>3.3333333333333335E-3</v>
      </c>
      <c r="F188" s="2">
        <v>68.099999999999994</v>
      </c>
      <c r="G188">
        <f t="shared" si="14"/>
        <v>0.01</v>
      </c>
    </row>
    <row r="189" spans="1:7" x14ac:dyDescent="0.2">
      <c r="A189" t="s">
        <v>15</v>
      </c>
      <c r="B189">
        <v>2007</v>
      </c>
      <c r="C189" t="s">
        <v>3</v>
      </c>
      <c r="D189" s="3">
        <v>5</v>
      </c>
      <c r="E189" s="2">
        <v>7.5000000000000011E-2</v>
      </c>
      <c r="F189" s="2">
        <v>58.9</v>
      </c>
      <c r="G189">
        <f t="shared" si="14"/>
        <v>0.37500000000000006</v>
      </c>
    </row>
    <row r="190" spans="1:7" x14ac:dyDescent="0.2">
      <c r="A190" t="s">
        <v>15</v>
      </c>
      <c r="B190">
        <v>2008</v>
      </c>
      <c r="C190" t="s">
        <v>0</v>
      </c>
      <c r="D190" s="3">
        <v>24</v>
      </c>
      <c r="E190" s="2">
        <v>0.71666666666666645</v>
      </c>
      <c r="F190" s="2">
        <v>53.6</v>
      </c>
      <c r="G190">
        <f t="shared" si="14"/>
        <v>17.199999999999996</v>
      </c>
    </row>
    <row r="191" spans="1:7" x14ac:dyDescent="0.2">
      <c r="A191" t="s">
        <v>15</v>
      </c>
      <c r="B191">
        <v>2008</v>
      </c>
      <c r="C191" t="s">
        <v>12</v>
      </c>
      <c r="D191" s="3">
        <v>3</v>
      </c>
      <c r="E191" s="2">
        <v>0.06</v>
      </c>
      <c r="F191" s="2">
        <v>57.4</v>
      </c>
      <c r="G191">
        <f t="shared" si="14"/>
        <v>0.18</v>
      </c>
    </row>
    <row r="192" spans="1:7" x14ac:dyDescent="0.2">
      <c r="A192" t="s">
        <v>15</v>
      </c>
      <c r="B192">
        <v>2008</v>
      </c>
      <c r="C192" t="s">
        <v>2</v>
      </c>
      <c r="D192" s="3">
        <v>3</v>
      </c>
      <c r="E192" s="2">
        <v>0</v>
      </c>
      <c r="F192" s="2">
        <v>65.650000000000006</v>
      </c>
      <c r="G192">
        <f t="shared" si="14"/>
        <v>0</v>
      </c>
    </row>
    <row r="193" spans="1:7" x14ac:dyDescent="0.2">
      <c r="A193" t="s">
        <v>15</v>
      </c>
      <c r="B193">
        <v>2008</v>
      </c>
      <c r="C193" t="s">
        <v>3</v>
      </c>
      <c r="D193" s="3">
        <v>24</v>
      </c>
      <c r="E193" s="2">
        <v>0.20800000000000005</v>
      </c>
      <c r="F193" s="2">
        <v>57.9</v>
      </c>
      <c r="G193">
        <f t="shared" si="14"/>
        <v>4.9920000000000009</v>
      </c>
    </row>
    <row r="194" spans="1:7" x14ac:dyDescent="0.2">
      <c r="A194" t="s">
        <v>15</v>
      </c>
      <c r="B194">
        <v>2009</v>
      </c>
      <c r="C194" t="s">
        <v>0</v>
      </c>
      <c r="D194" s="3">
        <v>27</v>
      </c>
      <c r="E194" s="2">
        <v>0.52666666666666673</v>
      </c>
      <c r="F194" s="2">
        <v>55.9</v>
      </c>
      <c r="G194">
        <f t="shared" si="14"/>
        <v>14.220000000000002</v>
      </c>
    </row>
    <row r="195" spans="1:7" x14ac:dyDescent="0.2">
      <c r="A195" t="s">
        <v>15</v>
      </c>
      <c r="B195">
        <v>2009</v>
      </c>
      <c r="C195" t="s">
        <v>12</v>
      </c>
      <c r="D195" s="3">
        <v>6</v>
      </c>
      <c r="E195" s="2">
        <v>0.13222222222222224</v>
      </c>
      <c r="F195" s="2">
        <v>62.166666666666664</v>
      </c>
      <c r="G195">
        <f t="shared" ref="G195:G258" si="15">E195*D195</f>
        <v>0.79333333333333345</v>
      </c>
    </row>
    <row r="196" spans="1:7" x14ac:dyDescent="0.2">
      <c r="A196" t="s">
        <v>15</v>
      </c>
      <c r="B196">
        <v>2009</v>
      </c>
      <c r="C196" t="s">
        <v>2</v>
      </c>
      <c r="D196" s="3">
        <v>3</v>
      </c>
      <c r="E196" s="2">
        <v>0.11</v>
      </c>
      <c r="F196" s="2">
        <v>69.266666666666666</v>
      </c>
      <c r="G196">
        <f t="shared" si="15"/>
        <v>0.33</v>
      </c>
    </row>
    <row r="197" spans="1:7" x14ac:dyDescent="0.2">
      <c r="A197" t="s">
        <v>15</v>
      </c>
      <c r="B197">
        <v>2009</v>
      </c>
      <c r="C197" t="s">
        <v>3</v>
      </c>
      <c r="D197" s="3">
        <v>5</v>
      </c>
      <c r="E197" s="2">
        <v>0.43</v>
      </c>
      <c r="F197" s="2">
        <v>66.933333333333323</v>
      </c>
      <c r="G197">
        <f t="shared" si="15"/>
        <v>2.15</v>
      </c>
    </row>
    <row r="198" spans="1:7" x14ac:dyDescent="0.2">
      <c r="A198" t="s">
        <v>15</v>
      </c>
      <c r="B198">
        <v>2010</v>
      </c>
      <c r="C198" t="s">
        <v>0</v>
      </c>
      <c r="D198" s="3">
        <v>25</v>
      </c>
      <c r="E198" s="2">
        <v>0.63763888888888887</v>
      </c>
      <c r="F198" s="2">
        <v>58.5</v>
      </c>
      <c r="G198">
        <f t="shared" si="15"/>
        <v>15.940972222222221</v>
      </c>
    </row>
    <row r="199" spans="1:7" x14ac:dyDescent="0.2">
      <c r="A199" t="s">
        <v>15</v>
      </c>
      <c r="B199">
        <v>2010</v>
      </c>
      <c r="C199" t="s">
        <v>12</v>
      </c>
      <c r="D199" s="3">
        <v>7.5</v>
      </c>
      <c r="E199" s="2">
        <v>0.39250000000000002</v>
      </c>
      <c r="F199" s="2">
        <v>64.599999999999994</v>
      </c>
      <c r="G199">
        <f t="shared" si="15"/>
        <v>2.9437500000000001</v>
      </c>
    </row>
    <row r="200" spans="1:7" x14ac:dyDescent="0.2">
      <c r="A200" t="s">
        <v>15</v>
      </c>
      <c r="B200">
        <v>2010</v>
      </c>
      <c r="C200" t="s">
        <v>2</v>
      </c>
      <c r="D200" s="3">
        <v>3</v>
      </c>
      <c r="E200" s="2">
        <v>6.6666666666666671E-3</v>
      </c>
      <c r="F200" s="2">
        <v>67.733333333333334</v>
      </c>
      <c r="G200">
        <f t="shared" si="15"/>
        <v>0.02</v>
      </c>
    </row>
    <row r="201" spans="1:7" x14ac:dyDescent="0.2">
      <c r="A201" t="s">
        <v>15</v>
      </c>
      <c r="B201">
        <v>2010</v>
      </c>
      <c r="C201" t="s">
        <v>3</v>
      </c>
      <c r="D201" s="3">
        <v>15</v>
      </c>
      <c r="E201" s="2">
        <v>0.17874074074074073</v>
      </c>
      <c r="F201" s="2">
        <v>62.9</v>
      </c>
      <c r="G201">
        <f t="shared" si="15"/>
        <v>2.681111111111111</v>
      </c>
    </row>
    <row r="202" spans="1:7" x14ac:dyDescent="0.2">
      <c r="A202" t="s">
        <v>15</v>
      </c>
      <c r="B202">
        <v>2011</v>
      </c>
      <c r="C202" t="s">
        <v>0</v>
      </c>
      <c r="D202" s="3">
        <v>12</v>
      </c>
      <c r="E202" s="2">
        <v>0.36341269841269841</v>
      </c>
      <c r="F202" s="2">
        <v>56.79999999999999</v>
      </c>
      <c r="G202">
        <f t="shared" si="15"/>
        <v>4.3609523809523809</v>
      </c>
    </row>
    <row r="203" spans="1:7" x14ac:dyDescent="0.2">
      <c r="A203" t="s">
        <v>15</v>
      </c>
      <c r="B203">
        <v>2011</v>
      </c>
      <c r="C203" t="s">
        <v>12</v>
      </c>
      <c r="D203" s="3">
        <v>15</v>
      </c>
      <c r="E203" s="2">
        <v>0.34259259259259256</v>
      </c>
      <c r="F203" s="2">
        <v>62.75</v>
      </c>
      <c r="G203">
        <f t="shared" si="15"/>
        <v>5.1388888888888884</v>
      </c>
    </row>
    <row r="204" spans="1:7" x14ac:dyDescent="0.2">
      <c r="A204" t="s">
        <v>15</v>
      </c>
      <c r="B204">
        <v>2011</v>
      </c>
      <c r="C204" t="s">
        <v>2</v>
      </c>
      <c r="D204" s="3">
        <v>6</v>
      </c>
      <c r="E204" s="2">
        <v>5.4166666666666669E-2</v>
      </c>
      <c r="F204" s="2">
        <v>65.133333333333326</v>
      </c>
      <c r="G204">
        <f t="shared" si="15"/>
        <v>0.32500000000000001</v>
      </c>
    </row>
    <row r="205" spans="1:7" x14ac:dyDescent="0.2">
      <c r="A205" t="s">
        <v>15</v>
      </c>
      <c r="B205">
        <v>2011</v>
      </c>
      <c r="C205" t="s">
        <v>3</v>
      </c>
      <c r="D205" s="3">
        <v>8</v>
      </c>
      <c r="E205" s="2">
        <v>0.316</v>
      </c>
      <c r="F205" s="2">
        <v>57.3</v>
      </c>
      <c r="G205">
        <f t="shared" si="15"/>
        <v>2.528</v>
      </c>
    </row>
    <row r="206" spans="1:7" x14ac:dyDescent="0.2">
      <c r="A206" t="s">
        <v>15</v>
      </c>
      <c r="B206">
        <v>2012</v>
      </c>
      <c r="C206" t="s">
        <v>0</v>
      </c>
      <c r="D206" s="3">
        <v>18</v>
      </c>
      <c r="E206" s="2">
        <v>0.42452380952380953</v>
      </c>
      <c r="F206" s="2">
        <v>55.56666666666667</v>
      </c>
      <c r="G206">
        <f t="shared" si="15"/>
        <v>7.6414285714285715</v>
      </c>
    </row>
    <row r="207" spans="1:7" x14ac:dyDescent="0.2">
      <c r="A207" t="s">
        <v>15</v>
      </c>
      <c r="B207">
        <v>2012</v>
      </c>
      <c r="C207" t="s">
        <v>12</v>
      </c>
      <c r="D207" s="3">
        <v>13</v>
      </c>
      <c r="E207" s="2">
        <v>0.30866666666666664</v>
      </c>
      <c r="F207" s="2">
        <v>59.633333333333326</v>
      </c>
      <c r="G207">
        <f t="shared" si="15"/>
        <v>4.0126666666666662</v>
      </c>
    </row>
    <row r="208" spans="1:7" x14ac:dyDescent="0.2">
      <c r="A208" t="s">
        <v>15</v>
      </c>
      <c r="B208">
        <v>2012</v>
      </c>
      <c r="C208" t="s">
        <v>2</v>
      </c>
      <c r="D208" s="3">
        <v>3</v>
      </c>
      <c r="E208" s="2">
        <v>0</v>
      </c>
      <c r="F208" s="2">
        <v>66.566666666666677</v>
      </c>
      <c r="G208">
        <f t="shared" si="15"/>
        <v>0</v>
      </c>
    </row>
    <row r="209" spans="1:7" x14ac:dyDescent="0.2">
      <c r="A209" t="s">
        <v>15</v>
      </c>
      <c r="B209">
        <v>2012</v>
      </c>
      <c r="C209" t="s">
        <v>3</v>
      </c>
      <c r="D209" s="3">
        <v>11</v>
      </c>
      <c r="E209" s="2">
        <v>0.11458333333333333</v>
      </c>
      <c r="F209" s="2">
        <v>65.3</v>
      </c>
      <c r="G209">
        <f t="shared" si="15"/>
        <v>1.2604166666666665</v>
      </c>
    </row>
    <row r="210" spans="1:7" x14ac:dyDescent="0.2">
      <c r="A210" t="s">
        <v>15</v>
      </c>
      <c r="B210">
        <v>2013</v>
      </c>
      <c r="C210" t="s">
        <v>0</v>
      </c>
      <c r="D210" s="3">
        <v>7</v>
      </c>
      <c r="E210" s="2">
        <v>0.20333333333333337</v>
      </c>
      <c r="F210" s="2">
        <v>54.4</v>
      </c>
      <c r="G210">
        <f t="shared" si="15"/>
        <v>1.4233333333333336</v>
      </c>
    </row>
    <row r="211" spans="1:7" x14ac:dyDescent="0.2">
      <c r="A211" t="s">
        <v>15</v>
      </c>
      <c r="B211">
        <v>2013</v>
      </c>
      <c r="C211" t="s">
        <v>12</v>
      </c>
      <c r="D211" s="3">
        <v>7</v>
      </c>
      <c r="E211" s="2">
        <v>0.12083333333333333</v>
      </c>
      <c r="F211" s="2">
        <v>61.766666666666673</v>
      </c>
      <c r="G211">
        <f t="shared" si="15"/>
        <v>0.84583333333333333</v>
      </c>
    </row>
    <row r="212" spans="1:7" x14ac:dyDescent="0.2">
      <c r="A212" t="s">
        <v>15</v>
      </c>
      <c r="B212">
        <v>2013</v>
      </c>
      <c r="C212" t="s">
        <v>2</v>
      </c>
      <c r="D212" s="3">
        <v>5</v>
      </c>
      <c r="E212" s="2">
        <v>7.7777777777777784E-3</v>
      </c>
      <c r="F212" s="2">
        <v>66.8</v>
      </c>
      <c r="G212">
        <f t="shared" si="15"/>
        <v>3.888888888888889E-2</v>
      </c>
    </row>
    <row r="213" spans="1:7" x14ac:dyDescent="0.2">
      <c r="A213" t="s">
        <v>15</v>
      </c>
      <c r="B213">
        <v>2013</v>
      </c>
      <c r="C213" t="s">
        <v>3</v>
      </c>
      <c r="D213" s="3">
        <v>5</v>
      </c>
      <c r="E213" s="2">
        <v>0.12888888888888891</v>
      </c>
      <c r="F213" s="2">
        <v>61.8</v>
      </c>
      <c r="G213">
        <f t="shared" si="15"/>
        <v>0.6444444444444446</v>
      </c>
    </row>
    <row r="214" spans="1:7" x14ac:dyDescent="0.2">
      <c r="A214" t="s">
        <v>15</v>
      </c>
      <c r="B214">
        <v>2014</v>
      </c>
      <c r="C214" t="s">
        <v>0</v>
      </c>
      <c r="D214" s="3">
        <v>17</v>
      </c>
      <c r="E214" s="2">
        <v>0.3971515151515152</v>
      </c>
      <c r="F214" s="2">
        <v>58.033333333333331</v>
      </c>
      <c r="G214">
        <f t="shared" si="15"/>
        <v>6.7515757575757585</v>
      </c>
    </row>
    <row r="215" spans="1:7" x14ac:dyDescent="0.2">
      <c r="A215" t="s">
        <v>15</v>
      </c>
      <c r="B215">
        <v>2014</v>
      </c>
      <c r="C215" t="s">
        <v>12</v>
      </c>
      <c r="D215" s="3">
        <v>8</v>
      </c>
      <c r="E215" s="2">
        <v>0.2877777777777778</v>
      </c>
      <c r="F215" s="2">
        <v>63.9</v>
      </c>
      <c r="G215">
        <f t="shared" si="15"/>
        <v>2.3022222222222224</v>
      </c>
    </row>
    <row r="216" spans="1:7" x14ac:dyDescent="0.2">
      <c r="A216" t="s">
        <v>15</v>
      </c>
      <c r="B216">
        <v>2014</v>
      </c>
      <c r="C216" t="s">
        <v>2</v>
      </c>
      <c r="D216" s="3">
        <v>3</v>
      </c>
      <c r="E216" s="2">
        <v>0.01</v>
      </c>
      <c r="F216" s="2">
        <v>69.033333333333346</v>
      </c>
      <c r="G216">
        <f t="shared" si="15"/>
        <v>0.03</v>
      </c>
    </row>
    <row r="217" spans="1:7" x14ac:dyDescent="0.2">
      <c r="A217" t="s">
        <v>15</v>
      </c>
      <c r="B217">
        <v>2014</v>
      </c>
      <c r="C217" t="s">
        <v>3</v>
      </c>
      <c r="D217" s="3">
        <v>4</v>
      </c>
      <c r="E217" s="2">
        <v>0.14833333333333334</v>
      </c>
      <c r="F217" s="2">
        <v>67.966666666666669</v>
      </c>
      <c r="G217">
        <f t="shared" si="15"/>
        <v>0.59333333333333338</v>
      </c>
    </row>
    <row r="218" spans="1:7" x14ac:dyDescent="0.2">
      <c r="A218" t="s">
        <v>14</v>
      </c>
      <c r="B218">
        <v>1997</v>
      </c>
      <c r="C218" t="s">
        <v>0</v>
      </c>
      <c r="D218" s="3">
        <v>21</v>
      </c>
      <c r="E218" s="2">
        <v>0.31936507936507935</v>
      </c>
      <c r="F218" s="2">
        <v>49.1</v>
      </c>
      <c r="G218">
        <f t="shared" si="15"/>
        <v>6.7066666666666661</v>
      </c>
    </row>
    <row r="219" spans="1:7" x14ac:dyDescent="0.2">
      <c r="A219" t="s">
        <v>14</v>
      </c>
      <c r="B219">
        <v>1997</v>
      </c>
      <c r="C219" t="s">
        <v>12</v>
      </c>
      <c r="D219" s="3">
        <v>3</v>
      </c>
      <c r="E219" s="2">
        <v>0</v>
      </c>
      <c r="F219" s="2">
        <v>62.70000000000001</v>
      </c>
      <c r="G219">
        <f t="shared" si="15"/>
        <v>0</v>
      </c>
    </row>
    <row r="220" spans="1:7" x14ac:dyDescent="0.2">
      <c r="A220" t="s">
        <v>14</v>
      </c>
      <c r="B220">
        <v>1997</v>
      </c>
      <c r="C220" t="s">
        <v>2</v>
      </c>
      <c r="D220" s="3">
        <v>3</v>
      </c>
      <c r="E220" s="2">
        <v>0</v>
      </c>
      <c r="F220" s="2">
        <v>72.233333333333334</v>
      </c>
      <c r="G220">
        <f t="shared" si="15"/>
        <v>0</v>
      </c>
    </row>
    <row r="221" spans="1:7" x14ac:dyDescent="0.2">
      <c r="A221" t="s">
        <v>14</v>
      </c>
      <c r="B221">
        <v>1997</v>
      </c>
      <c r="C221" t="s">
        <v>3</v>
      </c>
      <c r="D221" s="3">
        <v>10</v>
      </c>
      <c r="E221" s="2">
        <v>0.16375000000000001</v>
      </c>
      <c r="F221" s="2">
        <v>63.533333333333339</v>
      </c>
      <c r="G221">
        <f t="shared" si="15"/>
        <v>1.6375000000000002</v>
      </c>
    </row>
    <row r="222" spans="1:7" x14ac:dyDescent="0.2">
      <c r="A222" t="s">
        <v>14</v>
      </c>
      <c r="B222">
        <v>1998</v>
      </c>
      <c r="C222" t="s">
        <v>0</v>
      </c>
      <c r="D222" s="3">
        <v>32</v>
      </c>
      <c r="E222" s="2">
        <v>0.2727941176470588</v>
      </c>
      <c r="F222" s="2">
        <v>47.766666666666673</v>
      </c>
      <c r="G222">
        <f t="shared" si="15"/>
        <v>8.7294117647058815</v>
      </c>
    </row>
    <row r="223" spans="1:7" x14ac:dyDescent="0.2">
      <c r="A223" t="s">
        <v>14</v>
      </c>
      <c r="B223">
        <v>1998</v>
      </c>
      <c r="C223" t="s">
        <v>12</v>
      </c>
      <c r="D223" s="3">
        <v>26</v>
      </c>
      <c r="E223" s="2">
        <v>0.2331534391534392</v>
      </c>
      <c r="F223" s="2">
        <v>55.6</v>
      </c>
      <c r="G223">
        <f t="shared" si="15"/>
        <v>6.0619894179894187</v>
      </c>
    </row>
    <row r="224" spans="1:7" x14ac:dyDescent="0.2">
      <c r="A224" t="s">
        <v>14</v>
      </c>
      <c r="B224">
        <v>1998</v>
      </c>
      <c r="C224" t="s">
        <v>2</v>
      </c>
      <c r="D224" s="3">
        <v>3</v>
      </c>
      <c r="E224" s="2">
        <v>0</v>
      </c>
      <c r="F224" s="2">
        <v>72.699999999999989</v>
      </c>
      <c r="G224">
        <f t="shared" si="15"/>
        <v>0</v>
      </c>
    </row>
    <row r="225" spans="1:7" x14ac:dyDescent="0.2">
      <c r="A225" t="s">
        <v>14</v>
      </c>
      <c r="B225">
        <v>1998</v>
      </c>
      <c r="C225" t="s">
        <v>3</v>
      </c>
      <c r="D225" s="3">
        <v>7</v>
      </c>
      <c r="E225" s="2">
        <v>0.16733333333333333</v>
      </c>
      <c r="F225" s="2">
        <v>60.566666666666663</v>
      </c>
      <c r="G225">
        <f t="shared" si="15"/>
        <v>1.1713333333333333</v>
      </c>
    </row>
    <row r="226" spans="1:7" x14ac:dyDescent="0.2">
      <c r="A226" t="s">
        <v>14</v>
      </c>
      <c r="B226">
        <v>1999</v>
      </c>
      <c r="C226" t="s">
        <v>0</v>
      </c>
      <c r="D226" s="3">
        <v>13</v>
      </c>
      <c r="E226" s="2">
        <v>0.2324761904761905</v>
      </c>
      <c r="F226" s="2">
        <v>48.566666666666663</v>
      </c>
      <c r="G226">
        <f t="shared" si="15"/>
        <v>3.0221904761904765</v>
      </c>
    </row>
    <row r="227" spans="1:7" x14ac:dyDescent="0.2">
      <c r="A227" t="s">
        <v>14</v>
      </c>
      <c r="B227">
        <v>1999</v>
      </c>
      <c r="C227" t="s">
        <v>12</v>
      </c>
      <c r="D227" s="3">
        <v>15</v>
      </c>
      <c r="E227" s="2">
        <v>0.13708333333333333</v>
      </c>
      <c r="F227" s="2">
        <v>55.233333333333327</v>
      </c>
      <c r="G227">
        <f t="shared" si="15"/>
        <v>2.0562499999999999</v>
      </c>
    </row>
    <row r="228" spans="1:7" x14ac:dyDescent="0.2">
      <c r="A228" t="s">
        <v>14</v>
      </c>
      <c r="B228">
        <v>1999</v>
      </c>
      <c r="C228" t="s">
        <v>2</v>
      </c>
      <c r="D228" s="3">
        <v>3</v>
      </c>
      <c r="E228" s="2">
        <v>0</v>
      </c>
      <c r="F228" s="2">
        <v>70.86666666666666</v>
      </c>
      <c r="G228">
        <f t="shared" si="15"/>
        <v>0</v>
      </c>
    </row>
    <row r="229" spans="1:7" x14ac:dyDescent="0.2">
      <c r="A229" t="s">
        <v>14</v>
      </c>
      <c r="B229">
        <v>1999</v>
      </c>
      <c r="C229" t="s">
        <v>3</v>
      </c>
      <c r="D229" s="3">
        <v>7</v>
      </c>
      <c r="E229" s="2">
        <v>0.10333333333333333</v>
      </c>
      <c r="F229" s="2">
        <v>63.966666666666661</v>
      </c>
      <c r="G229">
        <f t="shared" si="15"/>
        <v>0.72333333333333338</v>
      </c>
    </row>
    <row r="230" spans="1:7" x14ac:dyDescent="0.2">
      <c r="A230" t="s">
        <v>14</v>
      </c>
      <c r="B230">
        <v>2000</v>
      </c>
      <c r="C230" t="s">
        <v>0</v>
      </c>
      <c r="D230" s="3">
        <v>26</v>
      </c>
      <c r="E230" s="2">
        <v>0.21155555555555558</v>
      </c>
      <c r="F230" s="2">
        <v>51.166666666666664</v>
      </c>
      <c r="G230">
        <f t="shared" si="15"/>
        <v>5.5004444444444447</v>
      </c>
    </row>
    <row r="231" spans="1:7" x14ac:dyDescent="0.2">
      <c r="A231" t="s">
        <v>14</v>
      </c>
      <c r="B231">
        <v>2000</v>
      </c>
      <c r="C231" t="s">
        <v>12</v>
      </c>
      <c r="D231" s="3">
        <v>12</v>
      </c>
      <c r="E231" s="2">
        <v>0.1930952380952381</v>
      </c>
      <c r="F231" s="2">
        <v>60.300000000000004</v>
      </c>
      <c r="G231">
        <f t="shared" si="15"/>
        <v>2.3171428571428572</v>
      </c>
    </row>
    <row r="232" spans="1:7" x14ac:dyDescent="0.2">
      <c r="A232" t="s">
        <v>14</v>
      </c>
      <c r="B232">
        <v>2000</v>
      </c>
      <c r="C232" t="s">
        <v>2</v>
      </c>
      <c r="D232" s="3">
        <v>3</v>
      </c>
      <c r="E232" s="2">
        <v>1.6666666666666666E-2</v>
      </c>
      <c r="F232" s="2">
        <v>73.499999999999986</v>
      </c>
      <c r="G232">
        <f t="shared" si="15"/>
        <v>0.05</v>
      </c>
    </row>
    <row r="233" spans="1:7" x14ac:dyDescent="0.2">
      <c r="A233" t="s">
        <v>14</v>
      </c>
      <c r="B233">
        <v>2000</v>
      </c>
      <c r="C233" t="s">
        <v>3</v>
      </c>
      <c r="D233" s="3">
        <v>7</v>
      </c>
      <c r="E233" s="2">
        <v>9.7333333333333341E-2</v>
      </c>
      <c r="F233" s="2">
        <v>60.433333333333337</v>
      </c>
      <c r="G233">
        <f t="shared" si="15"/>
        <v>0.68133333333333335</v>
      </c>
    </row>
    <row r="234" spans="1:7" x14ac:dyDescent="0.2">
      <c r="A234" t="s">
        <v>14</v>
      </c>
      <c r="B234">
        <v>2001</v>
      </c>
      <c r="C234" t="s">
        <v>0</v>
      </c>
      <c r="D234" s="3">
        <v>32</v>
      </c>
      <c r="E234" s="2">
        <v>0.3034074074074074</v>
      </c>
      <c r="F234" s="2">
        <v>46.466666666666669</v>
      </c>
      <c r="G234">
        <f t="shared" si="15"/>
        <v>9.7090370370370369</v>
      </c>
    </row>
    <row r="235" spans="1:7" x14ac:dyDescent="0.2">
      <c r="A235" t="s">
        <v>14</v>
      </c>
      <c r="B235">
        <v>2001</v>
      </c>
      <c r="C235" t="s">
        <v>12</v>
      </c>
      <c r="D235" s="3">
        <v>13</v>
      </c>
      <c r="E235" s="2">
        <v>0.29952380952380953</v>
      </c>
      <c r="F235" s="2">
        <v>59.766666666666673</v>
      </c>
      <c r="G235">
        <f t="shared" si="15"/>
        <v>3.8938095238095238</v>
      </c>
    </row>
    <row r="236" spans="1:7" x14ac:dyDescent="0.2">
      <c r="A236" t="s">
        <v>14</v>
      </c>
      <c r="B236">
        <v>2001</v>
      </c>
      <c r="C236" t="s">
        <v>2</v>
      </c>
      <c r="D236" s="3">
        <v>3</v>
      </c>
      <c r="E236" s="2">
        <v>1.3333333333333334E-2</v>
      </c>
      <c r="F236" s="2">
        <v>72.3</v>
      </c>
      <c r="G236">
        <f t="shared" si="15"/>
        <v>0.04</v>
      </c>
    </row>
    <row r="237" spans="1:7" x14ac:dyDescent="0.2">
      <c r="A237" t="s">
        <v>14</v>
      </c>
      <c r="B237">
        <v>2001</v>
      </c>
      <c r="C237" t="s">
        <v>3</v>
      </c>
      <c r="D237" s="3">
        <v>8</v>
      </c>
      <c r="E237" s="2">
        <v>0.17611111111111111</v>
      </c>
      <c r="F237" s="2">
        <v>62.766666666666673</v>
      </c>
      <c r="G237">
        <f t="shared" si="15"/>
        <v>1.4088888888888889</v>
      </c>
    </row>
    <row r="238" spans="1:7" x14ac:dyDescent="0.2">
      <c r="A238" t="s">
        <v>14</v>
      </c>
      <c r="B238">
        <v>2002</v>
      </c>
      <c r="C238" t="s">
        <v>0</v>
      </c>
      <c r="D238" s="3">
        <v>19</v>
      </c>
      <c r="E238" s="2">
        <v>0.19128205128205131</v>
      </c>
      <c r="F238" s="2">
        <v>47.466666666666669</v>
      </c>
      <c r="G238">
        <f t="shared" si="15"/>
        <v>3.634358974358975</v>
      </c>
    </row>
    <row r="239" spans="1:7" x14ac:dyDescent="0.2">
      <c r="A239" t="s">
        <v>14</v>
      </c>
      <c r="B239">
        <v>2002</v>
      </c>
      <c r="C239" t="s">
        <v>12</v>
      </c>
      <c r="D239" s="3">
        <v>8</v>
      </c>
      <c r="E239" s="2">
        <v>0.13100000000000001</v>
      </c>
      <c r="F239" s="2">
        <v>56.566666666666663</v>
      </c>
      <c r="G239">
        <f t="shared" si="15"/>
        <v>1.048</v>
      </c>
    </row>
    <row r="240" spans="1:7" x14ac:dyDescent="0.2">
      <c r="A240" t="s">
        <v>14</v>
      </c>
      <c r="B240">
        <v>2002</v>
      </c>
      <c r="C240" t="s">
        <v>2</v>
      </c>
      <c r="D240" s="3">
        <v>3</v>
      </c>
      <c r="E240" s="2">
        <v>0</v>
      </c>
      <c r="F240" s="2">
        <v>71.599999999999994</v>
      </c>
      <c r="G240">
        <f t="shared" si="15"/>
        <v>0</v>
      </c>
    </row>
    <row r="241" spans="1:7" x14ac:dyDescent="0.2">
      <c r="A241" t="s">
        <v>14</v>
      </c>
      <c r="B241">
        <v>2002</v>
      </c>
      <c r="C241" t="s">
        <v>3</v>
      </c>
      <c r="D241" s="3">
        <v>5</v>
      </c>
      <c r="E241" s="2">
        <v>0.1711111111111111</v>
      </c>
      <c r="F241" s="2">
        <v>61.633333333333333</v>
      </c>
      <c r="G241">
        <f t="shared" si="15"/>
        <v>0.85555555555555551</v>
      </c>
    </row>
    <row r="242" spans="1:7" x14ac:dyDescent="0.2">
      <c r="A242" t="s">
        <v>14</v>
      </c>
      <c r="B242">
        <v>2003</v>
      </c>
      <c r="C242" t="s">
        <v>0</v>
      </c>
      <c r="D242" s="3">
        <v>24</v>
      </c>
      <c r="E242" s="2">
        <v>0.1371111111111111</v>
      </c>
      <c r="F242" s="2">
        <v>49.199999999999996</v>
      </c>
      <c r="G242">
        <f t="shared" si="15"/>
        <v>3.2906666666666666</v>
      </c>
    </row>
    <row r="243" spans="1:7" x14ac:dyDescent="0.2">
      <c r="A243" t="s">
        <v>14</v>
      </c>
      <c r="B243">
        <v>2003</v>
      </c>
      <c r="C243" t="s">
        <v>12</v>
      </c>
      <c r="D243" s="3">
        <v>15</v>
      </c>
      <c r="E243" s="2">
        <v>0.28518518518518521</v>
      </c>
      <c r="F243" s="2">
        <v>57</v>
      </c>
      <c r="G243">
        <f t="shared" si="15"/>
        <v>4.2777777777777786</v>
      </c>
    </row>
    <row r="244" spans="1:7" x14ac:dyDescent="0.2">
      <c r="A244" t="s">
        <v>14</v>
      </c>
      <c r="B244">
        <v>2003</v>
      </c>
      <c r="C244" t="s">
        <v>2</v>
      </c>
      <c r="D244" s="3">
        <v>3</v>
      </c>
      <c r="E244" s="2">
        <v>6.6666666666666671E-3</v>
      </c>
      <c r="F244" s="2">
        <v>73.199999999999989</v>
      </c>
      <c r="G244">
        <f t="shared" si="15"/>
        <v>0.02</v>
      </c>
    </row>
    <row r="245" spans="1:7" x14ac:dyDescent="0.2">
      <c r="A245" t="s">
        <v>14</v>
      </c>
      <c r="B245">
        <v>2003</v>
      </c>
      <c r="C245" t="s">
        <v>3</v>
      </c>
      <c r="D245" s="3">
        <v>7</v>
      </c>
      <c r="E245" s="2">
        <v>0.14733333333333334</v>
      </c>
      <c r="F245" s="2">
        <v>62.533333333333339</v>
      </c>
      <c r="G245">
        <f t="shared" si="15"/>
        <v>1.0313333333333334</v>
      </c>
    </row>
    <row r="246" spans="1:7" x14ac:dyDescent="0.2">
      <c r="A246" t="s">
        <v>14</v>
      </c>
      <c r="B246">
        <v>2004</v>
      </c>
      <c r="C246" t="s">
        <v>0</v>
      </c>
      <c r="D246" s="3">
        <v>20</v>
      </c>
      <c r="E246" s="2">
        <v>0.41309523809523813</v>
      </c>
      <c r="F246" s="2">
        <v>47.4</v>
      </c>
      <c r="G246">
        <f t="shared" si="15"/>
        <v>8.2619047619047628</v>
      </c>
    </row>
    <row r="247" spans="1:7" x14ac:dyDescent="0.2">
      <c r="A247" t="s">
        <v>14</v>
      </c>
      <c r="B247">
        <v>2004</v>
      </c>
      <c r="C247" t="s">
        <v>12</v>
      </c>
      <c r="D247" s="3">
        <v>5</v>
      </c>
      <c r="E247" s="2">
        <v>5.1111111111111107E-2</v>
      </c>
      <c r="F247" s="2">
        <v>60.766666666666673</v>
      </c>
      <c r="G247">
        <f t="shared" si="15"/>
        <v>0.25555555555555554</v>
      </c>
    </row>
    <row r="248" spans="1:7" x14ac:dyDescent="0.2">
      <c r="A248" t="s">
        <v>14</v>
      </c>
      <c r="B248">
        <v>2004</v>
      </c>
      <c r="C248" t="s">
        <v>2</v>
      </c>
      <c r="D248" s="3">
        <v>3</v>
      </c>
      <c r="E248" s="2">
        <v>0</v>
      </c>
      <c r="F248" s="2">
        <v>71.699999999999989</v>
      </c>
      <c r="G248">
        <f t="shared" si="15"/>
        <v>0</v>
      </c>
    </row>
    <row r="249" spans="1:7" x14ac:dyDescent="0.2">
      <c r="A249" t="s">
        <v>14</v>
      </c>
      <c r="B249">
        <v>2004</v>
      </c>
      <c r="C249" t="s">
        <v>3</v>
      </c>
      <c r="D249" s="3">
        <v>14</v>
      </c>
      <c r="E249" s="2">
        <v>0.28555555555555551</v>
      </c>
      <c r="F249" s="2">
        <v>59.533333333333339</v>
      </c>
      <c r="G249">
        <f t="shared" si="15"/>
        <v>3.997777777777777</v>
      </c>
    </row>
    <row r="250" spans="1:7" x14ac:dyDescent="0.2">
      <c r="A250" t="s">
        <v>14</v>
      </c>
      <c r="B250">
        <v>2005</v>
      </c>
      <c r="C250" t="s">
        <v>0</v>
      </c>
      <c r="D250" s="3">
        <v>38</v>
      </c>
      <c r="E250" s="2">
        <v>0.26718115218115218</v>
      </c>
      <c r="F250" s="2">
        <v>50.366666666666667</v>
      </c>
      <c r="G250">
        <f t="shared" si="15"/>
        <v>10.152883782883784</v>
      </c>
    </row>
    <row r="251" spans="1:7" x14ac:dyDescent="0.2">
      <c r="A251" t="s">
        <v>14</v>
      </c>
      <c r="B251">
        <v>2005</v>
      </c>
      <c r="C251" t="s">
        <v>12</v>
      </c>
      <c r="D251" s="3">
        <v>19</v>
      </c>
      <c r="E251" s="2">
        <v>0.2005454545454545</v>
      </c>
      <c r="F251" s="2">
        <v>57.966666666666669</v>
      </c>
      <c r="G251">
        <f t="shared" si="15"/>
        <v>3.8103636363636353</v>
      </c>
    </row>
    <row r="252" spans="1:7" x14ac:dyDescent="0.2">
      <c r="A252" t="s">
        <v>14</v>
      </c>
      <c r="B252">
        <v>2005</v>
      </c>
      <c r="C252" t="s">
        <v>2</v>
      </c>
      <c r="D252" s="3">
        <v>4</v>
      </c>
      <c r="E252" s="2">
        <v>0.03</v>
      </c>
      <c r="F252" s="2">
        <v>72.5</v>
      </c>
      <c r="G252">
        <f t="shared" si="15"/>
        <v>0.12</v>
      </c>
    </row>
    <row r="253" spans="1:7" x14ac:dyDescent="0.2">
      <c r="A253" t="s">
        <v>14</v>
      </c>
      <c r="B253">
        <v>2005</v>
      </c>
      <c r="C253" t="s">
        <v>3</v>
      </c>
      <c r="D253" s="3">
        <v>5</v>
      </c>
      <c r="E253" s="2">
        <v>4.9999999999999996E-2</v>
      </c>
      <c r="F253" s="2">
        <v>61.20000000000001</v>
      </c>
      <c r="G253">
        <f t="shared" si="15"/>
        <v>0.24999999999999997</v>
      </c>
    </row>
    <row r="254" spans="1:7" x14ac:dyDescent="0.2">
      <c r="A254" t="s">
        <v>14</v>
      </c>
      <c r="B254">
        <v>2006</v>
      </c>
      <c r="C254" t="s">
        <v>0</v>
      </c>
      <c r="D254" s="3">
        <v>18</v>
      </c>
      <c r="E254" s="2">
        <v>0.33444444444444449</v>
      </c>
      <c r="F254" s="2">
        <v>48.4</v>
      </c>
      <c r="G254">
        <f t="shared" si="15"/>
        <v>6.0200000000000005</v>
      </c>
    </row>
    <row r="255" spans="1:7" x14ac:dyDescent="0.2">
      <c r="A255" t="s">
        <v>14</v>
      </c>
      <c r="B255">
        <v>2006</v>
      </c>
      <c r="C255" t="s">
        <v>12</v>
      </c>
      <c r="D255" s="3">
        <v>28</v>
      </c>
      <c r="E255" s="2">
        <v>0.46691287878787885</v>
      </c>
      <c r="F255" s="2">
        <v>55.800000000000004</v>
      </c>
      <c r="G255">
        <f t="shared" si="15"/>
        <v>13.073560606060608</v>
      </c>
    </row>
    <row r="256" spans="1:7" x14ac:dyDescent="0.2">
      <c r="A256" t="s">
        <v>14</v>
      </c>
      <c r="B256">
        <v>2006</v>
      </c>
      <c r="C256" t="s">
        <v>2</v>
      </c>
      <c r="D256" s="3">
        <v>3</v>
      </c>
      <c r="E256" s="2">
        <v>0</v>
      </c>
      <c r="F256" s="2">
        <v>74.066666666666663</v>
      </c>
      <c r="G256">
        <f t="shared" si="15"/>
        <v>0</v>
      </c>
    </row>
    <row r="257" spans="1:7" x14ac:dyDescent="0.2">
      <c r="A257" t="s">
        <v>14</v>
      </c>
      <c r="B257">
        <v>2006</v>
      </c>
      <c r="C257" t="s">
        <v>3</v>
      </c>
      <c r="D257" s="3">
        <v>5</v>
      </c>
      <c r="E257" s="2">
        <v>0.22222222222222221</v>
      </c>
      <c r="F257" s="2">
        <v>60.5</v>
      </c>
      <c r="G257">
        <f t="shared" si="15"/>
        <v>1.1111111111111112</v>
      </c>
    </row>
    <row r="258" spans="1:7" x14ac:dyDescent="0.2">
      <c r="A258" t="s">
        <v>14</v>
      </c>
      <c r="B258">
        <v>2007</v>
      </c>
      <c r="C258" t="s">
        <v>0</v>
      </c>
      <c r="D258" s="3">
        <v>14</v>
      </c>
      <c r="E258" s="2">
        <v>0.23611111111111113</v>
      </c>
      <c r="F258" s="2">
        <v>46.033333333333331</v>
      </c>
      <c r="G258">
        <f t="shared" si="15"/>
        <v>3.3055555555555558</v>
      </c>
    </row>
    <row r="259" spans="1:7" x14ac:dyDescent="0.2">
      <c r="A259" t="s">
        <v>14</v>
      </c>
      <c r="B259">
        <v>2007</v>
      </c>
      <c r="C259" t="s">
        <v>12</v>
      </c>
      <c r="D259" s="3">
        <v>5</v>
      </c>
      <c r="E259" s="2">
        <v>4.3333333333333335E-2</v>
      </c>
      <c r="F259" s="2">
        <v>60.20000000000001</v>
      </c>
      <c r="G259">
        <f t="shared" ref="G259:G322" si="16">E259*D259</f>
        <v>0.21666666666666667</v>
      </c>
    </row>
    <row r="260" spans="1:7" x14ac:dyDescent="0.2">
      <c r="A260" t="s">
        <v>14</v>
      </c>
      <c r="B260">
        <v>2007</v>
      </c>
      <c r="C260" t="s">
        <v>2</v>
      </c>
      <c r="D260" s="3">
        <v>3</v>
      </c>
      <c r="E260" s="2">
        <v>4.9999999999999996E-2</v>
      </c>
      <c r="F260" s="2">
        <v>73.166666666666671</v>
      </c>
      <c r="G260">
        <f t="shared" si="16"/>
        <v>0.15</v>
      </c>
    </row>
    <row r="261" spans="1:7" x14ac:dyDescent="0.2">
      <c r="A261" t="s">
        <v>14</v>
      </c>
      <c r="B261">
        <v>2007</v>
      </c>
      <c r="C261" t="s">
        <v>3</v>
      </c>
      <c r="D261" s="3">
        <v>5</v>
      </c>
      <c r="E261" s="2">
        <v>4.9999999999999996E-2</v>
      </c>
      <c r="F261" s="2">
        <v>60.833333333333336</v>
      </c>
      <c r="G261">
        <f t="shared" si="16"/>
        <v>0.24999999999999997</v>
      </c>
    </row>
    <row r="262" spans="1:7" x14ac:dyDescent="0.2">
      <c r="A262" t="s">
        <v>14</v>
      </c>
      <c r="B262">
        <v>2008</v>
      </c>
      <c r="C262" t="s">
        <v>0</v>
      </c>
      <c r="D262" s="3">
        <v>23</v>
      </c>
      <c r="E262" s="2">
        <v>0.30166666666666664</v>
      </c>
      <c r="F262" s="2">
        <v>47.1</v>
      </c>
      <c r="G262">
        <f t="shared" si="16"/>
        <v>6.9383333333333326</v>
      </c>
    </row>
    <row r="263" spans="1:7" x14ac:dyDescent="0.2">
      <c r="A263" t="s">
        <v>14</v>
      </c>
      <c r="B263">
        <v>2008</v>
      </c>
      <c r="C263" t="s">
        <v>12</v>
      </c>
      <c r="D263" s="3">
        <v>3</v>
      </c>
      <c r="E263" s="2">
        <v>7.0000000000000007E-2</v>
      </c>
      <c r="F263" s="2">
        <v>57.199999999999996</v>
      </c>
      <c r="G263">
        <f t="shared" si="16"/>
        <v>0.21000000000000002</v>
      </c>
    </row>
    <row r="264" spans="1:7" x14ac:dyDescent="0.2">
      <c r="A264" t="s">
        <v>14</v>
      </c>
      <c r="B264">
        <v>2008</v>
      </c>
      <c r="C264" t="s">
        <v>2</v>
      </c>
      <c r="D264" s="3">
        <v>3</v>
      </c>
      <c r="E264" s="2">
        <v>0</v>
      </c>
      <c r="F264" s="2">
        <v>73.599999999999994</v>
      </c>
      <c r="G264">
        <f t="shared" si="16"/>
        <v>0</v>
      </c>
    </row>
    <row r="265" spans="1:7" x14ac:dyDescent="0.2">
      <c r="A265" t="s">
        <v>14</v>
      </c>
      <c r="B265">
        <v>2008</v>
      </c>
      <c r="C265" t="s">
        <v>3</v>
      </c>
      <c r="D265" s="3">
        <v>8</v>
      </c>
      <c r="E265" s="2">
        <v>5.2999999999999999E-2</v>
      </c>
      <c r="F265" s="2">
        <v>63.300000000000004</v>
      </c>
      <c r="G265">
        <f t="shared" si="16"/>
        <v>0.42399999999999999</v>
      </c>
    </row>
    <row r="266" spans="1:7" x14ac:dyDescent="0.2">
      <c r="A266" t="s">
        <v>14</v>
      </c>
      <c r="B266">
        <v>2009</v>
      </c>
      <c r="C266" t="s">
        <v>0</v>
      </c>
      <c r="D266" s="3">
        <v>24</v>
      </c>
      <c r="E266" s="2">
        <v>0.215</v>
      </c>
      <c r="F266" s="2">
        <v>48.133333333333333</v>
      </c>
      <c r="G266">
        <f t="shared" si="16"/>
        <v>5.16</v>
      </c>
    </row>
    <row r="267" spans="1:7" x14ac:dyDescent="0.2">
      <c r="A267" t="s">
        <v>14</v>
      </c>
      <c r="B267">
        <v>2009</v>
      </c>
      <c r="C267" t="s">
        <v>12</v>
      </c>
      <c r="D267" s="3">
        <v>10</v>
      </c>
      <c r="E267" s="2">
        <v>7.6111111111111115E-2</v>
      </c>
      <c r="F267" s="2">
        <v>58.766666666666673</v>
      </c>
      <c r="G267">
        <f t="shared" si="16"/>
        <v>0.76111111111111118</v>
      </c>
    </row>
    <row r="268" spans="1:7" x14ac:dyDescent="0.2">
      <c r="A268" t="s">
        <v>14</v>
      </c>
      <c r="B268">
        <v>2009</v>
      </c>
      <c r="C268" t="s">
        <v>2</v>
      </c>
      <c r="D268" s="3">
        <v>3</v>
      </c>
      <c r="E268" s="2">
        <v>0</v>
      </c>
      <c r="F268" s="2">
        <v>71.600000000000009</v>
      </c>
      <c r="G268">
        <f t="shared" si="16"/>
        <v>0</v>
      </c>
    </row>
    <row r="269" spans="1:7" x14ac:dyDescent="0.2">
      <c r="A269" t="s">
        <v>14</v>
      </c>
      <c r="B269">
        <v>2009</v>
      </c>
      <c r="C269" t="s">
        <v>3</v>
      </c>
      <c r="D269" s="3">
        <v>5</v>
      </c>
      <c r="E269" s="2">
        <v>0.31833333333333336</v>
      </c>
      <c r="F269" s="2">
        <v>61.333333333333336</v>
      </c>
      <c r="G269">
        <f t="shared" si="16"/>
        <v>1.5916666666666668</v>
      </c>
    </row>
    <row r="270" spans="1:7" x14ac:dyDescent="0.2">
      <c r="A270" t="s">
        <v>14</v>
      </c>
      <c r="B270">
        <v>2010</v>
      </c>
      <c r="C270" t="s">
        <v>0</v>
      </c>
      <c r="D270" s="3">
        <v>32</v>
      </c>
      <c r="E270" s="2">
        <v>0.40972222222222215</v>
      </c>
      <c r="F270" s="2">
        <v>50.466666666666669</v>
      </c>
      <c r="G270">
        <f t="shared" si="16"/>
        <v>13.111111111111109</v>
      </c>
    </row>
    <row r="271" spans="1:7" x14ac:dyDescent="0.2">
      <c r="A271" t="s">
        <v>14</v>
      </c>
      <c r="B271">
        <v>2010</v>
      </c>
      <c r="C271" t="s">
        <v>12</v>
      </c>
      <c r="D271" s="3">
        <v>16</v>
      </c>
      <c r="E271" s="2">
        <v>9.0500000000000011E-2</v>
      </c>
      <c r="F271" s="2">
        <v>55.4</v>
      </c>
      <c r="G271">
        <f t="shared" si="16"/>
        <v>1.4480000000000002</v>
      </c>
    </row>
    <row r="272" spans="1:7" x14ac:dyDescent="0.2">
      <c r="A272" t="s">
        <v>14</v>
      </c>
      <c r="B272">
        <v>2010</v>
      </c>
      <c r="C272" t="s">
        <v>2</v>
      </c>
      <c r="D272" s="3">
        <v>3</v>
      </c>
      <c r="E272" s="2">
        <v>6.6666666666666671E-3</v>
      </c>
      <c r="F272" s="2">
        <v>71.233333333333334</v>
      </c>
      <c r="G272">
        <f t="shared" si="16"/>
        <v>0.02</v>
      </c>
    </row>
    <row r="273" spans="1:7" x14ac:dyDescent="0.2">
      <c r="A273" t="s">
        <v>14</v>
      </c>
      <c r="B273">
        <v>2010</v>
      </c>
      <c r="C273" t="s">
        <v>3</v>
      </c>
      <c r="D273" s="3">
        <v>10</v>
      </c>
      <c r="E273" s="2">
        <v>0.11799999999999999</v>
      </c>
      <c r="F273" s="2">
        <v>61.866666666666667</v>
      </c>
      <c r="G273">
        <f t="shared" si="16"/>
        <v>1.18</v>
      </c>
    </row>
    <row r="274" spans="1:7" x14ac:dyDescent="0.2">
      <c r="A274" t="s">
        <v>14</v>
      </c>
      <c r="B274">
        <v>2011</v>
      </c>
      <c r="C274" t="s">
        <v>0</v>
      </c>
      <c r="D274" s="3">
        <v>10</v>
      </c>
      <c r="E274" s="2">
        <v>0.33277777777777778</v>
      </c>
      <c r="F274" s="2">
        <v>47.333333333333336</v>
      </c>
      <c r="G274">
        <f t="shared" si="16"/>
        <v>3.3277777777777779</v>
      </c>
    </row>
    <row r="275" spans="1:7" x14ac:dyDescent="0.2">
      <c r="A275" t="s">
        <v>14</v>
      </c>
      <c r="B275">
        <v>2011</v>
      </c>
      <c r="C275" t="s">
        <v>12</v>
      </c>
      <c r="D275" s="3">
        <v>20</v>
      </c>
      <c r="E275" s="2">
        <v>0.21025252525252525</v>
      </c>
      <c r="F275" s="2">
        <v>57</v>
      </c>
      <c r="G275">
        <f t="shared" si="16"/>
        <v>4.2050505050505045</v>
      </c>
    </row>
    <row r="276" spans="1:7" x14ac:dyDescent="0.2">
      <c r="A276" t="s">
        <v>14</v>
      </c>
      <c r="B276">
        <v>2011</v>
      </c>
      <c r="C276" t="s">
        <v>2</v>
      </c>
      <c r="D276" s="3">
        <v>6</v>
      </c>
      <c r="E276" s="2">
        <v>2.4166666666666666E-2</v>
      </c>
      <c r="F276" s="2">
        <v>70.966666666666654</v>
      </c>
      <c r="G276">
        <f t="shared" si="16"/>
        <v>0.14499999999999999</v>
      </c>
    </row>
    <row r="277" spans="1:7" x14ac:dyDescent="0.2">
      <c r="A277" t="s">
        <v>14</v>
      </c>
      <c r="B277">
        <v>2011</v>
      </c>
      <c r="C277" t="s">
        <v>3</v>
      </c>
      <c r="D277" s="3">
        <v>11</v>
      </c>
      <c r="E277" s="2">
        <v>0.18166666666666664</v>
      </c>
      <c r="F277" s="2">
        <v>62.533333333333339</v>
      </c>
      <c r="G277">
        <f t="shared" si="16"/>
        <v>1.9983333333333331</v>
      </c>
    </row>
    <row r="278" spans="1:7" x14ac:dyDescent="0.2">
      <c r="A278" t="s">
        <v>14</v>
      </c>
      <c r="B278">
        <v>2012</v>
      </c>
      <c r="C278" t="s">
        <v>0</v>
      </c>
      <c r="D278" s="3">
        <v>19</v>
      </c>
      <c r="E278" s="2">
        <v>0.2447008547008547</v>
      </c>
      <c r="F278" s="2">
        <v>48.833333333333336</v>
      </c>
      <c r="G278">
        <f t="shared" si="16"/>
        <v>4.6493162393162395</v>
      </c>
    </row>
    <row r="279" spans="1:7" x14ac:dyDescent="0.2">
      <c r="A279" t="s">
        <v>14</v>
      </c>
      <c r="B279">
        <v>2012</v>
      </c>
      <c r="C279" t="s">
        <v>12</v>
      </c>
      <c r="D279" s="3">
        <v>12</v>
      </c>
      <c r="E279" s="2">
        <v>0.25688888888888889</v>
      </c>
      <c r="F279" s="2">
        <v>58.533333333333331</v>
      </c>
      <c r="G279">
        <f t="shared" si="16"/>
        <v>3.0826666666666664</v>
      </c>
    </row>
    <row r="280" spans="1:7" x14ac:dyDescent="0.2">
      <c r="A280" t="s">
        <v>14</v>
      </c>
      <c r="B280">
        <v>2012</v>
      </c>
      <c r="C280" t="s">
        <v>2</v>
      </c>
      <c r="D280" s="3">
        <v>3</v>
      </c>
      <c r="E280" s="2">
        <v>3.3333333333333335E-3</v>
      </c>
      <c r="F280" s="2">
        <v>72.5</v>
      </c>
      <c r="G280">
        <f t="shared" si="16"/>
        <v>0.01</v>
      </c>
    </row>
    <row r="281" spans="1:7" x14ac:dyDescent="0.2">
      <c r="A281" t="s">
        <v>14</v>
      </c>
      <c r="B281">
        <v>2012</v>
      </c>
      <c r="C281" t="s">
        <v>3</v>
      </c>
      <c r="D281" s="3">
        <v>9</v>
      </c>
      <c r="E281" s="2">
        <v>5.3777777777777779E-2</v>
      </c>
      <c r="F281" s="2">
        <v>63.666666666666664</v>
      </c>
      <c r="G281">
        <f t="shared" si="16"/>
        <v>0.48399999999999999</v>
      </c>
    </row>
    <row r="282" spans="1:7" x14ac:dyDescent="0.2">
      <c r="A282" t="s">
        <v>14</v>
      </c>
      <c r="B282">
        <v>2013</v>
      </c>
      <c r="C282" t="s">
        <v>0</v>
      </c>
      <c r="D282" s="3">
        <v>9</v>
      </c>
      <c r="E282" s="2">
        <v>0.13888888888888887</v>
      </c>
      <c r="F282" s="2">
        <v>46.466666666666669</v>
      </c>
      <c r="G282">
        <f t="shared" si="16"/>
        <v>1.2499999999999998</v>
      </c>
    </row>
    <row r="283" spans="1:7" x14ac:dyDescent="0.2">
      <c r="A283" t="s">
        <v>14</v>
      </c>
      <c r="B283">
        <v>2013</v>
      </c>
      <c r="C283" t="s">
        <v>12</v>
      </c>
      <c r="D283" s="3">
        <v>6</v>
      </c>
      <c r="E283" s="2">
        <v>5.6666666666666664E-2</v>
      </c>
      <c r="F283" s="2">
        <v>62.1</v>
      </c>
      <c r="G283">
        <f t="shared" si="16"/>
        <v>0.33999999999999997</v>
      </c>
    </row>
    <row r="284" spans="1:7" x14ac:dyDescent="0.2">
      <c r="A284" t="s">
        <v>14</v>
      </c>
      <c r="B284">
        <v>2013</v>
      </c>
      <c r="C284" t="s">
        <v>2</v>
      </c>
      <c r="D284" s="3">
        <v>3</v>
      </c>
      <c r="E284" s="2">
        <v>0</v>
      </c>
      <c r="F284" s="2">
        <v>73.833333333333329</v>
      </c>
      <c r="G284">
        <f t="shared" si="16"/>
        <v>0</v>
      </c>
    </row>
    <row r="285" spans="1:7" x14ac:dyDescent="0.2">
      <c r="A285" t="s">
        <v>14</v>
      </c>
      <c r="B285">
        <v>2013</v>
      </c>
      <c r="C285" t="s">
        <v>3</v>
      </c>
      <c r="D285" s="3">
        <v>5</v>
      </c>
      <c r="E285" s="2">
        <v>3.7777777777777778E-2</v>
      </c>
      <c r="F285" s="2">
        <v>62</v>
      </c>
      <c r="G285">
        <f t="shared" si="16"/>
        <v>0.18888888888888888</v>
      </c>
    </row>
    <row r="286" spans="1:7" x14ac:dyDescent="0.2">
      <c r="A286" t="s">
        <v>14</v>
      </c>
      <c r="B286">
        <v>2014</v>
      </c>
      <c r="C286" t="s">
        <v>0</v>
      </c>
      <c r="D286" s="3">
        <v>20</v>
      </c>
      <c r="E286" s="2">
        <v>0.25166666666666665</v>
      </c>
      <c r="F286" s="2">
        <v>53.033333333333339</v>
      </c>
      <c r="G286">
        <f t="shared" si="16"/>
        <v>5.0333333333333332</v>
      </c>
    </row>
    <row r="287" spans="1:7" x14ac:dyDescent="0.2">
      <c r="A287" t="s">
        <v>14</v>
      </c>
      <c r="B287">
        <v>2014</v>
      </c>
      <c r="C287" t="s">
        <v>12</v>
      </c>
      <c r="D287" s="3">
        <v>11</v>
      </c>
      <c r="E287" s="2">
        <v>0.10944444444444444</v>
      </c>
      <c r="F287" s="2">
        <v>61.966666666666669</v>
      </c>
      <c r="G287">
        <f t="shared" si="16"/>
        <v>1.2038888888888888</v>
      </c>
    </row>
    <row r="288" spans="1:7" x14ac:dyDescent="0.2">
      <c r="A288" t="s">
        <v>14</v>
      </c>
      <c r="B288">
        <v>2014</v>
      </c>
      <c r="C288" t="s">
        <v>2</v>
      </c>
      <c r="D288" s="3">
        <v>3</v>
      </c>
      <c r="E288" s="2">
        <v>0</v>
      </c>
      <c r="F288" s="2">
        <v>73.899999999999991</v>
      </c>
      <c r="G288">
        <f t="shared" si="16"/>
        <v>0</v>
      </c>
    </row>
    <row r="289" spans="1:7" x14ac:dyDescent="0.2">
      <c r="A289" t="s">
        <v>14</v>
      </c>
      <c r="B289">
        <v>2014</v>
      </c>
      <c r="C289" t="s">
        <v>3</v>
      </c>
      <c r="D289" s="3">
        <v>4</v>
      </c>
      <c r="E289" s="2">
        <v>0.34499999999999997</v>
      </c>
      <c r="F289" s="2">
        <v>65.500000000000014</v>
      </c>
      <c r="G289">
        <f t="shared" si="16"/>
        <v>1.38</v>
      </c>
    </row>
    <row r="290" spans="1:7" x14ac:dyDescent="0.2">
      <c r="A290" t="s">
        <v>13</v>
      </c>
      <c r="B290">
        <v>1997</v>
      </c>
      <c r="C290" t="s">
        <v>0</v>
      </c>
      <c r="D290" s="3">
        <v>28</v>
      </c>
      <c r="E290" s="2">
        <v>0.30895833333333333</v>
      </c>
      <c r="F290" s="2">
        <v>52.933333333333337</v>
      </c>
      <c r="G290">
        <f t="shared" si="16"/>
        <v>8.6508333333333329</v>
      </c>
    </row>
    <row r="291" spans="1:7" x14ac:dyDescent="0.2">
      <c r="A291" t="s">
        <v>13</v>
      </c>
      <c r="B291">
        <v>1997</v>
      </c>
      <c r="C291" t="s">
        <v>12</v>
      </c>
      <c r="D291" s="3">
        <v>12</v>
      </c>
      <c r="E291" s="2">
        <v>0.04</v>
      </c>
      <c r="F291" s="2">
        <v>58.633333333333326</v>
      </c>
      <c r="G291">
        <f t="shared" si="16"/>
        <v>0.48</v>
      </c>
    </row>
    <row r="292" spans="1:7" x14ac:dyDescent="0.2">
      <c r="A292" t="s">
        <v>13</v>
      </c>
      <c r="B292">
        <v>1997</v>
      </c>
      <c r="C292" t="s">
        <v>2</v>
      </c>
      <c r="D292" s="3">
        <v>5</v>
      </c>
      <c r="E292" s="2">
        <v>4.1666666666666664E-2</v>
      </c>
      <c r="F292" s="2">
        <v>63.533333333333331</v>
      </c>
      <c r="G292">
        <f t="shared" si="16"/>
        <v>0.20833333333333331</v>
      </c>
    </row>
    <row r="293" spans="1:7" x14ac:dyDescent="0.2">
      <c r="A293" t="s">
        <v>13</v>
      </c>
      <c r="B293">
        <v>1997</v>
      </c>
      <c r="C293" t="s">
        <v>3</v>
      </c>
      <c r="D293" s="3">
        <v>22</v>
      </c>
      <c r="E293" s="2">
        <v>0.17555555555555555</v>
      </c>
      <c r="F293" s="2">
        <v>62.733333333333327</v>
      </c>
      <c r="G293">
        <f t="shared" si="16"/>
        <v>3.862222222222222</v>
      </c>
    </row>
    <row r="294" spans="1:7" x14ac:dyDescent="0.2">
      <c r="A294" t="s">
        <v>13</v>
      </c>
      <c r="B294">
        <v>1998</v>
      </c>
      <c r="C294" t="s">
        <v>0</v>
      </c>
      <c r="D294" s="3">
        <v>49</v>
      </c>
      <c r="E294" s="2">
        <v>0.39084848484848483</v>
      </c>
      <c r="F294" s="2">
        <v>51.933333333333337</v>
      </c>
      <c r="G294">
        <f t="shared" si="16"/>
        <v>19.151575757575756</v>
      </c>
    </row>
    <row r="295" spans="1:7" x14ac:dyDescent="0.2">
      <c r="A295" t="s">
        <v>13</v>
      </c>
      <c r="B295">
        <v>1998</v>
      </c>
      <c r="C295" t="s">
        <v>12</v>
      </c>
      <c r="D295" s="3">
        <v>38</v>
      </c>
      <c r="E295" s="2">
        <v>0.24676923076923074</v>
      </c>
      <c r="F295" s="2">
        <v>56.4</v>
      </c>
      <c r="G295">
        <f t="shared" si="16"/>
        <v>9.3772307692307688</v>
      </c>
    </row>
    <row r="296" spans="1:7" x14ac:dyDescent="0.2">
      <c r="A296" t="s">
        <v>13</v>
      </c>
      <c r="B296">
        <v>1998</v>
      </c>
      <c r="C296" t="s">
        <v>2</v>
      </c>
      <c r="D296" s="3">
        <v>10</v>
      </c>
      <c r="E296" s="2">
        <v>1.1833333333333335E-2</v>
      </c>
      <c r="F296" s="2">
        <v>61.833333333333336</v>
      </c>
      <c r="G296">
        <f t="shared" si="16"/>
        <v>0.11833333333333335</v>
      </c>
    </row>
    <row r="297" spans="1:7" x14ac:dyDescent="0.2">
      <c r="A297" t="s">
        <v>13</v>
      </c>
      <c r="B297">
        <v>1998</v>
      </c>
      <c r="C297" t="s">
        <v>3</v>
      </c>
      <c r="D297" s="3">
        <v>17</v>
      </c>
      <c r="E297" s="2">
        <v>0.28521212121212119</v>
      </c>
      <c r="F297" s="2">
        <v>59.133333333333326</v>
      </c>
      <c r="G297">
        <f t="shared" si="16"/>
        <v>4.8486060606060599</v>
      </c>
    </row>
    <row r="298" spans="1:7" x14ac:dyDescent="0.2">
      <c r="A298" t="s">
        <v>13</v>
      </c>
      <c r="B298">
        <v>1999</v>
      </c>
      <c r="C298" t="s">
        <v>0</v>
      </c>
      <c r="D298" s="3">
        <v>28</v>
      </c>
      <c r="E298" s="2">
        <v>0.17344877344877344</v>
      </c>
      <c r="F298" s="2">
        <v>51.966666666666669</v>
      </c>
      <c r="G298">
        <f t="shared" si="16"/>
        <v>4.8565656565656559</v>
      </c>
    </row>
    <row r="299" spans="1:7" x14ac:dyDescent="0.2">
      <c r="A299" t="s">
        <v>13</v>
      </c>
      <c r="B299">
        <v>1999</v>
      </c>
      <c r="C299" t="s">
        <v>12</v>
      </c>
      <c r="D299" s="3">
        <v>24</v>
      </c>
      <c r="E299" s="2">
        <v>0.19758169934640524</v>
      </c>
      <c r="F299" s="2">
        <v>53.433333333333337</v>
      </c>
      <c r="G299">
        <f t="shared" si="16"/>
        <v>4.7419607843137257</v>
      </c>
    </row>
    <row r="300" spans="1:7" x14ac:dyDescent="0.2">
      <c r="A300" t="s">
        <v>13</v>
      </c>
      <c r="B300">
        <v>1999</v>
      </c>
      <c r="C300" t="s">
        <v>2</v>
      </c>
      <c r="D300" s="3">
        <v>7</v>
      </c>
      <c r="E300" s="2">
        <v>0.03</v>
      </c>
      <c r="F300" s="2">
        <v>60.766666666666673</v>
      </c>
      <c r="G300">
        <f t="shared" si="16"/>
        <v>0.21</v>
      </c>
    </row>
    <row r="301" spans="1:7" x14ac:dyDescent="0.2">
      <c r="A301" t="s">
        <v>13</v>
      </c>
      <c r="B301">
        <v>1999</v>
      </c>
      <c r="C301" t="s">
        <v>3</v>
      </c>
      <c r="D301" s="3">
        <v>13</v>
      </c>
      <c r="E301" s="2">
        <v>0.1237037037037037</v>
      </c>
      <c r="F301" s="2">
        <v>59.266666666666659</v>
      </c>
      <c r="G301">
        <f t="shared" si="16"/>
        <v>1.6081481481481481</v>
      </c>
    </row>
    <row r="302" spans="1:7" x14ac:dyDescent="0.2">
      <c r="A302" t="s">
        <v>13</v>
      </c>
      <c r="B302">
        <v>2000</v>
      </c>
      <c r="C302" t="s">
        <v>0</v>
      </c>
      <c r="D302" s="3">
        <v>38</v>
      </c>
      <c r="E302" s="2">
        <v>0.24343915343915343</v>
      </c>
      <c r="F302" s="2">
        <v>53.666666666666664</v>
      </c>
      <c r="G302">
        <f t="shared" si="16"/>
        <v>9.2506878306878306</v>
      </c>
    </row>
    <row r="303" spans="1:7" x14ac:dyDescent="0.2">
      <c r="A303" t="s">
        <v>13</v>
      </c>
      <c r="B303">
        <v>2000</v>
      </c>
      <c r="C303" t="s">
        <v>12</v>
      </c>
      <c r="D303" s="3">
        <v>18</v>
      </c>
      <c r="E303" s="2">
        <v>0.18407936507936506</v>
      </c>
      <c r="F303" s="2">
        <v>56.6</v>
      </c>
      <c r="G303">
        <f t="shared" si="16"/>
        <v>3.3134285714285712</v>
      </c>
    </row>
    <row r="304" spans="1:7" x14ac:dyDescent="0.2">
      <c r="A304" t="s">
        <v>13</v>
      </c>
      <c r="B304">
        <v>2000</v>
      </c>
      <c r="C304" t="s">
        <v>2</v>
      </c>
      <c r="D304" s="3">
        <v>5</v>
      </c>
      <c r="E304" s="2">
        <v>5.0000000000000001E-3</v>
      </c>
      <c r="F304" s="2">
        <v>61.15</v>
      </c>
      <c r="G304">
        <f t="shared" si="16"/>
        <v>2.5000000000000001E-2</v>
      </c>
    </row>
    <row r="305" spans="1:7" x14ac:dyDescent="0.2">
      <c r="A305" t="s">
        <v>13</v>
      </c>
      <c r="B305">
        <v>2000</v>
      </c>
      <c r="C305" t="s">
        <v>3</v>
      </c>
      <c r="D305" s="3">
        <v>21</v>
      </c>
      <c r="E305" s="2">
        <v>0.21958333333333332</v>
      </c>
      <c r="F305" s="2">
        <v>61.349999999999994</v>
      </c>
      <c r="G305">
        <f t="shared" si="16"/>
        <v>4.6112500000000001</v>
      </c>
    </row>
    <row r="306" spans="1:7" x14ac:dyDescent="0.2">
      <c r="A306" t="s">
        <v>13</v>
      </c>
      <c r="B306">
        <v>2001</v>
      </c>
      <c r="C306" t="s">
        <v>0</v>
      </c>
      <c r="D306" s="3">
        <v>41</v>
      </c>
      <c r="E306" s="2">
        <v>0.29579545454545458</v>
      </c>
      <c r="F306" s="2">
        <v>51.4</v>
      </c>
      <c r="G306">
        <f t="shared" si="16"/>
        <v>12.127613636363638</v>
      </c>
    </row>
    <row r="307" spans="1:7" x14ac:dyDescent="0.2">
      <c r="A307" t="s">
        <v>13</v>
      </c>
      <c r="B307">
        <v>2001</v>
      </c>
      <c r="C307" t="s">
        <v>12</v>
      </c>
      <c r="D307" s="3">
        <v>18</v>
      </c>
      <c r="E307" s="2">
        <v>0.1388425925925926</v>
      </c>
      <c r="F307" s="2">
        <v>56</v>
      </c>
      <c r="G307">
        <f t="shared" si="16"/>
        <v>2.499166666666667</v>
      </c>
    </row>
    <row r="308" spans="1:7" x14ac:dyDescent="0.2">
      <c r="A308" t="s">
        <v>13</v>
      </c>
      <c r="B308">
        <v>2001</v>
      </c>
      <c r="C308" t="s">
        <v>2</v>
      </c>
      <c r="D308" s="3">
        <v>7</v>
      </c>
      <c r="E308" s="2">
        <v>1.1111111111111112E-2</v>
      </c>
      <c r="F308" s="2">
        <v>61.1</v>
      </c>
      <c r="G308">
        <f t="shared" si="16"/>
        <v>7.7777777777777779E-2</v>
      </c>
    </row>
    <row r="309" spans="1:7" x14ac:dyDescent="0.2">
      <c r="A309" t="s">
        <v>13</v>
      </c>
      <c r="B309">
        <v>2001</v>
      </c>
      <c r="C309" t="s">
        <v>3</v>
      </c>
      <c r="D309" s="3">
        <v>11</v>
      </c>
      <c r="E309" s="2">
        <v>0.17</v>
      </c>
      <c r="F309" s="2">
        <v>59.266666666666673</v>
      </c>
      <c r="G309">
        <f t="shared" si="16"/>
        <v>1.87</v>
      </c>
    </row>
    <row r="310" spans="1:7" x14ac:dyDescent="0.2">
      <c r="A310" t="s">
        <v>13</v>
      </c>
      <c r="B310">
        <v>2002</v>
      </c>
      <c r="C310" t="s">
        <v>0</v>
      </c>
      <c r="D310" s="3">
        <v>27</v>
      </c>
      <c r="E310" s="2">
        <v>0.25505555555555559</v>
      </c>
      <c r="F310" s="2">
        <v>52.066666666666663</v>
      </c>
      <c r="G310">
        <f t="shared" si="16"/>
        <v>6.8865000000000007</v>
      </c>
    </row>
    <row r="311" spans="1:7" x14ac:dyDescent="0.2">
      <c r="A311" t="s">
        <v>13</v>
      </c>
      <c r="B311">
        <v>2002</v>
      </c>
      <c r="C311" t="s">
        <v>12</v>
      </c>
      <c r="D311" s="3">
        <v>18</v>
      </c>
      <c r="E311" s="2">
        <v>0.1340740740740741</v>
      </c>
      <c r="F311" s="2">
        <v>54.833333333333336</v>
      </c>
      <c r="G311">
        <f t="shared" si="16"/>
        <v>2.4133333333333336</v>
      </c>
    </row>
    <row r="312" spans="1:7" x14ac:dyDescent="0.2">
      <c r="A312" t="s">
        <v>13</v>
      </c>
      <c r="B312">
        <v>2002</v>
      </c>
      <c r="C312" t="s">
        <v>2</v>
      </c>
      <c r="D312" s="3">
        <v>4</v>
      </c>
      <c r="E312" s="2">
        <v>8.3333333333333332E-3</v>
      </c>
      <c r="F312" s="2">
        <v>60.800000000000004</v>
      </c>
      <c r="G312">
        <f t="shared" si="16"/>
        <v>3.3333333333333333E-2</v>
      </c>
    </row>
    <row r="313" spans="1:7" x14ac:dyDescent="0.2">
      <c r="A313" t="s">
        <v>13</v>
      </c>
      <c r="B313">
        <v>2002</v>
      </c>
      <c r="C313" t="s">
        <v>3</v>
      </c>
      <c r="D313" s="3">
        <v>7</v>
      </c>
      <c r="E313" s="2">
        <v>0.12933333333333333</v>
      </c>
      <c r="F313" s="2">
        <v>59.9</v>
      </c>
      <c r="G313">
        <f t="shared" si="16"/>
        <v>0.90533333333333332</v>
      </c>
    </row>
    <row r="314" spans="1:7" x14ac:dyDescent="0.2">
      <c r="A314" t="s">
        <v>13</v>
      </c>
      <c r="B314">
        <v>2003</v>
      </c>
      <c r="C314" t="s">
        <v>0</v>
      </c>
      <c r="D314" s="3">
        <v>30</v>
      </c>
      <c r="E314" s="2">
        <v>0.26203703703703701</v>
      </c>
      <c r="F314" s="2">
        <v>54.233333333333327</v>
      </c>
      <c r="G314">
        <f t="shared" si="16"/>
        <v>7.8611111111111107</v>
      </c>
    </row>
    <row r="315" spans="1:7" x14ac:dyDescent="0.2">
      <c r="A315" t="s">
        <v>13</v>
      </c>
      <c r="B315">
        <v>2003</v>
      </c>
      <c r="C315" t="s">
        <v>12</v>
      </c>
      <c r="D315" s="3">
        <v>26</v>
      </c>
      <c r="E315" s="2">
        <v>0.15007936507936506</v>
      </c>
      <c r="F315" s="2">
        <v>55.866666666666667</v>
      </c>
      <c r="G315">
        <f t="shared" si="16"/>
        <v>3.9020634920634918</v>
      </c>
    </row>
    <row r="316" spans="1:7" x14ac:dyDescent="0.2">
      <c r="A316" t="s">
        <v>13</v>
      </c>
      <c r="B316">
        <v>2003</v>
      </c>
      <c r="C316" t="s">
        <v>2</v>
      </c>
      <c r="D316" s="3">
        <v>6</v>
      </c>
      <c r="E316" s="2">
        <v>1.3333333333333334E-2</v>
      </c>
      <c r="F316" s="2">
        <v>62.733333333333327</v>
      </c>
      <c r="G316">
        <f t="shared" si="16"/>
        <v>0.08</v>
      </c>
    </row>
    <row r="317" spans="1:7" x14ac:dyDescent="0.2">
      <c r="A317" t="s">
        <v>13</v>
      </c>
      <c r="B317">
        <v>2003</v>
      </c>
      <c r="C317" t="s">
        <v>3</v>
      </c>
      <c r="D317" s="3">
        <v>14</v>
      </c>
      <c r="E317" s="2">
        <v>0.10122222222222221</v>
      </c>
      <c r="F317" s="2">
        <v>59.800000000000004</v>
      </c>
      <c r="G317">
        <f t="shared" si="16"/>
        <v>1.417111111111111</v>
      </c>
    </row>
    <row r="318" spans="1:7" x14ac:dyDescent="0.2">
      <c r="A318" t="s">
        <v>13</v>
      </c>
      <c r="B318">
        <v>2004</v>
      </c>
      <c r="C318" t="s">
        <v>0</v>
      </c>
      <c r="D318" s="3">
        <v>31</v>
      </c>
      <c r="E318" s="2">
        <v>0.33673015873015871</v>
      </c>
      <c r="F318" s="2">
        <v>51.866666666666674</v>
      </c>
      <c r="G318">
        <f t="shared" si="16"/>
        <v>10.43863492063492</v>
      </c>
    </row>
    <row r="319" spans="1:7" x14ac:dyDescent="0.2">
      <c r="A319" t="s">
        <v>13</v>
      </c>
      <c r="B319">
        <v>2004</v>
      </c>
      <c r="C319" t="s">
        <v>12</v>
      </c>
      <c r="D319" s="3">
        <v>5</v>
      </c>
      <c r="E319" s="2">
        <v>6.2222222222222227E-2</v>
      </c>
      <c r="F319" s="2">
        <v>58.466666666666669</v>
      </c>
      <c r="G319">
        <f t="shared" si="16"/>
        <v>0.31111111111111112</v>
      </c>
    </row>
    <row r="320" spans="1:7" x14ac:dyDescent="0.2">
      <c r="A320" t="s">
        <v>13</v>
      </c>
      <c r="B320">
        <v>2004</v>
      </c>
      <c r="C320" t="s">
        <v>2</v>
      </c>
      <c r="D320" s="3">
        <v>5</v>
      </c>
      <c r="E320" s="2">
        <v>1.8333333333333333E-2</v>
      </c>
      <c r="F320" s="2">
        <v>62.533333333333339</v>
      </c>
      <c r="G320">
        <f t="shared" si="16"/>
        <v>9.1666666666666674E-2</v>
      </c>
    </row>
    <row r="321" spans="1:7" x14ac:dyDescent="0.2">
      <c r="A321" t="s">
        <v>13</v>
      </c>
      <c r="B321">
        <v>2004</v>
      </c>
      <c r="C321" t="s">
        <v>3</v>
      </c>
      <c r="D321" s="3">
        <v>16</v>
      </c>
      <c r="E321" s="2">
        <v>0.2054074074074074</v>
      </c>
      <c r="F321" s="2">
        <v>59.333333333333336</v>
      </c>
      <c r="G321">
        <f t="shared" si="16"/>
        <v>3.2865185185185184</v>
      </c>
    </row>
    <row r="322" spans="1:7" x14ac:dyDescent="0.2">
      <c r="A322" t="s">
        <v>13</v>
      </c>
      <c r="B322">
        <v>2005</v>
      </c>
      <c r="C322" t="s">
        <v>0</v>
      </c>
      <c r="D322" s="3">
        <v>41</v>
      </c>
      <c r="E322" s="2">
        <v>0.29855311355311359</v>
      </c>
      <c r="F322" s="2">
        <v>53.633333333333333</v>
      </c>
      <c r="G322">
        <f t="shared" si="16"/>
        <v>12.240677655677658</v>
      </c>
    </row>
    <row r="323" spans="1:7" x14ac:dyDescent="0.2">
      <c r="A323" t="s">
        <v>13</v>
      </c>
      <c r="B323">
        <v>2005</v>
      </c>
      <c r="C323" t="s">
        <v>12</v>
      </c>
      <c r="D323" s="3">
        <v>26</v>
      </c>
      <c r="E323" s="2">
        <v>0.2245848595848596</v>
      </c>
      <c r="F323" s="2">
        <v>57.466666666666669</v>
      </c>
      <c r="G323">
        <f t="shared" ref="G323:G361" si="17">E323*D323</f>
        <v>5.83920634920635</v>
      </c>
    </row>
    <row r="324" spans="1:7" x14ac:dyDescent="0.2">
      <c r="A324" t="s">
        <v>13</v>
      </c>
      <c r="B324">
        <v>2005</v>
      </c>
      <c r="C324" t="s">
        <v>2</v>
      </c>
      <c r="D324" s="3">
        <v>5</v>
      </c>
      <c r="E324" s="2">
        <v>4.4444444444444446E-2</v>
      </c>
      <c r="F324" s="2">
        <v>61.6</v>
      </c>
      <c r="G324">
        <f t="shared" si="17"/>
        <v>0.22222222222222224</v>
      </c>
    </row>
    <row r="325" spans="1:7" x14ac:dyDescent="0.2">
      <c r="A325" t="s">
        <v>13</v>
      </c>
      <c r="B325">
        <v>2005</v>
      </c>
      <c r="C325" t="s">
        <v>3</v>
      </c>
      <c r="D325" s="3">
        <v>13</v>
      </c>
      <c r="E325" s="2">
        <v>6.1904761904761907E-2</v>
      </c>
      <c r="F325" s="2">
        <v>58.966666666666669</v>
      </c>
      <c r="G325">
        <f t="shared" si="17"/>
        <v>0.80476190476190479</v>
      </c>
    </row>
    <row r="326" spans="1:7" x14ac:dyDescent="0.2">
      <c r="A326" t="s">
        <v>13</v>
      </c>
      <c r="B326">
        <v>2006</v>
      </c>
      <c r="C326" t="s">
        <v>0</v>
      </c>
      <c r="D326" s="3">
        <v>29</v>
      </c>
      <c r="E326" s="2">
        <v>0.21182539682539683</v>
      </c>
      <c r="F326" s="2">
        <v>52.4</v>
      </c>
      <c r="G326">
        <f t="shared" si="17"/>
        <v>6.1429365079365086</v>
      </c>
    </row>
    <row r="327" spans="1:7" x14ac:dyDescent="0.2">
      <c r="A327" t="s">
        <v>13</v>
      </c>
      <c r="B327">
        <v>2006</v>
      </c>
      <c r="C327" t="s">
        <v>12</v>
      </c>
      <c r="D327" s="3">
        <v>38</v>
      </c>
      <c r="E327" s="2">
        <v>0.27925396825396825</v>
      </c>
      <c r="F327" s="2">
        <v>54.800000000000004</v>
      </c>
      <c r="G327">
        <f t="shared" si="17"/>
        <v>10.611650793650794</v>
      </c>
    </row>
    <row r="328" spans="1:7" x14ac:dyDescent="0.2">
      <c r="A328" t="s">
        <v>13</v>
      </c>
      <c r="B328">
        <v>2006</v>
      </c>
      <c r="C328" t="s">
        <v>2</v>
      </c>
      <c r="D328" s="3">
        <v>4</v>
      </c>
      <c r="E328" s="2">
        <v>6.6666666666666671E-3</v>
      </c>
      <c r="F328" s="2">
        <v>61.333333333333336</v>
      </c>
      <c r="G328">
        <f t="shared" si="17"/>
        <v>2.6666666666666668E-2</v>
      </c>
    </row>
    <row r="329" spans="1:7" x14ac:dyDescent="0.2">
      <c r="A329" t="s">
        <v>13</v>
      </c>
      <c r="B329">
        <v>2006</v>
      </c>
      <c r="C329" t="s">
        <v>3</v>
      </c>
      <c r="D329" s="3">
        <v>13</v>
      </c>
      <c r="E329" s="2">
        <v>5.7037037037037046E-2</v>
      </c>
      <c r="F329" s="2">
        <v>57.166666666666664</v>
      </c>
      <c r="G329">
        <f t="shared" si="17"/>
        <v>0.74148148148148163</v>
      </c>
    </row>
    <row r="330" spans="1:7" x14ac:dyDescent="0.2">
      <c r="A330" t="s">
        <v>13</v>
      </c>
      <c r="B330">
        <v>2007</v>
      </c>
      <c r="C330" t="s">
        <v>0</v>
      </c>
      <c r="D330" s="3">
        <v>28</v>
      </c>
      <c r="E330" s="2">
        <v>0.17579212454212456</v>
      </c>
      <c r="F330" s="2">
        <v>49.1</v>
      </c>
      <c r="G330">
        <f t="shared" si="17"/>
        <v>4.9221794871794877</v>
      </c>
    </row>
    <row r="331" spans="1:7" x14ac:dyDescent="0.2">
      <c r="A331" t="s">
        <v>13</v>
      </c>
      <c r="B331">
        <v>2007</v>
      </c>
      <c r="C331" t="s">
        <v>12</v>
      </c>
      <c r="D331" s="3">
        <v>15</v>
      </c>
      <c r="E331" s="2">
        <v>0.10085714285714285</v>
      </c>
      <c r="F331" s="2">
        <v>54.066666666666663</v>
      </c>
      <c r="G331">
        <f t="shared" si="17"/>
        <v>1.5128571428571429</v>
      </c>
    </row>
    <row r="332" spans="1:7" x14ac:dyDescent="0.2">
      <c r="A332" t="s">
        <v>13</v>
      </c>
      <c r="B332">
        <v>2007</v>
      </c>
      <c r="C332" t="s">
        <v>2</v>
      </c>
      <c r="D332" s="3">
        <v>5</v>
      </c>
      <c r="E332" s="2">
        <v>1.3333333333333334E-2</v>
      </c>
      <c r="F332" s="2">
        <v>59.833333333333336</v>
      </c>
      <c r="G332">
        <f t="shared" si="17"/>
        <v>6.6666666666666666E-2</v>
      </c>
    </row>
    <row r="333" spans="1:7" x14ac:dyDescent="0.2">
      <c r="A333" t="s">
        <v>13</v>
      </c>
      <c r="B333">
        <v>2007</v>
      </c>
      <c r="C333" t="s">
        <v>3</v>
      </c>
      <c r="D333" s="3">
        <v>14</v>
      </c>
      <c r="E333" s="2">
        <v>0.14322222222222222</v>
      </c>
      <c r="F333" s="2">
        <v>57.699999999999996</v>
      </c>
      <c r="G333">
        <f t="shared" si="17"/>
        <v>2.0051111111111113</v>
      </c>
    </row>
    <row r="334" spans="1:7" x14ac:dyDescent="0.2">
      <c r="A334" t="s">
        <v>13</v>
      </c>
      <c r="B334">
        <v>2008</v>
      </c>
      <c r="C334" t="s">
        <v>0</v>
      </c>
      <c r="D334" s="3">
        <v>40</v>
      </c>
      <c r="E334" s="2">
        <v>0.28004625199362043</v>
      </c>
      <c r="F334" s="2">
        <v>49.233333333333327</v>
      </c>
      <c r="G334">
        <f t="shared" si="17"/>
        <v>11.201850079744817</v>
      </c>
    </row>
    <row r="335" spans="1:7" x14ac:dyDescent="0.2">
      <c r="A335" t="s">
        <v>13</v>
      </c>
      <c r="B335">
        <v>2008</v>
      </c>
      <c r="C335" t="s">
        <v>12</v>
      </c>
      <c r="D335" s="3">
        <v>8</v>
      </c>
      <c r="E335" s="2">
        <v>7.6333333333333336E-2</v>
      </c>
      <c r="F335" s="2">
        <v>52.9</v>
      </c>
      <c r="G335">
        <f t="shared" si="17"/>
        <v>0.61066666666666669</v>
      </c>
    </row>
    <row r="336" spans="1:7" x14ac:dyDescent="0.2">
      <c r="A336" t="s">
        <v>13</v>
      </c>
      <c r="B336">
        <v>2008</v>
      </c>
      <c r="C336" t="s">
        <v>2</v>
      </c>
      <c r="D336" s="3">
        <v>3</v>
      </c>
      <c r="E336" s="2">
        <v>0.01</v>
      </c>
      <c r="F336" s="2">
        <v>59.533333333333331</v>
      </c>
      <c r="G336">
        <f t="shared" si="17"/>
        <v>0.03</v>
      </c>
    </row>
    <row r="337" spans="1:7" x14ac:dyDescent="0.2">
      <c r="A337" t="s">
        <v>13</v>
      </c>
      <c r="B337">
        <v>2008</v>
      </c>
      <c r="C337" t="s">
        <v>3</v>
      </c>
      <c r="D337" s="3">
        <v>12</v>
      </c>
      <c r="E337" s="2">
        <v>7.5555555555555556E-2</v>
      </c>
      <c r="F337" s="2">
        <v>58.766666666666673</v>
      </c>
      <c r="G337">
        <f t="shared" si="17"/>
        <v>0.90666666666666673</v>
      </c>
    </row>
    <row r="338" spans="1:7" x14ac:dyDescent="0.2">
      <c r="A338" t="s">
        <v>13</v>
      </c>
      <c r="B338">
        <v>2009</v>
      </c>
      <c r="C338" t="s">
        <v>0</v>
      </c>
      <c r="D338" s="3">
        <v>34</v>
      </c>
      <c r="E338" s="2">
        <v>0.27415584415584421</v>
      </c>
      <c r="F338" s="2">
        <v>51.5</v>
      </c>
      <c r="G338">
        <f t="shared" si="17"/>
        <v>9.3212987012987032</v>
      </c>
    </row>
    <row r="339" spans="1:7" x14ac:dyDescent="0.2">
      <c r="A339" t="s">
        <v>13</v>
      </c>
      <c r="B339">
        <v>2009</v>
      </c>
      <c r="C339" t="s">
        <v>12</v>
      </c>
      <c r="D339" s="3">
        <v>15</v>
      </c>
      <c r="E339" s="2">
        <v>0.14680555555555555</v>
      </c>
      <c r="F339" s="2">
        <v>53.833333333333336</v>
      </c>
      <c r="G339">
        <f t="shared" si="17"/>
        <v>2.2020833333333334</v>
      </c>
    </row>
    <row r="340" spans="1:7" x14ac:dyDescent="0.2">
      <c r="A340" t="s">
        <v>13</v>
      </c>
      <c r="B340">
        <v>2009</v>
      </c>
      <c r="C340" t="s">
        <v>2</v>
      </c>
      <c r="D340" s="3">
        <v>7</v>
      </c>
      <c r="E340" s="2">
        <v>2.4999999999999998E-2</v>
      </c>
      <c r="F340" s="2">
        <v>60.166666666666664</v>
      </c>
      <c r="G340">
        <f t="shared" si="17"/>
        <v>0.17499999999999999</v>
      </c>
    </row>
    <row r="341" spans="1:7" x14ac:dyDescent="0.2">
      <c r="A341" t="s">
        <v>13</v>
      </c>
      <c r="B341">
        <v>2009</v>
      </c>
      <c r="C341" t="s">
        <v>3</v>
      </c>
      <c r="D341" s="3">
        <v>8</v>
      </c>
      <c r="E341" s="2">
        <v>0.34083333333333332</v>
      </c>
      <c r="F341" s="2">
        <v>57.4</v>
      </c>
      <c r="G341">
        <f t="shared" si="17"/>
        <v>2.7266666666666666</v>
      </c>
    </row>
    <row r="342" spans="1:7" x14ac:dyDescent="0.2">
      <c r="A342" t="s">
        <v>13</v>
      </c>
      <c r="B342">
        <v>2010</v>
      </c>
      <c r="C342" t="s">
        <v>0</v>
      </c>
      <c r="D342" s="3">
        <v>43</v>
      </c>
      <c r="E342" s="2">
        <v>0.29775641025641025</v>
      </c>
      <c r="F342" s="2">
        <v>52.133333333333333</v>
      </c>
      <c r="G342">
        <f t="shared" si="17"/>
        <v>12.80352564102564</v>
      </c>
    </row>
    <row r="343" spans="1:7" x14ac:dyDescent="0.2">
      <c r="A343" t="s">
        <v>13</v>
      </c>
      <c r="B343">
        <v>2010</v>
      </c>
      <c r="C343" t="s">
        <v>12</v>
      </c>
      <c r="D343" s="3">
        <v>24</v>
      </c>
      <c r="E343" s="2">
        <v>0.26203703703703701</v>
      </c>
      <c r="F343" s="2">
        <v>53.466666666666669</v>
      </c>
      <c r="G343">
        <f t="shared" si="17"/>
        <v>6.2888888888888879</v>
      </c>
    </row>
    <row r="344" spans="1:7" x14ac:dyDescent="0.2">
      <c r="A344" t="s">
        <v>13</v>
      </c>
      <c r="B344">
        <v>2010</v>
      </c>
      <c r="C344" t="s">
        <v>2</v>
      </c>
      <c r="D344" s="3">
        <v>12</v>
      </c>
      <c r="E344" s="2">
        <v>5.3333333333333332E-3</v>
      </c>
      <c r="F344" s="2">
        <v>59.466666666666669</v>
      </c>
      <c r="G344">
        <f t="shared" si="17"/>
        <v>6.4000000000000001E-2</v>
      </c>
    </row>
    <row r="345" spans="1:7" x14ac:dyDescent="0.2">
      <c r="A345" t="s">
        <v>13</v>
      </c>
      <c r="B345">
        <v>2010</v>
      </c>
      <c r="C345" t="s">
        <v>3</v>
      </c>
      <c r="D345" s="3">
        <v>21</v>
      </c>
      <c r="E345" s="2">
        <v>0.11297222222222224</v>
      </c>
      <c r="F345" s="2">
        <v>57.233333333333327</v>
      </c>
      <c r="G345">
        <f t="shared" si="17"/>
        <v>2.3724166666666671</v>
      </c>
    </row>
    <row r="346" spans="1:7" x14ac:dyDescent="0.2">
      <c r="A346" t="s">
        <v>13</v>
      </c>
      <c r="B346">
        <v>2011</v>
      </c>
      <c r="C346" t="s">
        <v>0</v>
      </c>
      <c r="D346" s="3">
        <v>16</v>
      </c>
      <c r="E346" s="2">
        <v>0.33333333333333331</v>
      </c>
      <c r="F346" s="2">
        <v>50.133333333333326</v>
      </c>
      <c r="G346">
        <f t="shared" si="17"/>
        <v>5.333333333333333</v>
      </c>
    </row>
    <row r="347" spans="1:7" x14ac:dyDescent="0.2">
      <c r="A347" t="s">
        <v>13</v>
      </c>
      <c r="B347">
        <v>2011</v>
      </c>
      <c r="C347" t="s">
        <v>12</v>
      </c>
      <c r="D347" s="3">
        <v>26</v>
      </c>
      <c r="E347" s="2">
        <v>0.16952380952380952</v>
      </c>
      <c r="F347" s="2">
        <v>53.666666666666664</v>
      </c>
      <c r="G347">
        <f t="shared" si="17"/>
        <v>4.4076190476190478</v>
      </c>
    </row>
    <row r="348" spans="1:7" x14ac:dyDescent="0.2">
      <c r="A348" t="s">
        <v>13</v>
      </c>
      <c r="B348">
        <v>2011</v>
      </c>
      <c r="C348" t="s">
        <v>2</v>
      </c>
      <c r="D348" s="3">
        <v>13</v>
      </c>
      <c r="E348" s="2">
        <v>4.6309523809523807E-2</v>
      </c>
      <c r="F348" s="2">
        <v>58.5</v>
      </c>
      <c r="G348">
        <f t="shared" si="17"/>
        <v>0.60202380952380952</v>
      </c>
    </row>
    <row r="349" spans="1:7" x14ac:dyDescent="0.2">
      <c r="A349" t="s">
        <v>13</v>
      </c>
      <c r="B349">
        <v>2011</v>
      </c>
      <c r="C349" t="s">
        <v>3</v>
      </c>
      <c r="D349" s="3">
        <v>17</v>
      </c>
      <c r="E349" s="2">
        <v>0.14571428571428571</v>
      </c>
      <c r="F349" s="2">
        <v>57.166666666666664</v>
      </c>
      <c r="G349">
        <f t="shared" si="17"/>
        <v>2.4771428571428573</v>
      </c>
    </row>
    <row r="350" spans="1:7" x14ac:dyDescent="0.2">
      <c r="A350" t="s">
        <v>13</v>
      </c>
      <c r="B350">
        <v>2012</v>
      </c>
      <c r="C350" t="s">
        <v>0</v>
      </c>
      <c r="D350" s="3">
        <v>26</v>
      </c>
      <c r="E350" s="2">
        <v>0.22261111111111109</v>
      </c>
      <c r="F350" s="2">
        <v>50.800000000000004</v>
      </c>
      <c r="G350">
        <f t="shared" si="17"/>
        <v>5.7878888888888884</v>
      </c>
    </row>
    <row r="351" spans="1:7" x14ac:dyDescent="0.2">
      <c r="A351" t="s">
        <v>13</v>
      </c>
      <c r="B351">
        <v>2012</v>
      </c>
      <c r="C351" t="s">
        <v>12</v>
      </c>
      <c r="D351" s="3">
        <v>22</v>
      </c>
      <c r="E351" s="2">
        <v>0.21299999999999999</v>
      </c>
      <c r="F351" s="2">
        <v>53.5</v>
      </c>
      <c r="G351">
        <f t="shared" si="17"/>
        <v>4.6859999999999999</v>
      </c>
    </row>
    <row r="352" spans="1:7" x14ac:dyDescent="0.2">
      <c r="A352" t="s">
        <v>13</v>
      </c>
      <c r="B352">
        <v>2012</v>
      </c>
      <c r="C352" t="s">
        <v>2</v>
      </c>
      <c r="D352" s="3">
        <v>7</v>
      </c>
      <c r="E352" s="2">
        <v>5.9444444444444439E-2</v>
      </c>
      <c r="F352" s="2">
        <v>58.166666666666664</v>
      </c>
      <c r="G352">
        <f t="shared" si="17"/>
        <v>0.4161111111111111</v>
      </c>
    </row>
    <row r="353" spans="1:7" x14ac:dyDescent="0.2">
      <c r="A353" t="s">
        <v>13</v>
      </c>
      <c r="B353">
        <v>2012</v>
      </c>
      <c r="C353" t="s">
        <v>3</v>
      </c>
      <c r="D353" s="3">
        <v>18</v>
      </c>
      <c r="E353" s="2">
        <v>0.14500000000000002</v>
      </c>
      <c r="F353" s="2">
        <v>57.933333333333337</v>
      </c>
      <c r="G353">
        <f t="shared" si="17"/>
        <v>2.6100000000000003</v>
      </c>
    </row>
    <row r="354" spans="1:7" x14ac:dyDescent="0.2">
      <c r="A354" t="s">
        <v>13</v>
      </c>
      <c r="B354">
        <v>2013</v>
      </c>
      <c r="C354" t="s">
        <v>0</v>
      </c>
      <c r="D354" s="3">
        <v>16</v>
      </c>
      <c r="E354" s="2">
        <v>0.12666666666666668</v>
      </c>
      <c r="F354" s="2">
        <v>49.1</v>
      </c>
      <c r="G354">
        <f t="shared" si="17"/>
        <v>2.0266666666666668</v>
      </c>
    </row>
    <row r="355" spans="1:7" x14ac:dyDescent="0.2">
      <c r="A355" t="s">
        <v>13</v>
      </c>
      <c r="B355">
        <v>2013</v>
      </c>
      <c r="C355" t="s">
        <v>12</v>
      </c>
      <c r="D355" s="3">
        <v>15</v>
      </c>
      <c r="E355" s="2">
        <v>6.1388888888888889E-2</v>
      </c>
      <c r="F355" s="2">
        <v>54.566666666666663</v>
      </c>
      <c r="G355">
        <f t="shared" si="17"/>
        <v>0.92083333333333328</v>
      </c>
    </row>
    <row r="356" spans="1:7" x14ac:dyDescent="0.2">
      <c r="A356" t="s">
        <v>13</v>
      </c>
      <c r="B356">
        <v>2013</v>
      </c>
      <c r="C356" t="s">
        <v>2</v>
      </c>
      <c r="D356" s="3">
        <v>11</v>
      </c>
      <c r="E356" s="2">
        <v>1.2380952380952381E-2</v>
      </c>
      <c r="F356" s="2">
        <v>60.233333333333327</v>
      </c>
      <c r="G356">
        <f t="shared" si="17"/>
        <v>0.1361904761904762</v>
      </c>
    </row>
    <row r="357" spans="1:7" x14ac:dyDescent="0.2">
      <c r="A357" t="s">
        <v>13</v>
      </c>
      <c r="B357">
        <v>2013</v>
      </c>
      <c r="C357" t="s">
        <v>3</v>
      </c>
      <c r="D357" s="3">
        <v>8</v>
      </c>
      <c r="E357" s="2">
        <v>0.11944444444444445</v>
      </c>
      <c r="F357" s="2">
        <v>57.5</v>
      </c>
      <c r="G357">
        <f t="shared" si="17"/>
        <v>0.9555555555555556</v>
      </c>
    </row>
    <row r="358" spans="1:7" x14ac:dyDescent="0.2">
      <c r="A358" t="s">
        <v>13</v>
      </c>
      <c r="B358">
        <v>2014</v>
      </c>
      <c r="C358" t="s">
        <v>0</v>
      </c>
      <c r="D358" s="3">
        <v>30</v>
      </c>
      <c r="E358" s="2">
        <v>0.30807692307692308</v>
      </c>
      <c r="F358" s="2">
        <v>53.933333333333337</v>
      </c>
      <c r="G358">
        <f t="shared" si="17"/>
        <v>9.2423076923076923</v>
      </c>
    </row>
    <row r="359" spans="1:7" x14ac:dyDescent="0.2">
      <c r="A359" t="s">
        <v>13</v>
      </c>
      <c r="B359">
        <v>2014</v>
      </c>
      <c r="C359" t="s">
        <v>12</v>
      </c>
      <c r="D359" s="3">
        <v>21</v>
      </c>
      <c r="E359" s="2">
        <v>0.16216666666666665</v>
      </c>
      <c r="F359" s="2">
        <v>56.666666666666664</v>
      </c>
      <c r="G359">
        <f t="shared" si="17"/>
        <v>3.4054999999999995</v>
      </c>
    </row>
    <row r="360" spans="1:7" x14ac:dyDescent="0.2">
      <c r="A360" t="s">
        <v>13</v>
      </c>
      <c r="B360">
        <v>2014</v>
      </c>
      <c r="C360" t="s">
        <v>2</v>
      </c>
      <c r="D360" s="3">
        <v>4</v>
      </c>
      <c r="E360" s="2">
        <v>1.3333333333333334E-2</v>
      </c>
      <c r="F360" s="2">
        <v>61.800000000000004</v>
      </c>
      <c r="G360">
        <f t="shared" si="17"/>
        <v>5.3333333333333337E-2</v>
      </c>
    </row>
    <row r="361" spans="1:7" x14ac:dyDescent="0.2">
      <c r="A361" t="s">
        <v>13</v>
      </c>
      <c r="B361">
        <v>2014</v>
      </c>
      <c r="C361" t="s">
        <v>3</v>
      </c>
      <c r="D361" s="3">
        <v>12</v>
      </c>
      <c r="E361" s="2">
        <v>0.28119047619047621</v>
      </c>
      <c r="F361" s="2">
        <v>61.033333333333331</v>
      </c>
      <c r="G361">
        <f t="shared" si="17"/>
        <v>3.3742857142857146</v>
      </c>
    </row>
  </sheetData>
  <mergeCells count="1">
    <mergeCell ref="H3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Snyder</dc:creator>
  <cp:lastModifiedBy>Microsoft Office User</cp:lastModifiedBy>
  <dcterms:created xsi:type="dcterms:W3CDTF">2018-04-03T14:22:58Z</dcterms:created>
  <dcterms:modified xsi:type="dcterms:W3CDTF">2018-04-10T01:42:28Z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ab904967-e833-4bb2-aad0-052b1a28854e</vt:lpwstr>
  </property>
</Properties>
</file>