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7"/>
  <workbookPr defaultThemeVersion="166925"/>
  <xr:revisionPtr revIDLastSave="0" documentId="8_{2A54EA41-440D-472B-9467-C2E208990ED3}" xr6:coauthVersionLast="47" xr6:coauthVersionMax="47" xr10:uidLastSave="{00000000-0000-0000-0000-000000000000}"/>
  <bookViews>
    <workbookView xWindow="240" yWindow="105" windowWidth="14805" windowHeight="8010" firstSheet="1" activeTab="2" xr2:uid="{00000000-000D-0000-FFFF-FFFF00000000}"/>
  </bookViews>
  <sheets>
    <sheet name="Sheet1" sheetId="1" r:id="rId1"/>
    <sheet name="Sheet3" sheetId="3" r:id="rId2"/>
    <sheet name="Sheet4" sheetId="4" r:id="rId3"/>
    <sheet name="Sheet2" sheetId="2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E3" i="2"/>
  <c r="F3" i="2"/>
  <c r="C3" i="2"/>
  <c r="D2" i="2"/>
  <c r="E2" i="2"/>
  <c r="F2" i="2"/>
  <c r="C2" i="2"/>
  <c r="G13" i="1"/>
  <c r="F13" i="1"/>
  <c r="E13" i="1"/>
  <c r="D13" i="1"/>
  <c r="G4" i="1"/>
  <c r="F4" i="1"/>
  <c r="E4" i="1"/>
  <c r="D4" i="1"/>
  <c r="G22" i="1"/>
  <c r="F22" i="1"/>
  <c r="E22" i="1"/>
  <c r="D22" i="1"/>
  <c r="G31" i="1"/>
  <c r="F31" i="1"/>
  <c r="E31" i="1"/>
  <c r="D31" i="1"/>
  <c r="F34" i="1"/>
  <c r="E34" i="1"/>
  <c r="D34" i="1"/>
  <c r="G16" i="1"/>
  <c r="F16" i="1"/>
  <c r="E16" i="1"/>
  <c r="D16" i="1"/>
  <c r="G25" i="1"/>
  <c r="F25" i="1"/>
  <c r="E25" i="1"/>
  <c r="D25" i="1"/>
  <c r="G7" i="1"/>
  <c r="F7" i="1"/>
  <c r="E7" i="1"/>
  <c r="D7" i="1"/>
  <c r="G10" i="1"/>
  <c r="F10" i="1"/>
  <c r="E10" i="1"/>
  <c r="D10" i="1"/>
  <c r="G19" i="1"/>
  <c r="F19" i="1"/>
  <c r="E19" i="1"/>
  <c r="D19" i="1"/>
  <c r="G28" i="1"/>
  <c r="F28" i="1"/>
  <c r="E28" i="1"/>
  <c r="D28" i="1"/>
  <c r="E37" i="1"/>
  <c r="F37" i="1"/>
  <c r="G37" i="1"/>
  <c r="D37" i="1"/>
</calcChain>
</file>

<file path=xl/sharedStrings.xml><?xml version="1.0" encoding="utf-8"?>
<sst xmlns="http://schemas.openxmlformats.org/spreadsheetml/2006/main" count="204" uniqueCount="115">
  <si>
    <t>Task</t>
  </si>
  <si>
    <t>Model</t>
  </si>
  <si>
    <t>AUROC</t>
  </si>
  <si>
    <t>AUPRC</t>
  </si>
  <si>
    <t>Accuracy</t>
  </si>
  <si>
    <t>F1</t>
  </si>
  <si>
    <t>In-ICU Mortality</t>
  </si>
  <si>
    <t>LR</t>
  </si>
  <si>
    <t>Original</t>
  </si>
  <si>
    <t>Reproduced</t>
  </si>
  <si>
    <t>Diff (%)</t>
  </si>
  <si>
    <t>RF</t>
  </si>
  <si>
    <t>GRU-D</t>
  </si>
  <si>
    <t>In-Hospital Mortality</t>
  </si>
  <si>
    <t>LOS &gt; 3 Days</t>
  </si>
  <si>
    <t>LOS &gt; 7 Days</t>
  </si>
  <si>
    <t>Male</t>
  </si>
  <si>
    <t>Female</t>
  </si>
  <si>
    <t>Total</t>
  </si>
  <si>
    <t>Ethnicity</t>
  </si>
  <si>
    <t>Asian</t>
  </si>
  <si>
    <t>Hispanic</t>
  </si>
  <si>
    <t>Black</t>
  </si>
  <si>
    <t>Other</t>
  </si>
  <si>
    <t>White</t>
  </si>
  <si>
    <t>Age</t>
  </si>
  <si>
    <t>$&lt;$30</t>
  </si>
  <si>
    <t>30-50</t>
  </si>
  <si>
    <t>50-70</t>
  </si>
  <si>
    <t>$&gt;$70</t>
  </si>
  <si>
    <t>Insurance</t>
  </si>
  <si>
    <t>Self</t>
  </si>
  <si>
    <t>Government</t>
  </si>
  <si>
    <t>Medicaid</t>
  </si>
  <si>
    <t>Private</t>
  </si>
  <si>
    <t>Medicare</t>
  </si>
  <si>
    <t>Admission</t>
  </si>
  <si>
    <t>Urgent</t>
  </si>
  <si>
    <t>Type</t>
  </si>
  <si>
    <t>Elective</t>
  </si>
  <si>
    <t>Emergency</t>
  </si>
  <si>
    <t>First</t>
  </si>
  <si>
    <t>TSICU</t>
  </si>
  <si>
    <t>Careunit</t>
  </si>
  <si>
    <t>CCU</t>
  </si>
  <si>
    <t>SICU</t>
  </si>
  <si>
    <t>CSRU</t>
  </si>
  <si>
    <t>MICU</t>
  </si>
  <si>
    <t>CNN</t>
  </si>
  <si>
    <t>LSTM</t>
  </si>
  <si>
    <t>Vent.</t>
  </si>
  <si>
    <t>Vaso.</t>
  </si>
  <si>
    <t>Onset AUROC Original</t>
  </si>
  <si>
    <t>Onset AUROC Reproduced</t>
  </si>
  <si>
    <t>Diff (\%)</t>
  </si>
  <si>
    <t>-2.5\%</t>
  </si>
  <si>
    <t>-2.4\%</t>
  </si>
  <si>
    <t>-0.1\%</t>
  </si>
  <si>
    <t>0.3\%</t>
  </si>
  <si>
    <t>-1.7\%</t>
  </si>
  <si>
    <t>-7.5\%</t>
  </si>
  <si>
    <t>-0.6\%</t>
  </si>
  <si>
    <t>Wean AUROC Original</t>
  </si>
  <si>
    <t>Wean AUROC Reproduced</t>
  </si>
  <si>
    <t>5.2\%</t>
  </si>
  <si>
    <t>4.1\%</t>
  </si>
  <si>
    <t>5.4\%</t>
  </si>
  <si>
    <t>4.6\%</t>
  </si>
  <si>
    <t>4.7\%</t>
  </si>
  <si>
    <t>4.3\%</t>
  </si>
  <si>
    <t>5.6\%</t>
  </si>
  <si>
    <t>4.4\%</t>
  </si>
  <si>
    <t>Stay On AUROC Original</t>
  </si>
  <si>
    <t>Stay On AUROC Reproduced</t>
  </si>
  <si>
    <t>0.0\%</t>
  </si>
  <si>
    <t>0.2\%</t>
  </si>
  <si>
    <t>Stay Off AUROC Original</t>
  </si>
  <si>
    <t>Stay Off AUROC Reproduced</t>
  </si>
  <si>
    <t>-5.2\%</t>
  </si>
  <si>
    <t>-4.5\%</t>
  </si>
  <si>
    <t>-5.5\%</t>
  </si>
  <si>
    <t>-4.7\%</t>
  </si>
  <si>
    <t>-4.8\%</t>
  </si>
  <si>
    <t>-4.6\%</t>
  </si>
  <si>
    <t>-5.3\%</t>
  </si>
  <si>
    <t>-4.2\%</t>
  </si>
  <si>
    <t>Macro AUROC Original.</t>
  </si>
  <si>
    <t>Macro AUROC Reproduced</t>
  </si>
  <si>
    <t>-0.7\%</t>
  </si>
  <si>
    <t>-0.4\%</t>
  </si>
  <si>
    <t>0.6\%</t>
  </si>
  <si>
    <t>Accuracy Original.</t>
  </si>
  <si>
    <t>Accuracy Reproduced</t>
  </si>
  <si>
    <t>2.4\%</t>
  </si>
  <si>
    <t>0.1\%</t>
  </si>
  <si>
    <t>-11.3\%</t>
  </si>
  <si>
    <t>4.9\%</t>
  </si>
  <si>
    <t>-27.4\%</t>
  </si>
  <si>
    <t>-13.4\%</t>
  </si>
  <si>
    <t>-3.0\%</t>
  </si>
  <si>
    <t>Macro F1 Original</t>
  </si>
  <si>
    <t>Macro F1 Reproduced</t>
  </si>
  <si>
    <t>1.7\%</t>
  </si>
  <si>
    <t>-1.2\%</t>
  </si>
  <si>
    <t>-6.1\%</t>
  </si>
  <si>
    <t>1.6\%</t>
  </si>
  <si>
    <t>-6.3\%</t>
  </si>
  <si>
    <t>-3.7\%</t>
  </si>
  <si>
    <t>Macro AUPRC Original.</t>
  </si>
  <si>
    <t>Macro AUPRC Reproduced</t>
  </si>
  <si>
    <t>0.9\%</t>
  </si>
  <si>
    <t>-2.0\%</t>
  </si>
  <si>
    <t>-3.6\%</t>
  </si>
  <si>
    <t>SVC</t>
  </si>
  <si>
    <t>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</si>
</sst>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4">
    <font>
      <sz val="11"/>
      <color theme="1"/>
      <name val="Calibri"/>
      <family val="2"/>
      <scheme val="minor"/>
    </font>
    <font>
      <sz val="8"/>
      <color theme="1"/>
      <name val="LinLibertineT"/>
      <charset val="1"/>
    </font>
    <font>
      <sz val="11"/>
      <color rgb="FF000000"/>
      <name val="Courier New"/>
      <charset val="1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  <xf numFmtId="164" fontId="3" fillId="0" borderId="0" xfId="0" applyNumberFormat="1" applyFont="1"/>
    <xf numFmtId="164" fontId="0" fillId="0" borderId="0" xfId="0" applyNumberFormat="1"/>
    <xf numFmtId="165" fontId="3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workbookViewId="0">
      <selection activeCell="N1" sqref="N1"/>
    </sheetView>
  </sheetViews>
  <sheetFormatPr defaultRowHeight="15"/>
  <cols>
    <col min="1" max="1" width="27.42578125" customWidth="1"/>
    <col min="6" max="6" width="9.7109375" bestFit="1" customWidth="1"/>
    <col min="11" max="13" width="9.28515625" bestFit="1" customWidth="1"/>
  </cols>
  <sheetData>
    <row r="1" spans="1:11">
      <c r="A1" s="3" t="s">
        <v>0</v>
      </c>
      <c r="B1" s="3" t="s">
        <v>1</v>
      </c>
      <c r="C1" s="3"/>
      <c r="D1" s="3" t="s">
        <v>2</v>
      </c>
      <c r="E1" s="3" t="s">
        <v>3</v>
      </c>
      <c r="F1" s="3" t="s">
        <v>4</v>
      </c>
      <c r="G1" s="3" t="s">
        <v>5</v>
      </c>
      <c r="J1" s="2"/>
      <c r="K1" s="2"/>
    </row>
    <row r="2" spans="1:11">
      <c r="A2" s="3" t="s">
        <v>6</v>
      </c>
      <c r="B2" s="3" t="s">
        <v>7</v>
      </c>
      <c r="C2" s="3" t="s">
        <v>8</v>
      </c>
      <c r="D2" s="4">
        <v>88.7</v>
      </c>
      <c r="E2" s="4">
        <v>46.4</v>
      </c>
      <c r="F2" s="4">
        <v>93.4</v>
      </c>
      <c r="G2" s="4">
        <v>38.4</v>
      </c>
    </row>
    <row r="3" spans="1:11">
      <c r="A3" s="3"/>
      <c r="B3" s="3"/>
      <c r="C3" s="3" t="s">
        <v>9</v>
      </c>
      <c r="D3" s="4">
        <v>86</v>
      </c>
      <c r="E3" s="4">
        <v>43</v>
      </c>
      <c r="F3" s="4">
        <v>93.2</v>
      </c>
      <c r="G3" s="4">
        <v>37.9</v>
      </c>
    </row>
    <row r="4" spans="1:11">
      <c r="A4" s="3"/>
      <c r="B4" s="3"/>
      <c r="C4" s="3" t="s">
        <v>10</v>
      </c>
      <c r="D4" s="6">
        <f>(D3-D2)/D2</f>
        <v>-3.0439684329199579E-2</v>
      </c>
      <c r="E4" s="6">
        <f t="shared" ref="E4:G4" si="0">(E3-E2)/E2</f>
        <v>-7.3275862068965483E-2</v>
      </c>
      <c r="F4" s="6">
        <f t="shared" si="0"/>
        <v>-2.1413276231263688E-3</v>
      </c>
      <c r="G4" s="6">
        <f t="shared" si="0"/>
        <v>-1.3020833333333334E-2</v>
      </c>
    </row>
    <row r="5" spans="1:11">
      <c r="A5" s="3"/>
      <c r="B5" s="3" t="s">
        <v>11</v>
      </c>
      <c r="C5" s="3" t="s">
        <v>8</v>
      </c>
      <c r="D5" s="4">
        <v>89.7</v>
      </c>
      <c r="E5" s="4">
        <v>49.8</v>
      </c>
      <c r="F5" s="4">
        <v>93.3</v>
      </c>
      <c r="G5" s="4">
        <v>12.6</v>
      </c>
      <c r="H5" s="5"/>
    </row>
    <row r="6" spans="1:11">
      <c r="A6" s="3"/>
      <c r="B6" s="3"/>
      <c r="C6" s="3" t="s">
        <v>9</v>
      </c>
      <c r="D6" s="4">
        <v>89.04</v>
      </c>
      <c r="E6" s="4">
        <v>50.34</v>
      </c>
      <c r="F6" s="4">
        <v>93.3</v>
      </c>
      <c r="G6" s="4">
        <v>12.05</v>
      </c>
      <c r="H6" s="5"/>
    </row>
    <row r="7" spans="1:11">
      <c r="A7" s="3"/>
      <c r="B7" s="3"/>
      <c r="C7" s="3" t="s">
        <v>10</v>
      </c>
      <c r="D7" s="6">
        <f>(D6-D5)/D5</f>
        <v>-7.357859531772537E-3</v>
      </c>
      <c r="E7" s="6">
        <f t="shared" ref="E7" si="1">(E6-E5)/E5</f>
        <v>1.084337349397603E-2</v>
      </c>
      <c r="F7" s="6">
        <f t="shared" ref="F7" si="2">(F6-F5)/F5</f>
        <v>0</v>
      </c>
      <c r="G7" s="6">
        <f t="shared" ref="G7" si="3">(G6-G5)/G5</f>
        <v>-4.3650793650793565E-2</v>
      </c>
      <c r="H7" s="5"/>
    </row>
    <row r="8" spans="1:11">
      <c r="A8" s="3"/>
      <c r="B8" s="3" t="s">
        <v>12</v>
      </c>
      <c r="C8" s="3" t="s">
        <v>8</v>
      </c>
      <c r="D8" s="4">
        <v>89.1</v>
      </c>
      <c r="E8" s="4">
        <v>50.9</v>
      </c>
      <c r="F8" s="4">
        <v>94</v>
      </c>
      <c r="G8" s="4">
        <v>43.1</v>
      </c>
      <c r="H8" s="5"/>
    </row>
    <row r="9" spans="1:11">
      <c r="A9" s="3"/>
      <c r="B9" s="3"/>
      <c r="C9" s="3" t="s">
        <v>9</v>
      </c>
      <c r="D9" s="4">
        <v>86.93</v>
      </c>
      <c r="E9" s="4">
        <v>46.07</v>
      </c>
      <c r="F9" s="4">
        <v>93.74</v>
      </c>
      <c r="G9" s="4">
        <v>43.98</v>
      </c>
      <c r="H9" s="5"/>
    </row>
    <row r="10" spans="1:11">
      <c r="A10" s="3"/>
      <c r="B10" s="3"/>
      <c r="C10" s="3" t="s">
        <v>10</v>
      </c>
      <c r="D10" s="6">
        <f>(D9-D8)/D8</f>
        <v>-2.4354657687990881E-2</v>
      </c>
      <c r="E10" s="6">
        <f t="shared" ref="E10" si="4">(E9-E8)/E8</f>
        <v>-9.489194499017678E-2</v>
      </c>
      <c r="F10" s="6">
        <f t="shared" ref="F10" si="5">(F9-F8)/F8</f>
        <v>-2.7659574468085649E-3</v>
      </c>
      <c r="G10" s="6">
        <f t="shared" ref="G10" si="6">(G9-G8)/G8</f>
        <v>2.0417633410672747E-2</v>
      </c>
      <c r="H10" s="5"/>
    </row>
    <row r="11" spans="1:11">
      <c r="A11" s="3" t="s">
        <v>13</v>
      </c>
      <c r="B11" s="3" t="s">
        <v>7</v>
      </c>
      <c r="C11" s="3" t="s">
        <v>8</v>
      </c>
      <c r="D11" s="4">
        <v>85.6</v>
      </c>
      <c r="E11" s="4">
        <v>49.1</v>
      </c>
      <c r="F11" s="4">
        <v>91.1</v>
      </c>
      <c r="G11" s="4">
        <v>42.1</v>
      </c>
      <c r="H11" s="5"/>
    </row>
    <row r="12" spans="1:11">
      <c r="A12" s="3"/>
      <c r="B12" s="3"/>
      <c r="C12" s="3" t="s">
        <v>9</v>
      </c>
      <c r="D12" s="4">
        <v>84.8</v>
      </c>
      <c r="E12" s="4">
        <v>47.1</v>
      </c>
      <c r="F12" s="4">
        <v>90.7</v>
      </c>
      <c r="G12" s="4">
        <v>40.299999999999997</v>
      </c>
      <c r="H12" s="5"/>
    </row>
    <row r="13" spans="1:11">
      <c r="A13" s="3"/>
      <c r="B13" s="3"/>
      <c r="C13" s="3" t="s">
        <v>10</v>
      </c>
      <c r="D13" s="6">
        <f>(D12-D11)/D11</f>
        <v>-9.3457943925233326E-3</v>
      </c>
      <c r="E13" s="6">
        <f t="shared" ref="E13:G13" si="7">(E12-E11)/E11</f>
        <v>-4.0733197556008148E-2</v>
      </c>
      <c r="F13" s="6">
        <f t="shared" si="7"/>
        <v>-4.3907793633368988E-3</v>
      </c>
      <c r="G13" s="6">
        <f t="shared" si="7"/>
        <v>-4.2755344418052357E-2</v>
      </c>
      <c r="H13" s="5"/>
    </row>
    <row r="14" spans="1:11">
      <c r="A14" s="3"/>
      <c r="B14" s="3" t="s">
        <v>11</v>
      </c>
      <c r="C14" s="3" t="s">
        <v>8</v>
      </c>
      <c r="D14" s="4">
        <v>86.7</v>
      </c>
      <c r="E14" s="4">
        <v>53.1</v>
      </c>
      <c r="F14" s="4">
        <v>90.7</v>
      </c>
      <c r="G14" s="4">
        <v>19.600000000000001</v>
      </c>
      <c r="H14" s="5"/>
    </row>
    <row r="15" spans="1:11">
      <c r="A15" s="3"/>
      <c r="B15" s="3"/>
      <c r="C15" s="3" t="s">
        <v>9</v>
      </c>
      <c r="D15" s="4">
        <v>86.19</v>
      </c>
      <c r="E15" s="4">
        <v>51.45</v>
      </c>
      <c r="F15" s="4">
        <v>90.4</v>
      </c>
      <c r="G15" s="4">
        <v>13.53</v>
      </c>
      <c r="H15" s="5"/>
    </row>
    <row r="16" spans="1:11">
      <c r="A16" s="3"/>
      <c r="B16" s="3"/>
      <c r="C16" s="3" t="s">
        <v>10</v>
      </c>
      <c r="D16" s="6">
        <f>(D15-D14)/D14</f>
        <v>-5.8823529411765295E-3</v>
      </c>
      <c r="E16" s="6">
        <f t="shared" ref="E16" si="8">(E15-E14)/E14</f>
        <v>-3.107344632768359E-2</v>
      </c>
      <c r="F16" s="6">
        <f t="shared" ref="F16" si="9">(F15-F14)/F14</f>
        <v>-3.3076074972436288E-3</v>
      </c>
      <c r="G16" s="6">
        <f t="shared" ref="G16" si="10">(G15-G14)/G14</f>
        <v>-0.30969387755102051</v>
      </c>
      <c r="H16" s="5"/>
    </row>
    <row r="17" spans="1:11">
      <c r="A17" s="3"/>
      <c r="B17" s="3" t="s">
        <v>12</v>
      </c>
      <c r="C17" s="3" t="s">
        <v>8</v>
      </c>
      <c r="D17" s="4">
        <v>87.6</v>
      </c>
      <c r="E17" s="4">
        <v>53.2</v>
      </c>
      <c r="F17" s="4">
        <v>91.7</v>
      </c>
      <c r="G17" s="4">
        <v>44.8</v>
      </c>
      <c r="H17" s="5"/>
    </row>
    <row r="18" spans="1:11">
      <c r="A18" s="3"/>
      <c r="B18" s="3"/>
      <c r="C18" s="3" t="s">
        <v>9</v>
      </c>
      <c r="D18" s="4">
        <v>85.91</v>
      </c>
      <c r="E18" s="4">
        <v>50.51</v>
      </c>
      <c r="F18" s="4">
        <v>91.08</v>
      </c>
      <c r="G18" s="4">
        <v>45.33</v>
      </c>
      <c r="H18" s="5"/>
    </row>
    <row r="19" spans="1:11">
      <c r="A19" s="3"/>
      <c r="B19" s="3"/>
      <c r="C19" s="3" t="s">
        <v>10</v>
      </c>
      <c r="D19" s="6">
        <f>(D18-D17)/D17</f>
        <v>-1.9292237442922348E-2</v>
      </c>
      <c r="E19" s="6">
        <f t="shared" ref="E19" si="11">(E18-E17)/E17</f>
        <v>-5.0563909774436179E-2</v>
      </c>
      <c r="F19" s="6">
        <f t="shared" ref="F19" si="12">(F18-F17)/F17</f>
        <v>-6.761177753544215E-3</v>
      </c>
      <c r="G19" s="6">
        <f t="shared" ref="G19" si="13">(G18-G17)/G17</f>
        <v>1.1830357142857168E-2</v>
      </c>
      <c r="H19" s="5"/>
    </row>
    <row r="20" spans="1:11">
      <c r="A20" s="3" t="s">
        <v>14</v>
      </c>
      <c r="B20" s="3" t="s">
        <v>7</v>
      </c>
      <c r="C20" s="3" t="s">
        <v>8</v>
      </c>
      <c r="D20" s="4">
        <v>71.599999999999994</v>
      </c>
      <c r="E20" s="4">
        <v>65.099999999999994</v>
      </c>
      <c r="F20" s="4">
        <v>68.599999999999994</v>
      </c>
      <c r="G20" s="4">
        <v>59.4</v>
      </c>
      <c r="H20" s="5"/>
    </row>
    <row r="21" spans="1:11">
      <c r="A21" s="3"/>
      <c r="B21" s="3"/>
      <c r="C21" s="3" t="s">
        <v>9</v>
      </c>
      <c r="D21" s="4">
        <v>70</v>
      </c>
      <c r="E21" s="4">
        <v>63.8</v>
      </c>
      <c r="F21" s="4">
        <v>66.8</v>
      </c>
      <c r="G21" s="4">
        <v>55.6</v>
      </c>
      <c r="H21" s="5"/>
    </row>
    <row r="22" spans="1:11">
      <c r="A22" s="3"/>
      <c r="B22" s="3"/>
      <c r="C22" s="3" t="s">
        <v>10</v>
      </c>
      <c r="D22" s="6">
        <f>(D21-D20)/D20</f>
        <v>-2.234636871508372E-2</v>
      </c>
      <c r="E22" s="6">
        <f t="shared" ref="E22:G22" si="14">(E21-E20)/E20</f>
        <v>-1.996927803379412E-2</v>
      </c>
      <c r="F22" s="6">
        <f t="shared" si="14"/>
        <v>-2.6239067055393545E-2</v>
      </c>
      <c r="G22" s="6">
        <f t="shared" si="14"/>
        <v>-6.3973063973063932E-2</v>
      </c>
      <c r="H22" s="5"/>
    </row>
    <row r="23" spans="1:11">
      <c r="A23" s="3"/>
      <c r="B23" s="3" t="s">
        <v>11</v>
      </c>
      <c r="C23" s="3" t="s">
        <v>8</v>
      </c>
      <c r="D23" s="4">
        <v>73.599999999999994</v>
      </c>
      <c r="E23" s="4">
        <v>68.5</v>
      </c>
      <c r="F23" s="4">
        <v>69.5</v>
      </c>
      <c r="G23" s="4">
        <v>59.5</v>
      </c>
      <c r="H23" s="5"/>
    </row>
    <row r="24" spans="1:11">
      <c r="A24" s="3"/>
      <c r="B24" s="3"/>
      <c r="C24" s="3" t="s">
        <v>9</v>
      </c>
      <c r="D24" s="4">
        <v>73.14</v>
      </c>
      <c r="E24" s="4">
        <v>67.709999999999994</v>
      </c>
      <c r="F24" s="4">
        <v>69.62</v>
      </c>
      <c r="G24" s="4">
        <v>58.77</v>
      </c>
      <c r="H24" s="5"/>
      <c r="K24" s="2"/>
    </row>
    <row r="25" spans="1:11">
      <c r="A25" s="3"/>
      <c r="B25" s="3"/>
      <c r="C25" s="3" t="s">
        <v>10</v>
      </c>
      <c r="D25" s="6">
        <f>(D24-D23)/D23</f>
        <v>-6.2499999999999153E-3</v>
      </c>
      <c r="E25" s="6">
        <f t="shared" ref="E25" si="15">(E24-E23)/E23</f>
        <v>-1.1532846715328558E-2</v>
      </c>
      <c r="F25" s="6">
        <f t="shared" ref="F25" si="16">(F24-F23)/F23</f>
        <v>1.7266187050360366E-3</v>
      </c>
      <c r="G25" s="6">
        <f t="shared" ref="G25" si="17">(G24-G23)/G23</f>
        <v>-1.2268907563025157E-2</v>
      </c>
      <c r="H25" s="5"/>
    </row>
    <row r="26" spans="1:11">
      <c r="A26" s="3"/>
      <c r="B26" s="3" t="s">
        <v>12</v>
      </c>
      <c r="C26" s="3" t="s">
        <v>8</v>
      </c>
      <c r="D26" s="4">
        <v>73.3</v>
      </c>
      <c r="E26" s="4">
        <v>68.5</v>
      </c>
      <c r="F26" s="4">
        <v>68.3</v>
      </c>
      <c r="G26" s="4">
        <v>62.2</v>
      </c>
      <c r="H26" s="5"/>
    </row>
    <row r="27" spans="1:11">
      <c r="A27" s="3"/>
      <c r="B27" s="3"/>
      <c r="C27" s="3" t="s">
        <v>9</v>
      </c>
      <c r="D27" s="4">
        <v>72.92</v>
      </c>
      <c r="E27" s="4">
        <v>67.28</v>
      </c>
      <c r="F27" s="4">
        <v>69.27</v>
      </c>
      <c r="G27" s="4">
        <v>60.14</v>
      </c>
      <c r="H27" s="5"/>
    </row>
    <row r="28" spans="1:11">
      <c r="A28" s="3"/>
      <c r="B28" s="3"/>
      <c r="C28" s="3" t="s">
        <v>10</v>
      </c>
      <c r="D28" s="6">
        <f>(D27-D26)/D26</f>
        <v>-5.1841746248294058E-3</v>
      </c>
      <c r="E28" s="6">
        <f t="shared" ref="E28" si="18">(E27-E26)/E26</f>
        <v>-1.7810218978102175E-2</v>
      </c>
      <c r="F28" s="6">
        <f t="shared" ref="F28" si="19">(F27-F26)/F26</f>
        <v>1.4202049780380657E-2</v>
      </c>
      <c r="G28" s="6">
        <f t="shared" ref="G28" si="20">(G27-G26)/G26</f>
        <v>-3.311897106109328E-2</v>
      </c>
      <c r="H28" s="5"/>
    </row>
    <row r="29" spans="1:11">
      <c r="A29" s="3" t="s">
        <v>15</v>
      </c>
      <c r="B29" s="3" t="s">
        <v>7</v>
      </c>
      <c r="C29" s="3" t="s">
        <v>8</v>
      </c>
      <c r="D29" s="4">
        <v>72.400000000000006</v>
      </c>
      <c r="E29" s="4">
        <v>18.5</v>
      </c>
      <c r="F29" s="4">
        <v>91.9</v>
      </c>
      <c r="G29" s="4">
        <v>7.2</v>
      </c>
      <c r="H29" s="5"/>
    </row>
    <row r="30" spans="1:11">
      <c r="A30" s="3"/>
      <c r="B30" s="3"/>
      <c r="C30" s="3" t="s">
        <v>9</v>
      </c>
      <c r="D30" s="4">
        <v>67.2</v>
      </c>
      <c r="E30" s="4">
        <v>13.8</v>
      </c>
      <c r="F30" s="4">
        <v>91.6</v>
      </c>
      <c r="G30" s="4">
        <v>2.9</v>
      </c>
      <c r="H30" s="5"/>
    </row>
    <row r="31" spans="1:11">
      <c r="A31" s="3"/>
      <c r="B31" s="3"/>
      <c r="C31" s="3" t="s">
        <v>10</v>
      </c>
      <c r="D31" s="6">
        <f>(D30-D29)/D29</f>
        <v>-7.1823204419889541E-2</v>
      </c>
      <c r="E31" s="6">
        <f t="shared" ref="E31:G31" si="21">(E30-E29)/E29</f>
        <v>-0.25405405405405401</v>
      </c>
      <c r="F31" s="6">
        <f t="shared" si="21"/>
        <v>-3.2644178454843457E-3</v>
      </c>
      <c r="G31" s="6">
        <f t="shared" si="21"/>
        <v>-0.59722222222222232</v>
      </c>
      <c r="H31" s="5"/>
    </row>
    <row r="32" spans="1:11">
      <c r="A32" s="3"/>
      <c r="B32" s="3" t="s">
        <v>11</v>
      </c>
      <c r="C32" s="3" t="s">
        <v>8</v>
      </c>
      <c r="D32" s="4">
        <v>76.400000000000006</v>
      </c>
      <c r="E32" s="4">
        <v>19.5</v>
      </c>
      <c r="F32" s="4">
        <v>92.3</v>
      </c>
      <c r="G32" s="4">
        <v>0</v>
      </c>
      <c r="H32" s="5"/>
    </row>
    <row r="33" spans="1:8">
      <c r="A33" s="3"/>
      <c r="B33" s="3"/>
      <c r="C33" s="3" t="s">
        <v>9</v>
      </c>
      <c r="D33" s="4">
        <v>75.88</v>
      </c>
      <c r="E33" s="4">
        <v>19.420000000000002</v>
      </c>
      <c r="F33" s="4">
        <v>92.34</v>
      </c>
      <c r="G33" s="4">
        <v>0</v>
      </c>
      <c r="H33" s="5"/>
    </row>
    <row r="34" spans="1:8">
      <c r="A34" s="3"/>
      <c r="B34" s="3"/>
      <c r="C34" s="3" t="s">
        <v>10</v>
      </c>
      <c r="D34" s="6">
        <f>(D33-D32)/D32</f>
        <v>-6.8062827225132223E-3</v>
      </c>
      <c r="E34" s="6">
        <f t="shared" ref="E34" si="22">(E33-E32)/E32</f>
        <v>-4.102564102564015E-3</v>
      </c>
      <c r="F34" s="6">
        <f t="shared" ref="F34" si="23">(F33-F32)/F32</f>
        <v>4.3336944745402226E-4</v>
      </c>
      <c r="G34" s="6">
        <v>0</v>
      </c>
      <c r="H34" s="5"/>
    </row>
    <row r="35" spans="1:8">
      <c r="A35" s="3"/>
      <c r="B35" s="3" t="s">
        <v>12</v>
      </c>
      <c r="C35" s="3" t="s">
        <v>8</v>
      </c>
      <c r="D35" s="4">
        <v>71</v>
      </c>
      <c r="E35" s="4">
        <v>17.899999999999999</v>
      </c>
      <c r="F35" s="4">
        <v>91.2</v>
      </c>
      <c r="G35" s="4">
        <v>10.7</v>
      </c>
      <c r="H35" s="5"/>
    </row>
    <row r="36" spans="1:8">
      <c r="A36" s="3"/>
      <c r="B36" s="3"/>
      <c r="C36" s="3" t="s">
        <v>9</v>
      </c>
      <c r="D36" s="4">
        <v>73.075663199999994</v>
      </c>
      <c r="E36" s="4">
        <v>17.203438219999999</v>
      </c>
      <c r="F36" s="4">
        <v>91.387959870000003</v>
      </c>
      <c r="G36" s="4">
        <v>7.2072072069999997</v>
      </c>
      <c r="H36" s="5"/>
    </row>
    <row r="37" spans="1:8">
      <c r="A37" s="3"/>
      <c r="B37" s="3"/>
      <c r="C37" s="3" t="s">
        <v>10</v>
      </c>
      <c r="D37" s="6">
        <f>(D36-D35)/D35</f>
        <v>2.9234692957746392E-2</v>
      </c>
      <c r="E37" s="6">
        <f t="shared" ref="E37:G37" si="24">(E36-E35)/E35</f>
        <v>-3.8914065921787692E-2</v>
      </c>
      <c r="F37" s="6">
        <f t="shared" si="24"/>
        <v>2.0609634868421082E-3</v>
      </c>
      <c r="G37" s="6">
        <f t="shared" si="24"/>
        <v>-0.32642923299065418</v>
      </c>
      <c r="H37" s="5"/>
    </row>
    <row r="38" spans="1:8">
      <c r="A38" s="1"/>
      <c r="D38" s="5"/>
      <c r="E38" s="5"/>
      <c r="F38" s="5"/>
      <c r="G38" s="5"/>
      <c r="H38" s="5"/>
    </row>
    <row r="39" spans="1:8">
      <c r="A39" s="1"/>
      <c r="D39" s="5"/>
      <c r="E39" s="5"/>
      <c r="F39" s="5"/>
      <c r="G39" s="5"/>
      <c r="H39" s="5"/>
    </row>
    <row r="40" spans="1:8">
      <c r="A40" s="1"/>
      <c r="D40" s="5"/>
      <c r="E40" s="5"/>
      <c r="F40" s="5"/>
      <c r="G40" s="5"/>
      <c r="H40" s="5"/>
    </row>
    <row r="41" spans="1:8">
      <c r="A41" s="1"/>
      <c r="D41" s="5"/>
      <c r="E41" s="5"/>
      <c r="F41" s="5"/>
      <c r="G41" s="5"/>
      <c r="H41" s="5"/>
    </row>
    <row r="42" spans="1:8">
      <c r="D42" s="5"/>
      <c r="E42" s="5"/>
      <c r="F42" s="5"/>
      <c r="G42" s="5"/>
      <c r="H42" s="5"/>
    </row>
    <row r="43" spans="1:8">
      <c r="D43" s="5"/>
      <c r="E43" s="5"/>
      <c r="F43" s="5"/>
      <c r="G43" s="5"/>
      <c r="H43" s="5"/>
    </row>
    <row r="44" spans="1:8">
      <c r="D44" s="5"/>
      <c r="E44" s="5"/>
      <c r="F44" s="5"/>
      <c r="G44" s="5"/>
      <c r="H44" s="5"/>
    </row>
    <row r="45" spans="1:8">
      <c r="D45" s="5"/>
      <c r="E45" s="5"/>
      <c r="F45" s="5"/>
      <c r="G45" s="5"/>
      <c r="H45" s="5"/>
    </row>
    <row r="46" spans="1:8">
      <c r="D46" s="5"/>
      <c r="E46" s="5"/>
      <c r="F46" s="5"/>
      <c r="G46" s="5"/>
      <c r="H46" s="5"/>
    </row>
    <row r="47" spans="1:8">
      <c r="D47" s="5"/>
      <c r="E47" s="5"/>
      <c r="F47" s="5"/>
      <c r="G47" s="5"/>
      <c r="H47" s="5"/>
    </row>
    <row r="48" spans="1:8">
      <c r="D48" s="5"/>
      <c r="E48" s="5"/>
      <c r="F48" s="5"/>
      <c r="G48" s="5"/>
      <c r="H48" s="5"/>
    </row>
    <row r="49" spans="4:8">
      <c r="D49" s="5"/>
      <c r="E49" s="5"/>
      <c r="F49" s="5"/>
      <c r="G49" s="5"/>
      <c r="H4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D1367-D3D9-418A-A634-BA2C5712CE8B}">
  <dimension ref="A1:E24"/>
  <sheetViews>
    <sheetView workbookViewId="0">
      <selection activeCell="H13" sqref="H13"/>
    </sheetView>
  </sheetViews>
  <sheetFormatPr defaultRowHeight="15"/>
  <cols>
    <col min="1" max="1" width="37.7109375" customWidth="1"/>
    <col min="2" max="2" width="25.5703125" customWidth="1"/>
  </cols>
  <sheetData>
    <row r="1" spans="1:5">
      <c r="A1" s="13"/>
      <c r="B1" s="7"/>
      <c r="C1" s="7" t="s">
        <v>16</v>
      </c>
      <c r="D1" s="7" t="s">
        <v>17</v>
      </c>
      <c r="E1" s="8" t="s">
        <v>18</v>
      </c>
    </row>
    <row r="2" spans="1:5">
      <c r="A2" s="13" t="s">
        <v>19</v>
      </c>
      <c r="B2" s="7" t="s">
        <v>20</v>
      </c>
      <c r="C2" s="7">
        <v>370</v>
      </c>
      <c r="D2" s="7">
        <v>472</v>
      </c>
      <c r="E2" s="8">
        <v>842</v>
      </c>
    </row>
    <row r="3" spans="1:5">
      <c r="A3" s="14"/>
      <c r="B3" s="9" t="s">
        <v>21</v>
      </c>
      <c r="C3" s="9">
        <v>448</v>
      </c>
      <c r="D3" s="9">
        <v>689</v>
      </c>
      <c r="E3" s="10">
        <v>1137</v>
      </c>
    </row>
    <row r="4" spans="1:5">
      <c r="A4" s="14"/>
      <c r="B4" s="9" t="s">
        <v>22</v>
      </c>
      <c r="C4" s="9">
        <v>1448</v>
      </c>
      <c r="D4" s="9">
        <v>219</v>
      </c>
      <c r="E4" s="10">
        <v>2667</v>
      </c>
    </row>
    <row r="5" spans="1:5">
      <c r="A5" s="14"/>
      <c r="B5" s="9" t="s">
        <v>23</v>
      </c>
      <c r="C5" s="9">
        <v>2061</v>
      </c>
      <c r="D5" s="9">
        <v>3122</v>
      </c>
      <c r="E5" s="10">
        <v>5183</v>
      </c>
    </row>
    <row r="6" spans="1:5">
      <c r="A6" s="14"/>
      <c r="B6" s="9" t="s">
        <v>24</v>
      </c>
      <c r="C6" s="9">
        <v>10651</v>
      </c>
      <c r="D6" s="9">
        <v>13992</v>
      </c>
      <c r="E6" s="10">
        <v>24643</v>
      </c>
    </row>
    <row r="7" spans="1:5">
      <c r="A7" s="13" t="s">
        <v>25</v>
      </c>
      <c r="B7" s="7" t="s">
        <v>26</v>
      </c>
      <c r="C7" s="7">
        <v>748</v>
      </c>
      <c r="D7" s="7">
        <v>1084</v>
      </c>
      <c r="E7" s="8">
        <v>1832</v>
      </c>
    </row>
    <row r="8" spans="1:5">
      <c r="A8" s="14"/>
      <c r="B8" s="9" t="s">
        <v>27</v>
      </c>
      <c r="C8" s="9">
        <v>2212</v>
      </c>
      <c r="D8" s="9">
        <v>3277</v>
      </c>
      <c r="E8" s="10">
        <v>5489</v>
      </c>
    </row>
    <row r="9" spans="1:5">
      <c r="A9" s="14"/>
      <c r="B9" s="9" t="s">
        <v>28</v>
      </c>
      <c r="C9" s="9">
        <v>4888</v>
      </c>
      <c r="D9" s="9">
        <v>8050</v>
      </c>
      <c r="E9" s="10">
        <v>12983</v>
      </c>
    </row>
    <row r="10" spans="1:5">
      <c r="A10" s="14"/>
      <c r="B10" s="9" t="s">
        <v>29</v>
      </c>
      <c r="C10" s="9">
        <v>7130</v>
      </c>
      <c r="D10" s="9">
        <v>7083</v>
      </c>
      <c r="E10" s="10">
        <v>14213</v>
      </c>
    </row>
    <row r="11" spans="1:5">
      <c r="A11" s="13" t="s">
        <v>30</v>
      </c>
      <c r="B11" s="7" t="s">
        <v>31</v>
      </c>
      <c r="C11" s="7">
        <v>125</v>
      </c>
      <c r="D11" s="7">
        <v>352</v>
      </c>
      <c r="E11" s="8">
        <v>477</v>
      </c>
    </row>
    <row r="12" spans="1:5">
      <c r="A12" s="14"/>
      <c r="B12" s="9" t="s">
        <v>32</v>
      </c>
      <c r="C12" s="9">
        <v>402</v>
      </c>
      <c r="D12" s="9">
        <v>648</v>
      </c>
      <c r="E12" s="10">
        <v>1050</v>
      </c>
    </row>
    <row r="13" spans="1:5">
      <c r="A13" s="14"/>
      <c r="B13" s="9" t="s">
        <v>33</v>
      </c>
      <c r="C13" s="9">
        <v>1186</v>
      </c>
      <c r="D13" s="9">
        <v>1596</v>
      </c>
      <c r="E13" s="10">
        <v>2782</v>
      </c>
    </row>
    <row r="14" spans="1:5">
      <c r="A14" s="14"/>
      <c r="B14" s="9" t="s">
        <v>34</v>
      </c>
      <c r="C14" s="9">
        <v>4415</v>
      </c>
      <c r="D14" s="9">
        <v>7431</v>
      </c>
      <c r="E14" s="10">
        <v>1186</v>
      </c>
    </row>
    <row r="15" spans="1:5">
      <c r="A15" s="14"/>
      <c r="B15" s="9" t="s">
        <v>35</v>
      </c>
      <c r="C15" s="9">
        <v>8850</v>
      </c>
      <c r="D15" s="9">
        <v>9467</v>
      </c>
      <c r="E15" s="10">
        <v>18317</v>
      </c>
    </row>
    <row r="16" spans="1:5">
      <c r="A16" s="13" t="s">
        <v>36</v>
      </c>
      <c r="B16" s="7" t="s">
        <v>37</v>
      </c>
      <c r="C16" s="7">
        <v>409</v>
      </c>
      <c r="D16" s="7">
        <v>528</v>
      </c>
      <c r="E16" s="8">
        <v>937</v>
      </c>
    </row>
    <row r="17" spans="1:5">
      <c r="A17" s="14" t="s">
        <v>38</v>
      </c>
      <c r="B17" s="9" t="s">
        <v>39</v>
      </c>
      <c r="C17" s="9">
        <v>2282</v>
      </c>
      <c r="D17" s="9">
        <v>3423</v>
      </c>
      <c r="E17" s="10">
        <v>5705</v>
      </c>
    </row>
    <row r="18" spans="1:5">
      <c r="A18" s="14"/>
      <c r="B18" s="9" t="s">
        <v>40</v>
      </c>
      <c r="C18" s="9">
        <v>12287</v>
      </c>
      <c r="D18" s="9">
        <v>15543</v>
      </c>
      <c r="E18" s="10">
        <v>27830</v>
      </c>
    </row>
    <row r="19" spans="1:5">
      <c r="A19" s="13" t="s">
        <v>41</v>
      </c>
      <c r="B19" s="7" t="s">
        <v>42</v>
      </c>
      <c r="C19" s="7">
        <v>1777</v>
      </c>
      <c r="D19" s="7">
        <v>2725</v>
      </c>
      <c r="E19" s="8">
        <v>4502</v>
      </c>
    </row>
    <row r="20" spans="1:5">
      <c r="A20" s="14" t="s">
        <v>43</v>
      </c>
      <c r="B20" s="9" t="s">
        <v>44</v>
      </c>
      <c r="C20" s="9">
        <v>2185</v>
      </c>
      <c r="D20" s="9">
        <v>3008</v>
      </c>
      <c r="E20" s="10">
        <v>5193</v>
      </c>
    </row>
    <row r="21" spans="1:5">
      <c r="A21" s="14"/>
      <c r="B21" s="9" t="s">
        <v>45</v>
      </c>
      <c r="C21" s="9">
        <v>2678</v>
      </c>
      <c r="D21" s="9">
        <v>2842</v>
      </c>
      <c r="E21" s="10">
        <v>5520</v>
      </c>
    </row>
    <row r="22" spans="1:5">
      <c r="A22" s="14"/>
      <c r="B22" s="9" t="s">
        <v>46</v>
      </c>
      <c r="C22" s="9">
        <v>2326</v>
      </c>
      <c r="D22" s="9">
        <v>4724</v>
      </c>
      <c r="E22" s="10">
        <v>7050</v>
      </c>
    </row>
    <row r="23" spans="1:5">
      <c r="A23" s="15"/>
      <c r="B23" s="11" t="s">
        <v>47</v>
      </c>
      <c r="C23" s="11">
        <v>6012</v>
      </c>
      <c r="D23" s="11">
        <v>6195</v>
      </c>
      <c r="E23" s="12">
        <v>12207</v>
      </c>
    </row>
    <row r="24" spans="1:5">
      <c r="A24" s="15" t="s">
        <v>18</v>
      </c>
      <c r="B24" s="11"/>
      <c r="C24" s="11">
        <v>14978</v>
      </c>
      <c r="D24" s="11">
        <v>19494</v>
      </c>
      <c r="E24" s="12">
        <v>34472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3A619-E4DA-4DE9-BA35-7092BF0EF493}">
  <dimension ref="A2:I27"/>
  <sheetViews>
    <sheetView tabSelected="1" workbookViewId="0">
      <selection activeCell="C10" sqref="C10"/>
    </sheetView>
  </sheetViews>
  <sheetFormatPr defaultRowHeight="15"/>
  <cols>
    <col min="1" max="1" width="20.28515625" customWidth="1"/>
  </cols>
  <sheetData>
    <row r="2" spans="1:9">
      <c r="B2" t="s">
        <v>11</v>
      </c>
      <c r="C2" t="s">
        <v>11</v>
      </c>
      <c r="D2" t="s">
        <v>7</v>
      </c>
      <c r="E2" t="s">
        <v>7</v>
      </c>
      <c r="F2" t="s">
        <v>48</v>
      </c>
      <c r="G2" t="s">
        <v>48</v>
      </c>
      <c r="H2" t="s">
        <v>49</v>
      </c>
      <c r="I2" t="s">
        <v>49</v>
      </c>
    </row>
    <row r="3" spans="1:9">
      <c r="B3" t="s">
        <v>50</v>
      </c>
      <c r="C3" t="s">
        <v>51</v>
      </c>
      <c r="D3" t="s">
        <v>50</v>
      </c>
      <c r="E3" t="s">
        <v>51</v>
      </c>
      <c r="F3" t="s">
        <v>50</v>
      </c>
      <c r="G3" t="s">
        <v>51</v>
      </c>
      <c r="H3" t="s">
        <v>50</v>
      </c>
      <c r="I3" t="s">
        <v>51</v>
      </c>
    </row>
    <row r="4" spans="1:9">
      <c r="A4" t="s">
        <v>52</v>
      </c>
      <c r="B4">
        <v>87.1</v>
      </c>
      <c r="C4">
        <v>71.599999999999994</v>
      </c>
      <c r="D4">
        <v>71.900000000000006</v>
      </c>
      <c r="E4">
        <v>68.400000000000006</v>
      </c>
      <c r="F4">
        <v>72.2</v>
      </c>
      <c r="G4">
        <v>69.400000000000006</v>
      </c>
      <c r="H4">
        <v>70.099999999999994</v>
      </c>
      <c r="I4">
        <v>71.900000000000006</v>
      </c>
    </row>
    <row r="5" spans="1:9">
      <c r="A5" t="s">
        <v>53</v>
      </c>
      <c r="B5">
        <v>84.9</v>
      </c>
      <c r="C5">
        <v>69.900000000000006</v>
      </c>
      <c r="D5">
        <v>71.8</v>
      </c>
      <c r="E5">
        <v>68.599999999999994</v>
      </c>
      <c r="F5">
        <v>71</v>
      </c>
      <c r="G5">
        <v>64.2</v>
      </c>
      <c r="H5">
        <v>69.7</v>
      </c>
      <c r="I5">
        <v>72.099999999999994</v>
      </c>
    </row>
    <row r="6" spans="1:9">
      <c r="A6" t="s">
        <v>54</v>
      </c>
      <c r="B6" t="s">
        <v>55</v>
      </c>
      <c r="C6" t="s">
        <v>56</v>
      </c>
      <c r="D6" t="s">
        <v>57</v>
      </c>
      <c r="E6" t="s">
        <v>58</v>
      </c>
      <c r="F6" t="s">
        <v>59</v>
      </c>
      <c r="G6" t="s">
        <v>60</v>
      </c>
      <c r="H6" t="s">
        <v>61</v>
      </c>
      <c r="I6" t="s">
        <v>58</v>
      </c>
    </row>
    <row r="7" spans="1:9">
      <c r="A7" t="s">
        <v>62</v>
      </c>
      <c r="B7">
        <v>94</v>
      </c>
      <c r="C7">
        <v>94.2</v>
      </c>
      <c r="D7">
        <v>93.2</v>
      </c>
      <c r="E7">
        <v>93.9</v>
      </c>
      <c r="F7">
        <v>93.9</v>
      </c>
      <c r="G7">
        <v>94</v>
      </c>
      <c r="H7">
        <v>93.1</v>
      </c>
      <c r="I7">
        <v>93.9</v>
      </c>
    </row>
    <row r="8" spans="1:9">
      <c r="A8" t="s">
        <v>63</v>
      </c>
      <c r="B8">
        <v>98.9</v>
      </c>
      <c r="C8">
        <v>98.1</v>
      </c>
      <c r="D8">
        <v>98.2</v>
      </c>
      <c r="E8">
        <v>98.2</v>
      </c>
      <c r="F8">
        <v>98.3</v>
      </c>
      <c r="G8">
        <v>98</v>
      </c>
      <c r="H8">
        <v>98.3</v>
      </c>
      <c r="I8">
        <v>98</v>
      </c>
    </row>
    <row r="9" spans="1:9">
      <c r="A9" t="s">
        <v>54</v>
      </c>
      <c r="B9" t="s">
        <v>64</v>
      </c>
      <c r="C9" t="s">
        <v>65</v>
      </c>
      <c r="D9" t="s">
        <v>66</v>
      </c>
      <c r="E9" t="s">
        <v>67</v>
      </c>
      <c r="F9" t="s">
        <v>68</v>
      </c>
      <c r="G9" t="s">
        <v>69</v>
      </c>
      <c r="H9" t="s">
        <v>70</v>
      </c>
      <c r="I9" t="s">
        <v>71</v>
      </c>
    </row>
    <row r="10" spans="1:9">
      <c r="A10" t="s">
        <v>72</v>
      </c>
      <c r="B10">
        <v>98.5</v>
      </c>
      <c r="C10">
        <v>98.5</v>
      </c>
      <c r="D10">
        <v>98.4</v>
      </c>
      <c r="E10">
        <v>98.2</v>
      </c>
      <c r="F10">
        <v>98.6</v>
      </c>
      <c r="G10">
        <v>98.4</v>
      </c>
      <c r="H10">
        <v>98.3</v>
      </c>
      <c r="I10">
        <v>98.3</v>
      </c>
    </row>
    <row r="11" spans="1:9">
      <c r="A11" t="s">
        <v>73</v>
      </c>
      <c r="B11">
        <v>98.5</v>
      </c>
      <c r="C11">
        <v>98.4</v>
      </c>
      <c r="D11">
        <v>98.4</v>
      </c>
      <c r="E11">
        <v>98.4</v>
      </c>
      <c r="F11">
        <v>98.5</v>
      </c>
      <c r="G11">
        <v>98.3</v>
      </c>
      <c r="H11">
        <v>98.3</v>
      </c>
      <c r="I11">
        <v>98.3</v>
      </c>
    </row>
    <row r="12" spans="1:9">
      <c r="A12" t="s">
        <v>54</v>
      </c>
      <c r="B12" t="s">
        <v>74</v>
      </c>
      <c r="C12" t="s">
        <v>57</v>
      </c>
      <c r="D12" t="s">
        <v>74</v>
      </c>
      <c r="E12" t="s">
        <v>75</v>
      </c>
      <c r="F12" t="s">
        <v>57</v>
      </c>
      <c r="G12" t="s">
        <v>57</v>
      </c>
      <c r="H12" t="s">
        <v>74</v>
      </c>
      <c r="I12" t="s">
        <v>74</v>
      </c>
    </row>
    <row r="13" spans="1:9">
      <c r="A13" t="s">
        <v>76</v>
      </c>
      <c r="B13">
        <v>99</v>
      </c>
      <c r="C13">
        <v>98.3</v>
      </c>
      <c r="D13">
        <v>98.3</v>
      </c>
      <c r="E13">
        <v>98.5</v>
      </c>
      <c r="F13">
        <v>98.4</v>
      </c>
      <c r="G13">
        <v>98.1</v>
      </c>
      <c r="H13">
        <v>98.4</v>
      </c>
      <c r="I13">
        <v>98.1</v>
      </c>
    </row>
    <row r="14" spans="1:9">
      <c r="A14" t="s">
        <v>77</v>
      </c>
      <c r="B14">
        <v>93.9</v>
      </c>
      <c r="C14">
        <v>94</v>
      </c>
      <c r="D14">
        <v>92.9</v>
      </c>
      <c r="E14">
        <v>93.9</v>
      </c>
      <c r="F14">
        <v>93.7</v>
      </c>
      <c r="G14">
        <v>93.6</v>
      </c>
      <c r="H14">
        <v>93.2</v>
      </c>
      <c r="I14">
        <v>94</v>
      </c>
    </row>
    <row r="15" spans="1:9">
      <c r="A15" t="s">
        <v>54</v>
      </c>
      <c r="B15" t="s">
        <v>78</v>
      </c>
      <c r="C15" t="s">
        <v>79</v>
      </c>
      <c r="D15" t="s">
        <v>80</v>
      </c>
      <c r="E15" t="s">
        <v>81</v>
      </c>
      <c r="F15" t="s">
        <v>82</v>
      </c>
      <c r="G15" t="s">
        <v>83</v>
      </c>
      <c r="H15" t="s">
        <v>84</v>
      </c>
      <c r="I15" t="s">
        <v>85</v>
      </c>
    </row>
    <row r="16" spans="1:9">
      <c r="A16" t="s">
        <v>86</v>
      </c>
      <c r="B16">
        <v>94.6</v>
      </c>
      <c r="C16">
        <v>90.7</v>
      </c>
      <c r="D16">
        <v>90.4</v>
      </c>
      <c r="E16">
        <v>89.8</v>
      </c>
      <c r="F16">
        <v>90.8</v>
      </c>
      <c r="G16">
        <v>90</v>
      </c>
      <c r="H16">
        <v>90</v>
      </c>
      <c r="I16">
        <v>90.1</v>
      </c>
    </row>
    <row r="17" spans="1:9">
      <c r="A17" t="s">
        <v>87</v>
      </c>
      <c r="B17">
        <v>94</v>
      </c>
      <c r="C17">
        <v>90.1</v>
      </c>
      <c r="D17">
        <v>90.3</v>
      </c>
      <c r="E17">
        <v>89.8</v>
      </c>
      <c r="F17">
        <v>90.4</v>
      </c>
      <c r="G17">
        <v>88.5</v>
      </c>
      <c r="H17">
        <v>89.9</v>
      </c>
      <c r="I17">
        <v>90.6</v>
      </c>
    </row>
    <row r="18" spans="1:9">
      <c r="A18" t="s">
        <v>54</v>
      </c>
      <c r="B18" t="s">
        <v>61</v>
      </c>
      <c r="C18" t="s">
        <v>88</v>
      </c>
      <c r="D18" t="s">
        <v>57</v>
      </c>
      <c r="E18" t="s">
        <v>74</v>
      </c>
      <c r="F18" t="s">
        <v>89</v>
      </c>
      <c r="G18" t="s">
        <v>59</v>
      </c>
      <c r="H18" t="s">
        <v>57</v>
      </c>
      <c r="I18" t="s">
        <v>90</v>
      </c>
    </row>
    <row r="19" spans="1:9">
      <c r="A19" t="s">
        <v>91</v>
      </c>
      <c r="B19">
        <v>79.7</v>
      </c>
      <c r="C19">
        <v>83.8</v>
      </c>
      <c r="D19">
        <v>78.5</v>
      </c>
      <c r="E19">
        <v>72.900000000000006</v>
      </c>
      <c r="F19">
        <v>61.8</v>
      </c>
      <c r="G19">
        <v>77.599999999999994</v>
      </c>
      <c r="H19">
        <v>84.3</v>
      </c>
      <c r="I19">
        <v>82.6</v>
      </c>
    </row>
    <row r="20" spans="1:9">
      <c r="A20" t="s">
        <v>92</v>
      </c>
      <c r="B20">
        <v>81.599999999999994</v>
      </c>
      <c r="C20">
        <v>83.9</v>
      </c>
      <c r="D20">
        <v>69.599999999999994</v>
      </c>
      <c r="E20">
        <v>76.5</v>
      </c>
      <c r="F20">
        <v>58.5</v>
      </c>
      <c r="G20">
        <v>56.3</v>
      </c>
      <c r="H20">
        <v>73</v>
      </c>
      <c r="I20">
        <v>80.099999999999994</v>
      </c>
    </row>
    <row r="21" spans="1:9">
      <c r="A21" t="s">
        <v>54</v>
      </c>
      <c r="B21" t="s">
        <v>93</v>
      </c>
      <c r="C21" t="s">
        <v>94</v>
      </c>
      <c r="D21" t="s">
        <v>95</v>
      </c>
      <c r="E21" t="s">
        <v>96</v>
      </c>
      <c r="F21" t="s">
        <v>84</v>
      </c>
      <c r="G21" t="s">
        <v>97</v>
      </c>
      <c r="H21" t="s">
        <v>98</v>
      </c>
      <c r="I21" t="s">
        <v>99</v>
      </c>
    </row>
    <row r="22" spans="1:9">
      <c r="A22" t="s">
        <v>100</v>
      </c>
      <c r="B22">
        <v>48.1</v>
      </c>
      <c r="C22">
        <v>48.9</v>
      </c>
      <c r="D22">
        <v>47.7</v>
      </c>
      <c r="E22">
        <v>45.1</v>
      </c>
      <c r="F22">
        <v>44.4</v>
      </c>
      <c r="G22">
        <v>44.4</v>
      </c>
      <c r="H22">
        <v>50.1</v>
      </c>
      <c r="I22">
        <v>48.1</v>
      </c>
    </row>
    <row r="23" spans="1:9">
      <c r="A23" t="s">
        <v>101</v>
      </c>
      <c r="B23">
        <v>48.9</v>
      </c>
      <c r="C23">
        <v>48.3</v>
      </c>
      <c r="D23">
        <v>44.8</v>
      </c>
      <c r="E23">
        <v>45.8</v>
      </c>
      <c r="F23">
        <v>41.6</v>
      </c>
      <c r="G23">
        <v>42.1</v>
      </c>
      <c r="H23">
        <v>47.5</v>
      </c>
      <c r="I23">
        <v>46.3</v>
      </c>
    </row>
    <row r="24" spans="1:9">
      <c r="A24" t="s">
        <v>54</v>
      </c>
      <c r="B24" t="s">
        <v>102</v>
      </c>
      <c r="C24" t="s">
        <v>103</v>
      </c>
      <c r="D24" t="s">
        <v>104</v>
      </c>
      <c r="E24" t="s">
        <v>105</v>
      </c>
      <c r="F24" t="s">
        <v>106</v>
      </c>
      <c r="G24" t="s">
        <v>78</v>
      </c>
      <c r="H24" t="s">
        <v>78</v>
      </c>
      <c r="I24" t="s">
        <v>107</v>
      </c>
    </row>
    <row r="25" spans="1:9">
      <c r="A25" t="s">
        <v>108</v>
      </c>
      <c r="B25">
        <v>42.7</v>
      </c>
      <c r="C25">
        <v>42</v>
      </c>
      <c r="D25">
        <v>43.1</v>
      </c>
      <c r="E25">
        <v>40.200000000000003</v>
      </c>
      <c r="F25">
        <v>42.4</v>
      </c>
      <c r="G25">
        <v>38.9</v>
      </c>
      <c r="H25">
        <v>44.4</v>
      </c>
      <c r="I25">
        <v>41.7</v>
      </c>
    </row>
    <row r="26" spans="1:9">
      <c r="A26" t="s">
        <v>109</v>
      </c>
      <c r="B26">
        <v>43.1</v>
      </c>
      <c r="C26">
        <v>41.3</v>
      </c>
      <c r="D26">
        <v>41.5</v>
      </c>
      <c r="E26">
        <v>40.299999999999997</v>
      </c>
      <c r="F26">
        <v>40.4</v>
      </c>
      <c r="G26">
        <v>40.5</v>
      </c>
      <c r="H26">
        <v>43.5</v>
      </c>
      <c r="I26">
        <v>40.200000000000003</v>
      </c>
    </row>
    <row r="27" spans="1:9">
      <c r="A27" t="s">
        <v>54</v>
      </c>
      <c r="B27" t="s">
        <v>110</v>
      </c>
      <c r="C27" t="s">
        <v>59</v>
      </c>
      <c r="D27" t="s">
        <v>107</v>
      </c>
      <c r="E27" t="s">
        <v>75</v>
      </c>
      <c r="F27" t="s">
        <v>81</v>
      </c>
      <c r="G27" t="s">
        <v>65</v>
      </c>
      <c r="H27" t="s">
        <v>111</v>
      </c>
      <c r="I27" t="s"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13B54-2DF2-41DA-82E1-93755E8698CF}">
  <dimension ref="A1:U15"/>
  <sheetViews>
    <sheetView workbookViewId="0">
      <selection activeCell="C3" sqref="C3:F3"/>
    </sheetView>
  </sheetViews>
  <sheetFormatPr defaultRowHeight="15"/>
  <cols>
    <col min="1" max="1" width="27.42578125" customWidth="1"/>
    <col min="5" max="5" width="9.7109375" bestFit="1" customWidth="1"/>
    <col min="14" max="15" width="9.28515625" bestFit="1" customWidth="1"/>
    <col min="19" max="19" width="9.28515625" bestFit="1" customWidth="1"/>
  </cols>
  <sheetData>
    <row r="1" spans="1:2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M1" s="2">
        <v>0.52845111219221996</v>
      </c>
      <c r="N1">
        <v>0.44438805805891801</v>
      </c>
      <c r="O1">
        <v>0.42818371607515598</v>
      </c>
      <c r="P1">
        <v>0.59961993860546703</v>
      </c>
      <c r="R1" s="2">
        <v>0.51558389935790305</v>
      </c>
      <c r="S1">
        <v>0.44142221083537903</v>
      </c>
      <c r="T1">
        <v>0.53736951983298498</v>
      </c>
      <c r="U1">
        <v>0.36757990867579898</v>
      </c>
    </row>
    <row r="2" spans="1:21">
      <c r="A2" s="3" t="s">
        <v>14</v>
      </c>
      <c r="B2" s="3" t="s">
        <v>113</v>
      </c>
      <c r="C2" s="4">
        <f>M1*100</f>
        <v>52.845111219221998</v>
      </c>
      <c r="D2" s="4">
        <f t="shared" ref="D2:F2" si="0">N1*100</f>
        <v>44.438805805891803</v>
      </c>
      <c r="E2" s="4">
        <f t="shared" si="0"/>
        <v>42.818371607515601</v>
      </c>
      <c r="F2" s="4">
        <f t="shared" si="0"/>
        <v>59.961993860546706</v>
      </c>
    </row>
    <row r="3" spans="1:21">
      <c r="A3" s="3"/>
      <c r="B3" s="3" t="s">
        <v>114</v>
      </c>
      <c r="C3" s="4">
        <f>R1*100</f>
        <v>51.558389935790302</v>
      </c>
      <c r="D3" s="4">
        <f t="shared" ref="D3:F3" si="1">S1*100</f>
        <v>44.142221083537905</v>
      </c>
      <c r="E3" s="4">
        <f t="shared" si="1"/>
        <v>53.736951983298496</v>
      </c>
      <c r="F3" s="4">
        <f t="shared" si="1"/>
        <v>36.757990867579899</v>
      </c>
    </row>
    <row r="4" spans="1:21">
      <c r="A4" s="1"/>
      <c r="C4" s="5"/>
      <c r="D4" s="5"/>
      <c r="E4" s="5"/>
      <c r="F4" s="5"/>
    </row>
    <row r="5" spans="1:21">
      <c r="A5" s="1"/>
      <c r="C5" s="5"/>
      <c r="D5" s="5"/>
      <c r="E5" s="5"/>
      <c r="F5" s="5"/>
    </row>
    <row r="6" spans="1:21">
      <c r="A6" s="1"/>
      <c r="C6" s="5"/>
      <c r="D6" s="5"/>
      <c r="E6" s="5"/>
      <c r="F6" s="5"/>
    </row>
    <row r="7" spans="1:21">
      <c r="A7" s="1"/>
      <c r="C7" s="5"/>
      <c r="D7" s="5"/>
      <c r="E7" s="5"/>
      <c r="F7" s="5"/>
    </row>
    <row r="8" spans="1:21">
      <c r="C8" s="5"/>
      <c r="D8" s="5"/>
      <c r="E8" s="5"/>
      <c r="F8" s="5"/>
    </row>
    <row r="9" spans="1:21">
      <c r="C9" s="5"/>
      <c r="D9" s="5"/>
      <c r="E9" s="5"/>
      <c r="F9" s="5"/>
    </row>
    <row r="10" spans="1:21">
      <c r="C10" s="5"/>
      <c r="D10" s="5"/>
      <c r="E10" s="5"/>
      <c r="F10" s="5"/>
    </row>
    <row r="11" spans="1:21">
      <c r="C11" s="5"/>
      <c r="D11" s="5"/>
      <c r="E11" s="5"/>
      <c r="F11" s="5"/>
    </row>
    <row r="12" spans="1:21">
      <c r="C12" s="5"/>
      <c r="D12" s="5"/>
      <c r="E12" s="5"/>
      <c r="F12" s="5"/>
    </row>
    <row r="13" spans="1:21">
      <c r="C13" s="5"/>
      <c r="D13" s="5"/>
      <c r="E13" s="5"/>
      <c r="F13" s="5"/>
    </row>
    <row r="14" spans="1:21">
      <c r="C14" s="5"/>
      <c r="D14" s="5"/>
      <c r="E14" s="5"/>
      <c r="F14" s="5"/>
    </row>
    <row r="15" spans="1:21">
      <c r="C15" s="5"/>
      <c r="D15" s="5"/>
      <c r="E15" s="5"/>
      <c r="F1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2022-04-21T21:13:42Z</dcterms:created>
  <dcterms:modified xsi:type="dcterms:W3CDTF">2022-05-07T03:52:04Z</dcterms:modified>
  <cp:category/>
  <cp:contentStatus/>
</cp:coreProperties>
</file>