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shapes+xml" PartName="/xl/drawings/drawing3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4.xml"/>
  <Override ContentType="application/vnd.openxmlformats-officedocument.drawingml.chart+xml" PartName="/xl/charts/chart10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shapes+xml" PartName="/xl/drawings/drawing5.xml"/>
  <Override ContentType="application/vnd.openxmlformats-officedocument.drawingml.chart+xml" PartName="/xl/charts/chart11.xml"/>
  <Override ContentType="application/vnd.openxmlformats-officedocument.drawingml.chartshapes+xml" PartName="/xl/drawings/drawing6.xml"/>
  <Override ContentType="application/vnd.openxmlformats-officedocument.drawingml.chart+xml" PartName="/xl/charts/chart12.xml"/>
  <Override ContentType="application/vnd.openxmlformats-officedocument.drawing+xml" PartName="/xl/drawings/drawing7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+xml" PartName="/xl/drawings/drawing8.xml"/>
  <Override ContentType="application/vnd.openxmlformats-officedocument.drawingml.chart+xml" PartName="/xl/charts/chart15.xml"/>
  <Override ContentType="application/vnd.openxmlformats-officedocument.drawing+xml" PartName="/xl/drawings/drawing9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+xml" PartName="/xl/drawings/drawing10.xml"/>
  <Override ContentType="application/vnd.openxmlformats-officedocument.drawingml.chart+xml" PartName="/xl/charts/chart19.xml"/>
  <Override ContentType="application/vnd.openxmlformats-officedocument.drawingml.chartshapes+xml" PartName="/xl/drawings/drawing11.xml"/>
  <Override ContentType="application/vnd.openxmlformats-officedocument.drawing+xml" PartName="/xl/drawings/drawing12.xml"/>
  <Override ContentType="application/vnd.openxmlformats-officedocument.drawingml.chart+xml" PartName="/xl/charts/chart20.xml"/>
  <Override ContentType="application/vnd.openxmlformats-officedocument.drawingml.chartshapes+xml" PartName="/xl/drawings/drawing13.xml"/>
  <Override ContentType="application/vnd.openxmlformats-officedocument.drawingml.chart+xml" PartName="/xl/charts/chart21.xml"/>
  <Override ContentType="application/vnd.openxmlformats-officedocument.drawingml.chartshapes+xml" PartName="/xl/drawings/drawing14.xml"/>
  <Override ContentType="application/vnd.openxmlformats-officedocument.drawing+xml" PartName="/xl/drawings/drawing15.xml"/>
  <Override ContentType="application/vnd.openxmlformats-officedocument.drawingml.chart+xml" PartName="/xl/charts/chart22.xml"/>
  <Override ContentType="application/vnd.openxmlformats-officedocument.drawing+xml" PartName="/xl/drawings/drawing16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+xml" PartName="/xl/drawings/drawing17.xml"/>
  <Override ContentType="application/vnd.openxmlformats-officedocument.drawingml.chart+xml" PartName="/xl/charts/chart27.xml"/>
  <Override ContentType="application/vnd.openxmlformats-officedocument.drawingml.chartshapes+xml" PartName="/xl/drawings/drawing18.xml"/>
  <Override ContentType="application/vnd.openxmlformats-officedocument.drawingml.chart+xml" PartName="/xl/charts/chart28.xml"/>
  <Override ContentType="application/vnd.openxmlformats-officedocument.drawingml.chartshapes+xml" PartName="/xl/drawings/drawing19.xml"/>
  <Override ContentType="application/vnd.openxmlformats-officedocument.drawing+xml" PartName="/xl/drawings/drawing20.xml"/>
  <Override ContentType="application/vnd.openxmlformats-officedocument.drawingml.chart+xml" PartName="/xl/charts/chart29.xml"/>
  <Override ContentType="application/vnd.openxmlformats-officedocument.drawing+xml" PartName="/xl/drawings/drawing21.xml"/>
  <Override ContentType="application/vnd.openxmlformats-officedocument.drawingml.chart+xml" PartName="/xl/charts/chart30.xml"/>
  <Override ContentType="application/vnd.openxmlformats-officedocument.drawing+xml" PartName="/xl/drawings/drawing22.xml"/>
  <Override ContentType="application/vnd.openxmlformats-officedocument.drawingml.chart+xml" PartName="/xl/charts/chart31.xml"/>
  <Override ContentType="application/vnd.openxmlformats-officedocument.drawingml.chartshapes+xml" PartName="/xl/drawings/drawing23.xml"/>
  <Override ContentType="application/vnd.openxmlformats-officedocument.drawingml.chart+xml" PartName="/xl/charts/chart32.xml"/>
  <Override ContentType="application/vnd.openxmlformats-officedocument.drawingml.chartshapes+xml" PartName="/xl/drawings/drawing24.xml"/>
  <Override ContentType="application/vnd.openxmlformats-officedocument.drawing+xml" PartName="/xl/drawings/drawing25.xml"/>
  <Override ContentType="application/vnd.openxmlformats-officedocument.drawingml.chart+xml" PartName="/xl/charts/chart33.xml"/>
  <Override ContentType="application/vnd.openxmlformats-officedocument.drawingml.chartshapes+xml" PartName="/xl/drawings/drawing26.xml"/>
  <Override ContentType="application/vnd.openxmlformats-officedocument.drawingml.chart+xml" PartName="/xl/charts/chart34.xml"/>
  <Override ContentType="application/vnd.openxmlformats-officedocument.drawingml.chartshapes+xml" PartName="/xl/drawings/drawing27.xml"/>
  <Override ContentType="application/vnd.openxmlformats-officedocument.drawingml.chart+xml" PartName="/xl/charts/chart35.xml"/>
  <Override ContentType="application/vnd.openxmlformats-officedocument.drawingml.chartshapes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ml.chart+xml" PartName="/xl/charts/chart36.xml"/>
  <Override ContentType="application/vnd.openxmlformats-officedocument.drawingml.chartshapes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ml.chart+xml" PartName="/xl/charts/chart37.xml"/>
  <Override ContentType="application/vnd.openxmlformats-officedocument.drawing+xml" PartName="/xl/drawings/drawing35.xml"/>
  <Override ContentType="application/vnd.openxmlformats-officedocument.drawingml.chart+xml" PartName="/xl/charts/chart38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+xml" PartName="/xl/drawings/drawing38.xml"/>
  <Override ContentType="application/vnd.openxmlformats-officedocument.drawingml.chart+xml" PartName="/xl/charts/chart42.xml"/>
  <Override ContentType="application/vnd.openxmlformats-officedocument.drawingml.chartshapes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ileSystemCOES\Intranet\Aplicativo_InformesSGI\EjecutivoMensual\Plantilla\"/>
    </mc:Choice>
  </mc:AlternateContent>
  <xr:revisionPtr revIDLastSave="0" documentId="13_ncr:1_{D00F8B0E-C35E-448D-8183-9EC0D49C8BCD}" xr6:coauthVersionLast="47" xr6:coauthVersionMax="47" xr10:uidLastSave="{00000000-0000-0000-0000-000000000000}"/>
  <bookViews>
    <workbookView xWindow="-120" yWindow="-120" windowWidth="29040" windowHeight="15840" tabRatio="697" activeTab="20" xr2:uid="{00000000-000D-0000-FFFF-FFFF00000000}"/>
  </bookViews>
  <sheets>
    <sheet name="1" sheetId="6" r:id="rId1"/>
    <sheet name="2" sheetId="7" r:id="rId2"/>
    <sheet name="3" sheetId="3" r:id="rId3"/>
    <sheet name="4" sheetId="4" r:id="rId4"/>
    <sheet name="5" sheetId="5" r:id="rId5"/>
    <sheet name="6" sheetId="9" r:id="rId6"/>
    <sheet name="7" sheetId="10" r:id="rId7"/>
    <sheet name="8" sheetId="11" r:id="rId8"/>
    <sheet name="9" sheetId="12" r:id="rId9"/>
    <sheet name="10" sheetId="13" r:id="rId10"/>
    <sheet name="11" sheetId="14" r:id="rId11"/>
    <sheet name="12" sheetId="15" r:id="rId12"/>
    <sheet name="13" sheetId="16" r:id="rId13"/>
    <sheet name="14" sheetId="17" r:id="rId14"/>
    <sheet name="15" sheetId="18" r:id="rId15"/>
    <sheet name="16" sheetId="19" r:id="rId16"/>
    <sheet name="17" sheetId="8" r:id="rId17"/>
    <sheet name="18" sheetId="21" r:id="rId18"/>
    <sheet name="19" sheetId="22" r:id="rId19"/>
    <sheet name="20" sheetId="26" r:id="rId20"/>
    <sheet name="21" sheetId="23" r:id="rId21"/>
    <sheet name="22" sheetId="25" r:id="rId22"/>
    <sheet name="23" sheetId="27" r:id="rId23"/>
    <sheet name="24" sheetId="28" r:id="rId24"/>
    <sheet name="25" sheetId="29" r:id="rId25"/>
    <sheet name="26" sheetId="30" r:id="rId26"/>
  </sheets>
  <definedNames>
    <definedName name="_xlnm.Print_Area" localSheetId="0">'1'!$A$1:$K$89</definedName>
    <definedName name="_xlnm.Print_Area" localSheetId="1">'2'!$A$1:$K$95</definedName>
    <definedName name="_xlnm.Print_Area" localSheetId="2">'3'!$A$1:$K$94</definedName>
    <definedName name="_xlnm.Print_Area" localSheetId="3">'4'!$A$1:$J$90</definedName>
    <definedName name="_xlnm.Print_Area" localSheetId="4">'5'!$A$1:$K$79</definedName>
    <definedName name="_xlnm.Print_Area" localSheetId="5">'6'!$A$1:$K$76</definedName>
    <definedName name="_xlnm.Print_Area" localSheetId="6">'7'!$A$1:$K$80</definedName>
    <definedName name="_xlnm.Print_Area" localSheetId="7">'8'!$A$1:$K$74</definedName>
    <definedName name="_xlnm.Print_Area" localSheetId="8">'9'!$A$1:$J$84</definedName>
    <definedName name="_xlnm.Print_Area" localSheetId="9">'10'!$A$1:$L$90</definedName>
    <definedName name="_xlnm.Print_Area" localSheetId="10">'11'!$A$1:$K$67</definedName>
    <definedName name="_xlnm.Print_Area" localSheetId="11">'12'!$A$1:$V$82</definedName>
    <definedName name="_xlnm.Print_Area" localSheetId="12">'13'!$A$1:$N$93</definedName>
    <definedName name="_xlnm.Print_Area" localSheetId="13">'14'!$A$1:$L$89</definedName>
    <definedName name="_xlnm.Print_Area" localSheetId="14">'15'!$A$1:$L$82</definedName>
    <definedName name="_xlnm.Print_Area" localSheetId="15">'16'!$A$1:$H$36</definedName>
    <definedName name="_xlnm.Print_Area" localSheetId="16">'17'!$A$1:$I$100</definedName>
    <definedName name="_xlnm.Print_Area" localSheetId="17">'18'!$A$1:$I$76</definedName>
    <definedName name="_xlnm.Print_Area" localSheetId="18">'19'!$A$1:$K$72</definedName>
    <definedName name="_xlnm.Print_Area" localSheetId="19">'20'!$A$1:$Q$101</definedName>
    <definedName name="_xlnm.Print_Area" localSheetId="20">'21'!$A$1:$Q$103</definedName>
    <definedName name="_xlnm.Print_Area" localSheetId="21">'22'!$A$1:$E$65</definedName>
    <definedName name="_xlnm.Print_Area" localSheetId="22">'23'!$A$1:$J$57</definedName>
    <definedName name="_xlnm.Print_Area" localSheetId="23">'24'!$A$1:$J$55</definedName>
    <definedName name="_xlnm.Print_Area" localSheetId="24">'25'!$A$1:$M$60</definedName>
    <definedName name="_xlnm.Print_Area" localSheetId="25">'26'!$A$1:$N$69</definedName>
  </definedNames>
  <calcPr calcId="181029" fullCalcOnLoad="1"/>
</workbook>
</file>

<file path=xl/sharedStrings.xml><?xml version="1.0" encoding="utf-8"?>
<sst xmlns="http://schemas.openxmlformats.org/spreadsheetml/2006/main" count="759" uniqueCount="759">
  <si>
    <t xml:space="preserve">INFORME EJECUTIVO MENSUAL DE LA OPERACIÓN DEL SEIN 
MARZO 2023</t>
  </si>
  <si>
    <t>1. PRODUCCION Y POTENCIA COINCIDENTE EN BORNES DE GENERACIÓN DEL SEIN</t>
  </si>
  <si>
    <t xml:space="preserve">Código: EJECSGI-MES03-2023 
 Fecha: 13/11/2023 
 Versión: 3</t>
  </si>
  <si>
    <t xml:space="preserve">La producción de energía en Marzo 2023  fue de 5 105,78 GWh. Esta magnitud representa un aumento de 8,20% con respecto a la producción de Marzo 2022. Así mismo, la máxima potencia coincidente en Marzo 2023 fue de 7 583,37 MW; 3,25 % mayor en comparación con el mismo mes del año 2022.</t>
  </si>
  <si>
    <t>1.1.PRODUCCIÓN POR EMPRESA GENERADORA</t>
  </si>
  <si>
    <t>EMPRESAS</t>
  </si>
  <si>
    <t>PRODUCCIÓN DE ENERGÍA ELÉCTRICA</t>
  </si>
  <si>
    <t xml:space="preserve">MÁXIMA POTENCIA COINCIDENTE   (MW)</t>
  </si>
  <si>
    <t>MARZO 2023</t>
  </si>
  <si>
    <t>MARZO 2022</t>
  </si>
  <si>
    <t xml:space="preserve">% </t>
  </si>
  <si>
    <t>MAR. - 23</t>
  </si>
  <si>
    <t>MAR.-22</t>
  </si>
  <si>
    <t xml:space="preserve">Variación 
 Mar.23 / Mar.22</t>
  </si>
  <si>
    <t>HIDROELÉCTRICA</t>
  </si>
  <si>
    <t>TERMOELÉCTRICA</t>
  </si>
  <si>
    <t>RER (*)</t>
  </si>
  <si>
    <t>TOTAL</t>
  </si>
  <si>
    <t>23/03/2023</t>
  </si>
  <si>
    <t>10/03/2022</t>
  </si>
  <si>
    <t>10/01/2023</t>
  </si>
  <si>
    <t>GWh</t>
  </si>
  <si>
    <t>19:30</t>
  </si>
  <si>
    <t>21:15</t>
  </si>
  <si>
    <t>AGRO INDUSTRIAL PARAMONGA</t>
  </si>
  <si>
    <t>AGROAURORA S.A.C.</t>
  </si>
  <si>
    <t>AGROINDUSTRIAS SAN JACINTO S.A.A.</t>
  </si>
  <si>
    <t>ANDEAN POWER S.A.C.</t>
  </si>
  <si>
    <t>ATRIA ENERGIA S.A.C.</t>
  </si>
  <si>
    <t>BIOENERGIA DEL CHIRA S.A.</t>
  </si>
  <si>
    <t>CELEPSA</t>
  </si>
  <si>
    <t>CELEPSA RENOVABLES S.R.L.</t>
  </si>
  <si>
    <t>CENTRALES SANTA ROSA S.A.C.</t>
  </si>
  <si>
    <t>CHINANGO S.A.C.</t>
  </si>
  <si>
    <t>COLCA SOLAR S.A.C.</t>
  </si>
  <si>
    <t>EGASA</t>
  </si>
  <si>
    <t>EGEJUNIN</t>
  </si>
  <si>
    <t>EGEMSA</t>
  </si>
  <si>
    <t>EGESUR</t>
  </si>
  <si>
    <t>ELECTRICA YANAPAMPA SAC</t>
  </si>
  <si>
    <t>ELECTROPERU</t>
  </si>
  <si>
    <t>EMPRESA DE GENERACION ELECTRICA CANCHAYLLO SAC</t>
  </si>
  <si>
    <t>EMPRESA DE GENERACION ELECTRICA RIO BAÑOS S.A.C.</t>
  </si>
  <si>
    <t>EMPRESA DE GENERACION ELECTRICA SANTA ANA S.A.C.</t>
  </si>
  <si>
    <t>EMPRESA DE GENERACION HUALLAGA</t>
  </si>
  <si>
    <t xml:space="preserve">EMPRESA DE GENERACION HUANZA                      </t>
  </si>
  <si>
    <t>EMPRESA ELECTRICA AGUA AZUL</t>
  </si>
  <si>
    <t xml:space="preserve">EMPRESA ELECTRICA RIO DOBLE </t>
  </si>
  <si>
    <t>ENEL GENERACION PERU S.A.A.</t>
  </si>
  <si>
    <t>ENEL GENERACION PIURA S.A.</t>
  </si>
  <si>
    <t>ENEL GREEN POWER PERU S.A.C</t>
  </si>
  <si>
    <t>ENERGÍA EÓLICA S.A.</t>
  </si>
  <si>
    <t>ENGIE</t>
  </si>
  <si>
    <t>FENIX POWER PERÚ</t>
  </si>
  <si>
    <t>GENERACIÓN ANDINA S.A.C.</t>
  </si>
  <si>
    <t>GENERADORA DE ENERGÍA DEL PERÚ</t>
  </si>
  <si>
    <t>GR PAINO SOCIEDAD ANONIMA CERRADA</t>
  </si>
  <si>
    <t>GR TARUCA SOCIEDAD ANONIMA CERRADA</t>
  </si>
  <si>
    <t>HIDROCAÑETE S.A.</t>
  </si>
  <si>
    <t>HIDROELECTRICA HUANCHOR S.A.C.</t>
  </si>
  <si>
    <t>HUAURA POWER GROUP S.A.</t>
  </si>
  <si>
    <t>INFRAESTRUCTURAS Y ENERGIAS DEL PERU S.A.C.</t>
  </si>
  <si>
    <t>INLAND ENERGY SAC</t>
  </si>
  <si>
    <t>KALLPA GENERACION S.A.</t>
  </si>
  <si>
    <t>LA VIRGEN</t>
  </si>
  <si>
    <t>MAJA ENERGIA S.A.C.</t>
  </si>
  <si>
    <t>MAJES ARCUS S.A.C.</t>
  </si>
  <si>
    <t>MINERA CERRO VERDE</t>
  </si>
  <si>
    <t>MOQUEGUA FV S.A.C.</t>
  </si>
  <si>
    <t>ORAZUL ENERGY PERÚ</t>
  </si>
  <si>
    <t xml:space="preserve">PANAMERICANA  SOLAR SAC. </t>
  </si>
  <si>
    <t>PARQUE EOLICO MARCONA S.A.C.</t>
  </si>
  <si>
    <t>PARQUE EOLICO TRES HERMANAS S.A.C.</t>
  </si>
  <si>
    <t>PERUANA DE INVERSIONES EN ENERGIAS RENOVABLES S.A.</t>
  </si>
  <si>
    <t xml:space="preserve">PETRAMAS                                          </t>
  </si>
  <si>
    <t xml:space="preserve">PLANTA DE RESERVA FRIA DE GENERACION  DE ETEN S.A.</t>
  </si>
  <si>
    <t>REPARTICIÓN ARCUS S.A.C.</t>
  </si>
  <si>
    <t>SAMAY I S.A.</t>
  </si>
  <si>
    <t>SAN GABAN</t>
  </si>
  <si>
    <t>SDF ENERGIA</t>
  </si>
  <si>
    <t>SHOUGESA</t>
  </si>
  <si>
    <t xml:space="preserve">SINERSA                                           </t>
  </si>
  <si>
    <t>STATKRAFT S.A</t>
  </si>
  <si>
    <t xml:space="preserve">TACNA SOLAR SAC. </t>
  </si>
  <si>
    <t>TERMOCHILCA</t>
  </si>
  <si>
    <t>TERMOSELVA</t>
  </si>
  <si>
    <t>IMPORTACIÓN DESDE ECUADOR</t>
  </si>
  <si>
    <t>EXPORTACION HACIA ECUADOR</t>
  </si>
  <si>
    <t>TOTALES INTERCAMBIOS INTERNACIONALES</t>
  </si>
  <si>
    <t>TOTAL DEMANDA DEL SEIN</t>
  </si>
  <si>
    <t>Cuadro N°1: Producción de energía eléctrica y máxima potencia coincidente por empresa generadora.</t>
  </si>
  <si>
    <t xml:space="preserve"> ● Máxima Potencia calculada durante los periodos de hora punta acorde al PR-30 y PR-43, la misma que incluye la importación desde Ecuador.</t>
  </si>
  <si>
    <t>1.2. PRODUCCIÓN TOTAL DE CENTRALES DE GENERACIÓN ELÉCTRICA (ACUMULADO A DICIEMBRE)</t>
  </si>
  <si>
    <t>CENTRALES</t>
  </si>
  <si>
    <t>VARIACIÓN</t>
  </si>
  <si>
    <t>%</t>
  </si>
  <si>
    <t>HIDROELÉCTRICAS</t>
  </si>
  <si>
    <t>TERMOELÉCTRICAS</t>
  </si>
  <si>
    <t>RENOVABLES (*)</t>
  </si>
  <si>
    <t>KALLPA GENERACION S.A.: 18.15 %</t>
  </si>
  <si>
    <t>EGEJUNIN: 0.97 %</t>
  </si>
  <si>
    <t>Cuadro N°2: Producción de energía eléctrica acumulada al 31 de marzo</t>
  </si>
  <si>
    <t>ENEL GENERACION PERU S.A.A.: 13.02 %</t>
  </si>
  <si>
    <t>GENERADORA DE ENERGÍA DEL PERÚ: 0.96 %</t>
  </si>
  <si>
    <t>ENGIE: 12.83 %</t>
  </si>
  <si>
    <t xml:space="preserve">EMPRESA DE GENERACION HUANZA                      : 0.67 %</t>
  </si>
  <si>
    <t>Otros</t>
  </si>
  <si>
    <t>PARQUE EOLICO TRES HERMANAS S.A.C.: 0.51 %</t>
  </si>
  <si>
    <t>ELECTROPERU: 8.05 %</t>
  </si>
  <si>
    <t>TERMOSELVA: 0.44 %</t>
  </si>
  <si>
    <t>1.3. PARTICIPACIÓN POR EMPRESAS EN LA PRODUCCIÓN TOTAL DE ENERGÍA DEL MES DE MARZO DEL 2023</t>
  </si>
  <si>
    <t>EMPRESA DE GENERACION HUALLAGA: 6.38 %</t>
  </si>
  <si>
    <t xml:space="preserve">SINERSA                                           : 0.39 %</t>
  </si>
  <si>
    <t>FENIX POWER PERÚ: 6.19 %</t>
  </si>
  <si>
    <t>GENERACIÓN ANDINA S.A.C.: 0.39 %</t>
  </si>
  <si>
    <t>STATKRAFT S.A: 5.11 %</t>
  </si>
  <si>
    <t>EMPRESA DE GENERACION ELECTRICA RIO BAÑOS S.A.C.: 0.29 %</t>
  </si>
  <si>
    <t>ORAZUL ENERGY PERÚ: 3.46 %</t>
  </si>
  <si>
    <t>ENERGÍA EÓLICA S.A.: 0.29 %</t>
  </si>
  <si>
    <t>CELEPSA: 3.01 %</t>
  </si>
  <si>
    <t>HIDROELECTRICA HUANCHOR S.A.C.: 0.28 %</t>
  </si>
  <si>
    <t>TERMOCHILCA: 2.63 %</t>
  </si>
  <si>
    <t>EMPRESA DE GENERACION ELECTRICA SANTA ANA S.A.C.: 0.28 %</t>
  </si>
  <si>
    <t>CHINANGO S.A.C.: 2.61 %</t>
  </si>
  <si>
    <t>EMPRESA ELECTRICA AGUA AZUL: 0.28 %</t>
  </si>
  <si>
    <t>EGEMSA: 2.45 %</t>
  </si>
  <si>
    <t>EMPRESA ELECTRICA RIO DOBLE : 0.27 %</t>
  </si>
  <si>
    <t>SAN GABAN: 1.60 %</t>
  </si>
  <si>
    <t>ANDEAN POWER S.A.C.: 0.24 %</t>
  </si>
  <si>
    <t>EGASA: 1.33 %</t>
  </si>
  <si>
    <t>EGESUR: 0.24 %</t>
  </si>
  <si>
    <t>INLAND ENERGY SAC: 1.32 %</t>
  </si>
  <si>
    <t>CELEPSA RENOVABLES S.R.L.: 0.23 %</t>
  </si>
  <si>
    <t>ENEL GENERACION PIURA S.A.: 1.15 %</t>
  </si>
  <si>
    <t>HUAURA POWER GROUP S.A.: 0.23 %</t>
  </si>
  <si>
    <t>ENEL GREEN POWER PERU S.A.C: 1.07 %</t>
  </si>
  <si>
    <t>AGRO INDUSTRIAL PARAMONGA: 0.21 %</t>
  </si>
  <si>
    <t>LA VIRGEN: 1.04 %</t>
  </si>
  <si>
    <t>PARQUE EOLICO MARCONA S.A.C.: 0.17 %</t>
  </si>
  <si>
    <t xml:space="preserve">PETRAMAS                                          : 0.12 %</t>
  </si>
  <si>
    <t>TACNA SOLAR SAC. : 0.10 %</t>
  </si>
  <si>
    <t xml:space="preserve">PANAMERICANA  SOLAR SAC. : 0.10 %</t>
  </si>
  <si>
    <t>PERUANA DE INVERSIONES EN ENERGIAS RENOVABLES S.A.: 0.09 %</t>
  </si>
  <si>
    <t>MOQUEGUA FV S.A.C.: 0.08 %</t>
  </si>
  <si>
    <t>GR TARUCA SOCIEDAD ANONIMA CERRADA: 0.08 %</t>
  </si>
  <si>
    <t>AGROINDUSTRIAS SAN JACINTO S.A.A.: 0.08 %</t>
  </si>
  <si>
    <t>EMPRESA DE GENERACION ELECTRICA CANCHAYLLO SAC: 0.08 %</t>
  </si>
  <si>
    <t>MAJES ARCUS S.A.C.: 0.07 %</t>
  </si>
  <si>
    <t>GR PAINO SOCIEDAD ANONIMA CERRADA: 0.07 %</t>
  </si>
  <si>
    <t>REPARTICIÓN ARCUS S.A.C.: 0.06 %</t>
  </si>
  <si>
    <t>SAMAY I S.A.: 0.05 %</t>
  </si>
  <si>
    <t>HIDROCAÑETE S.A.: 0.05 %</t>
  </si>
  <si>
    <t>Gráfico N° 1: Participación de cada empresa generadora en la producción de energía eléctrica en el mes de marzo del 2023 mayor al 1%</t>
  </si>
  <si>
    <t>MAJA ENERGIA S.A.C.: 0.04 %</t>
  </si>
  <si>
    <t>ELECTRICA YANAPAMPA SAC: 0.04 %</t>
  </si>
  <si>
    <t>SDF ENERGIA: 0.04 %</t>
  </si>
  <si>
    <t>SHOUGESA: 0.03 %</t>
  </si>
  <si>
    <t>MINERA CERRO VERDE: 0.02 %</t>
  </si>
  <si>
    <t>BIOENERGIA DEL CHIRA S.A.: 0.02 %</t>
  </si>
  <si>
    <t>CENTRALES SANTA ROSA S.A.C.: 0.02 %</t>
  </si>
  <si>
    <t xml:space="preserve">PLANTA DE RESERVA FRIA DE GENERACION  DE ETEN S.A.: 0.01 %</t>
  </si>
  <si>
    <t>ATRIA ENERGIA S.A.C.: 0.01 %</t>
  </si>
  <si>
    <t>COLCA SOLAR S.A.C.: 0.00 %</t>
  </si>
  <si>
    <t>INFRAESTRUCTURAS Y ENERGIAS DEL PERU S.A.C.: 0.00 %</t>
  </si>
  <si>
    <t>AGROAURORA S.A.C.: 0 %</t>
  </si>
  <si>
    <t>MESES</t>
  </si>
  <si>
    <t>2021</t>
  </si>
  <si>
    <t>2022</t>
  </si>
  <si>
    <t>2023</t>
  </si>
  <si>
    <t>Anual 2021/2022</t>
  </si>
  <si>
    <t>Anual 2022/2023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</si>
  <si>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</si>
  <si>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</si>
  <si>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</si>
  <si>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</si>
  <si>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</si>
  <si>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</si>
  <si>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</si>
  <si>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</si>
  <si>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</si>
  <si>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</si>
  <si>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</si>
  <si>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</si>
  <si>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Gráfico N° 2: Participación de cada empresa generadora en la producción de energía eléctrica en el mes de marzo del 2023 menor al 1%</t>
  </si>
  <si>
    <t>1.4. EVOLUCIÓN DEL CRECIMIENTO MENSUAL DE LA MÁXIMA POTENCIA COINCIDENTE</t>
  </si>
  <si>
    <t xml:space="preserve">Total Máxima potencia coincidente marzo 2023  : 7 583,37 MW</t>
  </si>
  <si>
    <t xml:space="preserve">Total Máxima potencia coincidente marzo 2022  : 7 467,45 MW</t>
  </si>
  <si>
    <t>Variación marzo 2023 / marzo 2022 : 7.33%</t>
  </si>
  <si>
    <t>Gráfico N° 3: Evolución de la máxima potencia coincidente mensual en bornes de generación periodo 2021 - 2023</t>
  </si>
  <si>
    <r xmlns="http://schemas.openxmlformats.org/spreadsheetml/2006/main">
      <t>1.5. COMPARACIÓN DE LA COBERTURA DE LA MÁXIMA DEMANDA POR TIPO DE GENERACIÓN</t>
    </r>
    <r xmlns="http://schemas.openxmlformats.org/spreadsheetml/2006/main">
      <rPr>
        <b/>
        <sz val="7"/>
        <color theme="0"/>
        <rFont val="Arial"/>
        <family val="2"/>
      </rPr>
      <t xml:space="preserve"> (SIN CONSIDERAR LA IMPORTACIÓN DESDE ECUADOR)</t>
    </r>
  </si>
  <si>
    <t>Gráfico N°4: Comparación de la cobertura del tipo de generación en la maxima demanda coincidente en marzo</t>
  </si>
  <si>
    <t>DIA DE MAXIMA DEMANDA</t>
  </si>
  <si>
    <t xml:space="preserve">1.6. DESPACHO EN EL DÍA DE MÁXIMA POTENCIA COINCIDENTE </t>
  </si>
  <si>
    <t>hora</t>
  </si>
  <si>
    <t>AGUA</t>
  </si>
  <si>
    <t>GAS NATURAL</t>
  </si>
  <si>
    <t>GENERACIÓN RER</t>
  </si>
  <si>
    <t>BAGAZO</t>
  </si>
  <si>
    <t>DIESEL</t>
  </si>
  <si>
    <t>RESIDUAL</t>
  </si>
  <si>
    <t>CARBON</t>
  </si>
  <si>
    <t>IMPORTACIÓN</t>
  </si>
  <si>
    <t>MÁXIMA POTENCIA DEL DIA</t>
  </si>
  <si>
    <t>Gráfico N°5: Cobertura del tipo de recurso energético en el diagrama de carga del día de maxima potencia coincidente marzo 2023</t>
  </si>
  <si>
    <t xml:space="preserve">1.7. COBERTURA DE LA MÁXIMA POTENCIA COINCIDENTE POR TIPO DE TECNOLOGÍA  EN</t>
  </si>
  <si>
    <t>Gráfico N°6: Cobertura del tipo de tecnología en la maxima potencia coincidente marzo 2023</t>
  </si>
  <si>
    <t>Tecnología</t>
  </si>
  <si>
    <t>Total</t>
  </si>
  <si>
    <t>TURBO VAPOR</t>
  </si>
  <si>
    <t>FRANCIS</t>
  </si>
  <si>
    <t>TURBINAS HIDRÁULICAS</t>
  </si>
  <si>
    <t>M. DIESEL</t>
  </si>
  <si>
    <t>AEROGENERADOR</t>
  </si>
  <si>
    <t>PANELES FOTOVOLTAICOS</t>
  </si>
  <si>
    <t>Grand Total</t>
  </si>
  <si>
    <t>1.8.UTILIZACIÓN DE RECURSOS ENERGÉTICOS</t>
  </si>
  <si>
    <t>TIPO DE GENERACIÓN</t>
  </si>
  <si>
    <t xml:space="preserve">MÁXIMA POTENCIA COINCIDENTE (MW) </t>
  </si>
  <si>
    <t>ENERGÍA PRODUCIDA MENSUAL (GWh)</t>
  </si>
  <si>
    <t>ACUMULADO ANUAL (GWh)</t>
  </si>
  <si>
    <t xml:space="preserve">VARIACIÓN (%) </t>
  </si>
  <si>
    <t>DÍA</t>
  </si>
  <si>
    <t>HORA</t>
  </si>
  <si>
    <t xml:space="preserve">1.9. PARTICIPACIÓN DE LA UTILIZACIÓN DE LOS RECURSOS ENERGÉTICOS EN LA PRODUCCIÓN DE ENERGÍA ELÉCTRICA </t>
  </si>
  <si>
    <t>Agua</t>
  </si>
  <si>
    <t>Gas</t>
  </si>
  <si>
    <t>Diesel</t>
  </si>
  <si>
    <t>Residual</t>
  </si>
  <si>
    <t>Carbon</t>
  </si>
  <si>
    <t>Bagazo</t>
  </si>
  <si>
    <t>Renovable</t>
  </si>
  <si>
    <t>MES</t>
  </si>
  <si>
    <t>GAS</t>
  </si>
  <si>
    <t>DIESEL B5</t>
  </si>
  <si>
    <t>GÉNERACIÓN RER</t>
  </si>
  <si>
    <t>ENERO 16</t>
  </si>
  <si>
    <t>ENERO 17</t>
  </si>
  <si>
    <t>ENERO 18</t>
  </si>
  <si>
    <t xml:space="preserve"> </t>
  </si>
  <si>
    <t>FEBRERO 16</t>
  </si>
  <si>
    <t>FEBRERO 17</t>
  </si>
  <si>
    <t>FEBRERO 18</t>
  </si>
  <si>
    <t>MARZO 16</t>
  </si>
  <si>
    <t>MARZO 17</t>
  </si>
  <si>
    <t>MARZO 18</t>
  </si>
  <si>
    <t>ABRIL 16</t>
  </si>
  <si>
    <t>ABRIL 17</t>
  </si>
  <si>
    <t>ABRIL 18</t>
  </si>
  <si>
    <t>MAYO 16</t>
  </si>
  <si>
    <t>MAYO 17</t>
  </si>
  <si>
    <t>MAYO 18</t>
  </si>
  <si>
    <t>JUNIO 16</t>
  </si>
  <si>
    <t>JUNIO 17</t>
  </si>
  <si>
    <t>JUNIO 18</t>
  </si>
  <si>
    <t>JULIO 16</t>
  </si>
  <si>
    <t>JULIO 17</t>
  </si>
  <si>
    <t>JULIO 18</t>
  </si>
  <si>
    <t>AGOSTO 16</t>
  </si>
  <si>
    <t>AGOSTO 17</t>
  </si>
  <si>
    <t>AGOSTO 18</t>
  </si>
  <si>
    <t>SETIEMBRE 16</t>
  </si>
  <si>
    <t>SETIEMBRE 17</t>
  </si>
  <si>
    <t>SETIEMBRE 18</t>
  </si>
  <si>
    <t>OCTUBRE 16</t>
  </si>
  <si>
    <t>OCTUBRE 17</t>
  </si>
  <si>
    <t>NOVIEMBRE 16</t>
  </si>
  <si>
    <t>NOVIEMBRE 17</t>
  </si>
  <si>
    <t>NOVIEMBRE 18</t>
  </si>
  <si>
    <t>DICIEMBRE 16</t>
  </si>
  <si>
    <t>DICIEMBRE 17</t>
  </si>
  <si>
    <t>DICIEMBRE 18</t>
  </si>
  <si>
    <t xml:space="preserve">2. DEMANDA DE ENERGÍA EN BARRAS DE TRANSFERENCIAS DEL SEIN </t>
  </si>
  <si>
    <t>2.1 DEMANDA DE ENERGÍA ZONA NORTE</t>
  </si>
  <si>
    <t>NORTE</t>
  </si>
  <si>
    <t>A MARZO 2023 (acumulado)</t>
  </si>
  <si>
    <t>DEMANDA (GWh)</t>
  </si>
  <si>
    <t>VARIACIÓN (%) MARZO 2022</t>
  </si>
  <si>
    <t>PARTICIPACIÓN (%)</t>
  </si>
  <si>
    <t>VARIACIÓN ACUMULADA (%)</t>
  </si>
  <si>
    <t>CARHUAQUERO</t>
  </si>
  <si>
    <t>CAJAMARCA NORTE</t>
  </si>
  <si>
    <t>CHICLAYO</t>
  </si>
  <si>
    <t>CHIMBOTE</t>
  </si>
  <si>
    <t>GUADALUPE</t>
  </si>
  <si>
    <t>HUALLANCA</t>
  </si>
  <si>
    <t>LA NIÑA</t>
  </si>
  <si>
    <t>PIURA</t>
  </si>
  <si>
    <t>TALARA</t>
  </si>
  <si>
    <t>TRUJILLO</t>
  </si>
  <si>
    <t>ZORRITOS</t>
  </si>
  <si>
    <t>Cuadro N°5: Demanda de energía en barras de transferencia zona norte</t>
  </si>
  <si>
    <t xml:space="preserve">Gráfico N°10:  variacion acumulada en la zona norte</t>
  </si>
  <si>
    <t>2.2 DEMANDA DE ENERGÍA ZONA CENTRO</t>
  </si>
  <si>
    <t>CENTRO</t>
  </si>
  <si>
    <t>PARAMONGA NUEVA</t>
  </si>
  <si>
    <t>CARABAYLLO</t>
  </si>
  <si>
    <t>CAJAMARQUILLA</t>
  </si>
  <si>
    <t>CAMPO ARMIÑO</t>
  </si>
  <si>
    <t>CANTERA</t>
  </si>
  <si>
    <t>CHAVARRIA</t>
  </si>
  <si>
    <t>DESIERTO</t>
  </si>
  <si>
    <t>ELECTROANDES</t>
  </si>
  <si>
    <t>HUACHO</t>
  </si>
  <si>
    <t>HUANCAVELICA</t>
  </si>
  <si>
    <t>HUANUCO - TINGO MARIA</t>
  </si>
  <si>
    <t>HUAYUCACHI</t>
  </si>
  <si>
    <t>ICA</t>
  </si>
  <si>
    <t>INDEPENDENCIA</t>
  </si>
  <si>
    <t>MARCONA</t>
  </si>
  <si>
    <t>POMACOCHA</t>
  </si>
  <si>
    <t>PUCALLPA - AGUAYTIA</t>
  </si>
  <si>
    <t>SAN JUAN</t>
  </si>
  <si>
    <t>SANTA ROSA - BALNEARIOS</t>
  </si>
  <si>
    <t>VIZCARRA</t>
  </si>
  <si>
    <t>ZAPALLAL</t>
  </si>
  <si>
    <t>Cuadro N°6: Demanda de energía en barras de transferencia zona centro</t>
  </si>
  <si>
    <t xml:space="preserve">Gráfico N°11:  variacion acumulada en la zona centro</t>
  </si>
  <si>
    <t>2.3 DEMANDA DE ENERGÍA ZONA SUR</t>
  </si>
  <si>
    <t>SUR</t>
  </si>
  <si>
    <t>TACNA</t>
  </si>
  <si>
    <t>AYAVIRI</t>
  </si>
  <si>
    <t>AZANGARO</t>
  </si>
  <si>
    <t>SPCC</t>
  </si>
  <si>
    <t>CUSCO - ABANCAY</t>
  </si>
  <si>
    <t>CALLALLI</t>
  </si>
  <si>
    <t>AMPLIACION CERRO VERDE</t>
  </si>
  <si>
    <t>AREQUIPA</t>
  </si>
  <si>
    <t>QUENCORO-COMBAPATA</t>
  </si>
  <si>
    <t>ILO</t>
  </si>
  <si>
    <t>JULIACA</t>
  </si>
  <si>
    <t>MOQUEGUA</t>
  </si>
  <si>
    <t>PUNO</t>
  </si>
  <si>
    <t>TINTAYA</t>
  </si>
  <si>
    <t>Cuadro N°7: Demanda de energía en barras de transferencia zona sur</t>
  </si>
  <si>
    <t xml:space="preserve">Gráfico N°12:  variacion acumulada en la zona sur</t>
  </si>
  <si>
    <t>3. HIDROLOGÍA PARA LA OPERACIÓN DEL SEIN</t>
  </si>
  <si>
    <t>3.1. VOLÚMEN UTIL DE LOS EMBALSES Y LAGUNAS (Millones de m3)</t>
  </si>
  <si>
    <t>2020</t>
  </si>
  <si>
    <t>LAGUNA/ EMBALSE</t>
  </si>
  <si>
    <t>VOLUMÉN UTIL2023-03-31</t>
  </si>
  <si>
    <t>VOLUMÉN UTIL2022-03-31</t>
  </si>
  <si>
    <t xml:space="preserve">VARIACION
(%)</t>
  </si>
  <si>
    <t>EMBALSE JUNÍN (ELP)</t>
  </si>
  <si>
    <t>EMBALSE AGUASHCOCHA</t>
  </si>
  <si>
    <t>Cuadro N°8: Volúmen útil de los principales embalses y lagunas del SEIN al término del periodo mensual (marzo 31)</t>
  </si>
  <si>
    <t>Gráfico N°13: Evolución semanal del volumen de lago Junin durante los años 2020 - 2023.</t>
  </si>
  <si>
    <t>Gráfico N°14: Evolución semanal del volumen de las lagunas de Enel durante los años 2020 - 2023.</t>
  </si>
  <si>
    <t>Gráfico N°15: Evolución semanal del volumen de los embalses de Egasa durante los años 2020 - 2023.</t>
  </si>
  <si>
    <t>3.2. PROMEDIO MENSUAL DE LOS CAUDALES (m3/s)</t>
  </si>
  <si>
    <t>CAUDAL PROMEDIO</t>
  </si>
  <si>
    <t xml:space="preserve">VARIACION
%</t>
  </si>
  <si>
    <t>RIO SANTA</t>
  </si>
  <si>
    <t>RIO CHANCAY</t>
  </si>
  <si>
    <t>RIO PATIVILCA</t>
  </si>
  <si>
    <t>Natural San Gaban</t>
  </si>
  <si>
    <t>Caudal natural estimado de ingreso a toma tarma</t>
  </si>
  <si>
    <t>Natural Tulumayo</t>
  </si>
  <si>
    <t>Natural Santa</t>
  </si>
  <si>
    <t>Natural Chancay</t>
  </si>
  <si>
    <t>Natural Jequetepeque</t>
  </si>
  <si>
    <t>Natural Paucartambo</t>
  </si>
  <si>
    <t>Ingreso Toma Cahua (Pativilca)</t>
  </si>
  <si>
    <t xml:space="preserve">Aporte natural  en el río Chili _ tramo reservorio aguada blanca  y toma 4 (cálculo aprox)</t>
  </si>
  <si>
    <t>Caudal turbinado</t>
  </si>
  <si>
    <t>Caudal natural estimado de ingreso Lago Aricota</t>
  </si>
  <si>
    <t>C.H. ARICOTA I CAUDAL TURBINADO</t>
  </si>
  <si>
    <t>Caudal natural estimado de ingreso a presa sheque</t>
  </si>
  <si>
    <t xml:space="preserve">Caudal natural estimado de ingreso a toma  tamboraque</t>
  </si>
  <si>
    <t>Cuadro N°9: Comparación del promedio mensual de caudales marzo 2023 / marzo 2022</t>
  </si>
  <si>
    <t>Gráfico N°16: Evolución del promedio semanal de caudales de los ríos SANTA, CHANCAY y PATIVILCA en los años 2021 - 2023.</t>
  </si>
  <si>
    <t>Caudal Regulado del Río Cañete</t>
  </si>
  <si>
    <t>Caudal Turbinado C.H. El Platanal</t>
  </si>
  <si>
    <t xml:space="preserve">Caudal  Descargado Paucarcocha</t>
  </si>
  <si>
    <t>Caudal Natural del Río San Gabán</t>
  </si>
  <si>
    <t>Caudal Natural del Río Pativilca</t>
  </si>
  <si>
    <t>Caudal Natural del Río Santa</t>
  </si>
  <si>
    <t>RIO MANTARO</t>
  </si>
  <si>
    <t>TULUMAYO</t>
  </si>
  <si>
    <t>TARMA</t>
  </si>
  <si>
    <t>Río Chira</t>
  </si>
  <si>
    <t>Caudal Natural del Río Tarma</t>
  </si>
  <si>
    <t>Caudal Turbinado Charcani V</t>
  </si>
  <si>
    <t>TURBINADO CHARCANI V</t>
  </si>
  <si>
    <t>INGRESO ARICOTA</t>
  </si>
  <si>
    <t>Caudal Promedio Afluente Río Huachón (Toma Uchuhuerta)</t>
  </si>
  <si>
    <t>Caudal Natural del Río Paucartambo</t>
  </si>
  <si>
    <t>NATURAL VILCANOTA</t>
  </si>
  <si>
    <t>NATURAL SAN GABAN</t>
  </si>
  <si>
    <t>Gráfico N°17: Evolución del promedio semanal de caudales de los ríos RÍMAC y SANTA EULALIA en los años 2021 - 2023.</t>
  </si>
  <si>
    <t>Gráfico N°18: Evolución del promedio semanal de caudales de los ríos MANTARO, TUYUMALO y TARMA en los años 2021 - 2023.</t>
  </si>
  <si>
    <t>Gráfico N°19: Evolución del promedio semanal de caudales de las cuencas CHILI y ARICOTA en los años 2021 - 2023.</t>
  </si>
  <si>
    <t>Gráfico N°20: Evolución del promedio semanal de caudales de las cuencas VILCANOTA y SAN GABÁN en los años 2021 - 2023.</t>
  </si>
  <si>
    <t>4. INTERCONEXIONES</t>
  </si>
  <si>
    <t xml:space="preserve">INTERCONEXIÓN   CENTRO  -   (MW)</t>
  </si>
  <si>
    <t>SEMANA OPERATIVA</t>
  </si>
  <si>
    <t>KIMAN AYLLU L-2269 L-2270</t>
  </si>
  <si>
    <t>CHIMBOTE1 L-2215 L-2216</t>
  </si>
  <si>
    <t>SE CHIMBOTE NUEVA</t>
  </si>
  <si>
    <t>TOTAL COINCIDENTE</t>
  </si>
  <si>
    <t>SEM 01</t>
  </si>
  <si>
    <t>SEM 02</t>
  </si>
  <si>
    <t>SEM 03</t>
  </si>
  <si>
    <t>SEM 04</t>
  </si>
  <si>
    <t>SEM 05</t>
  </si>
  <si>
    <t>SEM 06</t>
  </si>
  <si>
    <t>SEM 07</t>
  </si>
  <si>
    <t>SEM 08</t>
  </si>
  <si>
    <t>SEM 09</t>
  </si>
  <si>
    <t>SEM 10</t>
  </si>
  <si>
    <t>SEM 11</t>
  </si>
  <si>
    <t>SEM 12</t>
  </si>
  <si>
    <t>SEM 13</t>
  </si>
  <si>
    <t xml:space="preserve">5.  HORAS DE CONGESTIÓN EN LOS PRINCIPALES EQUIPOS DE TRANSMISIÓN MARZO 2022 - MARZO 2023</t>
  </si>
  <si>
    <t>SAN JUAN - LOS INDUSTRIALES</t>
  </si>
  <si>
    <t>SANTA ROSA N. - CHAVARRÍA</t>
  </si>
  <si>
    <t>SANTA ROSA N. - LOS INDUSTRIALES</t>
  </si>
  <si>
    <t>SAN JUAN - SANTA ROSA N.</t>
  </si>
  <si>
    <t>CARHUAMAYO - OROYA NUEVA</t>
  </si>
  <si>
    <t>CHILINA - CONVERTIDOR</t>
  </si>
  <si>
    <t>CHILCA - ASIA</t>
  </si>
  <si>
    <t>CARHUAQUERO - CHICLAYO OESTE</t>
  </si>
  <si>
    <t>TRUJILLO NORTE - CHIMBOTE 1</t>
  </si>
  <si>
    <t>PIEDRA BLANCA-TINGO MARIA</t>
  </si>
  <si>
    <t>PARAMONGA N. - CHIMBOTE 1</t>
  </si>
  <si>
    <t>PARAGSHA II - CONOCOCHA</t>
  </si>
  <si>
    <t>TINGO MARÍA - AUCAYACU</t>
  </si>
  <si>
    <t>HUACHO - PARAMONGA NUEVA</t>
  </si>
  <si>
    <t>CENTRO-SUR</t>
  </si>
  <si>
    <t>POMACOCHA - SAN JUAN</t>
  </si>
  <si>
    <t>CHILCA - DESIERTO</t>
  </si>
  <si>
    <t>CHILCA - PLANICIE</t>
  </si>
  <si>
    <t>MANTARO - COTARUSE</t>
  </si>
  <si>
    <t>L-2018</t>
  </si>
  <si>
    <t>L-2003 L-2004</t>
  </si>
  <si>
    <t>L-2010</t>
  </si>
  <si>
    <t>L-2011</t>
  </si>
  <si>
    <t>L-2259</t>
  </si>
  <si>
    <t>T6-261 T62-261</t>
  </si>
  <si>
    <t>L-3003 L-3002</t>
  </si>
  <si>
    <t>L-2090</t>
  </si>
  <si>
    <t>L-2240</t>
  </si>
  <si>
    <t>L-2232</t>
  </si>
  <si>
    <t>L-1142</t>
  </si>
  <si>
    <t>L-2215 L-2216</t>
  </si>
  <si>
    <t>L-2264</t>
  </si>
  <si>
    <t>L-1122</t>
  </si>
  <si>
    <t>L-2213 L-2279</t>
  </si>
  <si>
    <t>Centro-Sur</t>
  </si>
  <si>
    <t>L-2205 L-2206</t>
  </si>
  <si>
    <t>L-2091</t>
  </si>
  <si>
    <t>T3-261 T4-261 T5P</t>
  </si>
  <si>
    <t>L-2103</t>
  </si>
  <si>
    <t>L-2051 L-2052</t>
  </si>
  <si>
    <t>ABRIL 2022</t>
  </si>
  <si>
    <t>MAYO 2022</t>
  </si>
  <si>
    <t>JUNIO 2022</t>
  </si>
  <si>
    <t>JULIO 2022</t>
  </si>
  <si>
    <t>AGOSTO 2022</t>
  </si>
  <si>
    <t>SETIEMBRE 2022</t>
  </si>
  <si>
    <t>OCTUBRE 2022</t>
  </si>
  <si>
    <t>NOVIEMBRE 2022</t>
  </si>
  <si>
    <t>DICIEMBRE 2022</t>
  </si>
  <si>
    <t>ENERO 2023</t>
  </si>
  <si>
    <t>FEBRERO 2023</t>
  </si>
  <si>
    <t>TOTAL (HORAS)</t>
  </si>
  <si>
    <t>Cuadro N°12: Horas de congestión de los principales equipos de transmisión del SEIN en los últimos 13 meses.</t>
  </si>
  <si>
    <t>Gráfico N°23: Horas de congestión en los últimos 13 meses de los principales equipos de transmisión del SEIN.</t>
  </si>
  <si>
    <t>6.- EVOLUCIÓN DE LOS COSTOS MARGINALES</t>
  </si>
  <si>
    <t>6.1.- EVOLUCIÓN DEL COSTO MARGINAL EN BARRA DE REFERENCIA</t>
  </si>
  <si>
    <t>COSTO MARGINAL PROMEDIO MENSUAL DEL COES - SINAC</t>
  </si>
  <si>
    <t>FECHA</t>
  </si>
  <si>
    <t>COSTO MARGINAL MEDIA MÓVIL 12 MESES</t>
  </si>
  <si>
    <t>PRECIO DE LA ENERGÍA EN BARRA REGULADA</t>
  </si>
  <si>
    <t>COSTO MARGINAL PROMEDIO MENSUAL</t>
  </si>
  <si>
    <t>($./MWh)</t>
  </si>
  <si>
    <t>ENE 2013</t>
  </si>
  <si>
    <t>FEB 2013</t>
  </si>
  <si>
    <t>MAR 2013</t>
  </si>
  <si>
    <t>ABR 2013</t>
  </si>
  <si>
    <t>MAY 2013</t>
  </si>
  <si>
    <t>JUN 2013</t>
  </si>
  <si>
    <t>JUL 2013</t>
  </si>
  <si>
    <t>AGO 2013</t>
  </si>
  <si>
    <t>SEP 2013</t>
  </si>
  <si>
    <t>OCT 2013</t>
  </si>
  <si>
    <t>NOV 2013</t>
  </si>
  <si>
    <t>DIC 2013</t>
  </si>
  <si>
    <t>ENE 2014</t>
  </si>
  <si>
    <t>FEB 2014</t>
  </si>
  <si>
    <t>MAR 2014</t>
  </si>
  <si>
    <t>ABR 2014</t>
  </si>
  <si>
    <t>MAY 2014</t>
  </si>
  <si>
    <t>JUN 2014</t>
  </si>
  <si>
    <t>JUL 2014</t>
  </si>
  <si>
    <t>AGO 2014</t>
  </si>
  <si>
    <t>Gráfico N°24: Evolución de los costos marginales promedio mensual en la barra Santa Rosa, tarifa en barra y tasa de cambio al cierre de cada mes.</t>
  </si>
  <si>
    <t>SEP 2014</t>
  </si>
  <si>
    <t>OCT 2014</t>
  </si>
  <si>
    <t>NOV 2014</t>
  </si>
  <si>
    <t>DIC 2014</t>
  </si>
  <si>
    <t>AÑO</t>
  </si>
  <si>
    <t>COSTOS MARGINALES PROMEDIO EJECUTADOS EN LA BARRA DE SANTA ROSA ( USD/MWh)</t>
  </si>
  <si>
    <t>ENE 2015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</si>
  <si>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</si>
  <si>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</si>
  <si>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</si>
  <si>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</si>
  <si>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</si>
  <si>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</si>
  <si>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</si>
  <si>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</si>
  <si>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</si>
  <si>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</si>
  <si>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</si>
  <si>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</si>
  <si>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ACUMULADO ANUAL</t>
  </si>
  <si>
    <t>FEB 2015</t>
  </si>
  <si>
    <t>MAR 2015</t>
  </si>
  <si>
    <t>ABR 2015</t>
  </si>
  <si>
    <t>variacion (%)</t>
  </si>
  <si>
    <t>MAY 2015</t>
  </si>
  <si>
    <t>Cuadro N°13: Variación de los costos marginales promedio mensual en la barra Santa Rosa.</t>
  </si>
  <si>
    <t>JUN 2015</t>
  </si>
  <si>
    <t>JUL 2015</t>
  </si>
  <si>
    <t>AGO 2015</t>
  </si>
  <si>
    <t>SEP 2015</t>
  </si>
  <si>
    <t>OCT 2015</t>
  </si>
  <si>
    <t>NOV 2015</t>
  </si>
  <si>
    <t>DIC 2015</t>
  </si>
  <si>
    <t>ENE 2016</t>
  </si>
  <si>
    <t>FEB 2016</t>
  </si>
  <si>
    <t>MAR 2016</t>
  </si>
  <si>
    <t>ABR 2016</t>
  </si>
  <si>
    <t>MAY 2016</t>
  </si>
  <si>
    <t>JUN 2016</t>
  </si>
  <si>
    <t>JUL 2016</t>
  </si>
  <si>
    <t>AGO 2016</t>
  </si>
  <si>
    <t>SEP 2016</t>
  </si>
  <si>
    <t>OCT 2016</t>
  </si>
  <si>
    <t>NOV 2016</t>
  </si>
  <si>
    <t>DIC 2016</t>
  </si>
  <si>
    <t>ENE 2017</t>
  </si>
  <si>
    <t>FEB 2017</t>
  </si>
  <si>
    <t>MAR 2017</t>
  </si>
  <si>
    <t>ABR 2017</t>
  </si>
  <si>
    <t>MAY 2017</t>
  </si>
  <si>
    <t>JUN 2017</t>
  </si>
  <si>
    <t>JUL 2017</t>
  </si>
  <si>
    <t>AGO 2017</t>
  </si>
  <si>
    <t>SEP 2017</t>
  </si>
  <si>
    <t>OCT 2017</t>
  </si>
  <si>
    <t>NOV 2017</t>
  </si>
  <si>
    <t>DIC 2017</t>
  </si>
  <si>
    <t>ENE 2018</t>
  </si>
  <si>
    <t>FEB 2018</t>
  </si>
  <si>
    <t>MAR 2018</t>
  </si>
  <si>
    <t>ABR 2018</t>
  </si>
  <si>
    <t>MAY 2018</t>
  </si>
  <si>
    <t>JUN 2018</t>
  </si>
  <si>
    <t>JUL 2018</t>
  </si>
  <si>
    <t>AGO 2018</t>
  </si>
  <si>
    <t>SEP 2018</t>
  </si>
  <si>
    <t>OCT 2018</t>
  </si>
  <si>
    <t>NOV 2018</t>
  </si>
  <si>
    <t>DIC 2018</t>
  </si>
  <si>
    <t>ENE 2019</t>
  </si>
  <si>
    <t>FEB 2019</t>
  </si>
  <si>
    <t>MAR 2019</t>
  </si>
  <si>
    <t>ABR 2019</t>
  </si>
  <si>
    <t>MAY 2019</t>
  </si>
  <si>
    <t>JUN 2019</t>
  </si>
  <si>
    <t>JUL 2019</t>
  </si>
  <si>
    <t>AGO 2019</t>
  </si>
  <si>
    <t>SEP 2019</t>
  </si>
  <si>
    <t>OCT 2019</t>
  </si>
  <si>
    <t>NOV 2019</t>
  </si>
  <si>
    <t>DIC 2019</t>
  </si>
  <si>
    <t>ENE 2020</t>
  </si>
  <si>
    <t>FEB 2020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</si>
  <si>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</si>
  <si>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</si>
  <si>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</si>
  <si>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</si>
  <si>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</si>
  <si>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</si>
  <si>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</si>
  <si>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</si>
  <si>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</si>
  <si>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</si>
  <si>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>ENE 2021</t>
  </si>
  <si>
    <t>FEB 2021</t>
  </si>
  <si>
    <t>MAR 2021</t>
  </si>
  <si>
    <t>ABR 2021</t>
  </si>
  <si>
    <t>MAY 2021</t>
  </si>
  <si>
    <t>JUN 2021</t>
  </si>
  <si>
    <t>JUL 2021</t>
  </si>
  <si>
    <t>AGO 2021</t>
  </si>
  <si>
    <t>SEP 2021</t>
  </si>
  <si>
    <t>OCT 2021</t>
  </si>
  <si>
    <t>NOV 2021</t>
  </si>
  <si>
    <t>DIC 2021</t>
  </si>
  <si>
    <t>ENE 2022</t>
  </si>
  <si>
    <t>FEB 2022</t>
  </si>
  <si>
    <t>MAR 2022</t>
  </si>
  <si>
    <t>ABR 2022</t>
  </si>
  <si>
    <t>MAY 2022</t>
  </si>
  <si>
    <t>JUN 2022</t>
  </si>
  <si>
    <t>JUL 2022</t>
  </si>
  <si>
    <t>AGO 2022</t>
  </si>
  <si>
    <t>SEP 2022</t>
  </si>
  <si>
    <t>OCT 2022</t>
  </si>
  <si>
    <t>NOV 2022</t>
  </si>
  <si>
    <t>DIC 2022</t>
  </si>
  <si>
    <t>ENE 2023</t>
  </si>
  <si>
    <t>FEB 2023</t>
  </si>
  <si>
    <t>MAR 2023</t>
  </si>
  <si>
    <t>6.2. COSTOS MARGINALES DE LOS PRINCIPALES MODOS DE OPERACIÓN</t>
  </si>
  <si>
    <t>RECKA TG1 - D2</t>
  </si>
  <si>
    <t>CHILINA TG - D2</t>
  </si>
  <si>
    <t>CHILINA SULZ 12 - D2</t>
  </si>
  <si>
    <t>RF ETEN TG1 - D2</t>
  </si>
  <si>
    <t>SAN NICOLAS TV1 - R500</t>
  </si>
  <si>
    <t>RF ILO2 TG1 - D2</t>
  </si>
  <si>
    <t>Gráfico N°25: Evolución de los costos marginales diarios de los principales modos de operación con combustible líquido en el mes de marzo 2023</t>
  </si>
  <si>
    <t>COSTO MARGINAL DE CORTO PLAZO (BARRA SANTA ROSA)</t>
  </si>
  <si>
    <t>STA ROSA TG8 - GAS</t>
  </si>
  <si>
    <t>KALLPA CCOMB TG1 &amp; TG2 &amp; TG3 - GAS</t>
  </si>
  <si>
    <t>FENIX CCOMB GT11 &amp; GT12 - GAS</t>
  </si>
  <si>
    <t>CHILCA1 CCOMB TG1 &amp; TG2 &amp; TG3 - GAS</t>
  </si>
  <si>
    <t>AGUAYTIA TG2 - GAS</t>
  </si>
  <si>
    <t>Gráfico N°26: Evolución de los costos marginales diarios de los principales modos de operación con Gas Natural en el mes de marzo 2023 y costo marginal de corto plazo.</t>
  </si>
  <si>
    <t xml:space="preserve">6.3.  COSTOS MARGINALES EN LAS PRINCIPALES BARRAS DEL SEIN (US$/MWh)</t>
  </si>
  <si>
    <t>Área Norte</t>
  </si>
  <si>
    <t>Cmg (USD/MWh)</t>
  </si>
  <si>
    <t>PIURA OESTE 220</t>
  </si>
  <si>
    <t>CHICLAYO 220</t>
  </si>
  <si>
    <t>TRUJILLO 220</t>
  </si>
  <si>
    <t>CHIMBOTE1 138</t>
  </si>
  <si>
    <t>CAJAMARCA 220</t>
  </si>
  <si>
    <t>MAXIMO</t>
  </si>
  <si>
    <t>MEDIO</t>
  </si>
  <si>
    <t>MINIMO</t>
  </si>
  <si>
    <t>Cuadro N°14: Valor de los costos marginales (Máximos, medios, mínimos) registrados en las principales barras del área norte durante el mes de marzo</t>
  </si>
  <si>
    <t>Gráfico N°27: Costos marginales registrados en las principales barras del área norte durante el mes de marzo</t>
  </si>
  <si>
    <t>Área Centro</t>
  </si>
  <si>
    <t>POMACOCHA 220</t>
  </si>
  <si>
    <t>CHAVARRIA 220</t>
  </si>
  <si>
    <t>SANTA ROSA 220</t>
  </si>
  <si>
    <t>SAN JUAN 220</t>
  </si>
  <si>
    <t>CARABAYLLO 220</t>
  </si>
  <si>
    <t>OROYA NUEVA 50</t>
  </si>
  <si>
    <t>INDEPENDENCIA 220</t>
  </si>
  <si>
    <t>Cuadro N°15: Valor de los costos marginales (Máximos, medios, mínimos) registrados en las principales barras del área centro durante el mes de marzo</t>
  </si>
  <si>
    <t>Gráfico N°28: Costos marginales registrados en las principales barras del área centro durante el mes de marzo</t>
  </si>
  <si>
    <t>Área Sur</t>
  </si>
  <si>
    <t>SAN GABAN 138</t>
  </si>
  <si>
    <t>SOCABAYA 220</t>
  </si>
  <si>
    <t>DOLORESPATA 138</t>
  </si>
  <si>
    <t>MOQUEGUA 138</t>
  </si>
  <si>
    <t>PUNO 138</t>
  </si>
  <si>
    <t>TINTAYA NUEVA 220</t>
  </si>
  <si>
    <t>COTARUSE 220</t>
  </si>
  <si>
    <t>Cuadro N°16: Valor de los costos marginales (Máximos, medios, mínimos) registrados en las principales barras del área sur durante el mes de marzo</t>
  </si>
  <si>
    <t>Gráfico N°29: Costos marginales registrados en las principales barras del área sur durante el mes de marzo</t>
  </si>
  <si>
    <t xml:space="preserve">7.-  MANTENIMIENTOS EJECUTADOS </t>
  </si>
  <si>
    <t>EMPRESA</t>
  </si>
  <si>
    <t>CENTRAL</t>
  </si>
  <si>
    <t>UNIDAD</t>
  </si>
  <si>
    <t>DESCRIPCION DEL MANTENIMIENTO</t>
  </si>
  <si>
    <t>INICIO</t>
  </si>
  <si>
    <t>FINAL</t>
  </si>
  <si>
    <t>DURACION</t>
  </si>
  <si>
    <t>OBSERVACIONES</t>
  </si>
  <si>
    <t>8. TRANSFERENCÍA DE ENERGÍA Y POTENCIA</t>
  </si>
  <si>
    <t>8.1. TRANSFERENCIA DE ENERGÍA ACTIVA</t>
  </si>
  <si>
    <t xml:space="preserve">8.1.1. ENTREGAS Y RETIROS DE ENERGÍA (MWh) EN BARRAS DE TRANSFERENCIA  (MWh)</t>
  </si>
  <si>
    <t>8.1.2. RESULTADOS NETOS DE LAS TRANSFERENCIAS DE ENERGÍA (SOLES)</t>
  </si>
  <si>
    <t>ENTREGAS</t>
  </si>
  <si>
    <t>RETIROS</t>
  </si>
  <si>
    <t>ENTREGAS-RETIROS</t>
  </si>
  <si>
    <t xml:space="preserve">Cuadro N°19: Entrega y retiro valorizado  por cada generadora en las barras de transferencia.</t>
  </si>
  <si>
    <t>Cuadro N°18: Entrega y retiro de energía por cada generadora en las barras de transferencia.</t>
  </si>
  <si>
    <t>8.2 TRANSFERENCIAS DE POTENCIA</t>
  </si>
  <si>
    <t>8.2.1. MÁXIMA DEMANDA, POTENCIA FIRME REMUNERABLE (MW)</t>
  </si>
  <si>
    <t>MÁXIMA DEMANDA A NIVEL DE GENERACIÓN</t>
  </si>
  <si>
    <t>POTENCIA FIRME</t>
  </si>
  <si>
    <t>POTENCIA FIRME REMUNERABLE</t>
  </si>
  <si>
    <t>Cuadro N°20: Registro de máxima potencia coincidente, potencia firme y potencia remunerable en el SEIN.</t>
  </si>
  <si>
    <t>8.2.2. POTENCIA CONSUMIDA (MW)</t>
  </si>
  <si>
    <t>POTENCIA CONTRATADA</t>
  </si>
  <si>
    <t>POTENCIA RSC DU-049-2008 (1)</t>
  </si>
  <si>
    <t>POTENCIA CONSUMIDA (2)</t>
  </si>
  <si>
    <t>% RSC = (1)/(2)</t>
  </si>
  <si>
    <t>Marzo 2023</t>
  </si>
  <si>
    <t>Marzo 2022</t>
  </si>
  <si>
    <t>Cuadro N°21: Registro de Potencia contratada y consumida en el SEIN Marzo 2023</t>
  </si>
  <si>
    <t>GráficoN°31: comparación de la máxima potencia coincidente, firme y remunerable de marzo.</t>
  </si>
  <si>
    <t>8.3. VALORIZACIÓN DE LAS TRANSFERENCIAS DE POTENCIA (SOLES)</t>
  </si>
  <si>
    <t>INGRESO POR POTENCIA(S/)</t>
  </si>
  <si>
    <t>EGRESO POR POTENCIA(S/)</t>
  </si>
  <si>
    <t>2023.Febrero</t>
  </si>
  <si>
    <t>AJUSTE DEL MES(S/)</t>
  </si>
  <si>
    <t>SALDO NETO MENSUAL(S/)</t>
  </si>
  <si>
    <t>ELECTRO ZAÑA S.A.C.</t>
  </si>
  <si>
    <t>EMPRESA DE GENERACION HUANZA</t>
  </si>
  <si>
    <t>EMPRESA ELECTRICA RIO DOBLE</t>
  </si>
  <si>
    <t>ENEL DISTRIBUCIÓN - D</t>
  </si>
  <si>
    <t>HYDRO PATAPO S.A.C.</t>
  </si>
  <si>
    <t>MINERA CERRO VERDE - GU</t>
  </si>
  <si>
    <t xml:space="preserve">PANAMERICANA  SOLAR SAC.</t>
  </si>
  <si>
    <t>PETRAMAS</t>
  </si>
  <si>
    <t>SINERSA</t>
  </si>
  <si>
    <t>TACNA SOLAR SAC.</t>
  </si>
  <si>
    <t>Cuadro N°22: Relación de valorizaciones de potencia por cada empresa generdora marzo 2023.</t>
  </si>
  <si>
    <t xml:space="preserve">8.4. POTENCIA FIRME POR EMPRESAS  (MW)</t>
  </si>
  <si>
    <t xml:space="preserve">Potencia Firme 
 1-23 MARZO
 (MW)</t>
  </si>
  <si>
    <t xml:space="preserve">Potencia Firme 
 24-31 MARZO
 (MW)</t>
  </si>
  <si>
    <t>Cuadro N°23: Relación de potencias firmes por cada empresa generdora.</t>
  </si>
  <si>
    <t xml:space="preserve">9 . COMPENSACIÓN A TRANSMISORAS </t>
  </si>
  <si>
    <t xml:space="preserve">9.1. COMPENSACIÓN A TRANSMISORAS POR PEAJE DE CONEXIÓN Y TRANSMISION, SISTEMA PRINCIPAL Y SISTEMA GARANTIZADO DE TRANSMISIÓN  </t>
  </si>
  <si>
    <t>PEAJE POR CONEXION Y TRANSMISION QUE CORRESPONDE PAGAR (%)</t>
  </si>
  <si>
    <t>ATLANTICA TRANSMISION SUR S.A.</t>
  </si>
  <si>
    <t>ATN PATRIMONIO EN FIDEICOMISO - RUC 20554655417</t>
  </si>
  <si>
    <t>CONCESIONARIA LINEA DE TRANSMISION CCNCM S.A.C.</t>
  </si>
  <si>
    <t>ISA PERU</t>
  </si>
  <si>
    <t>MINERA ANTAMINA</t>
  </si>
  <si>
    <t>RED DE ENERGIA DEL PERU S.A.</t>
  </si>
  <si>
    <t>REDESUR</t>
  </si>
  <si>
    <t>TERNA PERU S.A.C.</t>
  </si>
  <si>
    <t>TRANSMANTARO</t>
  </si>
  <si>
    <t>TRANSMISORA ELECTRICA DEL SUR 2 S.A.C.</t>
  </si>
  <si>
    <t>TRANSMISORA ELECTRICA DEL SUR 4 S.A.C. - TESUR 4</t>
  </si>
  <si>
    <t>TRANSMISORA ELECTRICA DEL SUR S.A.C</t>
  </si>
  <si>
    <t>SGT</t>
  </si>
  <si>
    <t>SPT</t>
  </si>
  <si>
    <t>SPT/SGT</t>
  </si>
  <si>
    <t>Cuadro N°24: Compensación a transmisoras por peaje de conexión y transmision, sistema principal y sistema garantizado de transmisión.</t>
  </si>
  <si>
    <t>9.2. PORCENTAJE DE COMPENSACIÓN POR PEAJE DE CONEXIÓN Y TRANSMISIÓN</t>
  </si>
  <si>
    <t>Gráfico N°32: Porcentaje de compensación por peaje de conexión y transmisión marzo 2023.</t>
  </si>
  <si>
    <t>9.3. COMPENSACIÓN A TRANSMISORAS POR INGRESO TARIFARIO DEL SISTEMA PRINCIPAL Y SISTEMA GARANTIZADO DE TRANSMISIÓN</t>
  </si>
  <si>
    <t>INGRESO TARIFARIO QUE CORRESPONDE PAGAR (%)</t>
  </si>
  <si>
    <t>Cuadro N°25: Compensación a transmisoras por ingreso tarifario del sistema principal y sistema garantizado de transmisión.</t>
  </si>
  <si>
    <t>9.4. PORCENTAJE DE COMPENSACIÓN POR INGRESO TARIFARIO</t>
  </si>
  <si>
    <t xml:space="preserve">Gráfico N°33: Porcentaje de compensación por ingreso tarifario  marzo 2023</t>
  </si>
  <si>
    <t>10. EVENTOS Y FALLAS QUE OCASIONARON INTERRUPCIÓN O DISMINUCIÓN DE SUMINISTRO ELÉCTRICO</t>
  </si>
  <si>
    <t xml:space="preserve">N° </t>
  </si>
  <si>
    <t>DETALLE DEL EVENTO</t>
  </si>
  <si>
    <t>11. EVENTOS Y FALLAS QUE OCASIONARON INTERRUPCIÓN Y DISMINUCIÓN DE SUMINISTRO ELÉCTRICO</t>
  </si>
  <si>
    <t>11.1. FALLAS POR TIPO DE EQUIPO Y CAUSA SEGÚN CLASIFICACION CIER</t>
  </si>
  <si>
    <t>11.2. ENERGÍA INTERRUMPIDA (MWH) POR FALLAS EN LAS DIFERENTES ZONAS DEL SISTEMA ELÉCTRICO.</t>
  </si>
  <si>
    <t>12. EMPRESAS INTEGRANTES DEL COES</t>
  </si>
  <si>
    <t>12.1. EVOLUCIÓN DE INTEGRANTES DEL COES - 2008 AL 2019</t>
  </si>
  <si>
    <t>AÑOS</t>
  </si>
  <si>
    <t>GENERADORAS</t>
  </si>
  <si>
    <t>TRASMISORAS</t>
  </si>
  <si>
    <t>USUARIOS LIBRES</t>
  </si>
  <si>
    <t xml:space="preserve">12.3. RETIRO DE EMPRESAS INTEGRANTES DEL COES </t>
  </si>
  <si>
    <t>TIPO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</si>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</sst>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 * #,##0.00_ ;_ * \-#,##0.00_ ;_ * &quot;-&quot;??_ ;_ @_ "/>
    <numFmt numFmtId="165" formatCode="#0.00&quot; MW&quot;"/>
    <numFmt numFmtId="166" formatCode="_ [$€]* #,##0.00_ ;_ [$€]* \-#,##0.00_ ;_ [$€]* &quot;-&quot;??_ ;_ @_ "/>
    <numFmt numFmtId="167" formatCode="mmmm\-yy"/>
    <numFmt numFmtId="168" formatCode="0.0%"/>
    <numFmt numFmtId="169" formatCode="mmm\ yy"/>
    <numFmt numFmtId="170" formatCode="0.000"/>
    <numFmt numFmtId="171" formatCode="#,##0.00%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7"/>
      <color theme="4" tint="-0.249977111117893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6"/>
      <color theme="1"/>
      <name val="Arial"/>
      <family val="2"/>
    </font>
    <font>
      <b/>
      <sz val="7"/>
      <color rgb="FF000000"/>
      <name val="Arial"/>
      <family val="2"/>
    </font>
    <font>
      <sz val="6"/>
      <color theme="0"/>
      <name val="Arial"/>
      <family val="2"/>
    </font>
    <font>
      <sz val="5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5"/>
      <color theme="1"/>
      <name val="Arial"/>
      <family val="2"/>
    </font>
    <font>
      <b/>
      <sz val="6"/>
      <color theme="1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8"/>
      <color theme="1"/>
      <name val="Arial Narrow"/>
      <family val="2"/>
    </font>
    <font>
      <b/>
      <sz val="5"/>
      <color theme="1"/>
      <name val="Arial"/>
      <family val="2"/>
    </font>
    <font>
      <b/>
      <sz val="8"/>
      <name val="Calibri "/>
    </font>
    <font>
      <b/>
      <sz val="8"/>
      <color theme="4"/>
      <name val="Calibri 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color theme="0"/>
      <name val="Arial"/>
      <family val="2"/>
    </font>
    <font>
      <sz val="8"/>
      <color theme="0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0"/>
      <name val="Tahoma"/>
      <family val="2"/>
    </font>
    <font>
      <sz val="8"/>
      <color theme="1"/>
      <name val="Calibri"/>
      <family val="2"/>
      <scheme val="minor"/>
    </font>
    <font>
      <sz val="5"/>
      <color theme="0"/>
      <name val="Arial"/>
      <family val="2"/>
    </font>
    <font>
      <sz val="6"/>
      <color theme="4" tint="-0.249977111117893"/>
      <name val="Arial"/>
      <family val="2"/>
    </font>
    <font>
      <b/>
      <sz val="7"/>
      <name val="Arial"/>
      <family val="2"/>
    </font>
    <font>
      <b/>
      <sz val="11"/>
      <color theme="1"/>
      <name val="Calibri"/>
      <family val="2"/>
      <scheme val="minor"/>
    </font>
    <font>
      <sz val="6"/>
      <color rgb="FFFFFFFF"/>
      <name val="Arial"/>
      <family val="2"/>
    </font>
    <font>
      <b/>
      <sz val="8"/>
      <color theme="4" tint="-0.249977111117893"/>
      <name val="Arial"/>
      <family val="2"/>
    </font>
    <font>
      <sz val="8"/>
      <color theme="1"/>
      <name val="Arial"/>
      <family val="2"/>
    </font>
    <font>
      <b/>
      <sz val="4.5"/>
      <color theme="0"/>
      <name val="Arial"/>
      <family val="2"/>
    </font>
    <font>
      <i/>
      <sz val="7"/>
      <color rgb="FF000000"/>
      <name val="Arial"/>
      <family val="2"/>
    </font>
    <font>
      <i/>
      <sz val="6"/>
      <color theme="1"/>
      <name val="Arial"/>
      <family val="2"/>
    </font>
    <font>
      <b/>
      <sz val="5"/>
      <color theme="3"/>
      <name val="Arial"/>
      <family val="2"/>
    </font>
    <font>
      <b/>
      <sz val="6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0000"/>
      <name val="Arial"/>
      <family val="2"/>
    </font>
    <font>
      <i/>
      <sz val="7"/>
      <color rgb="FF000000"/>
      <name val="Arial"/>
      <family val="2"/>
    </font>
    <font>
      <sz val="11"/>
      <color rgb="FFFFFFFF"/>
      <name val="Calibri"/>
      <family val="2"/>
      <scheme val="minor"/>
    </font>
    <font>
      <sz val="6"/>
      <color rgb="FF000000"/>
      <name val="Calibri"/>
      <family val="2"/>
      <scheme val="minor"/>
    </font>
    <font>
      <sz val="4"/>
      <color theme="1"/>
      <name val="Arial"/>
      <family val="2"/>
    </font>
    <font>
      <sz val="7"/>
      <color rgb="FF000000"/>
      <name val="Calibri"/>
      <family val="2"/>
      <scheme val="minor"/>
    </font>
    <font>
      <sz val="4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4"/>
      <color rgb="FF000000" tint="0"/>
      <name val="Calibri"/>
      <family val="2"/>
      <scheme val="minor"/>
    </font>
    <font>
      <sz val="4"/>
      <color rgb="FF000000"/>
      <name val="Arial"/>
      <family val="2"/>
    </font>
    <font>
      <sz val="5"/>
      <color rgb="FF000000"/>
      <name val="Calibri"/>
      <family val="2"/>
      <scheme val="minor"/>
    </font>
    <font>
      <sz val="5"/>
      <color rgb="FF000000" tint="0"/>
      <name val="Calibri"/>
      <family val="2"/>
      <scheme val="minor"/>
    </font>
    <font>
      <sz val="5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indexed="64"/>
      </patternFill>
    </fill>
    <fill>
      <patternFill patternType="solid">
        <fgColor rgb="FFD9E1F2" tint="0"/>
      </patternFill>
    </fill>
    <fill>
      <patternFill patternType="solid">
        <fgColor rgb="FF8EA9DB" tint="0"/>
      </patternFill>
    </fill>
    <fill>
      <patternFill patternType="solid">
        <fgColor rgb="FFFFFFFF" tint="0"/>
      </patternFill>
    </fill>
    <fill>
      <patternFill patternType="solid">
        <fgColor rgb="FFD9E1F2"/>
      </patternFill>
    </fill>
  </fills>
  <borders count="68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30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 style="hair">
        <color rgb="FFCCECFF"/>
      </left>
      <right style="hair">
        <color rgb="FFCCECFF"/>
      </right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0" tint="-0.34998626667073579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/>
      <right/>
      <top style="thin">
        <color rgb="FF2F75B5" tint="0"/>
      </top>
      <bottom/>
      <diagonal/>
    </border>
    <border>
      <left/>
      <right/>
      <top/>
      <bottom style="thin">
        <color rgb="FF2F75B5" tint="0"/>
      </bottom>
      <diagonal/>
    </border>
    <border>
      <left style="thin">
        <color rgb="FF2F75B5" tint="0"/>
      </left>
      <right/>
      <top style="thin">
        <color rgb="FF2F75B5" tint="0"/>
      </top>
      <bottom/>
      <diagonal/>
    </border>
    <border>
      <left style="thin">
        <color rgb="FF2F75B5" tint="0"/>
      </left>
      <right/>
      <top/>
      <bottom style="thin">
        <color rgb="FF2F75B5" tint="0"/>
      </bottom>
      <diagonal/>
    </border>
    <border>
      <left/>
      <right style="thin">
        <color rgb="FF2F75B5" tint="0"/>
      </right>
      <top style="thin">
        <color rgb="FF2F75B5" tint="0"/>
      </top>
      <bottom/>
      <diagonal/>
    </border>
    <border>
      <left/>
      <right style="thin">
        <color rgb="FF2F75B5" tint="0"/>
      </right>
      <top/>
      <bottom/>
      <diagonal/>
    </border>
    <border>
      <left/>
      <right style="thin">
        <color rgb="FF2F75B5" tint="0"/>
      </right>
      <top/>
      <bottom style="thin">
        <color rgb="FF2F75B5" tint="0"/>
      </bottom>
      <diagonal/>
    </border>
    <border>
      <left style="thin">
        <color rgb="FF2F75B5" tint="0"/>
      </left>
      <right style="thin">
        <color rgb="FF2F75B5" tint="0"/>
      </right>
      <top style="thin">
        <color rgb="FF2F75B5" tint="0"/>
      </top>
      <bottom/>
      <diagonal/>
    </border>
    <border>
      <left style="thin">
        <color rgb="FF2F75B5" tint="0"/>
      </left>
      <right style="thin">
        <color rgb="FF2F75B5" tint="0"/>
      </right>
      <top/>
      <bottom/>
      <diagonal/>
    </border>
    <border>
      <left style="thin">
        <color rgb="FF2F75B5" tint="0"/>
      </left>
      <right style="thin">
        <color rgb="FF2F75B5" tint="0"/>
      </right>
      <top/>
      <bottom style="thin">
        <color rgb="FF2F75B5" tint="0"/>
      </bottom>
      <diagonal/>
    </border>
    <border>
      <left style="thin"/>
      <right style="thin"/>
      <top/>
      <bottom/>
      <diagonal/>
    </border>
    <border>
      <left/>
      <right/>
      <top style="thin">
        <color rgb="FF2F75B5" tint="0"/>
      </top>
      <bottom style="thin">
        <color rgb="FF2F75B5" tint="0"/>
      </bottom>
      <diagonal/>
    </border>
    <border>
      <left style="thin">
        <color rgb="FF2F75B5" tint="0"/>
      </left>
      <right/>
      <top style="thin">
        <color rgb="FF2F75B5" tint="0"/>
      </top>
      <bottom style="thin">
        <color rgb="FF2F75B5" tint="0"/>
      </bottom>
      <diagonal/>
    </border>
    <border>
      <left/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thin"/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thin">
        <color rgb="FF2F75B5" tint="0"/>
      </left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>
        <color rgb="FF2F75B5" tint="0"/>
      </left>
      <right style="thin"/>
      <top style="thin">
        <color rgb="FF2F75B5" tint="0"/>
      </top>
      <bottom style="thin">
        <color rgb="FF2F75B5" tint="0"/>
      </bottom>
      <diagonal/>
    </border>
    <border>
      <left style="thin">
        <color rgb="FF2F75B5"/>
      </left>
      <right style="thin">
        <color rgb="FF2F75B5"/>
      </right>
      <top style="thin">
        <color rgb="FF2F75B5"/>
      </top>
      <bottom style="thin">
        <color indexed="30"/>
      </bottom>
      <diagonal/>
    </border>
    <border>
      <left style="thin"/>
      <right style="thin"/>
      <top style="thin">
        <color rgb="FF2F75B5" tint="0"/>
      </top>
      <bottom style="thin">
        <color rgb="FF2F75B5" tint="0"/>
      </bottom>
      <diagonal/>
    </border>
  </borders>
  <cellStyleXfs count="12">
    <xf numFmtId="0" fontId="0" fillId="0" borderId="0"/>
    <xf numFmtId="43" fontId="16" fillId="0" borderId="0"/>
    <xf numFmtId="164" fontId="1" fillId="0" borderId="0"/>
    <xf numFmtId="166" fontId="17" fillId="0" borderId="0"/>
    <xf numFmtId="166" fontId="16" fillId="0" borderId="0"/>
    <xf numFmtId="0" fontId="35" fillId="0" borderId="0"/>
    <xf numFmtId="166" fontId="10" fillId="0" borderId="0"/>
    <xf numFmtId="0" fontId="16" fillId="0" borderId="0"/>
    <xf numFmtId="166" fontId="10" fillId="0" borderId="0"/>
    <xf numFmtId="9" fontId="10" fillId="0" borderId="0"/>
    <xf numFmtId="9" fontId="16" fillId="0" borderId="0"/>
    <xf numFmtId="9" fontId="1" fillId="0" borderId="0"/>
  </cellStyleXfs>
  <cellXfs count="321">
    <xf numFmtId="0" applyNumberFormat="1" fontId="0" applyFont="1" fillId="0" applyFill="1" borderId="0" applyBorder="1" xfId="0" applyProtection="1"/>
    <xf numFmtId="43" applyNumberFormat="1" fontId="16" applyFont="1" fillId="0" applyFill="1" borderId="0" applyBorder="1" xfId="1" applyProtection="1"/>
    <xf numFmtId="164" applyNumberFormat="1" fontId="1" applyFont="1" fillId="0" applyFill="1" borderId="0" applyBorder="1" xfId="2" applyProtection="1"/>
    <xf numFmtId="166" applyNumberFormat="1" fontId="17" applyFont="1" fillId="0" applyFill="1" borderId="0" applyBorder="1" xfId="3" applyProtection="1"/>
    <xf numFmtId="166" applyNumberFormat="1" fontId="16" applyFont="1" fillId="0" applyFill="1" borderId="0" applyBorder="1" xfId="4" applyProtection="1"/>
    <xf numFmtId="0" applyNumberFormat="1" fontId="35" applyFont="1" fillId="0" applyFill="1" borderId="0" applyBorder="1" xfId="5" applyProtection="1"/>
    <xf numFmtId="166" applyNumberFormat="1" fontId="10" applyFont="1" fillId="0" applyFill="1" borderId="0" applyBorder="1" xfId="6" applyProtection="1"/>
    <xf numFmtId="0" applyNumberFormat="1" fontId="16" applyFont="1" fillId="0" applyFill="1" borderId="0" applyBorder="1" xfId="7" applyProtection="1"/>
    <xf numFmtId="166" applyNumberFormat="1" fontId="10" applyFont="1" fillId="0" applyFill="1" borderId="0" applyBorder="1" xfId="8" applyProtection="1"/>
    <xf numFmtId="9" applyNumberFormat="1" fontId="10" applyFont="1" fillId="0" applyFill="1" borderId="0" applyBorder="1" xfId="9" applyProtection="1"/>
    <xf numFmtId="9" applyNumberFormat="1" fontId="16" applyFont="1" fillId="0" applyFill="1" borderId="0" applyBorder="1" xfId="10" applyProtection="1"/>
    <xf numFmtId="9" applyNumberFormat="1" fontId="1" applyFont="1" fillId="0" applyFill="1" borderId="0" applyBorder="1" xfId="11" applyProtection="1"/>
    <xf numFmtId="0" applyNumberFormat="1" fontId="2" applyFont="1" fillId="2" applyFill="1" borderId="1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vertical="center"/>
    </xf>
    <xf numFmtId="0" applyNumberFormat="1" fontId="6" applyFont="1" fillId="0" applyFill="1" borderId="0" applyBorder="1" xfId="0" applyProtection="1" applyAlignment="1">
      <alignment horizontal="justify" vertical="center" wrapText="1"/>
    </xf>
    <xf numFmtId="17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6" applyFont="1" fillId="3" applyFill="1" borderId="4" applyBorder="1" xfId="0" applyProtection="1" applyAlignment="1">
      <alignment horizontal="center" vertical="center" wrapText="1"/>
    </xf>
    <xf numFmtId="14" applyNumberFormat="1" fontId="6" applyFont="1" fillId="3" applyFill="1" borderId="4" applyBorder="1" xfId="0" applyProtection="1" applyAlignment="1">
      <alignment horizontal="center" vertical="center" wrapText="1"/>
    </xf>
    <xf numFmtId="20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11" applyFont="1" fillId="0" applyFill="1" borderId="0" applyBorder="1" xfId="0" applyProtection="1" applyAlignment="1">
      <alignment vertical="center"/>
    </xf>
    <xf numFmtId="0" applyNumberFormat="1" fontId="8" applyFont="1" fillId="4" applyFill="1" borderId="5" applyBorder="1" xfId="0" applyProtection="1" applyAlignment="1">
      <alignment horizontal="center" vertical="center"/>
    </xf>
    <xf numFmtId="0" applyNumberFormat="1" fontId="8" applyFont="1" fillId="4" applyFill="1" borderId="6" applyBorder="1" xfId="0" applyProtection="1" applyAlignment="1">
      <alignment horizontal="center" vertical="center"/>
    </xf>
    <xf numFmtId="0" applyNumberFormat="1" fontId="13" applyFont="1" fillId="0" applyFill="1" borderId="7" applyBorder="1" xfId="0" applyProtection="1" applyAlignment="1">
      <alignment vertical="center"/>
    </xf>
    <xf numFmtId="10" applyNumberFormat="1" fontId="6" applyFont="1" fillId="0" applyFill="1" borderId="7" applyBorder="1" xfId="11" applyProtection="1" applyAlignment="1">
      <alignment vertical="center"/>
    </xf>
    <xf numFmtId="0" applyNumberFormat="1" fontId="13" applyFont="1" fillId="0" applyFill="1" borderId="8" applyBorder="1" xfId="0" applyProtection="1" applyAlignment="1">
      <alignment vertical="center"/>
    </xf>
    <xf numFmtId="43" applyNumberFormat="1" fontId="13" applyFont="1" fillId="5" applyFill="1" borderId="9" applyBorder="1" xfId="0" applyProtection="1" applyAlignment="1">
      <alignment vertical="center"/>
    </xf>
    <xf numFmtId="0" applyNumberFormat="1" fontId="9" applyFont="1" fillId="0" applyFill="1" borderId="0" applyBorder="1" xfId="0" applyProtection="1"/>
    <xf numFmtId="165" applyNumberFormat="1" fontId="14" applyFont="1" fillId="0" applyFill="1" borderId="0" applyBorder="1" xfId="0" applyProtection="1"/>
    <xf numFmtId="10" applyNumberFormat="1" fontId="14" applyFont="1" fillId="0" applyFill="1" borderId="0" applyBorder="1" xfId="11" applyProtection="1"/>
    <xf numFmtId="0" applyNumberFormat="1" fontId="5" applyFont="1" fillId="0" applyFill="1" borderId="0" applyBorder="1" xfId="0" applyProtection="1" applyAlignment="1">
      <alignment vertical="center"/>
    </xf>
    <xf numFmtId="1" applyNumberFormat="1" fontId="18" applyFont="1" fillId="6" applyFill="1" borderId="20" applyBorder="1" xfId="3" applyProtection="1" applyAlignment="1">
      <alignment horizontal="center" vertical="center" wrapText="1"/>
    </xf>
    <xf numFmtId="0" applyNumberFormat="1" fontId="15" applyFont="1" fillId="0" applyFill="1" borderId="22" applyBorder="1" xfId="4" applyProtection="1" applyAlignment="1">
      <alignment horizontal="center" vertical="center"/>
    </xf>
    <xf numFmtId="4" applyNumberFormat="1" fontId="14" applyFont="1" fillId="0" applyFill="1" borderId="22" applyBorder="1" xfId="4" applyProtection="1" applyAlignment="1">
      <alignment horizontal="center" vertical="center"/>
    </xf>
    <xf numFmtId="4" applyNumberFormat="1" fontId="14" applyFont="1" fillId="6" applyFill="1" borderId="22" applyBorder="1" xfId="4" applyProtection="1" applyAlignment="1">
      <alignment horizontal="center" vertical="center"/>
    </xf>
    <xf numFmtId="4" applyNumberFormat="1" fontId="14" applyFont="1" fillId="0" applyFill="1" borderId="22" applyBorder="1" xfId="6" applyProtection="1" applyAlignment="1">
      <alignment horizontal="center" vertical="center"/>
    </xf>
    <xf numFmtId="4" applyNumberFormat="1" fontId="15" applyFont="1" fillId="0" applyFill="1" borderId="23" applyBorder="1" xfId="4" applyProtection="1" applyAlignment="1">
      <alignment horizontal="center" vertical="center"/>
    </xf>
    <xf numFmtId="168" applyNumberFormat="1" fontId="14" applyFont="1" fillId="0" applyFill="1" borderId="23" applyBorder="1" xfId="10" applyProtection="1" applyAlignment="1">
      <alignment horizontal="center" vertical="center"/>
    </xf>
    <xf numFmtId="43" applyNumberFormat="1" fontId="19" applyFont="1" fillId="6" applyFill="1" borderId="0" applyBorder="1" xfId="1" applyProtection="1" applyAlignment="1">
      <alignment vertical="center"/>
    </xf>
    <xf numFmtId="0" applyNumberFormat="1" fontId="19" applyFont="1" fillId="6" applyFill="1" borderId="0" applyBorder="1" xfId="0" applyProtection="1" applyAlignment="1">
      <alignment vertical="center" wrapText="1"/>
    </xf>
    <xf numFmtId="0" applyNumberFormat="1" fontId="21" applyFont="1" fillId="7" applyFill="1" borderId="0" applyBorder="1" xfId="0" applyProtection="1"/>
    <xf numFmtId="0" applyNumberFormat="1" fontId="23" applyFont="1" fillId="8" applyFill="1" borderId="25" applyBorder="1" xfId="0" applyProtection="1" applyAlignment="1">
      <alignment horizontal="center" vertical="center" wrapText="1"/>
    </xf>
    <xf numFmtId="0" applyNumberFormat="1" fontId="23" applyFont="1" fillId="8" applyFill="1" borderId="26" applyBorder="1" xfId="0" applyProtection="1" applyAlignment="1">
      <alignment horizontal="center" vertical="center" wrapText="1"/>
    </xf>
    <xf numFmtId="0" applyNumberFormat="1" fontId="23" applyFont="1" fillId="8" applyFill="1" borderId="27" applyBorder="1" xfId="0" applyProtection="1" applyAlignment="1">
      <alignment horizontal="center" vertical="center" wrapText="1"/>
    </xf>
    <xf numFmtId="0" applyNumberFormat="1" fontId="22" applyFont="1" fillId="0" applyFill="1" borderId="0" applyBorder="1" xfId="0" applyProtection="1"/>
    <xf numFmtId="0" applyNumberFormat="1" fontId="24" applyFont="1" fillId="0" applyFill="1" borderId="0" applyBorder="1" xfId="0" applyProtection="1"/>
    <xf numFmtId="49" applyNumberFormat="1" fontId="25" applyFont="1" fillId="0" applyFill="1" borderId="0" applyBorder="1" xfId="4" applyProtection="1" applyAlignment="1">
      <alignment horizontal="center"/>
    </xf>
    <xf numFmtId="4" applyNumberFormat="1" fontId="26" applyFont="1" fillId="0" applyFill="1" borderId="0" applyBorder="1" xfId="4" applyProtection="1"/>
    <xf numFmtId="4" applyNumberFormat="1" fontId="27" applyFont="1" fillId="0" applyFill="1" borderId="0" applyBorder="1" xfId="7" applyProtection="1"/>
    <xf numFmtId="2" applyNumberFormat="1" fontId="27" applyFont="1" fillId="0" applyFill="1" borderId="0" applyBorder="1" xfId="7" applyProtection="1"/>
    <xf numFmtId="17" applyNumberFormat="1" fontId="23" applyFont="1" fillId="8" applyFill="1" borderId="26" applyBorder="1" xfId="0" quotePrefix="1" applyProtection="1" applyAlignment="1">
      <alignment horizontal="center" vertical="center" wrapText="1"/>
    </xf>
    <xf numFmtId="17" applyNumberFormat="1" fontId="23" applyFont="1" fillId="8" applyFill="1" borderId="27" applyBorder="1" xfId="0" quotePrefix="1" applyProtection="1" applyAlignment="1">
      <alignment horizontal="center" vertical="center" wrapText="1"/>
    </xf>
    <xf numFmtId="0" applyNumberFormat="1" fontId="23" applyFont="1" fillId="8" applyFill="1" borderId="28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22" applyFont="1" fillId="0" applyFill="1" borderId="0" applyBorder="1" xfId="0" applyProtection="1">
      <alignment wrapText="1"/>
    </xf>
    <xf numFmtId="0" applyNumberFormat="1" fontId="21" applyFont="1" fillId="0" applyFill="1" borderId="0" applyBorder="1" xfId="0" applyProtection="1"/>
    <xf numFmtId="0" applyNumberFormat="1" fontId="29" applyFont="1" fillId="0" applyFill="1" borderId="0" applyBorder="1" xfId="0" applyProtection="1"/>
    <xf numFmtId="3" applyNumberFormat="1" fontId="29" applyFont="1" fillId="0" applyFill="1" borderId="0" applyBorder="1" xfId="0" applyProtection="1" applyAlignment="1">
      <alignment horizontal="center"/>
    </xf>
    <xf numFmtId="0" applyNumberFormat="1" fontId="29" applyFont="1" fillId="0" applyFill="1" borderId="0" applyBorder="1" xfId="0" applyProtection="1" applyAlignment="1">
      <alignment horizontal="center"/>
    </xf>
    <xf numFmtId="4" applyNumberFormat="1" fontId="29" applyFont="1" fillId="0" applyFill="1" borderId="0" applyBorder="1" xfId="0" applyProtection="1"/>
    <xf numFmtId="10" applyNumberFormat="1" fontId="29" applyFont="1" fillId="0" applyFill="1" borderId="0" applyBorder="1" xfId="9" applyProtection="1"/>
    <xf numFmtId="0" applyNumberFormat="1" fontId="8" applyFont="1" fillId="0" applyFill="1" borderId="0" applyBorder="1" xfId="0" applyProtection="1"/>
    <xf numFmtId="165" applyNumberFormat="1" fontId="8" applyFont="1" fillId="0" applyFill="1" borderId="0" applyBorder="1" xfId="0" applyProtection="1"/>
    <xf numFmtId="10" applyNumberFormat="1" fontId="8" applyFont="1" fillId="0" applyFill="1" borderId="0" applyBorder="1" xfId="11" applyProtection="1"/>
    <xf numFmtId="10" applyNumberFormat="1" fontId="8" applyFont="1" fillId="0" applyFill="1" borderId="0" applyBorder="1" xfId="11" applyProtection="1"/>
    <xf numFmtId="10" applyNumberFormat="1" fontId="8" applyFont="1" fillId="0" applyFill="1" borderId="0" applyBorder="1" xfId="0" applyProtection="1"/>
    <xf numFmtId="10" applyNumberFormat="1" fontId="22" applyFont="1" fillId="0" applyFill="1" borderId="0" applyBorder="1" xfId="0" applyProtection="1"/>
    <xf numFmtId="10" applyNumberFormat="1" fontId="8" applyFont="1" fillId="0" applyFill="1" borderId="0" applyBorder="1" xfId="9" applyProtection="1"/>
    <xf numFmtId="0" applyNumberFormat="1" fontId="8" applyFont="1" fillId="6" applyFill="1" borderId="0" applyBorder="1" xfId="0" applyProtection="1"/>
    <xf numFmtId="2" applyNumberFormat="1" fontId="23" applyFont="1" fillId="0" applyFill="1" borderId="0" applyBorder="1" xfId="8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/>
    </xf>
    <xf numFmtId="49" applyNumberFormat="1" fontId="8" applyFont="1" fillId="0" applyFill="1" borderId="0" applyBorder="1" xfId="0" applyProtection="1"/>
    <xf numFmtId="168" applyNumberFormat="1" fontId="8" applyFont="1" fillId="0" applyFill="1" borderId="0" applyBorder="1" xfId="11" applyProtection="1"/>
    <xf numFmtId="167" applyNumberFormat="1" fontId="8" applyFont="1" fillId="0" applyFill="1" borderId="0" applyBorder="1" xfId="0" applyProtection="1"/>
    <xf numFmtId="166" applyNumberFormat="1" fontId="8" applyFont="1" fillId="0" applyFill="1" borderId="0" applyBorder="1" xfId="4" applyProtection="1"/>
    <xf numFmtId="166" applyNumberFormat="1" fontId="23" applyFont="1" fillId="0" applyFill="1" borderId="0" applyBorder="1" xfId="4" applyProtection="1" applyAlignment="1">
      <alignment horizontal="center" vertical="center" wrapText="1"/>
    </xf>
    <xf numFmtId="166" applyNumberFormat="1" fontId="23" applyFont="1" fillId="0" applyFill="1" borderId="0" applyBorder="1" xfId="4" applyProtection="1" applyAlignment="1">
      <alignment horizontal="center"/>
    </xf>
    <xf numFmtId="169" applyNumberFormat="1" fontId="8" applyFont="1" fillId="0" applyFill="1" borderId="0" applyBorder="1" xfId="0" applyProtection="1"/>
    <xf numFmtId="170" applyNumberFormat="1" fontId="8" applyFont="1" fillId="0" applyFill="1" borderId="0" applyBorder="1" xfId="0" applyProtection="1"/>
    <xf numFmtId="169" applyNumberFormat="1" fontId="8" applyFont="1" fillId="0" applyFill="1" borderId="0" applyBorder="1" xfId="0" applyProtection="1" applyAlignment="1">
      <alignment horizontal="right"/>
    </xf>
    <xf numFmtId="169" applyNumberFormat="1" fontId="8" applyFont="1" fillId="0" applyFill="1" borderId="0" applyBorder="1" xfId="0" applyProtection="1" applyAlignment="1">
      <alignment vertical="center"/>
    </xf>
    <xf numFmtId="170" applyNumberFormat="1" fontId="8" applyFont="1" fillId="0" applyFill="1" borderId="0" applyBorder="1" xfId="0" applyProtection="1" applyAlignment="1">
      <alignment vertical="center"/>
    </xf>
    <xf numFmtId="2" applyNumberFormat="1" fontId="8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vertical="center" wrapText="1"/>
    </xf>
    <xf numFmtId="0" applyNumberFormat="1" fontId="30" applyFont="1" fillId="0" applyFill="1" borderId="0" applyBorder="1" xfId="0" applyProtection="1" applyAlignment="1">
      <alignment horizontal="center" vertical="center" wrapText="1"/>
    </xf>
    <xf numFmtId="0" applyNumberFormat="1" fontId="6" applyFont="1" fillId="0" applyFill="1" borderId="0" applyBorder="1" xfId="0" applyProtection="1" applyAlignment="1">
      <alignment vertical="center" wrapText="1"/>
    </xf>
    <xf numFmtId="10" applyNumberFormat="1" fontId="6" applyFont="1" fillId="0" applyFill="1" borderId="0" applyBorder="1" xfId="11" applyProtection="1" applyAlignment="1">
      <alignment vertical="center" wrapText="1"/>
    </xf>
    <xf numFmtId="0" applyNumberFormat="1" fontId="4" applyFont="1" fillId="0" applyFill="1" borderId="0" applyBorder="1" xfId="0" applyProtection="1"/>
    <xf numFmtId="0" applyNumberFormat="1" fontId="13" applyFont="1" fillId="0" applyFill="1" borderId="29" applyBorder="1" xfId="0" applyProtection="1" applyAlignment="1">
      <alignment horizontal="center" vertical="center"/>
    </xf>
    <xf numFmtId="0" applyNumberFormat="1" fontId="13" applyFont="1" fillId="0" applyFill="1" borderId="29" applyBorder="1" xfId="0" applyProtection="1" applyAlignment="1">
      <alignment horizontal="center" vertical="center" wrapText="1"/>
    </xf>
    <xf numFmtId="0" applyNumberFormat="1" fontId="18" applyFont="1" fillId="0" applyFill="1" borderId="29" applyBorder="1" xfId="0" applyProtection="1" applyAlignment="1">
      <alignment horizontal="center"/>
    </xf>
    <xf numFmtId="4" applyNumberFormat="1" fontId="12" applyFont="1" fillId="0" applyFill="1" borderId="29" applyBorder="1" xfId="0" applyProtection="1" applyAlignment="1">
      <alignment horizontal="center"/>
    </xf>
    <xf numFmtId="0" applyNumberFormat="1" fontId="32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6" applyFont="1" fillId="0" applyFill="1" borderId="0" applyBorder="1" xfId="0" applyProtection="1"/>
    <xf numFmtId="4" applyNumberFormat="1" fontId="6" applyFont="1" fillId="0" applyFill="1" borderId="0" applyBorder="1" xfId="0" applyProtection="1" applyAlignment="1">
      <alignment horizontal="center"/>
    </xf>
    <xf numFmtId="0" applyNumberFormat="1" fontId="33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 applyAlignment="1">
      <alignment horizontal="center" vertical="center" wrapText="1"/>
    </xf>
    <xf numFmtId="0" applyNumberFormat="1" fontId="33" applyFont="1" fillId="0" applyFill="1" borderId="0" applyBorder="1" xfId="0" applyProtection="1" applyAlignment="1">
      <alignment horizontal="center" vertical="center"/>
    </xf>
    <xf numFmtId="164" applyNumberFormat="1" fontId="0" applyFont="1" fillId="0" applyFill="1" borderId="0" applyBorder="1" xfId="0" applyProtection="1"/>
    <xf numFmtId="0" applyNumberFormat="1" fontId="22" applyFont="1" fillId="6" applyFill="1" borderId="0" applyBorder="1" xfId="0" applyProtection="1"/>
    <xf numFmtId="2" applyNumberFormat="1" fontId="22" applyFont="1" fillId="6" applyFill="1" borderId="0" applyBorder="1" xfId="0" applyProtection="1"/>
    <xf numFmtId="0" applyNumberFormat="1" fontId="29" applyFont="1" fillId="6" applyFill="1" borderId="0" applyBorder="1" xfId="0" applyProtection="1"/>
    <xf numFmtId="0" applyNumberFormat="1" fontId="29" applyFont="1" fillId="6" applyFill="1" borderId="0" applyBorder="1" xfId="0" applyProtection="1" applyAlignment="1">
      <alignment horizontal="right"/>
    </xf>
    <xf numFmtId="2" applyNumberFormat="1" fontId="29" applyFont="1" fillId="6" applyFill="1" borderId="0" applyBorder="1" xfId="0" applyProtection="1"/>
    <xf numFmtId="10" applyNumberFormat="1" fontId="29" applyFont="1" fillId="6" applyFill="1" borderId="0" applyBorder="1" xfId="11" applyProtection="1"/>
    <xf numFmtId="0" applyNumberFormat="1" fontId="36" applyFont="1" fillId="8" applyFill="1" borderId="30" applyBorder="1" xfId="5" applyProtection="1" applyAlignment="1">
      <alignment horizontal="center" vertical="center" wrapText="1"/>
    </xf>
    <xf numFmtId="0" applyNumberFormat="1" fontId="36" applyFont="1" fillId="8" applyFill="1" borderId="31" applyBorder="1" xfId="5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14" applyFont="1" fillId="2" applyFill="1" borderId="1" applyBorder="1" xfId="0" applyProtection="1" applyAlignment="1">
      <alignment vertical="center"/>
    </xf>
    <xf numFmtId="0" applyNumberFormat="1" fontId="6" applyFont="1" fillId="3" applyFill="1" borderId="4" applyBorder="1" xfId="0" applyProtection="1" applyAlignment="1">
      <alignment horizontal="center" vertical="center"/>
    </xf>
    <xf numFmtId="0" applyNumberFormat="1" fontId="37" applyFont="1" fillId="0" applyFill="1" borderId="0" applyBorder="1" xfId="0" applyProtection="1" applyAlignment="1">
      <alignment vertical="center"/>
    </xf>
    <xf numFmtId="0" applyNumberFormat="1" fontId="38" applyFont="1" fillId="0" applyFill="1" borderId="0" applyBorder="1" xfId="0" applyProtection="1" applyAlignment="1">
      <alignment vertical="center"/>
    </xf>
    <xf numFmtId="0" applyNumberFormat="1" fontId="9" applyFont="1" fillId="2" applyFill="1" borderId="1" applyBorder="1" xfId="0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 wrapText="1"/>
    </xf>
    <xf numFmtId="0" applyNumberFormat="1" fontId="40" applyFont="1" fillId="8" applyFill="1" borderId="0" applyBorder="1" xfId="0" applyProtection="1" applyAlignment="1">
      <alignment horizontal="center" vertical="center" wrapText="1"/>
    </xf>
    <xf numFmtId="0" applyNumberFormat="1" fontId="23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20" applyNumberFormat="1" fontId="8" applyFont="1" fillId="0" applyFill="1" borderId="0" applyBorder="1" xfId="0" applyProtection="1" applyAlignment="1">
      <alignment horizontal="right"/>
    </xf>
    <xf numFmtId="4" applyNumberFormat="1" fontId="8" applyFont="1" fillId="0" applyFill="1" borderId="0" applyBorder="1" xfId="0" applyProtection="1"/>
    <xf numFmtId="20" applyNumberFormat="1" fontId="8" applyFont="1" fillId="0" applyFill="1" borderId="10" applyBorder="1" xfId="0" applyProtection="1" applyAlignment="1">
      <alignment horizontal="right"/>
    </xf>
    <xf numFmtId="0" applyNumberFormat="1" fontId="0" applyFont="1" fillId="0" applyFill="1" borderId="33" applyBorder="1" xfId="0" applyProtection="1"/>
    <xf numFmtId="0" applyNumberFormat="1" fontId="9" applyFont="1" fillId="2" applyFill="1" borderId="34" applyBorder="1" xfId="0" applyProtection="1" applyAlignment="1">
      <alignment vertical="center"/>
    </xf>
    <xf numFmtId="0" applyNumberFormat="1" fontId="0" applyFont="1" fillId="0" applyFill="1" borderId="37" applyBorder="1" xfId="0" applyProtection="1"/>
    <xf numFmtId="0" applyNumberFormat="1" fontId="14" applyFont="1" fillId="0" applyFill="1" borderId="0" applyBorder="1" xfId="0" applyProtection="1"/>
    <xf numFmtId="0" applyNumberFormat="1" fontId="14" applyFont="1" fillId="0" applyFill="1" borderId="0" applyBorder="1" xfId="0" applyProtection="1" applyAlignment="1">
      <alignment horizontal="center"/>
    </xf>
    <xf numFmtId="4" applyNumberFormat="1" fontId="14" applyFont="1" fillId="0" applyFill="1" borderId="0" applyBorder="1" xfId="0" applyProtection="1"/>
    <xf numFmtId="0" applyNumberFormat="1" fontId="42" applyFont="1" fillId="0" applyFill="1" borderId="0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/>
    <xf numFmtId="0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34" applyFont="1" fillId="2" applyFill="1" borderId="2" applyBorder="1" xfId="0" applyProtection="1" applyAlignment="1">
      <alignment horizontal="center" vertical="center" wrapText="1"/>
    </xf>
    <xf numFmtId="0" applyNumberFormat="1" fontId="34" applyFont="1" fillId="2" applyFill="1" borderId="2" applyBorder="1" xfId="0" applyProtection="1" applyAlignment="1">
      <alignment horizontal="right" vertical="center" wrapText="1"/>
    </xf>
    <xf numFmtId="0" applyNumberFormat="1" fontId="34" applyFont="1" fillId="2" applyFill="1" borderId="3" applyBorder="1" xfId="0" applyProtection="1" applyAlignment="1">
      <alignment horizontal="right" vertical="center" wrapText="1"/>
    </xf>
    <xf numFmtId="0" applyNumberFormat="1" fontId="6" applyFont="1" fillId="0" applyFill="1" borderId="0" applyBorder="1" xfId="0" applyProtection="1" applyAlignment="1">
      <alignment horizontal="justify" vertical="center" wrapText="1"/>
    </xf>
    <xf numFmtId="0" applyNumberFormat="1" fontId="5" applyFont="1" fillId="0" applyFill="1" borderId="0" applyBorder="1" xfId="0" applyProtection="1" applyAlignment="1">
      <alignment horizontal="left" vertical="center" wrapText="1"/>
    </xf>
    <xf numFmtId="0" applyNumberFormat="1" fontId="6" applyFont="1" fillId="3" applyFill="1" borderId="4" applyBorder="1" xfId="0" applyProtection="1" applyAlignment="1">
      <alignment horizontal="center" vertical="center"/>
    </xf>
    <xf numFmtId="0" applyNumberFormat="1" fontId="6" applyFont="1" fillId="3" applyFill="1" borderId="4" applyBorder="1" xfId="0" quotePrefix="1" applyProtection="1" applyAlignment="1">
      <alignment horizontal="center" vertical="center" wrapText="1"/>
    </xf>
    <xf numFmtId="9" applyNumberFormat="1" fontId="6" applyFont="1" fillId="3" applyFill="1" borderId="4" applyBorder="1" xfId="11" applyProtection="1" applyAlignment="1">
      <alignment horizontal="center" vertical="center" wrapText="1"/>
    </xf>
    <xf numFmtId="0" applyNumberFormat="1" fontId="6" applyFont="1" fillId="3" applyFill="1" borderId="14" applyBorder="1" xfId="0" applyProtection="1" applyAlignment="1">
      <alignment horizontal="center" vertical="center" wrapText="1"/>
    </xf>
    <xf numFmtId="0" applyNumberFormat="1" fontId="6" applyFont="1" fillId="3" applyFill="1" borderId="15" applyBorder="1" xfId="0" applyProtection="1" applyAlignment="1">
      <alignment horizontal="center" vertical="center" wrapText="1"/>
    </xf>
    <xf numFmtId="0" applyNumberFormat="1" fontId="6" applyFont="1" fillId="3" applyFill="1" borderId="16" applyBorder="1" xfId="0" applyProtection="1" applyAlignment="1">
      <alignment horizontal="center" vertical="center" wrapText="1"/>
    </xf>
    <xf numFmtId="0" applyNumberFormat="1" fontId="3" applyFont="1" fillId="2" applyFill="1" borderId="2" applyBorder="1" xfId="0" applyProtection="1" applyAlignment="1">
      <alignment horizontal="center" vertical="center" wrapText="1"/>
    </xf>
    <xf numFmtId="0" applyNumberFormat="1" fontId="3" applyFont="1" fillId="2" applyFill="1" borderId="2" applyBorder="1" xfId="0" applyProtection="1" applyAlignment="1">
      <alignment horizontal="right" vertical="center" wrapText="1"/>
    </xf>
    <xf numFmtId="0" applyNumberFormat="1" fontId="3" applyFont="1" fillId="2" applyFill="1" borderId="3" applyBorder="1" xfId="0" applyProtection="1" applyAlignment="1">
      <alignment horizontal="right" vertical="center" wrapText="1"/>
    </xf>
    <xf numFmtId="0" applyNumberFormat="1" fontId="7" applyFont="1" fillId="0" applyFill="1" borderId="0" applyBorder="1" xfId="0" applyProtection="1" applyAlignment="1">
      <alignment horizontal="left" vertical="center"/>
    </xf>
    <xf numFmtId="0" applyNumberFormat="1" fontId="8" applyFont="1" fillId="4" applyFill="1" borderId="5" applyBorder="1" xfId="0" applyProtection="1" applyAlignment="1">
      <alignment horizontal="center" vertical="center"/>
    </xf>
    <xf numFmtId="0" applyNumberFormat="1" fontId="8" applyFont="1" fillId="4" applyFill="1" borderId="6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horizontal="left"/>
    </xf>
    <xf numFmtId="9" applyNumberFormat="1" fontId="6" applyFont="1" fillId="3" applyFill="1" borderId="11" applyBorder="1" xfId="11" applyProtection="1" applyAlignment="1">
      <alignment horizontal="center" vertical="center" wrapText="1"/>
    </xf>
    <xf numFmtId="9" applyNumberFormat="1" fontId="6" applyFont="1" fillId="3" applyFill="1" borderId="12" applyBorder="1" xfId="11" applyProtection="1" applyAlignment="1">
      <alignment horizontal="center" vertical="center" wrapText="1"/>
    </xf>
    <xf numFmtId="9" applyNumberFormat="1" fontId="6" applyFont="1" fillId="3" applyFill="1" borderId="13" applyBorder="1" xfId="11" applyProtection="1" applyAlignment="1">
      <alignment horizontal="center" vertical="center" wrapText="1"/>
    </xf>
    <xf numFmtId="0" applyNumberFormat="1" fontId="5" applyFont="1" fillId="0" applyFill="1" borderId="19" applyBorder="1" xfId="0" applyProtection="1" applyAlignment="1">
      <alignment horizontal="left" vertical="center" wrapText="1"/>
    </xf>
    <xf numFmtId="0" applyNumberFormat="1" fontId="6" applyFont="1" fillId="3" applyFill="1" borderId="14" applyBorder="1" xfId="0" applyProtection="1" applyAlignment="1">
      <alignment horizontal="center" vertical="center"/>
    </xf>
    <xf numFmtId="0" applyNumberFormat="1" fontId="6" applyFont="1" fillId="3" applyFill="1" borderId="15" applyBorder="1" xfId="0" applyProtection="1" applyAlignment="1">
      <alignment horizontal="center" vertical="center"/>
    </xf>
    <xf numFmtId="0" applyNumberFormat="1" fontId="6" applyFont="1" fillId="3" applyFill="1" borderId="17" applyBorder="1" xfId="0" applyProtection="1" applyAlignment="1">
      <alignment horizontal="center" vertical="center"/>
    </xf>
    <xf numFmtId="0" applyNumberFormat="1" fontId="6" applyFont="1" fillId="3" applyFill="1" borderId="11" applyBorder="1" xfId="11" applyProtection="1" applyAlignment="1">
      <alignment horizontal="center" vertical="center" wrapText="1"/>
    </xf>
    <xf numFmtId="0" applyNumberFormat="1" fontId="6" applyFont="1" fillId="3" applyFill="1" borderId="12" applyBorder="1" xfId="11" applyProtection="1" applyAlignment="1">
      <alignment horizontal="center" vertical="center" wrapText="1"/>
    </xf>
    <xf numFmtId="0" applyNumberFormat="1" fontId="6" applyFont="1" fillId="3" applyFill="1" borderId="13" applyBorder="1" xfId="11" applyProtection="1" applyAlignment="1">
      <alignment horizontal="center" vertical="center" wrapText="1"/>
    </xf>
    <xf numFmtId="0" applyNumberFormat="1" fontId="6" applyFont="1" fillId="3" applyFill="1" borderId="18" applyBorder="1" xfId="0" applyProtection="1" applyAlignment="1">
      <alignment horizontal="center" vertical="center"/>
    </xf>
    <xf numFmtId="0" applyNumberFormat="1" fontId="6" applyFont="1" fillId="3" applyFill="1" borderId="16" applyBorder="1" xfId="0" applyProtection="1" applyAlignment="1">
      <alignment horizontal="center" vertical="center"/>
    </xf>
    <xf numFmtId="0" applyNumberFormat="1" fontId="6" applyFont="1" fillId="3" applyFill="1" borderId="17" applyBorder="1" xfId="0" applyProtection="1" applyAlignment="1">
      <alignment horizontal="center" vertical="center" wrapText="1"/>
    </xf>
    <xf numFmtId="0" applyNumberFormat="1" fontId="11" applyFont="1" fillId="0" applyFill="1" borderId="0" applyBorder="1" xfId="0" applyProtection="1" applyAlignment="1">
      <alignment horizontal="left" vertical="center"/>
    </xf>
    <xf numFmtId="0" applyNumberFormat="1" fontId="13" applyFont="1" fillId="0" applyFill="1" borderId="29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vertical="center"/>
    </xf>
    <xf numFmtId="166" applyNumberFormat="1" fontId="23" applyFont="1" fillId="0" applyFill="1" borderId="0" applyBorder="1" xfId="4" applyProtection="1" applyAlignment="1">
      <alignment horizontal="left"/>
    </xf>
    <xf numFmtId="0" applyNumberFormat="1" fontId="20" applyFont="1" fillId="6" applyFill="1" borderId="24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Protection="1" applyAlignment="1">
      <alignment vertical="center" wrapText="1"/>
    </xf>
    <xf numFmtId="1" applyNumberFormat="1" fontId="18" applyFont="1" fillId="6" applyFill="1" borderId="20" applyBorder="1" xfId="3" applyProtection="1" applyAlignment="1">
      <alignment horizontal="center" vertical="center" wrapText="1"/>
    </xf>
    <xf numFmtId="1" applyNumberFormat="1" fontId="18" applyFont="1" fillId="6" applyFill="1" borderId="32" applyBorder="1" xfId="3" applyProtection="1" applyAlignment="1">
      <alignment horizontal="center" vertical="center" wrapText="1"/>
    </xf>
    <xf numFmtId="1" applyNumberFormat="1" fontId="18" applyFont="1" fillId="6" applyFill="1" borderId="21" applyBorder="1" xfId="3" applyProtection="1" applyAlignment="1">
      <alignment horizontal="center" vertical="center" wrapText="1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31" applyFont="1" fillId="6" applyFill="1" borderId="0" applyBorder="1" xfId="0" applyProtection="1" applyAlignment="1">
      <alignment horizontal="left" vertical="center" wrapText="1"/>
    </xf>
    <xf numFmtId="0" applyNumberFormat="1" fontId="15" applyFont="1" fillId="6" applyFill="1" borderId="0" applyBorder="1" xfId="0" applyProtection="1" applyAlignment="1">
      <alignment horizontal="left" vertical="center"/>
    </xf>
    <xf numFmtId="0" applyNumberFormat="1" fontId="33" applyFont="1" fillId="0" applyFill="1" borderId="0" applyBorder="1" xfId="0" applyProtection="1" applyAlignment="1">
      <alignment horizontal="center" vertical="center"/>
    </xf>
    <xf numFmtId="0" applyNumberFormat="1" fontId="40" applyFont="1" fillId="8" applyFill="1" borderId="0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right" vertical="center" wrapText="1"/>
    </xf>
    <xf numFmtId="0" applyNumberFormat="1" fontId="41" applyFont="1" fillId="0" applyFill="1" borderId="35" applyBorder="1" xfId="0" applyProtection="1" applyAlignment="1">
      <alignment horizontal="center" vertical="center" wrapText="1"/>
    </xf>
    <xf numFmtId="0" applyNumberFormat="1" fontId="44" applyFont="1" fillId="0" applyFill="1" borderId="0" applyBorder="1" xfId="0" applyProtection="1" applyAlignment="1">
      <alignment vertical="center"/>
    </xf>
    <xf numFmtId="0" applyNumberFormat="1" fontId="6" applyFont="1" fillId="0" applyFill="1" borderId="0" applyBorder="1" xfId="0" applyProtection="1"/>
    <xf numFmtId="4" applyNumberFormat="1" fontId="6" applyFont="1" fillId="0" applyFill="1" borderId="0" applyBorder="1" xfId="0" applyProtection="1"/>
    <xf numFmtId="4" applyNumberFormat="1" fontId="6" applyFont="1" fillId="9" applyFill="1" borderId="0" applyBorder="1" xfId="0" applyProtection="1"/>
    <xf numFmtId="171" applyNumberFormat="1" fontId="6" applyFont="1" fillId="0" applyFill="1" borderId="0" applyBorder="1" xfId="0" applyProtection="1"/>
    <xf numFmtId="171" applyNumberFormat="1" fontId="6" applyFont="1" fillId="0" applyFill="1" borderId="38" applyBorder="1" xfId="0" applyProtection="1"/>
    <xf numFmtId="171" applyNumberFormat="1" fontId="6" applyFont="1" fillId="0" applyFill="1" borderId="39" applyBorder="1" xfId="0" applyProtection="1"/>
    <xf numFmtId="171" applyNumberFormat="1" fontId="6" applyFont="1" fillId="0" applyFill="1" borderId="43" applyBorder="1" xfId="0" applyProtection="1"/>
    <xf numFmtId="171" applyNumberFormat="1" fontId="6" applyFont="1" fillId="0" applyFill="1" borderId="44" applyBorder="1" xfId="0" applyProtection="1"/>
    <xf numFmtId="171" applyNumberFormat="1" fontId="6" applyFont="1" fillId="0" applyFill="1" borderId="45" applyBorder="1" xfId="0" applyProtection="1"/>
    <xf numFmtId="4" applyNumberFormat="1" fontId="6" applyFont="1" fillId="0" applyFill="1" borderId="46" applyBorder="1" xfId="0" applyProtection="1"/>
    <xf numFmtId="4" applyNumberFormat="1" fontId="6" applyFont="1" fillId="0" applyFill="1" borderId="47" applyBorder="1" xfId="0" applyProtection="1"/>
    <xf numFmtId="0" applyNumberFormat="1" fontId="6" applyFont="1" fillId="0" applyFill="1" borderId="48" applyBorder="1" xfId="0" applyProtection="1"/>
    <xf numFmtId="0" applyNumberFormat="1" fontId="6" applyFont="1" fillId="0" applyFill="1" borderId="49" applyBorder="1" xfId="0" applyProtection="1"/>
    <xf numFmtId="171" applyNumberFormat="1" fontId="6" applyFont="1" fillId="0" applyFill="1" borderId="50" applyBorder="1" xfId="0" applyProtection="1"/>
    <xf numFmtId="171" applyNumberFormat="1" fontId="6" applyFont="1" fillId="9" applyFill="1" borderId="51" applyBorder="1" xfId="0" applyProtection="1"/>
    <xf numFmtId="171" applyNumberFormat="1" fontId="6" applyFont="1" fillId="0" applyFill="1" borderId="51" applyBorder="1" xfId="0" applyProtection="1"/>
    <xf numFmtId="0" applyNumberFormat="1" fontId="6" applyFont="1" fillId="0" applyFill="1" borderId="53" applyBorder="1" xfId="0" applyProtection="1"/>
    <xf numFmtId="0" applyNumberFormat="1" fontId="6" applyFont="1" fillId="9" applyFill="1" borderId="54" applyBorder="1" xfId="0" applyProtection="1"/>
    <xf numFmtId="0" applyNumberFormat="1" fontId="6" applyFont="1" fillId="0" applyFill="1" borderId="54" applyBorder="1" xfId="0" applyProtection="1"/>
    <xf numFmtId="4" applyNumberFormat="1" fontId="6" applyFont="1" fillId="0" applyFill="1" borderId="41" applyBorder="1" xfId="0" applyProtection="1"/>
    <xf numFmtId="4" applyNumberFormat="1" fontId="6" applyFont="1" fillId="0" applyFill="1" borderId="53" applyBorder="1" xfId="0" applyProtection="1"/>
    <xf numFmtId="4" applyNumberFormat="1" fontId="6" applyFont="1" fillId="9" applyFill="1" borderId="54" applyBorder="1" xfId="0" applyProtection="1"/>
    <xf numFmtId="4" applyNumberFormat="1" fontId="6" applyFont="1" fillId="0" applyFill="1" borderId="54" applyBorder="1" xfId="0" applyProtection="1"/>
    <xf numFmtId="171" applyNumberFormat="1" fontId="6" applyFont="1" fillId="0" applyFill="1" borderId="53" applyBorder="1" xfId="0" applyProtection="1"/>
    <xf numFmtId="171" applyNumberFormat="1" fontId="6" applyFont="1" fillId="9" applyFill="1" borderId="54" applyBorder="1" xfId="0" applyProtection="1"/>
    <xf numFmtId="171" applyNumberFormat="1" fontId="6" applyFont="1" fillId="0" applyFill="1" borderId="54" applyBorder="1" xfId="0" applyProtection="1"/>
    <xf numFmtId="0" applyNumberFormat="1" fontId="13" applyFont="1" fillId="10" applyFill="1" borderId="55" applyBorder="1" xfId="0" applyProtection="1"/>
    <xf numFmtId="4" applyNumberFormat="1" fontId="13" applyFont="1" fillId="10" applyFill="1" borderId="47" applyBorder="1" xfId="0" applyProtection="1"/>
    <xf numFmtId="4" applyNumberFormat="1" fontId="13" applyFont="1" fillId="10" applyFill="1" borderId="55" applyBorder="1" xfId="0" applyProtection="1"/>
    <xf numFmtId="171" applyNumberFormat="1" fontId="13" applyFont="1" fillId="10" applyFill="1" borderId="55" applyBorder="1" xfId="0" applyProtection="1"/>
    <xf numFmtId="171" applyNumberFormat="1" fontId="13" applyFont="1" fillId="10" applyFill="1" borderId="52" applyBorder="1" xfId="0" applyProtection="1"/>
    <xf numFmtId="0" applyNumberFormat="1" fontId="6" applyFont="1" fillId="0" applyFill="1" borderId="46" applyBorder="1" xfId="0" applyProtection="1"/>
    <xf numFmtId="0" applyNumberFormat="1" fontId="6" applyFont="1" fillId="0" applyFill="1" borderId="47" applyBorder="1" xfId="0" applyProtection="1"/>
    <xf numFmtId="0" applyNumberFormat="1" fontId="6" applyFont="1" fillId="0" applyFill="1" borderId="50" applyBorder="1" xfId="0" applyProtection="1"/>
    <xf numFmtId="0" applyNumberFormat="1" fontId="6" applyFont="1" fillId="0" applyFill="1" borderId="52" applyBorder="1" xfId="0" applyProtection="1"/>
    <xf numFmtId="0" applyNumberFormat="1" fontId="6" applyFont="1" fillId="9" applyFill="1" borderId="58" applyBorder="1" xfId="0" applyProtection="1"/>
    <xf numFmtId="0" applyNumberFormat="1" fontId="6" applyFont="1" fillId="9" applyFill="1" borderId="57" applyBorder="1" xfId="0" applyProtection="1"/>
    <xf numFmtId="4" applyNumberFormat="1" fontId="13" applyFont="1" fillId="9" applyFill="1" borderId="57" applyBorder="1" xfId="0" applyProtection="1"/>
    <xf numFmtId="0" applyNumberFormat="1" fontId="13" applyFont="1" fillId="9" applyFill="1" borderId="57" applyBorder="1" xfId="0" applyProtection="1"/>
    <xf numFmtId="0" applyNumberFormat="1" fontId="13" applyFont="1" fillId="9" applyFill="1" borderId="59" applyBorder="1" xfId="0" applyProtection="1"/>
    <xf numFmtId="0" applyNumberFormat="1" fontId="13" applyFont="1" fillId="10" applyFill="1" borderId="58" applyBorder="1" xfId="0" applyProtection="1"/>
    <xf numFmtId="4" applyNumberFormat="1" fontId="13" applyFont="1" fillId="10" applyFill="1" borderId="58" applyBorder="1" xfId="0" applyProtection="1"/>
    <xf numFmtId="171" applyNumberFormat="1" fontId="13" applyFont="1" fillId="10" applyFill="1" borderId="58" applyBorder="1" xfId="0" applyProtection="1"/>
    <xf numFmtId="171" applyNumberFormat="1" fontId="13" applyFont="1" fillId="10" applyFill="1" borderId="61" applyBorder="1" xfId="0" applyProtection="1"/>
    <xf numFmtId="4" applyNumberFormat="1" fontId="6" applyFont="1" fillId="0" applyFill="1" borderId="7" applyBorder="1" xfId="2" applyProtection="1" applyAlignment="1">
      <alignment vertical="center"/>
    </xf>
    <xf numFmtId="4" applyNumberFormat="1" fontId="6" applyFont="1" fillId="0" applyFill="1" borderId="8" applyBorder="1" xfId="2" applyProtection="1" applyAlignment="1">
      <alignment vertical="center"/>
    </xf>
    <xf numFmtId="4" applyNumberFormat="1" fontId="6" applyFont="1" fillId="0" applyFill="1" borderId="7" applyBorder="1" xfId="0" applyProtection="1" applyAlignment="1">
      <alignment vertical="center"/>
    </xf>
    <xf numFmtId="4" applyNumberFormat="1" fontId="6" applyFont="1" fillId="0" applyFill="1" borderId="8" applyBorder="1" xfId="0" applyProtection="1" applyAlignment="1">
      <alignment vertical="center"/>
    </xf>
    <xf numFmtId="4" applyNumberFormat="1" fontId="13" applyFont="1" fillId="5" applyFill="1" borderId="9" applyBorder="1" xfId="0" applyProtection="1" applyAlignment="1">
      <alignment vertical="center"/>
    </xf>
    <xf numFmtId="171" applyNumberFormat="1" fontId="13" applyFont="1" fillId="5" applyFill="1" borderId="9" applyBorder="1" xfId="11" applyProtection="1" applyAlignment="1">
      <alignment vertical="center"/>
    </xf>
    <xf numFmtId="0" applyNumberFormat="1" fontId="37" applyFont="1" fillId="0" applyFill="1" borderId="0" applyBorder="1" xfId="0" applyProtection="1" applyAlignment="1">
      <alignment vertical="center"/>
    </xf>
    <xf numFmtId="0" applyNumberFormat="1" fontId="45" applyFont="1" fillId="6" applyFill="1" borderId="0" applyBorder="1" xfId="0" applyProtection="1"/>
    <xf numFmtId="0" applyNumberFormat="1" fontId="43" applyFont="1" fillId="0" applyFill="1" borderId="0" applyBorder="1" xfId="0" applyProtection="1" applyAlignment="1">
      <alignment vertical="center"/>
    </xf>
    <xf numFmtId="0" applyNumberFormat="1" fontId="13" applyFont="1" fillId="0" applyFill="1" borderId="0" applyBorder="1" xfId="0" applyProtection="1"/>
    <xf numFmtId="0" applyNumberFormat="1" fontId="6" applyFont="1" fillId="0" applyFill="1" borderId="63" applyBorder="1" xfId="0" applyProtection="1" applyAlignment="1">
      <alignment horizontal="center" vertical="center"/>
    </xf>
    <xf numFmtId="0" applyNumberFormat="1" fontId="6" applyFont="1" fillId="0" applyFill="1" borderId="63" applyBorder="1" xfId="0" applyProtection="1" applyAlignment="1">
      <alignment horizontal="center" vertical="center" wrapText="1"/>
    </xf>
    <xf numFmtId="0" applyNumberFormat="1" fontId="6" applyFont="1" fillId="0" applyFill="1" borderId="62" applyBorder="1" xfId="0" applyProtection="1"/>
    <xf numFmtId="0" applyNumberFormat="1" fontId="6" applyFont="1" fillId="0" applyFill="1" borderId="56" applyBorder="1" xfId="0" applyProtection="1"/>
    <xf numFmtId="0" applyNumberFormat="1" fontId="6" applyFont="1" fillId="0" applyFill="1" borderId="64" applyBorder="1" xfId="0" applyProtection="1"/>
    <xf numFmtId="4" applyNumberFormat="1" fontId="6" applyFont="1" fillId="0" applyFill="1" borderId="40" applyBorder="1" xfId="0" applyProtection="1"/>
    <xf numFmtId="4" applyNumberFormat="1" fontId="6" applyFont="1" fillId="0" applyFill="1" borderId="42" applyBorder="1" xfId="0" applyProtection="1"/>
    <xf numFmtId="171" applyNumberFormat="1" fontId="6" applyFont="1" fillId="0" applyFill="1" borderId="44" applyBorder="1" xfId="0" applyProtection="1" applyAlignment="1">
      <alignment vertical="center" wrapText="1"/>
    </xf>
    <xf numFmtId="171" applyNumberFormat="1" fontId="6" applyFont="1" fillId="0" applyFill="1" borderId="45" applyBorder="1" xfId="0" applyProtection="1" applyAlignment="1">
      <alignment vertical="center" wrapText="1"/>
    </xf>
    <xf numFmtId="4" applyNumberFormat="1" fontId="30" applyFont="1" fillId="0" applyFill="1" borderId="40" applyBorder="1" xfId="0" applyProtection="1" applyAlignment="1">
      <alignment horizontal="center" vertical="center" wrapText="1"/>
    </xf>
    <xf numFmtId="4" applyNumberFormat="1" fontId="6" applyFont="1" fillId="0" applyFill="1" borderId="41" applyBorder="1" xfId="11" applyProtection="1" applyAlignment="1">
      <alignment vertical="center" wrapText="1"/>
    </xf>
    <xf numFmtId="4" applyNumberFormat="1" fontId="6" applyFont="1" fillId="0" applyFill="1" borderId="42" applyBorder="1" xfId="11" applyProtection="1" applyAlignment="1">
      <alignment vertical="center" wrapText="1"/>
    </xf>
    <xf numFmtId="0" applyNumberFormat="1" fontId="13" applyFont="1" fillId="0" applyFill="1" borderId="56" applyBorder="1" xfId="0" applyProtection="1"/>
    <xf numFmtId="0" applyNumberFormat="1" fontId="13" applyFont="1" fillId="0" applyFill="1" borderId="62" applyBorder="1" xfId="0" applyProtection="1"/>
    <xf numFmtId="0" applyNumberFormat="1" fontId="13" applyFont="1" fillId="0" applyFill="1" borderId="63" applyBorder="1" xfId="0" applyProtection="1"/>
    <xf numFmtId="4" applyNumberFormat="1" fontId="13" applyFont="1" fillId="0" applyFill="1" borderId="63" applyBorder="1" xfId="0" applyProtection="1" applyAlignment="1">
      <alignment vertical="center"/>
    </xf>
    <xf numFmtId="171" applyNumberFormat="1" fontId="13" applyFont="1" fillId="0" applyFill="1" borderId="63" applyBorder="1" xfId="0" applyProtection="1" applyAlignment="1">
      <alignment vertical="center" wrapText="1"/>
    </xf>
    <xf numFmtId="4" applyNumberFormat="1" fontId="13" applyFont="1" fillId="0" applyFill="1" borderId="63" applyBorder="1" xfId="11" applyProtection="1" applyAlignment="1">
      <alignment vertical="center" wrapText="1"/>
    </xf>
    <xf numFmtId="171" applyNumberFormat="1" fontId="13" applyFont="1" fillId="0" applyFill="1" borderId="63" applyBorder="1" xfId="0" applyProtection="1" applyAlignment="1">
      <alignment vertical="center"/>
    </xf>
    <xf numFmtId="0" applyNumberFormat="1" fontId="6" applyFont="1" fillId="0" applyFill="1" borderId="63" applyBorder="1" xfId="0" applyProtection="1"/>
    <xf numFmtId="0" applyNumberFormat="1" fontId="6" applyFont="1" fillId="9" applyFill="1" borderId="63" applyBorder="1" xfId="0" applyProtection="1"/>
    <xf numFmtId="4" applyNumberFormat="1" fontId="6" applyFont="1" fillId="0" applyFill="1" borderId="63" applyBorder="1" xfId="0" applyProtection="1"/>
    <xf numFmtId="4" applyNumberFormat="1" fontId="6" applyFont="1" fillId="9" applyFill="1" borderId="63" applyBorder="1" xfId="0" applyProtection="1"/>
    <xf numFmtId="171" applyNumberFormat="1" fontId="6" applyFont="1" fillId="0" applyFill="1" borderId="63" applyBorder="1" xfId="0" applyProtection="1"/>
    <xf numFmtId="171" applyNumberFormat="1" fontId="6" applyFont="1" fillId="9" applyFill="1" borderId="63" applyBorder="1" xfId="0" applyProtection="1"/>
    <xf numFmtId="4" applyNumberFormat="1" fontId="28" applyFont="1" fillId="0" applyFill="1" borderId="0" applyBorder="1" xfId="0" applyProtection="1"/>
    <xf numFmtId="171" applyNumberFormat="1" fontId="28" applyFont="1" fillId="0" applyFill="1" borderId="0" applyBorder="1" xfId="0" applyProtection="1"/>
    <xf numFmtId="0" applyNumberFormat="1" fontId="28" applyFont="1" fillId="9" applyFill="1" borderId="0" applyBorder="1" xfId="0" applyProtection="1"/>
    <xf numFmtId="4" applyNumberFormat="1" fontId="28" applyFont="1" fillId="9" applyFill="1" borderId="0" applyBorder="1" xfId="0" applyProtection="1"/>
    <xf numFmtId="171" applyNumberFormat="1" fontId="28" applyFont="1" fillId="9" applyFill="1" borderId="0" applyBorder="1" xfId="0" applyProtection="1"/>
    <xf numFmtId="0" applyNumberFormat="1" fontId="5" applyFont="1" fillId="0" applyFill="1" borderId="0" applyBorder="1" xfId="0" applyProtection="1"/>
    <xf numFmtId="0" applyNumberFormat="1" fontId="5" applyFont="1" fillId="0" applyFill="1" borderId="63" applyBorder="1" xfId="0" applyProtection="1" applyAlignment="1">
      <alignment horizontal="center" vertical="center" wrapText="1"/>
    </xf>
    <xf numFmtId="0" applyNumberFormat="1" fontId="18" applyFont="1" fillId="0" applyFill="1" borderId="63" applyBorder="1" xfId="0" applyProtection="1" applyAlignment="1">
      <alignment horizontal="center" vertical="center" wrapText="1"/>
    </xf>
    <xf numFmtId="4" applyNumberFormat="1" fontId="18" applyFont="1" fillId="0" applyFill="1" borderId="63" applyBorder="1" xfId="0" applyProtection="1" applyAlignment="1">
      <alignment horizontal="center" vertical="center" wrapText="1"/>
    </xf>
    <xf numFmtId="4" applyNumberFormat="1" fontId="6" applyFont="1" fillId="0" applyFill="1" borderId="62" applyBorder="1" xfId="0" applyProtection="1" applyAlignment="1">
      <alignment horizontal="center"/>
    </xf>
    <xf numFmtId="4" applyNumberFormat="1" fontId="6" applyFont="1" fillId="0" applyFill="1" borderId="56" applyBorder="1" xfId="0" applyProtection="1" applyAlignment="1">
      <alignment horizontal="center"/>
    </xf>
    <xf numFmtId="0" applyNumberFormat="1" fontId="13" applyFont="1" fillId="0" applyFill="1" borderId="64" applyBorder="1" xfId="0" applyProtection="1"/>
    <xf numFmtId="4" applyNumberFormat="1" fontId="6" applyFont="1" fillId="0" applyFill="1" borderId="64" applyBorder="1" xfId="0" applyProtection="1" applyAlignment="1">
      <alignment horizontal="center"/>
    </xf>
    <xf numFmtId="4" applyNumberFormat="1" fontId="13" applyFont="1" fillId="0" applyFill="1" borderId="63" applyBorder="1" xfId="0" applyProtection="1" applyAlignment="1">
      <alignment horizontal="center"/>
    </xf>
    <xf numFmtId="171" applyNumberFormat="1" fontId="14" applyFont="1" fillId="0" applyFill="1" borderId="23" applyBorder="1" xfId="10" applyProtection="1" applyAlignment="1">
      <alignment horizontal="center" vertical="center"/>
    </xf>
    <xf numFmtId="0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46" applyFont="1" fillId="9" applyFill="1" borderId="63" applyBorder="1" xfId="0" applyProtection="1" applyAlignment="1">
      <alignment horizontal="center" vertical="center" wrapText="1"/>
    </xf>
    <xf numFmtId="4" applyNumberFormat="1" fontId="46" applyFont="1" fillId="11" applyFill="1" borderId="63" applyBorder="1" xfId="0" applyProtection="1" applyAlignment="1">
      <alignment horizontal="center" vertical="center" wrapText="1"/>
    </xf>
    <xf numFmtId="166" applyNumberFormat="1" fontId="39" applyFont="1" fillId="6" applyFill="1" borderId="66" applyBorder="1" xfId="4" applyProtection="1" applyAlignment="1">
      <alignment horizontal="center" vertical="center"/>
    </xf>
    <xf numFmtId="0" applyNumberFormat="1" fontId="47" applyFont="1" fillId="0" applyFill="1" borderId="54" applyBorder="1" xfId="0" applyProtection="1"/>
    <xf numFmtId="0" applyNumberFormat="1" fontId="18" applyFont="1" fillId="0" applyFill="1" borderId="61" applyBorder="1" xfId="0" applyProtection="1"/>
    <xf numFmtId="166" applyNumberFormat="1" fontId="39" applyFont="1" fillId="6" applyFill="1" borderId="66" applyBorder="1" xfId="4" applyProtection="1" applyAlignment="1">
      <alignment horizontal="center" vertical="center" wrapText="1"/>
    </xf>
    <xf numFmtId="4" applyNumberFormat="1" fontId="47" applyFont="1" fillId="0" applyFill="1" borderId="54" applyBorder="1" xfId="0" applyProtection="1" applyAlignment="1">
      <alignment horizontal="right"/>
    </xf>
    <xf numFmtId="4" applyNumberFormat="1" fontId="47" applyFont="1" fillId="0" applyFill="1" borderId="54" applyBorder="1" xfId="0" applyProtection="1" applyAlignment="1">
      <alignment horizontal="right" vertical="center" wrapText="1"/>
    </xf>
    <xf numFmtId="4" applyNumberFormat="1" fontId="18" applyFont="1" fillId="0" applyFill="1" borderId="61" applyBorder="1" xfId="0" applyProtection="1" applyAlignment="1">
      <alignment horizontal="right"/>
    </xf>
    <xf numFmtId="0" applyNumberFormat="1" fontId="12" applyFont="1" fillId="0" applyFill="1" borderId="63" applyBorder="1" xfId="0" applyProtection="1" applyAlignment="1">
      <alignment horizontal="center"/>
    </xf>
    <xf numFmtId="4" applyNumberFormat="1" fontId="12" applyFont="1" fillId="0" applyFill="1" borderId="63" applyBorder="1" xfId="0" applyProtection="1" applyAlignment="1">
      <alignment horizontal="center"/>
    </xf>
    <xf numFmtId="171" applyNumberFormat="1" fontId="12" applyFont="1" fillId="0" applyFill="1" borderId="63" applyBorder="1" xfId="0" applyProtection="1" applyAlignment="1">
      <alignment horizontal="center"/>
    </xf>
    <xf numFmtId="0" applyNumberFormat="1" fontId="48" applyFont="1" fillId="9" applyFill="1" borderId="63" applyBorder="1" xfId="0" applyProtection="1" applyAlignment="1">
      <alignment horizontal="center" vertical="center" wrapText="1"/>
    </xf>
    <xf numFmtId="0" applyNumberFormat="1" fontId="46" applyFont="1" fillId="0" applyFill="1" borderId="63" applyBorder="1" xfId="0" applyProtection="1" applyAlignment="1">
      <alignment vertical="center" wrapText="1"/>
    </xf>
    <xf numFmtId="0" applyNumberFormat="1" fontId="46" applyFont="1" fillId="9" applyFill="1" borderId="63" applyBorder="1" xfId="0" applyProtection="1" applyAlignment="1">
      <alignment vertical="center" wrapText="1"/>
    </xf>
    <xf numFmtId="4" applyNumberFormat="1" fontId="46" applyFont="1" fillId="0" applyFill="1" borderId="63" applyBorder="1" xfId="0" applyProtection="1" applyAlignment="1">
      <alignment vertical="center" wrapText="1"/>
    </xf>
    <xf numFmtId="4" applyNumberFormat="1" fontId="46" applyFont="1" fillId="9" applyFill="1" borderId="63" applyBorder="1" xfId="0" applyProtection="1" applyAlignment="1">
      <alignment vertical="center" wrapText="1"/>
    </xf>
    <xf numFmtId="4" applyNumberFormat="1" fontId="6" applyFont="1" fillId="10" applyFill="1" borderId="67" applyBorder="1" xfId="0" applyProtection="1"/>
    <xf numFmtId="4" applyNumberFormat="1" fontId="6" applyFont="1" fillId="10" applyFill="1" borderId="60" applyBorder="1" xfId="0" applyProtection="1"/>
    <xf numFmtId="0" applyNumberFormat="1" fontId="44" applyFont="1" fillId="10" applyFill="1" borderId="65" applyBorder="1" xfId="0" applyProtection="1" applyAlignment="1">
      <alignment vertical="center"/>
    </xf>
    <xf numFmtId="0" applyNumberFormat="1" fontId="12" applyFont="1" fillId="0" applyFill="1" borderId="63" applyBorder="1" xfId="0" applyProtection="1" applyAlignment="1">
      <alignment horizontal="center" vertical="center"/>
    </xf>
    <xf numFmtId="0" applyNumberFormat="1" fontId="12" applyFont="1" fillId="0" applyFill="1" borderId="63" applyBorder="1" xfId="0" applyProtection="1"/>
    <xf numFmtId="0" applyNumberFormat="1" fontId="18" applyFont="1" fillId="0" applyFill="1" borderId="63" applyBorder="1" xfId="0" applyProtection="1"/>
    <xf numFmtId="0" applyNumberFormat="1" fontId="12" applyFont="1" fillId="0" applyFill="1" borderId="63" applyBorder="1" xfId="0" applyProtection="1" applyAlignment="1">
      <alignment horizontal="center" vertical="center" wrapText="1"/>
    </xf>
    <xf numFmtId="4" applyNumberFormat="1" fontId="6" applyFont="1" fillId="0" applyFill="1" borderId="63" applyBorder="1" xfId="0" applyProtection="1" applyAlignment="1">
      <alignment horizontal="center"/>
    </xf>
    <xf numFmtId="0" applyNumberFormat="1" fontId="49" applyFont="1" fillId="9" applyFill="1" borderId="63" applyBorder="1" xfId="0" applyProtection="1" applyAlignment="1">
      <alignment horizontal="center" vertical="center" wrapText="1"/>
    </xf>
    <xf numFmtId="0" applyNumberFormat="1" fontId="50" applyFont="1" fillId="11" applyFill="1" borderId="0" applyBorder="1" xfId="0" applyProtection="1"/>
    <xf numFmtId="0" applyNumberFormat="1" fontId="49" applyFont="1" fillId="0" applyFill="1" borderId="0" applyBorder="1" xfId="0" applyProtection="1" applyAlignment="1">
      <alignment vertical="center" wrapText="1"/>
    </xf>
    <xf numFmtId="0" applyNumberFormat="1" fontId="49" applyFont="1" fillId="9" applyFill="1" borderId="0" applyBorder="1" xfId="0" applyProtection="1" applyAlignment="1">
      <alignment vertical="center" wrapText="1"/>
    </xf>
    <xf numFmtId="4" applyNumberFormat="1" fontId="49" applyFont="1" fillId="0" applyFill="1" borderId="0" applyBorder="1" xfId="0" applyProtection="1" applyAlignment="1">
      <alignment vertical="center" wrapText="1"/>
    </xf>
    <xf numFmtId="4" applyNumberFormat="1" fontId="49" applyFont="1" fillId="9" applyFill="1" borderId="0" applyBorder="1" xfId="0" applyProtection="1" applyAlignment="1">
      <alignment vertical="center" wrapText="1"/>
    </xf>
    <xf numFmtId="4" applyNumberFormat="1" fontId="51" applyFont="1" fillId="12" applyFill="1" borderId="0" applyBorder="1" xfId="0" applyProtection="1" applyAlignment="1">
      <alignment vertical="center" wrapText="1"/>
    </xf>
    <xf numFmtId="0" applyNumberFormat="1" fontId="52" applyFont="1" fillId="10" applyFill="1" borderId="58" applyBorder="1" xfId="0" applyProtection="1" applyAlignment="1">
      <alignment vertical="center" wrapText="1"/>
    </xf>
    <xf numFmtId="4" applyNumberFormat="1" fontId="52" applyFont="1" fillId="10" applyFill="1" borderId="57" applyBorder="1" xfId="0" applyProtection="1" applyAlignment="1">
      <alignment vertical="center" wrapText="1"/>
    </xf>
    <xf numFmtId="4" applyNumberFormat="1" fontId="52" applyFont="1" fillId="10" applyFill="1" borderId="59" applyBorder="1" xfId="0" applyProtection="1" applyAlignment="1">
      <alignment vertical="center" wrapText="1"/>
    </xf>
    <xf numFmtId="0" applyNumberFormat="1" fontId="53" applyFont="1" fillId="9" applyFill="1" borderId="63" applyBorder="1" xfId="0" applyProtection="1" applyAlignment="1">
      <alignment horizontal="center" vertical="center" wrapText="1"/>
    </xf>
    <xf numFmtId="0" applyNumberFormat="1" fontId="53" applyFont="1" fillId="0" applyFill="1" borderId="0" applyBorder="1" xfId="0" applyProtection="1" applyAlignment="1">
      <alignment vertical="center" wrapText="1"/>
    </xf>
    <xf numFmtId="0" applyNumberFormat="1" fontId="53" applyFont="1" fillId="9" applyFill="1" borderId="0" applyBorder="1" xfId="0" applyProtection="1" applyAlignment="1">
      <alignment vertical="center" wrapText="1"/>
    </xf>
    <xf numFmtId="4" applyNumberFormat="1" fontId="53" applyFont="1" fillId="0" applyFill="1" borderId="0" applyBorder="1" xfId="0" applyProtection="1" applyAlignment="1">
      <alignment vertical="center" wrapText="1"/>
    </xf>
    <xf numFmtId="4" applyNumberFormat="1" fontId="53" applyFont="1" fillId="9" applyFill="1" borderId="0" applyBorder="1" xfId="0" applyProtection="1" applyAlignment="1">
      <alignment vertical="center" wrapText="1"/>
    </xf>
    <xf numFmtId="4" applyNumberFormat="1" fontId="54" applyFont="1" fillId="12" applyFill="1" borderId="0" applyBorder="1" xfId="0" applyProtection="1" applyAlignment="1">
      <alignment vertical="center" wrapText="1"/>
    </xf>
    <xf numFmtId="0" applyNumberFormat="1" fontId="55" applyFont="1" fillId="10" applyFill="1" borderId="58" applyBorder="1" xfId="0" applyProtection="1" applyAlignment="1">
      <alignment vertical="center" wrapText="1"/>
    </xf>
    <xf numFmtId="4" applyNumberFormat="1" fontId="55" applyFont="1" fillId="10" applyFill="1" borderId="57" applyBorder="1" xfId="0" applyProtection="1" applyAlignment="1">
      <alignment vertical="center" wrapText="1"/>
    </xf>
    <xf numFmtId="4" applyNumberFormat="1" fontId="55" applyFont="1" fillId="10" applyFill="1" borderId="59" applyBorder="1" xfId="0" applyProtection="1" applyAlignment="1">
      <alignment vertical="center" wrapText="1"/>
    </xf>
  </cellXfs>
  <cellStyles count="12">
    <cellStyle name="Comma 2 10" xfId="1"/>
    <cellStyle name="Millares" xfId="2" builtinId="3"/>
    <cellStyle name="Normal" xfId="0" builtinId="0"/>
    <cellStyle name="Normal 100 5 2" xfId="3"/>
    <cellStyle name="Normal 2" xfId="4"/>
    <cellStyle name="Normal 2 15" xfId="5"/>
    <cellStyle name="Normal_COSTOS MARGINALES" xfId="6"/>
    <cellStyle name="Normal_Informe Semanal 52_2011 2 2" xfId="7"/>
    <cellStyle name="Normal_Libro1" xfId="8"/>
    <cellStyle name="Percent 10" xfId="9"/>
    <cellStyle name="Percent 3" xfId="10"/>
    <cellStyle name="Porcentaje" xfId="11" builtinId="5"/>
  </cellStyles>
  <dxfs count="0"/>
  <tableStyles count="0" defaultTableStyle="TableStyleMedium2" defaultPivotStyle="PivotStyleLight16"/>
  <colors>
    <mruColors>
      <color rgb="FF7C9CD6"/>
      <color rgb="FF669E40"/>
      <color rgb="FF2E75B5"/>
      <color rgb="FFDB6549"/>
      <color rgb="FF5FB586"/>
      <color rgb="FF62993E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0.xml.rels><?xml version="1.0" encoding="UTF-8" standalone="yes"?>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0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7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8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2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3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4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5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6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2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5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464471649530046"/>
          <c:y val="0.31999298761305073"/>
          <c:w val="0.20172101386391567"/>
          <c:h val="0.41307244690988326"/>
        </c:manualLayout>
      </c:layout>
      <c:pieChart>
        <c:varyColors val="1"/>
        <c:ser>
          <c:idx val="0"/>
          <c:order val="0"/>
          <c:tx>
            <c:v>PARTICIPACIÓN POR EMPRESA EN LA PRODUCCIÓN TOTAL DE ENERGÍA DEL MES</c:v>
          </c:tx>
          <c:dLbls>
            <c:dLbl>
              <c:idx val="0"/>
              <c:layout>
                <c:manualLayout>
                  <c:x val="0.10727163461538461"/>
                  <c:y val="-1.133375706508658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67-45A4-A40D-4A5E429F7AA7}"/>
                </c:ext>
              </c:extLst>
            </c:dLbl>
            <c:dLbl>
              <c:idx val="1"/>
              <c:layout>
                <c:manualLayout>
                  <c:x val="0.10505838814262715"/>
                  <c:y val="-4.117515186698944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67-45A4-A40D-4A5E429F7AA7}"/>
                </c:ext>
              </c:extLst>
            </c:dLbl>
            <c:dLbl>
              <c:idx val="2"/>
              <c:layout>
                <c:manualLayout>
                  <c:x val="0.12046347573856901"/>
                  <c:y val="-3.211144050712114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67-45A4-A40D-4A5E429F7AA7}"/>
                </c:ext>
              </c:extLst>
            </c:dLbl>
            <c:dLbl>
              <c:idx val="3"/>
              <c:layout>
                <c:manualLayout>
                  <c:x val="0.2055269419068117"/>
                  <c:y val="3.384049072569918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67-45A4-A40D-4A5E429F7AA7}"/>
                </c:ext>
              </c:extLst>
            </c:dLbl>
            <c:dLbl>
              <c:idx val="4"/>
              <c:layout>
                <c:manualLayout>
                  <c:x val="0.22635801492914981"/>
                  <c:y val="0.1574598402093683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67-45A4-A40D-4A5E429F7AA7}"/>
                </c:ext>
              </c:extLst>
            </c:dLbl>
            <c:dLbl>
              <c:idx val="5"/>
              <c:layout>
                <c:manualLayout>
                  <c:x val="8.5337171052631583E-2"/>
                  <c:y val="0.2391557491700140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67-45A4-A40D-4A5E429F7AA7}"/>
                </c:ext>
              </c:extLst>
            </c:dLbl>
            <c:dLbl>
              <c:idx val="6"/>
              <c:layout>
                <c:manualLayout>
                  <c:x val="1.8454738107287448E-2"/>
                  <c:y val="0.2555460029127555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67-45A4-A40D-4A5E429F7AA7}"/>
                </c:ext>
              </c:extLst>
            </c:dLbl>
            <c:dLbl>
              <c:idx val="7"/>
              <c:layout>
                <c:manualLayout>
                  <c:x val="-9.7783084514170046E-2"/>
                  <c:y val="0.2826848476406840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67-45A4-A40D-4A5E429F7AA7}"/>
                </c:ext>
              </c:extLst>
            </c:dLbl>
            <c:dLbl>
              <c:idx val="8"/>
              <c:layout>
                <c:manualLayout>
                  <c:x val="-0.13746947747975707"/>
                  <c:y val="0.2850591329936008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67-45A4-A40D-4A5E429F7AA7}"/>
                </c:ext>
              </c:extLst>
            </c:dLbl>
            <c:dLbl>
              <c:idx val="9"/>
              <c:layout>
                <c:manualLayout>
                  <c:x val="-0.1602505060728745"/>
                  <c:y val="0.2774015424049285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67-45A4-A40D-4A5E429F7AA7}"/>
                </c:ext>
              </c:extLst>
            </c:dLbl>
            <c:dLbl>
              <c:idx val="10"/>
              <c:layout>
                <c:manualLayout>
                  <c:x val="-0.23757749240890688"/>
                  <c:y val="0.2601707628292259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67-45A4-A40D-4A5E429F7AA7}"/>
                </c:ext>
              </c:extLst>
            </c:dLbl>
            <c:dLbl>
              <c:idx val="11"/>
              <c:layout>
                <c:manualLayout>
                  <c:x val="-0.28996457489878541"/>
                  <c:y val="0.233576525474336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67-45A4-A40D-4A5E429F7AA7}"/>
                </c:ext>
              </c:extLst>
            </c:dLbl>
            <c:dLbl>
              <c:idx val="12"/>
              <c:layout>
                <c:manualLayout>
                  <c:x val="-0.30267775809716602"/>
                  <c:y val="0.1777031711038425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67-45A4-A40D-4A5E429F7AA7}"/>
                </c:ext>
              </c:extLst>
            </c:dLbl>
            <c:dLbl>
              <c:idx val="13"/>
              <c:layout>
                <c:manualLayout>
                  <c:x val="-0.31054972165991901"/>
                  <c:y val="0.1244858783655054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67-45A4-A40D-4A5E429F7AA7}"/>
                </c:ext>
              </c:extLst>
            </c:dLbl>
            <c:dLbl>
              <c:idx val="14"/>
              <c:layout>
                <c:manualLayout>
                  <c:x val="-0.29438907515182189"/>
                  <c:y val="8.276004134853430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67-45A4-A40D-4A5E429F7AA7}"/>
                </c:ext>
              </c:extLst>
            </c:dLbl>
            <c:dLbl>
              <c:idx val="15"/>
              <c:layout>
                <c:manualLayout>
                  <c:x val="-0.35850455465587044"/>
                  <c:y val="-1.4899988099221541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67-45A4-A40D-4A5E429F7AA7}"/>
                </c:ext>
              </c:extLst>
            </c:dLbl>
            <c:dLbl>
              <c:idx val="16"/>
              <c:layout>
                <c:manualLayout>
                  <c:x val="-0.29014786816801619"/>
                  <c:y val="-5.168193221679482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67-45A4-A40D-4A5E429F7AA7}"/>
                </c:ext>
              </c:extLst>
            </c:dLbl>
            <c:dLbl>
              <c:idx val="17"/>
              <c:layout>
                <c:manualLayout>
                  <c:x val="-0.29826121867392569"/>
                  <c:y val="-4.622890204417878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67-45A4-A40D-4A5E429F7AA7}"/>
                </c:ext>
              </c:extLst>
            </c:dLbl>
            <c:dLbl>
              <c:idx val="18"/>
              <c:layout>
                <c:manualLayout>
                  <c:x val="-1.532567049808429E-2"/>
                  <c:y val="-5.109489051094890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667-45A4-A40D-4A5E429F7AA7}"/>
                </c:ext>
              </c:extLst>
            </c:dLbl>
            <c:dLbl>
              <c:idx val="19"/>
              <c:layout>
                <c:manualLayout>
                  <c:x val="0.25464190981432361"/>
                  <c:y val="-4.136253041362530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67-45A4-A40D-4A5E429F7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'2'!BA10:BA28</c:f>
            </c:numRef>
          </c:cat>
          <c:val>
            <c:numRef>
              <c:f>'2'!BB10:BB28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4-0667-45A4-A40D-4A5E429F7AA7}"/>
            </c:ext>
          </c:extLst>
        </c:ser>
        <c:ser>
          <c:idx val="1"/>
          <c:order val="1"/>
          <c:tx>
            <c:strRef>
              <c:f>'2'!$BA$10</c:f>
              <c:strCache>
                <c:ptCount val="1"/>
              </c:strCache>
            </c:strRef>
          </c:tx>
          <c:cat>
            <c:numRef>
              <c:f>'2'!$AY$11:$AY$29</c:f>
              <c:numCache>
                <c:formatCode>General</c:formatCode>
                <c:ptCount val="19"/>
              </c:numCache>
            </c:numRef>
          </c:cat>
          <c:val>
            <c:numRef>
              <c:f>'2'!$BA$11:$BA$29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5-0667-45A4-A40D-4A5E429F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"/>
      <c:rotY val="0"/>
      <c:rAngAx val="0"/>
      <c:perspective val="0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8.8048455245801072E-2"/>
          <c:y val="3.9359351006215848E-2"/>
          <c:w val="0.8298413630499577"/>
          <c:h val="0.7766479156318943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'3'!$M$8</c:f>
              <c:strCache>
                <c:ptCount val="1"/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'3'!$N$5:$O$7</c:f>
              <c:multiLvlStrCache>
                <c:ptCount val="2"/>
                <c:lvl>
                  <c:pt idx="0">
                    <c:v>2017</c:v>
                  </c:pt>
                  <c:pt idx="1">
                    <c:v>2018</c:v>
                  </c:pt>
                </c:lvl>
                <c:lvl>
                  <c:pt idx="0">
                    <c:v>DIA: 18/12/2017</c:v>
                  </c:pt>
                  <c:pt idx="1">
                    <c:v>DIA: 17/12/2018</c:v>
                  </c:pt>
                </c:lvl>
                <c:lvl>
                  <c:pt idx="0">
                    <c:v>HORA: 19:45</c:v>
                  </c:pt>
                  <c:pt idx="1">
                    <c:v>HORA: 19:45</c:v>
                  </c:pt>
                </c:lvl>
              </c:multiLvlStrCache>
            </c:multiLvlStrRef>
          </c:cat>
          <c:val>
            <c:numRef>
              <c:f>'3'!$N$8:$O$8</c:f>
              <c:numCache>
                <c:formatCode>#,##0.00</c:formatCode>
                <c:ptCount val="2"/>
                <c:pt idx="0">
                  <c:v>4138.1783099999993</c:v>
                </c:pt>
                <c:pt idx="1">
                  <c:v>3972.194399999999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4AB0-9661-C50875BC1F56}"/>
            </c:ext>
          </c:extLst>
        </c:ser>
        <c:ser>
          <c:idx val="2"/>
          <c:order val="1"/>
          <c:tx>
            <c:strRef>
              <c:f>'3'!$M$9</c:f>
              <c:strCache>
                <c:ptCount val="1"/>
                <c:pt idx="0">
                  <c:v>TERMOELÉCTRICAS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'3'!$N$5:$O$7</c:f>
              <c:multiLvlStrCache>
                <c:ptCount val="2"/>
                <c:lvl>
                  <c:pt idx="0">
                    <c:v>2017</c:v>
                  </c:pt>
                  <c:pt idx="1">
                    <c:v>2018</c:v>
                  </c:pt>
                </c:lvl>
                <c:lvl>
                  <c:pt idx="0">
                    <c:v>DIA: 18/12/2017</c:v>
                  </c:pt>
                  <c:pt idx="1">
                    <c:v>DIA: 17/12/2018</c:v>
                  </c:pt>
                </c:lvl>
                <c:lvl>
                  <c:pt idx="0">
                    <c:v>HORA: 19:45</c:v>
                  </c:pt>
                  <c:pt idx="1">
                    <c:v>HORA: 19:45</c:v>
                  </c:pt>
                </c:lvl>
              </c:multiLvlStrCache>
            </c:multiLvlStrRef>
          </c:cat>
          <c:val>
            <c:numRef>
              <c:f>'3'!$N$9:$O$9</c:f>
              <c:numCache>
                <c:formatCode>#,##0.00</c:formatCode>
                <c:ptCount val="2"/>
                <c:pt idx="0">
                  <c:v>2193.9252700000002</c:v>
                </c:pt>
                <c:pt idx="1">
                  <c:v>2665.2945000000009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F-4AB0-9661-C50875BC1F56}"/>
            </c:ext>
          </c:extLst>
        </c:ser>
        <c:ser>
          <c:idx val="1"/>
          <c:order val="2"/>
          <c:tx>
            <c:strRef>
              <c:f>'3'!$M$10</c:f>
              <c:strCache>
                <c:ptCount val="1"/>
                <c:pt idx="0">
                  <c:v>GENERACIÓN RER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'3'!$N$5:$O$7</c:f>
              <c:multiLvlStrCache>
                <c:ptCount val="2"/>
                <c:lvl>
                  <c:pt idx="0">
                    <c:v>2017</c:v>
                  </c:pt>
                  <c:pt idx="1">
                    <c:v>2018</c:v>
                  </c:pt>
                </c:lvl>
                <c:lvl>
                  <c:pt idx="0">
                    <c:v>DIA: 18/12/2017</c:v>
                  </c:pt>
                  <c:pt idx="1">
                    <c:v>DIA: 17/12/2018</c:v>
                  </c:pt>
                </c:lvl>
                <c:lvl>
                  <c:pt idx="0">
                    <c:v>HORA: 19:45</c:v>
                  </c:pt>
                  <c:pt idx="1">
                    <c:v>HORA: 19:45</c:v>
                  </c:pt>
                </c:lvl>
              </c:multiLvlStrCache>
            </c:multiLvlStrRef>
          </c:cat>
          <c:val>
            <c:numRef>
              <c:f>'3'!$N$10:$O$10</c:f>
              <c:numCache>
                <c:formatCode>#,##0.00</c:formatCode>
                <c:ptCount val="2"/>
                <c:pt idx="0">
                  <c:v>130.29901999999998</c:v>
                </c:pt>
                <c:pt idx="1">
                  <c:v>247.10244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5F-4AB0-9661-C50875BC1F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1"/>
        <c:gapDepth val="149"/>
        <c:shape val="cylinder"/>
        <c:axId val="571757312"/>
        <c:axId val="571758848"/>
        <c:axId val="0"/>
      </c:bar3DChart>
      <c:catAx>
        <c:axId val="5717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s-PE"/>
          </a:p>
        </c:txPr>
        <c:crossAx val="571758848"/>
        <c:crosses val="autoZero"/>
        <c:auto val="1"/>
        <c:lblAlgn val="ctr"/>
        <c:lblOffset val="100"/>
        <c:noMultiLvlLbl val="0"/>
      </c:catAx>
      <c:valAx>
        <c:axId val="5717588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2120069412000266E-2"/>
              <c:y val="4.214813151403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defRPr>
              </a:pPr>
              <a:endParaRPr lang="es-P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s-PE"/>
          </a:p>
        </c:txPr>
        <c:crossAx val="5717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86178210774505"/>
          <c:y val="0.42600594881472326"/>
          <c:w val="0.13443550851253816"/>
          <c:h val="0.165275398906398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600">
          <a:latin typeface="Arial" pitchFamily="34" charset="0"/>
          <a:cs typeface="Arial" pitchFamily="34" charset="0"/>
        </a:defRPr>
      </a:pPr>
      <a:endParaRPr lang="es-PE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43255438422452E-2"/>
          <c:y val="8.8491194941561879E-2"/>
          <c:w val="0.91957495995850003"/>
          <c:h val="0.79895247700384819"/>
        </c:manualLayout>
      </c:layout>
      <c:areaChart>
        <c:grouping val="stacked"/>
        <c:varyColors val="0"/>
        <c:ser>
          <c:idx val="2"/>
          <c:order val="0"/>
          <c:tx>
            <c:strRef>
              <c:f>'3'!$S$26</c:f>
              <c:strCache>
                <c:ptCount val="1"/>
                <c:pt idx="0">
                  <c:v>GENERACIÓN RER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'3'!$S$27:$S$122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3-F27C-4D97-9A62-B38B8A45C744}"/>
            </c:ext>
          </c:extLst>
        </c:ser>
        <c:ser>
          <c:idx val="0"/>
          <c:order val="1"/>
          <c:tx>
            <c:strRef>
              <c:f>'3'!$Q$26</c:f>
              <c:strCache>
                <c:ptCount val="1"/>
                <c:pt idx="0">
                  <c:v>HIDRO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'3'!$Q$27:$Q$122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1-F27C-4D97-9A62-B38B8A45C744}"/>
            </c:ext>
          </c:extLst>
        </c:ser>
        <c:ser>
          <c:idx val="1"/>
          <c:order val="2"/>
          <c:tx>
            <c:strRef>
              <c:f>'3'!$R$26</c:f>
              <c:strCache>
                <c:ptCount val="1"/>
                <c:pt idx="0">
                  <c:v>GAS NATURAL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'3'!$R$27:$R$122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2-F27C-4D97-9A62-B38B8A45C744}"/>
            </c:ext>
          </c:extLst>
        </c:ser>
        <c:ser>
          <c:idx val="7"/>
          <c:order val="3"/>
          <c:tx>
            <c:strRef>
              <c:f>'3'!$W$26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'3'!$W$27:$W$122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0-C7DB-4103-8CAB-D701146AE6D0}"/>
            </c:ext>
          </c:extLst>
        </c:ser>
        <c:ser>
          <c:idx val="3"/>
          <c:order val="4"/>
          <c:tx>
            <c:strRef>
              <c:f>'3'!$T$26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'3'!$T$27:$T$122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4-F27C-4D97-9A62-B38B8A45C744}"/>
            </c:ext>
          </c:extLst>
        </c:ser>
        <c:ser>
          <c:idx val="5"/>
          <c:order val="5"/>
          <c:tx>
            <c:strRef>
              <c:f>'3'!$V$26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'3'!$V$27:$V$122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0-F27C-4D97-9A62-B38B8A45C744}"/>
            </c:ext>
          </c:extLst>
        </c:ser>
        <c:ser>
          <c:idx val="4"/>
          <c:order val="6"/>
          <c:tx>
            <c:strRef>
              <c:f>'3'!$U$26</c:f>
              <c:strCache>
                <c:ptCount val="1"/>
                <c:pt idx="0">
                  <c:v>BAGAZO</c:v>
                </c:pt>
              </c:strCache>
            </c:strRef>
          </c:tx>
          <c:spPr>
            <a:solidFill>
              <a:srgbClr val="990033"/>
            </a:solidFill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'3'!$U$27:$U$122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5-F27C-4D97-9A62-B38B8A45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11328"/>
        <c:axId val="571812864"/>
      </c:areaChart>
      <c:barChart>
        <c:barDir val="col"/>
        <c:grouping val="clustered"/>
        <c:varyColors val="0"/>
        <c:ser>
          <c:idx val="8"/>
          <c:order val="7"/>
          <c:tx>
            <c:strRef>
              <c:f>'3'!$X$26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val>
            <c:numRef>
              <c:f>'3'!$X$27:$X$122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0-6978-4FF9-801E-4F1156129AC1}"/>
            </c:ext>
          </c:extLst>
        </c:ser>
        <c:ser>
          <c:idx val="6"/>
          <c:order val="8"/>
          <c:tx>
            <c:strRef>
              <c:f>'3'!$Y$26</c:f>
              <c:strCache>
                <c:ptCount val="1"/>
                <c:pt idx="0">
                  <c:v>MAXIMA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978-4FF9-801E-4F1156129AC1}"/>
              </c:ext>
            </c:extLst>
          </c:dPt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'3'!$Y$27:$Y$122</c:f>
              <c:numCache>
                <c:formatCode>General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8-F27C-4D97-9A62-B38B8A45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axId val="571811328"/>
        <c:axId val="571812864"/>
      </c:barChart>
      <c:catAx>
        <c:axId val="5718113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1812864"/>
        <c:crosses val="autoZero"/>
        <c:auto val="1"/>
        <c:lblAlgn val="ctr"/>
        <c:lblOffset val="100"/>
        <c:tickLblSkip val="3"/>
        <c:noMultiLvlLbl val="0"/>
      </c:catAx>
      <c:valAx>
        <c:axId val="571812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600">
                    <a:latin typeface="Arial" panose="020B0604020202020204" pitchFamily="34" charset="0"/>
                    <a:cs typeface="Arial" panose="020B0604020202020204" pitchFamily="34" charset="0"/>
                  </a:rPr>
                  <a:t>MW</a:t>
                </a:r>
              </a:p>
            </c:rich>
          </c:tx>
          <c:layout>
            <c:manualLayout>
              <c:xMode val="edge"/>
              <c:yMode val="edge"/>
              <c:x val="1.6732172813472043E-2"/>
              <c:y val="2.3139922463985812E-2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1811328"/>
        <c:crosses val="autoZero"/>
        <c:crossBetween val="between"/>
      </c:valAx>
    </c:plotArea>
    <c:legend>
      <c:legendPos val="t"/>
      <c:legendEntry>
        <c:idx val="8"/>
        <c:delete val="1"/>
      </c:legendEntry>
      <c:layout>
        <c:manualLayout>
          <c:xMode val="edge"/>
          <c:yMode val="edge"/>
          <c:x val="9.8582083430489992E-2"/>
          <c:y val="2.7703922868206766E-2"/>
          <c:w val="0.82334353020662232"/>
          <c:h val="6.1187494841871318E-2"/>
        </c:manualLayout>
      </c:layout>
      <c:overlay val="0"/>
      <c:txPr>
        <a:bodyPr/>
        <a:lstStyle/>
        <a:p>
          <a:pPr>
            <a:defRPr sz="600"/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1484589145205175"/>
          <c:y val="0.36436077989874144"/>
          <c:w val="0.17681965632900809"/>
          <c:h val="0.36463766393461355"/>
        </c:manualLayout>
      </c:layout>
      <c:pieChart>
        <c:varyColors val="0"/>
        <c:ser>
          <c:idx val="2"/>
          <c:order val="2"/>
          <c:tx>
            <c:strRef>
              <c:f>'3'!$R$132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7.6978590862800136E-2"/>
                  <c:y val="5.1772090481001121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F7-4A0F-A147-1D747061CF21}"/>
                </c:ext>
              </c:extLst>
            </c:dLbl>
            <c:dLbl>
              <c:idx val="1"/>
              <c:layout>
                <c:manualLayout>
                  <c:x val="-0.30280356360634936"/>
                  <c:y val="0.20973737157380495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F7-4A0F-A147-1D747061CF21}"/>
                </c:ext>
              </c:extLst>
            </c:dLbl>
            <c:dLbl>
              <c:idx val="2"/>
              <c:layout>
                <c:manualLayout>
                  <c:x val="-0.31674193162546171"/>
                  <c:y val="2.5364275559694303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F7-4A0F-A147-1D747061CF21}"/>
                </c:ext>
              </c:extLst>
            </c:dLbl>
            <c:dLbl>
              <c:idx val="3"/>
              <c:layout>
                <c:manualLayout>
                  <c:x val="-0.36292448921879961"/>
                  <c:y val="-0.1332350960963922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F7-4A0F-A147-1D747061CF21}"/>
                </c:ext>
              </c:extLst>
            </c:dLbl>
            <c:dLbl>
              <c:idx val="4"/>
              <c:layout>
                <c:manualLayout>
                  <c:x val="-0.33858961513712893"/>
                  <c:y val="-2.30995731153437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F7-4A0F-A147-1D747061CF21}"/>
                </c:ext>
              </c:extLst>
            </c:dLbl>
            <c:dLbl>
              <c:idx val="5"/>
              <c:layout>
                <c:manualLayout>
                  <c:x val="-0.26156035775628395"/>
                  <c:y val="-8.5963024226700116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F7-4A0F-A147-1D747061CF21}"/>
                </c:ext>
              </c:extLst>
            </c:dLbl>
            <c:dLbl>
              <c:idx val="6"/>
              <c:layout>
                <c:manualLayout>
                  <c:x val="-0.11170162234190784"/>
                  <c:y val="-0.12532790187856674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F7-4A0F-A147-1D747061C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eparator>
           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'3'!$P$133:$P$148</c:f>
              <c:numCache>
                <c:formatCode>General</c:formatCode>
                <c:ptCount val="16"/>
              </c:numCache>
            </c:numRef>
          </c:cat>
          <c:val>
            <c:numRef>
              <c:f>'3'!$R$133:$R$148</c:f>
              <c:numCache>
                <c:formatCode>0.00%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7-14F7-4A0F-A147-1D747061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0"/>
          <c:order val="0"/>
          <c:tx>
            <c:strRef>
              <c:f>'3'!$P$132</c:f>
              <c:strCache>
                <c:ptCount val="1"/>
                <c:pt idx="0">
                  <c:v>Tecnología</c:v>
                </c:pt>
              </c:strCache>
            </c:strRef>
          </c:tx>
          <c:cat>
            <c:numRef>
              <c:f>'3'!$P$133:$P$148</c:f>
              <c:numCache>
                <c:formatCode>General</c:formatCode>
                <c:ptCount val="16"/>
              </c:numCache>
            </c:numRef>
          </c:cat>
          <c:val>
            <c:numRef>
              <c:f>'3'!$P$133:$P$148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8-14F7-4A0F-A147-1D747061CF21}"/>
            </c:ext>
          </c:extLst>
        </c:ser>
        <c:ser>
          <c:idx val="1"/>
          <c:order val="1"/>
          <c:tx>
            <c:strRef>
              <c:f>'3'!$Q$132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'3'!$P$133:$P$148</c:f>
              <c:numCache>
                <c:formatCode>General</c:formatCode>
                <c:ptCount val="16"/>
              </c:numCache>
            </c:numRef>
          </c:cat>
          <c:val>
            <c:numRef>
              <c:f>'3'!$Q$133:$Q$148</c:f>
              <c:numCache>
                <c:formatCode>#0.00" MW"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9-14F7-4A0F-A147-1D747061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E" sz="1050"/>
              <a:t>Máxima Potencia Coincidente por Tipo de Recurso Energético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3532626603492746"/>
          <c:y val="0.26378234428013569"/>
          <c:w val="0.47609389735373986"/>
          <c:h val="0.57820370014723765"/>
        </c:manualLayout>
      </c:layout>
      <c:ofPieChart>
        <c:ofPieType val="bar"/>
        <c:varyColors val="1"/>
        <c:ser>
          <c:idx val="0"/>
          <c:order val="0"/>
          <c:dLbls>
            <c:dLbl>
              <c:idx val="0"/>
              <c:layout>
                <c:manualLayout>
                  <c:x val="1.8173978252718409E-2"/>
                  <c:y val="5.0154791626656425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E9-44D0-AF8F-DA2365A3081B}"/>
                </c:ext>
              </c:extLst>
            </c:dLbl>
            <c:dLbl>
              <c:idx val="1"/>
              <c:layout>
                <c:manualLayout>
                  <c:x val="2.0045903352989967E-2"/>
                  <c:y val="0.1192218167850969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E9-44D0-AF8F-DA2365A3081B}"/>
                </c:ext>
              </c:extLst>
            </c:dLbl>
            <c:dLbl>
              <c:idx val="2"/>
              <c:layout>
                <c:manualLayout>
                  <c:x val="2.0046016975150835E-2"/>
                  <c:y val="0.1963992061967863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E9-44D0-AF8F-DA2365A3081B}"/>
                </c:ext>
              </c:extLst>
            </c:dLbl>
            <c:dLbl>
              <c:idx val="3"/>
              <c:layout>
                <c:manualLayout>
                  <c:x val="1.8875935962550241E-2"/>
                  <c:y val="0.2757646757569938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E9-44D0-AF8F-DA2365A3081B}"/>
                </c:ext>
              </c:extLst>
            </c:dLbl>
            <c:dLbl>
              <c:idx val="4"/>
              <c:layout>
                <c:manualLayout>
                  <c:x val="2.0318937405551685E-2"/>
                  <c:y val="0.348238397029639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E9-44D0-AF8F-DA2365A3081B}"/>
                </c:ext>
              </c:extLst>
            </c:dLbl>
            <c:dLbl>
              <c:idx val="5"/>
              <c:layout>
                <c:manualLayout>
                  <c:x val="2.059197145811319E-2"/>
                  <c:y val="0.3889082645157160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E9-44D0-AF8F-DA2365A3081B}"/>
                </c:ext>
              </c:extLst>
            </c:dLbl>
            <c:dLbl>
              <c:idx val="6"/>
              <c:layout>
                <c:manualLayout>
                  <c:x val="2.0592020592020591E-2"/>
                  <c:y val="0.2460317460317460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E9-44D0-AF8F-DA2365A3081B}"/>
                </c:ext>
              </c:extLst>
            </c:dLbl>
            <c:dLbl>
              <c:idx val="7"/>
              <c:layout>
                <c:manualLayout>
                  <c:x val="2.0592020592020591E-2"/>
                  <c:y val="0.3214285714285714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E9-44D0-AF8F-DA2365A3081B}"/>
                </c:ext>
              </c:extLst>
            </c:dLbl>
            <c:dLbl>
              <c:idx val="8"/>
              <c:layout>
                <c:manualLayout>
                  <c:x val="-0.15834020747406574"/>
                  <c:y val="6.693758402150951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E9-44D0-AF8F-DA2365A3081B}"/>
                </c:ext>
              </c:extLst>
            </c:dLbl>
            <c:dLbl>
              <c:idx val="9"/>
              <c:layout>
                <c:manualLayout>
                  <c:x val="1.8876018876018877E-2"/>
                  <c:y val="0.2738095238095238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E9-44D0-AF8F-DA2365A3081B}"/>
                </c:ext>
              </c:extLst>
            </c:dLbl>
            <c:dLbl>
              <c:idx val="10"/>
              <c:layout>
                <c:manualLayout>
                  <c:x val="2.1449591528331685E-3"/>
                  <c:y val="-1.300813008130081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E9-44D0-AF8F-DA2365A308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'4'!$R$36:$R$45</c:f>
              <c:numCache>
                <c:formatCode>General</c:formatCode>
                <c:ptCount val="10"/>
              </c:numCache>
            </c:numRef>
          </c:cat>
          <c:val>
            <c:numRef>
              <c:f>'4'!$T$36:$T$45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7CE9-44D0-AF8F-DA2365A3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09"/>
        <c:splitType val="percent"/>
        <c:splitPos val="10"/>
        <c:secondPieSize val="100"/>
        <c:serLines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</c:serLines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/>
              <a:t>Generación de Energía Eléctrica por Tipo de Recurso Energético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4527629233511586"/>
          <c:y val="0.23560910307898258"/>
          <c:w val="0.5052835347453225"/>
          <c:h val="0.59571619812583665"/>
        </c:manualLayout>
      </c:layout>
      <c:ofPieChart>
        <c:ofPieType val="bar"/>
        <c:varyColors val="1"/>
        <c:ser>
          <c:idx val="0"/>
          <c:order val="0"/>
          <c:dLbls>
            <c:dLbl>
              <c:idx val="0"/>
              <c:layout>
                <c:manualLayout>
                  <c:x val="8.6268895532443466E-3"/>
                  <c:y val="9.06998071024254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E4-4C92-8664-D92C2A769238}"/>
                </c:ext>
              </c:extLst>
            </c:dLbl>
            <c:dLbl>
              <c:idx val="1"/>
              <c:layout>
                <c:manualLayout>
                  <c:x val="8.3082235041475432E-3"/>
                  <c:y val="0.16866078487177055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E4-4C92-8664-D92C2A769238}"/>
                </c:ext>
              </c:extLst>
            </c:dLbl>
            <c:dLbl>
              <c:idx val="2"/>
              <c:layout>
                <c:manualLayout>
                  <c:x val="7.1301247771837052E-3"/>
                  <c:y val="0.2356091030789825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E4-4C92-8664-D92C2A769238}"/>
                </c:ext>
              </c:extLst>
            </c:dLbl>
            <c:dLbl>
              <c:idx val="3"/>
              <c:layout>
                <c:manualLayout>
                  <c:x val="7.1301247771837052E-3"/>
                  <c:y val="0.29451116803170679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E4-4C92-8664-D92C2A769238}"/>
                </c:ext>
              </c:extLst>
            </c:dLbl>
            <c:dLbl>
              <c:idx val="4"/>
              <c:layout>
                <c:manualLayout>
                  <c:x val="5.7040998217469854E-3"/>
                  <c:y val="0.34002677376171353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E4-4C92-8664-D92C2A769238}"/>
                </c:ext>
              </c:extLst>
            </c:dLbl>
            <c:dLbl>
              <c:idx val="5"/>
              <c:layout>
                <c:manualLayout>
                  <c:x val="4.2780748663102646E-3"/>
                  <c:y val="0.3641231593038821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E4-4C92-8664-D92C2A769238}"/>
                </c:ext>
              </c:extLst>
            </c:dLbl>
            <c:dLbl>
              <c:idx val="6"/>
              <c:layout>
                <c:manualLayout>
                  <c:x val="4.2780748663101605E-3"/>
                  <c:y val="0.20615796519410978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E4-4C92-8664-D92C2A769238}"/>
                </c:ext>
              </c:extLst>
            </c:dLbl>
            <c:dLbl>
              <c:idx val="7"/>
              <c:layout>
                <c:manualLayout>
                  <c:x val="2.8520499108734402E-3"/>
                  <c:y val="9.1365356438878872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E4-4C92-8664-D92C2A769238}"/>
                </c:ext>
              </c:extLst>
            </c:dLbl>
            <c:dLbl>
              <c:idx val="8"/>
              <c:layout>
                <c:manualLayout>
                  <c:x val="-0.15686274509803921"/>
                  <c:y val="-2.1419009370816599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E4-4C92-8664-D92C2A769238}"/>
                </c:ext>
              </c:extLst>
            </c:dLbl>
            <c:dLbl>
              <c:idx val="9"/>
              <c:layout>
                <c:manualLayout>
                  <c:x val="0"/>
                  <c:y val="0.1740294511378848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E4-4C92-8664-D92C2A769238}"/>
                </c:ext>
              </c:extLst>
            </c:dLbl>
            <c:dLbl>
              <c:idx val="10"/>
              <c:layout>
                <c:manualLayout>
                  <c:x val="1.0881019551700422E-2"/>
                  <c:y val="-3.0515342208729933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E4-4C92-8664-D92C2A769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'4'!$V$36:$V$45</c:f>
              <c:numCache>
                <c:formatCode>General</c:formatCode>
                <c:ptCount val="10"/>
              </c:numCache>
            </c:numRef>
          </c:cat>
          <c:val>
            <c:numRef>
              <c:f>'4'!$X$36:$X$45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0AE4-4C92-8664-D92C2A76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55"/>
        <c:splitType val="percent"/>
        <c:splitPos val="10"/>
        <c:secondPieSize val="103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106846698955908E-2"/>
          <c:y val="0.10452744886874571"/>
          <c:w val="0.93209245295156695"/>
          <c:h val="0.76857091151849533"/>
        </c:manualLayout>
      </c:layout>
      <c:bar3DChart>
        <c:barDir val="col"/>
        <c:grouping val="stacked"/>
        <c:varyColors val="0"/>
        <c:ser>
          <c:idx val="5"/>
          <c:order val="0"/>
          <c:tx>
            <c:strRef>
              <c:f>'5'!$AG$5</c:f>
              <c:strCache>
                <c:ptCount val="1"/>
                <c:pt idx="0">
                  <c:v>Agua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'5'!$AG$6:$AG$52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0-3483-470B-8EAA-E340613E3D50}"/>
            </c:ext>
          </c:extLst>
        </c:ser>
        <c:ser>
          <c:idx val="0"/>
          <c:order val="1"/>
          <c:tx>
            <c:strRef>
              <c:f>'5'!$AH$5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'5'!$AH$6:$AH$52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3483-470B-8EAA-E340613E3D50}"/>
            </c:ext>
          </c:extLst>
        </c:ser>
        <c:ser>
          <c:idx val="1"/>
          <c:order val="2"/>
          <c:tx>
            <c:strRef>
              <c:f>'5'!$AI$5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'5'!$AI$6:$AI$52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2-3483-470B-8EAA-E340613E3D50}"/>
            </c:ext>
          </c:extLst>
        </c:ser>
        <c:ser>
          <c:idx val="2"/>
          <c:order val="3"/>
          <c:tx>
            <c:strRef>
              <c:f>'5'!$AJ$5</c:f>
              <c:strCache>
                <c:ptCount val="1"/>
                <c:pt idx="0">
                  <c:v>Residual</c:v>
                </c:pt>
              </c:strCache>
            </c:strRef>
          </c:tx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'5'!$AJ$6:$AJ$52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3-3483-470B-8EAA-E340613E3D50}"/>
            </c:ext>
          </c:extLst>
        </c:ser>
        <c:ser>
          <c:idx val="3"/>
          <c:order val="4"/>
          <c:tx>
            <c:strRef>
              <c:f>'5'!$AK$5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'5'!$AK$6:$AK$52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4-3483-470B-8EAA-E340613E3D50}"/>
            </c:ext>
          </c:extLst>
        </c:ser>
        <c:ser>
          <c:idx val="4"/>
          <c:order val="5"/>
          <c:tx>
            <c:strRef>
              <c:f>'5'!$AL$5</c:f>
              <c:strCache>
                <c:ptCount val="1"/>
                <c:pt idx="0">
                  <c:v>Bagazo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'5'!$AL$6:$AL$52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5-3483-470B-8EAA-E340613E3D50}"/>
            </c:ext>
          </c:extLst>
        </c:ser>
        <c:ser>
          <c:idx val="6"/>
          <c:order val="6"/>
          <c:tx>
            <c:strRef>
              <c:f>'5'!$AM$5</c:f>
              <c:strCache>
                <c:ptCount val="1"/>
                <c:pt idx="0">
                  <c:v>Renovable</c:v>
                </c:pt>
              </c:strCache>
            </c:strRef>
          </c:tx>
          <c:invertIfNegative val="0"/>
          <c:val>
            <c:numRef>
              <c:f>'5'!$AM$6:$AM$52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0-8F67-4CF7-88CE-4616EE84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shape val="box"/>
        <c:axId val="570592256"/>
        <c:axId val="570598144"/>
        <c:axId val="0"/>
      </c:bar3DChart>
      <c:catAx>
        <c:axId val="5705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500"/>
            </a:pPr>
            <a:endParaRPr lang="es-PE"/>
          </a:p>
        </c:txPr>
        <c:crossAx val="570598144"/>
        <c:crosses val="autoZero"/>
        <c:auto val="1"/>
        <c:lblAlgn val="ctr"/>
        <c:lblOffset val="100"/>
        <c:tickLblSkip val="1"/>
        <c:noMultiLvlLbl val="0"/>
      </c:catAx>
      <c:valAx>
        <c:axId val="5705981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7059225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12410823838196382"/>
          <c:y val="1.8805864719371665E-2"/>
          <c:w val="0.7974968128983877"/>
          <c:h val="5.8527841005059061E-2"/>
        </c:manualLayout>
      </c:layout>
      <c:overlay val="0"/>
      <c:txPr>
        <a:bodyPr/>
        <a:lstStyle/>
        <a:p>
          <a:pPr>
            <a:defRPr sz="8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VARIACIÓN ACUMULADA ZONA NORTE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VARIACIÓN ACUMULADA (%)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'6'!A11:A21</c:f>
            </c:numRef>
          </c:cat>
          <c:val>
            <c:numRef>
              <c:f>'6'!F11:F21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2E-451E-ACF7-6A5C754D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8"/>
        <c:axId val="572319232"/>
        <c:axId val="572320768"/>
      </c:barChart>
      <c:catAx>
        <c:axId val="57231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20768"/>
        <c:crosses val="autoZero"/>
        <c:auto val="1"/>
        <c:lblAlgn val="ctr"/>
        <c:lblOffset val="100"/>
        <c:noMultiLvlLbl val="0"/>
      </c:catAx>
      <c:valAx>
        <c:axId val="572320768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bg2">
                      <a:lumMod val="75000"/>
                      <a:alpha val="73000"/>
                    </a:schemeClr>
                  </a:gs>
                  <a:gs pos="81000">
                    <a:schemeClr val="bg1">
                      <a:lumMod val="8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lgDash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VARIACIÓN ACUMULADA ZONA CENTRO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VARIACIÓN ACUMULADA (%)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'6'!A30:A50</c:f>
            </c:numRef>
          </c:cat>
          <c:val>
            <c:numRef>
              <c:f>'6'!F30:F50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2E-451E-ACF7-6A5C754D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8"/>
        <c:axId val="572349824"/>
        <c:axId val="572351616"/>
      </c:barChart>
      <c:catAx>
        <c:axId val="5723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51616"/>
        <c:crosses val="autoZero"/>
        <c:auto val="1"/>
        <c:lblAlgn val="ctr"/>
        <c:lblOffset val="100"/>
        <c:noMultiLvlLbl val="0"/>
      </c:catAx>
      <c:valAx>
        <c:axId val="572351616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bg2">
                      <a:lumMod val="75000"/>
                      <a:alpha val="73000"/>
                    </a:schemeClr>
                  </a:gs>
                  <a:gs pos="81000">
                    <a:schemeClr val="bg1">
                      <a:lumMod val="8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lgDash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VARIACIÓN ACUMULADA ZONA SUR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VARIACIÓN ACUMULADA (%)</c:v>
          </c:tx>
          <c:spPr>
            <a:solidFill>
              <a:schemeClr val="accent4">
                <a:lumMod val="75000"/>
                <a:alpha val="91000"/>
              </a:schemeClr>
            </a:solidFill>
            <a:ln>
              <a:noFill/>
            </a:ln>
            <a:effectLst/>
          </c:spPr>
          <c:invertIfNegative val="0"/>
          <c:cat>
            <c:numRef>
              <c:f>'6'!A59:A73</c:f>
            </c:numRef>
          </c:cat>
          <c:val>
            <c:numRef>
              <c:f>'6'!F59:F73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2E-451E-ACF7-6A5C754D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8"/>
        <c:axId val="572384768"/>
        <c:axId val="572386304"/>
      </c:barChart>
      <c:catAx>
        <c:axId val="57238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86304"/>
        <c:crosses val="autoZero"/>
        <c:auto val="1"/>
        <c:lblAlgn val="ctr"/>
        <c:lblOffset val="100"/>
        <c:noMultiLvlLbl val="0"/>
      </c:catAx>
      <c:valAx>
        <c:axId val="572386304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bg2">
                      <a:lumMod val="75000"/>
                      <a:alpha val="73000"/>
                    </a:schemeClr>
                  </a:gs>
                  <a:gs pos="81000">
                    <a:schemeClr val="bg1">
                      <a:lumMod val="8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lgDash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 b="1" i="0" baseline="0">
                <a:effectLst/>
              </a:rPr>
              <a:t>VOLUMEN ÚTIL DEL LAGO JUNÍN</a:t>
            </a:r>
            <a:endParaRPr lang="es-PE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350332923650407E-2"/>
          <c:y val="0.11577701086641071"/>
          <c:w val="0.9260710507241483"/>
          <c:h val="0.77925561966161483"/>
        </c:manualLayout>
      </c:layout>
      <c:lineChart>
        <c:grouping val="standard"/>
        <c:varyColors val="0"/>
        <ser xmlns="http://schemas.openxmlformats.org/drawingml/2006/chart">
          <c:idx val="5"/>
          <c:order val="5"/>
          <c:tx>
            <c:v>2020</c:v>
          </c:tx>
          <c:marker>
            <c:symbol val="square"/>
          </c:marker>
          <c:cat>
            <c:numRef>
              <c:f>'7'!O9:O60</c:f>
            </c:numRef>
          </c:cat>
          <c:val>
            <c:numRef>
              <c:f>'7'!P9:P60</c:f>
            </c:numRef>
          </c:val>
          <c:smooth val="0"/>
        </ser>
        <ser xmlns="http://schemas.openxmlformats.org/drawingml/2006/chart">
          <c:idx val="6"/>
          <c:order val="6"/>
          <c:tx>
            <c:v>2021</c:v>
          </c:tx>
          <c:marker>
            <c:symbol val="square"/>
          </c:marker>
          <c:cat>
            <c:numRef>
              <c:f>'7'!O9:O60</c:f>
            </c:numRef>
          </c:cat>
          <c:val>
            <c:numRef>
              <c:f>'7'!Q9:Q60</c:f>
            </c:numRef>
          </c:val>
          <c:smooth val="0"/>
        </ser>
        <ser xmlns="http://schemas.openxmlformats.org/drawingml/2006/chart">
          <c:idx val="7"/>
          <c:order val="7"/>
          <c:tx>
            <c:v>2022</c:v>
          </c:tx>
          <c:marker>
            <c:symbol val="square"/>
          </c:marker>
          <c:cat>
            <c:numRef>
              <c:f>'7'!O9:O60</c:f>
            </c:numRef>
          </c:cat>
          <c:val>
            <c:numRef>
              <c:f>'7'!R9:R60</c:f>
            </c:numRef>
          </c:val>
          <c:smooth val="0"/>
        </ser>
        <ser xmlns="http://schemas.openxmlformats.org/drawingml/2006/chart">
          <c:idx val="3"/>
          <c:order val="3"/>
          <c:tx>
            <c:v>2023</c:v>
          </c:tx>
          <c:marker>
            <c:symbol val="square"/>
          </c:marker>
          <c:cat>
            <c:numRef>
              <c:f>'7'!O9:O60</c:f>
            </c:numRef>
          </c:cat>
          <c:val>
            <c:numRef>
              <c:f>'7'!S9:S60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74624"/>
        <c:axId val="572080896"/>
      </c:lineChart>
      <c:catAx>
        <c:axId val="5720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080896"/>
        <c:crosses val="autoZero"/>
        <c:auto val="1"/>
        <c:lblAlgn val="ctr"/>
        <c:lblOffset val="100"/>
        <c:noMultiLvlLbl val="0"/>
      </c:catAx>
      <c:valAx>
        <c:axId val="5720808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0746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069757446181156"/>
          <c:y val="0.94216860801621549"/>
          <c:w val="0.40009902316984508"/>
          <c:h val="5.0000338290968026E-2"/>
        </c:manualLayout>
      </c:layout>
      <c:overlay val="0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777332174512729"/>
          <c:y val="0.34678414118717515"/>
          <c:w val="0.2627939784760368"/>
          <c:h val="0.5331089489631311"/>
        </c:manualLayout>
      </c:layout>
      <c:pieChart>
        <c:varyColors val="1"/>
        <c:ser>
          <c:idx val="0"/>
          <c:order val="0"/>
          <c:tx>
            <c:strRef>
              <c:f>'2'!$BE$10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0.14495157796568733"/>
                  <c:y val="5.387204435040795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6E-4F05-A397-84C0D11EB3DC}"/>
                </c:ext>
              </c:extLst>
            </c:dLbl>
            <c:dLbl>
              <c:idx val="1"/>
              <c:layout>
                <c:manualLayout>
                  <c:x val="6.307053392400136E-2"/>
                  <c:y val="0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6E-4F05-A397-84C0D11EB3DC}"/>
                </c:ext>
              </c:extLst>
            </c:dLbl>
            <c:dLbl>
              <c:idx val="2"/>
              <c:layout>
                <c:manualLayout>
                  <c:x val="7.302903928042262E-2"/>
                  <c:y val="6.7340055438009942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6E-4F05-A397-84C0D11EB3DC}"/>
                </c:ext>
              </c:extLst>
            </c:dLbl>
            <c:dLbl>
              <c:idx val="3"/>
              <c:layout>
                <c:manualLayout>
                  <c:x val="0.10401105594484435"/>
                  <c:y val="3.815936474820563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6E-4F05-A397-84C0D11EB3DC}"/>
                </c:ext>
              </c:extLst>
            </c:dLbl>
            <c:dLbl>
              <c:idx val="4"/>
              <c:layout>
                <c:manualLayout>
                  <c:x val="7.3490210967039185E-2"/>
                  <c:y val="7.856339801101160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6E-4F05-A397-84C0D11EB3DC}"/>
                </c:ext>
              </c:extLst>
            </c:dLbl>
            <c:dLbl>
              <c:idx val="5"/>
              <c:layout>
                <c:manualLayout>
                  <c:x val="-6.6390035709475116E-3"/>
                  <c:y val="0.1054994201862155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6E-4F05-A397-84C0D11EB3DC}"/>
                </c:ext>
              </c:extLst>
            </c:dLbl>
            <c:dLbl>
              <c:idx val="6"/>
              <c:layout>
                <c:manualLayout>
                  <c:x val="-9.6265638904770023E-2"/>
                  <c:y val="0.1548821275074228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6E-4F05-A397-84C0D11EB3DC}"/>
                </c:ext>
              </c:extLst>
            </c:dLbl>
            <c:dLbl>
              <c:idx val="7"/>
              <c:layout>
                <c:manualLayout>
                  <c:x val="-0.16044258629789818"/>
                  <c:y val="0.2020201663140298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6E-4F05-A397-84C0D11EB3DC}"/>
                </c:ext>
              </c:extLst>
            </c:dLbl>
            <c:dLbl>
              <c:idx val="8"/>
              <c:layout>
                <c:manualLayout>
                  <c:x val="-0.17925309641558279"/>
                  <c:y val="0.2446688680914361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6E-4F05-A397-84C0D11EB3DC}"/>
                </c:ext>
              </c:extLst>
            </c:dLbl>
            <c:dLbl>
              <c:idx val="9"/>
              <c:layout>
                <c:manualLayout>
                  <c:x val="-0.24453663152990002"/>
                  <c:y val="0.2738495587812404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6E-4F05-A397-84C0D11EB3DC}"/>
                </c:ext>
              </c:extLst>
            </c:dLbl>
            <c:dLbl>
              <c:idx val="10"/>
              <c:layout>
                <c:manualLayout>
                  <c:x val="-0.26113414045726879"/>
                  <c:y val="0.285072901354242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6E-4F05-A397-84C0D11EB3DC}"/>
                </c:ext>
              </c:extLst>
            </c:dLbl>
            <c:dLbl>
              <c:idx val="11"/>
              <c:layout>
                <c:manualLayout>
                  <c:x val="-0.24143411688531652"/>
                  <c:y val="0.2940513986670910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6E-4F05-A397-84C0D11EB3DC}"/>
                </c:ext>
              </c:extLst>
            </c:dLbl>
            <c:dLbl>
              <c:idx val="12"/>
              <c:layout>
                <c:manualLayout>
                  <c:x val="-0.35186718926021815"/>
                  <c:y val="0.2805835643250414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6E-4F05-A397-84C0D11EB3DC}"/>
                </c:ext>
              </c:extLst>
            </c:dLbl>
            <c:dLbl>
              <c:idx val="13"/>
              <c:layout>
                <c:manualLayout>
                  <c:x val="-0.34301997643066606"/>
                  <c:y val="0.2671155532374394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E-4F05-A397-84C0D11EB3DC}"/>
                </c:ext>
              </c:extLst>
            </c:dLbl>
            <c:dLbl>
              <c:idx val="14"/>
              <c:layout>
                <c:manualLayout>
                  <c:x val="-0.37077798143971585"/>
                  <c:y val="0.2446688680914361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6E-4F05-A397-84C0D11EB3DC}"/>
                </c:ext>
              </c:extLst>
            </c:dLbl>
            <c:dLbl>
              <c:idx val="15"/>
              <c:layout>
                <c:manualLayout>
                  <c:x val="-0.30161576967223014"/>
                  <c:y val="0.2109988403724311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6E-4F05-A397-84C0D11EB3DC}"/>
                </c:ext>
              </c:extLst>
            </c:dLbl>
            <c:dLbl>
              <c:idx val="16"/>
              <c:layout>
                <c:manualLayout>
                  <c:x val="-0.39010950522346693"/>
                  <c:y val="0.1818181496826268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6E-4F05-A397-84C0D11EB3DC}"/>
                </c:ext>
              </c:extLst>
            </c:dLbl>
            <c:dLbl>
              <c:idx val="17"/>
              <c:layout>
                <c:manualLayout>
                  <c:x val="-0.3403739588657097"/>
                  <c:y val="0.152637282247270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6E-4F05-A397-84C0D11EB3DC}"/>
                </c:ext>
              </c:extLst>
            </c:dLbl>
            <c:dLbl>
              <c:idx val="18"/>
              <c:layout>
                <c:manualLayout>
                  <c:x val="-0.36916911214914999"/>
                  <c:y val="0.116722762759217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6E-4F05-A397-84C0D11EB3DC}"/>
                </c:ext>
              </c:extLst>
            </c:dLbl>
            <c:dLbl>
              <c:idx val="19"/>
              <c:layout>
                <c:manualLayout>
                  <c:x val="-0.39050784543772382"/>
                  <c:y val="8.080806652561192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6E-4F05-A397-84C0D11EB3DC}"/>
                </c:ext>
              </c:extLst>
            </c:dLbl>
            <c:dLbl>
              <c:idx val="20"/>
              <c:layout>
                <c:manualLayout>
                  <c:x val="-0.43998933228875031"/>
                  <c:y val="4.713803880660696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6E-4F05-A397-84C0D11EB3DC}"/>
                </c:ext>
              </c:extLst>
            </c:dLbl>
            <c:dLbl>
              <c:idx val="21"/>
              <c:layout>
                <c:manualLayout>
                  <c:x val="-0.42699448474797835"/>
                  <c:y val="1.346801108760198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6E-4F05-A397-84C0D11EB3DC}"/>
                </c:ext>
              </c:extLst>
            </c:dLbl>
            <c:dLbl>
              <c:idx val="22"/>
              <c:layout>
                <c:manualLayout>
                  <c:x val="-0.45493885233758269"/>
                  <c:y val="-2.46913536606036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6E-4F05-A397-84C0D11EB3DC}"/>
                </c:ext>
              </c:extLst>
            </c:dLbl>
            <c:dLbl>
              <c:idx val="23"/>
              <c:layout>
                <c:manualLayout>
                  <c:x val="-0.42932223092127242"/>
                  <c:y val="-5.611671286500828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6E-4F05-A397-84C0D11EB3DC}"/>
                </c:ext>
              </c:extLst>
            </c:dLbl>
            <c:dLbl>
              <c:idx val="24"/>
              <c:layout>
                <c:manualLayout>
                  <c:x val="-0.42489622854064074"/>
                  <c:y val="-8.754207206941293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6E-4F05-A397-84C0D11EB3DC}"/>
                </c:ext>
              </c:extLst>
            </c:dLbl>
            <c:dLbl>
              <c:idx val="25"/>
              <c:layout>
                <c:manualLayout>
                  <c:x val="-0.39502071247137693"/>
                  <c:y val="-0.11447809424461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6E-4F05-A397-84C0D11EB3DC}"/>
                </c:ext>
              </c:extLst>
            </c:dLbl>
            <c:dLbl>
              <c:idx val="26"/>
              <c:layout>
                <c:manualLayout>
                  <c:x val="-0.35850627995719675"/>
                  <c:y val="-0.1459034534490215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F6E-4F05-A397-84C0D11EB3DC}"/>
                </c:ext>
              </c:extLst>
            </c:dLbl>
            <c:dLbl>
              <c:idx val="27"/>
              <c:layout>
                <c:manualLayout>
                  <c:x val="-0.23125862438800499"/>
                  <c:y val="-0.1638608015658241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6E-4F05-A397-84C0D11EB3DC}"/>
                </c:ext>
              </c:extLst>
            </c:dLbl>
            <c:dLbl>
              <c:idx val="28"/>
              <c:layout>
                <c:manualLayout>
                  <c:x val="-4.6473024996632577E-2"/>
                  <c:y val="-0.150392790478222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6E-4F05-A397-84C0D11EB3DC}"/>
                </c:ext>
              </c:extLst>
            </c:dLbl>
            <c:dLbl>
              <c:idx val="29"/>
              <c:layout>
                <c:manualLayout>
                  <c:x val="0.13609957320442398"/>
                  <c:y val="-0.1526374589928225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6E-4F05-A397-84C0D11EB3D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'2'!$BD$11:$BD$39</c:f>
              <c:numCache>
                <c:formatCode>General</c:formatCode>
                <c:ptCount val="29"/>
              </c:numCache>
            </c:numRef>
          </c:cat>
          <c:val>
            <c:numRef>
              <c:f>'2'!$BE$11:$BE$39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1E-6F6E-4F05-A397-84C0D11EB3DC}"/>
            </c:ext>
          </c:extLst>
        </c:ser>
        <c:ser>
          <c:idx val="1"/>
          <c:order val="1"/>
          <c:tx>
            <c:strRef>
              <c:f>'2'!$BF$10</c:f>
              <c:strCache>
                <c:ptCount val="1"/>
              </c:strCache>
            </c:strRef>
          </c:tx>
          <c:cat>
            <c:numRef>
              <c:f>'2'!$BD$11:$BD$39</c:f>
              <c:numCache>
                <c:formatCode>General</c:formatCode>
                <c:ptCount val="29"/>
              </c:numCache>
            </c:numRef>
          </c:cat>
          <c:val>
            <c:numRef>
              <c:f>'2'!$BF$11:$BF$39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1F-6F6E-4F05-A397-84C0D11E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 b="1" i="0" u="none" strike="noStrike" baseline="0">
                <a:effectLst/>
              </a:rPr>
              <a:t>VOLUMEN ÚTIL DE LAGUNAS  DE ENEL (INCLUYE YURACMAYO Y ANTACOTO)</a:t>
            </a:r>
            <a:endParaRPr lang="es-PE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350332923650407E-2"/>
          <c:y val="0.11577701086641071"/>
          <c:w val="0.9260710507241483"/>
          <c:h val="0.77925561966161483"/>
        </c:manualLayout>
      </c:layout>
      <c:lineChart>
        <c:grouping val="standard"/>
        <c:varyColors val="0"/>
        <ser xmlns="http://schemas.openxmlformats.org/drawingml/2006/chart">
          <c:idx val="5"/>
          <c:order val="5"/>
          <c:tx>
            <c:v>2020</c:v>
          </c:tx>
          <c:marker>
            <c:symbol val="square"/>
          </c:marker>
          <c:cat>
            <c:numRef>
              <c:f>'8'!V9:V60</c:f>
            </c:numRef>
          </c:cat>
          <c:val>
            <c:numRef>
              <c:f>'8'!W9:W60</c:f>
            </c:numRef>
          </c:val>
          <c:smooth val="0"/>
        </ser>
        <ser xmlns="http://schemas.openxmlformats.org/drawingml/2006/chart">
          <c:idx val="6"/>
          <c:order val="6"/>
          <c:tx>
            <c:v>2021</c:v>
          </c:tx>
          <c:marker>
            <c:symbol val="square"/>
          </c:marker>
          <c:cat>
            <c:numRef>
              <c:f>'8'!V9:V60</c:f>
            </c:numRef>
          </c:cat>
          <c:val>
            <c:numRef>
              <c:f>'8'!X9:X60</c:f>
            </c:numRef>
          </c:val>
          <c:smooth val="0"/>
        </ser>
        <ser xmlns="http://schemas.openxmlformats.org/drawingml/2006/chart">
          <c:idx val="7"/>
          <c:order val="7"/>
          <c:tx>
            <c:v>2022</c:v>
          </c:tx>
          <c:marker>
            <c:symbol val="square"/>
          </c:marker>
          <c:cat>
            <c:numRef>
              <c:f>'8'!V9:V60</c:f>
            </c:numRef>
          </c:cat>
          <c:val>
            <c:numRef>
              <c:f>'8'!Y9:Y60</c:f>
            </c:numRef>
          </c:val>
          <c:smooth val="0"/>
        </ser>
        <ser xmlns="http://schemas.openxmlformats.org/drawingml/2006/chart">
          <c:idx val="3"/>
          <c:order val="3"/>
          <c:tx>
            <c:v>2023</c:v>
          </c:tx>
          <c:marker>
            <c:symbol val="square"/>
          </c:marker>
          <c:cat>
            <c:numRef>
              <c:f>'8'!V9:V60</c:f>
            </c:numRef>
          </c:cat>
          <c:val>
            <c:numRef>
              <c:f>'8'!Z9:Z60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04928"/>
        <c:axId val="572223488"/>
      </c:lineChart>
      <c:catAx>
        <c:axId val="5722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223488"/>
        <c:crosses val="autoZero"/>
        <c:auto val="1"/>
        <c:lblAlgn val="ctr"/>
        <c:lblOffset val="100"/>
        <c:noMultiLvlLbl val="0"/>
      </c:catAx>
      <c:valAx>
        <c:axId val="5722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2049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731498659775445"/>
          <c:y val="0.93755070947130348"/>
          <c:w val="0.42083193974754418"/>
          <c:h val="6.16413040998380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100"/>
            </a:pPr>
            <a:r>
              <a:rPr lang="en-US" sz="1100" b="1" i="0" baseline="0">
                <a:effectLst/>
              </a:rPr>
              <a:t>VOLÚMEN</a:t>
            </a:r>
            <a:r>
              <a:rPr lang="es-PE" sz="1100" b="1" i="0" baseline="0">
                <a:effectLst/>
              </a:rPr>
              <a:t> TOTAL  DE LOS EMBALSES EGASA</a:t>
            </a:r>
            <a:endParaRPr lang="es-PE" sz="1100">
              <a:effectLst/>
            </a:endParaRPr>
          </a:p>
          <a:p>
            <a:pPr algn="ctr">
              <a:defRPr sz="1100"/>
            </a:pPr>
            <a:r>
              <a:rPr lang="es-PE" sz="1100" b="1" i="0" baseline="0">
                <a:effectLst/>
              </a:rPr>
              <a:t> (El Frayle, Pañe, Pillones,  Aguada Blanca, Chalhuanca y Bamputañe)</a:t>
            </a:r>
            <a:endParaRPr lang="es-PE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350332923650407E-2"/>
          <c:y val="0.11577701086641071"/>
          <c:w val="0.9260710507241483"/>
          <c:h val="0.77925561966161483"/>
        </c:manualLayout>
      </c:layout>
      <c:lineChart>
        <c:grouping val="standard"/>
        <c:varyColors val="0"/>
        <ser xmlns="http://schemas.openxmlformats.org/drawingml/2006/chart">
          <c:idx val="5"/>
          <c:order val="5"/>
          <c:tx>
            <c:v>2020</c:v>
          </c:tx>
          <c:marker>
            <c:symbol val="square"/>
          </c:marker>
          <c:cat>
            <c:numRef>
              <c:f>'8'!V70:V121</c:f>
            </c:numRef>
          </c:cat>
          <c:val>
            <c:numRef>
              <c:f>'8'!W70:W121</c:f>
            </c:numRef>
          </c:val>
          <c:smooth val="0"/>
        </ser>
        <ser xmlns="http://schemas.openxmlformats.org/drawingml/2006/chart">
          <c:idx val="6"/>
          <c:order val="6"/>
          <c:tx>
            <c:v>2021</c:v>
          </c:tx>
          <c:marker>
            <c:symbol val="square"/>
          </c:marker>
          <c:cat>
            <c:numRef>
              <c:f>'8'!V70:V121</c:f>
            </c:numRef>
          </c:cat>
          <c:val>
            <c:numRef>
              <c:f>'8'!X70:X121</c:f>
            </c:numRef>
          </c:val>
          <c:smooth val="0"/>
        </ser>
        <ser xmlns="http://schemas.openxmlformats.org/drawingml/2006/chart">
          <c:idx val="7"/>
          <c:order val="7"/>
          <c:tx>
            <c:v>2022</c:v>
          </c:tx>
          <c:marker>
            <c:symbol val="square"/>
          </c:marker>
          <c:cat>
            <c:numRef>
              <c:f>'8'!V70:V121</c:f>
            </c:numRef>
          </c:cat>
          <c:val>
            <c:numRef>
              <c:f>'8'!Y70:Y121</c:f>
            </c:numRef>
          </c:val>
          <c:smooth val="0"/>
        </ser>
        <ser xmlns="http://schemas.openxmlformats.org/drawingml/2006/chart">
          <c:idx val="3"/>
          <c:order val="3"/>
          <c:tx>
            <c:v>2023</c:v>
          </c:tx>
          <c:marker>
            <c:symbol val="square"/>
          </c:marker>
          <c:cat>
            <c:numRef>
              <c:f>'8'!V70:V121</c:f>
            </c:numRef>
          </c:cat>
          <c:val>
            <c:numRef>
              <c:f>'8'!Z70:Z121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932864"/>
        <c:axId val="572934784"/>
      </c:lineChart>
      <c:catAx>
        <c:axId val="5729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934784"/>
        <c:crosses val="autoZero"/>
        <c:auto val="1"/>
        <c:lblAlgn val="ctr"/>
        <c:lblOffset val="100"/>
        <c:noMultiLvlLbl val="0"/>
      </c:catAx>
      <c:valAx>
        <c:axId val="5729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932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197764219110866"/>
          <c:y val="0.94178651461548168"/>
          <c:w val="0.39411733911607283"/>
          <c:h val="5.612700153751514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b="1" sz="1100"/>
              <a:t>CAUDALES DE LOS RÍOS SANTA CHANCAY Y PATIVILCA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6.3854916829771749E-2"/>
          <c:y val="0.10614755586062152"/>
          <c:w val="0.92528447628037036"/>
          <c:h val="0.66251241622144275"/>
        </c:manualLayout>
      </c:layout>
      <c:areaChart>
        <c:grouping val="standard"/>
        <c:varyColors val="0"/>
        <ser xmlns="http://schemas.openxmlformats.org/drawingml/2006/chart">
          <c:idx val="4"/>
          <c:order val="4"/>
          <c:tx>
            <c:v>RIO SANTA</c:v>
          </c:tx>
          <c:cat>
            <c:numRef>
              <c:f>'9'!AA8:AB124</c:f>
            </c:numRef>
          </c:cat>
          <c:val>
            <c:numRef>
              <c:f>'9'!AC8:AC124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5"/>
          <c:order val="5"/>
          <c:tx>
            <c:v>RIO CHANCAY</c:v>
          </c:tx>
          <c:cat>
            <c:numRef>
              <c:f>'9'!AA8:AB124</c:f>
            </c:numRef>
          </c:cat>
          <c:val>
            <c:numRef>
              <c:f>'9'!AD8:AD124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"/>
          <c:order val="2"/>
          <c:tx>
            <c:v>RIO PATIVILCA</c:v>
          </c:tx>
          <c:cat>
            <c:numRef>
              <c:f>'9'!AA8:AB124</c:f>
            </c:numRef>
          </c:cat>
          <c:val>
            <c:numRef>
              <c:f>'9'!AE8:AE124</c:f>
            </c:numRef>
          </c:val>
          <c:spPr>
            <a:solidFill>
              <a:srgbClr val="4F81BD">
                <a:alpha val="83000"/>
              </a:srgbClr>
            </a:solidFill>
          </c:spPr>
        </ser>
        <c:dLbls>
          <c:showLegendKey val="0"/>
          <c:showVal val="0"/>
          <c:showCatName val="0"/>
          <c:showSerName val="0"/>
          <c:showPercent val="0"/>
          <c:showBubbleSize val="0"/>
        </c:dLbls>
        <c:axId val="571312768"/>
        <c:axId val="572433152"/>
      </c:areaChart>
      <c:catAx>
        <c:axId val="5713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243092635071945"/>
              <c:y val="0.87350139094680079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/>
            </a:pPr>
            <a:endParaRPr lang="es-PE"/>
          </a:p>
        </c:txPr>
        <c:crossAx val="572433152"/>
        <c:crosses val="autoZero"/>
        <c:auto val="1"/>
        <c:lblAlgn val="ctr"/>
        <c:lblOffset val="100"/>
        <c:noMultiLvlLbl val="0"/>
      </c:catAx>
      <c:valAx>
        <c:axId val="57243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PE" sz="900" baseline="0"/>
                  <a:t>m3/s</a:t>
                </a:r>
                <a:endParaRPr lang="es-PE" sz="900"/>
              </a:p>
            </c:rich>
          </c:tx>
          <c:layout>
            <c:manualLayout>
              <c:xMode val="edge"/>
              <c:yMode val="edge"/>
              <c:x val="7.0360598065083556E-3"/>
              <c:y val="2.438862832717986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13127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b="1" sz="1100"/>
              <a:t>CAUDALES DE LOS RÍOS RÍMAC Y SANTA EULALIA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6.5428774264337172E-2"/>
          <c:y val="9.5726478546967531E-2"/>
          <c:w val="0.91685480064392932"/>
          <c:h val="0.6993563587758066"/>
        </c:manualLayout>
      </c:layout>
      <c:areaChart>
        <c:grouping val="standard"/>
        <c:varyColors val="0"/>
        <ser xmlns="http://schemas.openxmlformats.org/drawingml/2006/chart">
          <c:idx val="17"/>
          <c:order val="17"/>
          <c:tx>
            <c:v>Caudal Regulado del Río Cañete</c:v>
          </c:tx>
          <c:cat>
            <c:numRef>
              <c:f>'10'!AG8:AH124</c:f>
            </c:numRef>
          </c:cat>
          <c:val>
            <c:numRef>
              <c:f>'10'!AI8:AI124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18"/>
          <c:order val="18"/>
          <c:tx>
            <c:v>Caudal Turbinado C.H. El Platanal</c:v>
          </c:tx>
          <c:cat>
            <c:numRef>
              <c:f>'10'!AG8:AH124</c:f>
            </c:numRef>
          </c:cat>
          <c:val>
            <c:numRef>
              <c:f>'10'!AJ8:AJ124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19"/>
          <c:order val="19"/>
          <c:tx>
            <c:v>Caudal  Descargado Paucarcocha</c:v>
          </c:tx>
          <c:cat>
            <c:numRef>
              <c:f>'10'!AG8:AH124</c:f>
            </c:numRef>
          </c:cat>
          <c:val>
            <c:numRef>
              <c:f>'10'!AK8:AK124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0"/>
          <c:order val="20"/>
          <c:tx>
            <c:v>Caudal Natural del Río San Gabán</c:v>
          </c:tx>
          <c:cat>
            <c:numRef>
              <c:f>'10'!AG8:AH124</c:f>
            </c:numRef>
          </c:cat>
          <c:val>
            <c:numRef>
              <c:f>'10'!AL8:AL124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1"/>
          <c:order val="21"/>
          <c:tx>
            <c:v>Caudal Natural del Río Pativilca</c:v>
          </c:tx>
          <c:cat>
            <c:numRef>
              <c:f>'10'!AG8:AH124</c:f>
            </c:numRef>
          </c:cat>
          <c:val>
            <c:numRef>
              <c:f>'10'!AM8:AM124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2"/>
          <c:order val="22"/>
          <c:tx>
            <c:v>Caudal Natural del Río Santa</c:v>
          </c:tx>
          <c:cat>
            <c:numRef>
              <c:f>'10'!AG8:AH124</c:f>
            </c:numRef>
          </c:cat>
          <c:val>
            <c:numRef>
              <c:f>'10'!AN8:AN124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3"/>
          <c:order val="23"/>
          <c:tx>
            <c:v>Caudal Natural del Río Chancay</c:v>
          </c:tx>
          <c:cat>
            <c:numRef>
              <c:f>'10'!AG8:AH124</c:f>
            </c:numRef>
          </c:cat>
          <c:val>
            <c:numRef>
              <c:f>'10'!AO8:AO124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4"/>
          <c:order val="24"/>
          <c:tx>
            <c:v>Caudal Natural del Río Santa Eulalia</c:v>
          </c:tx>
          <c:cat>
            <c:numRef>
              <c:f>'10'!AG8:AH124</c:f>
            </c:numRef>
          </c:cat>
          <c:val>
            <c:numRef>
              <c:f>'10'!AP8:AP124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5"/>
          <c:order val="25"/>
          <c:tx>
            <c:v>Caudal Natural del Río Rímac</c:v>
          </c:tx>
          <c:cat>
            <c:numRef>
              <c:f>'10'!AG8:AH124</c:f>
            </c:numRef>
          </c:cat>
          <c:val>
            <c:numRef>
              <c:f>'10'!AQ8:AQ124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6"/>
          <c:order val="26"/>
          <c:tx>
            <c:v>Caudal Natural del Río Tulumayo</c:v>
          </c:tx>
          <c:cat>
            <c:numRef>
              <c:f>'10'!AG8:AH124</c:f>
            </c:numRef>
          </c:cat>
          <c:val>
            <c:numRef>
              <c:f>'10'!AR8:AR124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7"/>
          <c:order val="27"/>
          <c:tx>
            <c:v>Caudal Natural del Río Tarma</c:v>
          </c:tx>
          <c:cat>
            <c:numRef>
              <c:f>'10'!AG8:AH124</c:f>
            </c:numRef>
          </c:cat>
          <c:val>
            <c:numRef>
              <c:f>'10'!AS8:AS124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8"/>
          <c:order val="28"/>
          <c:tx>
            <c:v>Caudal Turbinado Charcani V</c:v>
          </c:tx>
          <c:cat>
            <c:numRef>
              <c:f>'10'!AG8:AH124</c:f>
            </c:numRef>
          </c:cat>
          <c:val>
            <c:numRef>
              <c:f>'10'!AT8:AT124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29"/>
          <c:order val="29"/>
          <c:tx>
            <c:v>Caudal Regulado de ingreso a Laguna Aricota</c:v>
          </c:tx>
          <c:cat>
            <c:numRef>
              <c:f>'10'!AG8:AH124</c:f>
            </c:numRef>
          </c:cat>
          <c:val>
            <c:numRef>
              <c:f>'10'!AU8:AU124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30"/>
          <c:order val="30"/>
          <c:tx>
            <c:v>Caudal promedio de Ingreso Embalse Chaglla </c:v>
          </c:tx>
          <c:cat>
            <c:numRef>
              <c:f>'10'!AG8:AH124</c:f>
            </c:numRef>
          </c:cat>
          <c:val>
            <c:numRef>
              <c:f>'10'!AV8:AV124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31"/>
          <c:order val="31"/>
          <c:tx>
            <c:v>Caudal Promedio Afluente Río Huachón (Toma Uchuhuerta)</c:v>
          </c:tx>
          <c:cat>
            <c:numRef>
              <c:f>'10'!AG8:AH124</c:f>
            </c:numRef>
          </c:cat>
          <c:val>
            <c:numRef>
              <c:f>'10'!AW8:AW124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15"/>
          <c:order val="15"/>
          <c:tx>
            <c:v>Caudal Natural del Río Paucartambo</c:v>
          </c:tx>
          <c:cat>
            <c:numRef>
              <c:f>'10'!AG8:AH124</c:f>
            </c:numRef>
          </c:cat>
          <c:val>
            <c:numRef>
              <c:f>'10'!AX8:AX124</c:f>
            </c:numRef>
          </c:val>
          <c:spPr>
            <a:solidFill>
              <a:srgbClr val="4F81BD">
                <a:alpha val="83000"/>
              </a:srgbClr>
            </a:solidFill>
          </c:spPr>
        </ser>
        <c:dLbls>
          <c:showLegendKey val="0"/>
          <c:showVal val="0"/>
          <c:showCatName val="0"/>
          <c:showSerName val="0"/>
          <c:showPercent val="0"/>
          <c:showBubbleSize val="0"/>
        </c:dLbls>
        <c:axId val="572756352"/>
        <c:axId val="572758272"/>
      </c:areaChart>
      <c:catAx>
        <c:axId val="5727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490019070837549"/>
              <c:y val="0.91969451599936447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 b="0"/>
            </a:pPr>
            <a:endParaRPr lang="es-PE"/>
          </a:p>
        </c:txPr>
        <c:crossAx val="572758272"/>
        <c:crosses val="autoZero"/>
        <c:auto val="1"/>
        <c:lblAlgn val="ctr"/>
        <c:lblOffset val="100"/>
        <c:noMultiLvlLbl val="0"/>
      </c:catAx>
      <c:valAx>
        <c:axId val="57275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s-PE" sz="800" baseline="0"/>
                  <a:t>m3/s</a:t>
                </a:r>
                <a:endParaRPr lang="es-PE" sz="800"/>
              </a:p>
            </c:rich>
          </c:tx>
          <c:layout>
            <c:manualLayout>
              <c:xMode val="edge"/>
              <c:yMode val="edge"/>
              <c:x val="7.9155672823219003E-3"/>
              <c:y val="2.2423201203500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75635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b="1" sz="1100"/>
              <a:t>CAUDALES DE LOS RÍOS MANTARO, TULUMAYO Y TARMA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6.5598566191578611E-2"/>
          <c:y val="0.1001430705410943"/>
          <c:w val="0.91663903344061126"/>
          <c:h val="0.69406023850136767"/>
        </c:manualLayout>
      </c:layout>
      <c:areaChart>
        <c:grouping val="standard"/>
        <c:varyColors val="0"/>
        <ser xmlns="http://schemas.openxmlformats.org/drawingml/2006/chart">
          <c:idx val="5"/>
          <c:order val="5"/>
          <c:tx>
            <c:v>RIO MANTARO</c:v>
          </c:tx>
          <c:cat>
            <c:numRef>
              <c:f>'10'!AM8:AN124</c:f>
            </c:numRef>
          </c:cat>
          <c:val>
            <c:numRef>
              <c:f>'10'!AO8:AO124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6"/>
          <c:order val="6"/>
          <c:tx>
            <c:v>TULUMAYO</c:v>
          </c:tx>
          <c:cat>
            <c:numRef>
              <c:f>'10'!AM8:AN124</c:f>
            </c:numRef>
          </c:cat>
          <c:val>
            <c:numRef>
              <c:f>'10'!AP8:AP124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7"/>
          <c:order val="7"/>
          <c:tx>
            <c:v>TARMA</c:v>
          </c:tx>
          <c:cat>
            <c:numRef>
              <c:f>'10'!AM8:AN124</c:f>
            </c:numRef>
          </c:cat>
          <c:val>
            <c:numRef>
              <c:f>'10'!AQ8:AQ124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3"/>
          <c:order val="3"/>
          <c:tx>
            <c:v>Río Chira</c:v>
          </c:tx>
          <c:cat>
            <c:numRef>
              <c:f>'10'!AM8:AN124</c:f>
            </c:numRef>
          </c:cat>
          <c:val>
            <c:numRef>
              <c:f>'10'!AR8:AR124</c:f>
            </c:numRef>
          </c:val>
          <c:spPr>
            <a:solidFill>
              <a:srgbClr val="4F81BD">
                <a:alpha val="83000"/>
              </a:srgbClr>
            </a:solidFill>
          </c:spPr>
        </ser>
        <c:dLbls>
          <c:showLegendKey val="0"/>
          <c:showVal val="0"/>
          <c:showCatName val="0"/>
          <c:showSerName val="0"/>
          <c:showPercent val="0"/>
          <c:showBubbleSize val="0"/>
        </c:dLbls>
        <c:axId val="572810368"/>
        <c:axId val="572812288"/>
      </c:areaChart>
      <c:catAx>
        <c:axId val="5728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2988696145724414"/>
              <c:y val="0.92265306649780554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/>
            </a:pPr>
            <a:endParaRPr lang="es-PE"/>
          </a:p>
        </c:txPr>
        <c:crossAx val="572812288"/>
        <c:crosses val="autoZero"/>
        <c:auto val="1"/>
        <c:lblAlgn val="ctr"/>
        <c:lblOffset val="100"/>
        <c:noMultiLvlLbl val="0"/>
      </c:catAx>
      <c:valAx>
        <c:axId val="57281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s-PE" sz="800" baseline="0"/>
                  <a:t>m3/s</a:t>
                </a:r>
                <a:endParaRPr lang="es-PE" sz="800"/>
              </a:p>
            </c:rich>
          </c:tx>
          <c:layout>
            <c:manualLayout>
              <c:xMode val="edge"/>
              <c:yMode val="edge"/>
              <c:x val="7.9155672823219003E-3"/>
              <c:y val="2.242320120350012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8103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b="1" sz="1100"/>
              <a:t>CAUDALES DE LAS CUENCAS CHILI Y ARICOTA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7.1578525411596275E-2"/>
          <c:y val="9.3723824670029404E-2"/>
          <c:w val="0.91064369681062596"/>
          <c:h val="0.70564599945635265"/>
        </c:manualLayout>
      </c:layout>
      <c:areaChart>
        <c:grouping val="standard"/>
        <c:varyColors val="0"/>
        <ser xmlns="http://schemas.openxmlformats.org/drawingml/2006/chart">
          <c:idx val="3"/>
          <c:order val="3"/>
          <c:tx>
            <c:v>TURBINADO CHARCANI V</c:v>
          </c:tx>
          <c:cat>
            <c:numRef>
              <c:f>'10'!AS8:AT124</c:f>
            </c:numRef>
          </c:cat>
          <c:val>
            <c:numRef>
              <c:f>'10'!AU8:AU124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1"/>
          <c:order val="1"/>
          <c:tx>
            <c:v>INGRESO ARICOTA</c:v>
          </c:tx>
          <c:cat>
            <c:numRef>
              <c:f>'10'!AS8:AT124</c:f>
            </c:numRef>
          </c:cat>
          <c:val>
            <c:numRef>
              <c:f>'10'!AV8:AV124</c:f>
            </c:numRef>
          </c:val>
          <c:spPr>
            <a:solidFill>
              <a:srgbClr val="4F81BD">
                <a:alpha val="83000"/>
              </a:srgbClr>
            </a:solidFill>
          </c:spPr>
        </ser>
        <c:dLbls>
          <c:showLegendKey val="0"/>
          <c:showVal val="0"/>
          <c:showCatName val="0"/>
          <c:showSerName val="0"/>
          <c:showPercent val="0"/>
          <c:showBubbleSize val="0"/>
        </c:dLbls>
        <c:axId val="573253504"/>
        <c:axId val="573280256"/>
      </c:areaChart>
      <c:catAx>
        <c:axId val="5732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14424242424244"/>
              <c:y val="0.92493895441541729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/>
            </a:pPr>
            <a:endParaRPr lang="es-PE"/>
          </a:p>
        </c:txPr>
        <c:crossAx val="573280256"/>
        <c:crosses val="autoZero"/>
        <c:auto val="1"/>
        <c:lblAlgn val="ctr"/>
        <c:lblOffset val="100"/>
        <c:noMultiLvlLbl val="0"/>
      </c:catAx>
      <c:valAx>
        <c:axId val="57328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PE" sz="1100" baseline="0"/>
                  <a:t>m3/s</a:t>
                </a:r>
                <a:endParaRPr lang="es-PE" sz="1100"/>
              </a:p>
            </c:rich>
          </c:tx>
          <c:layout>
            <c:manualLayout>
              <c:xMode val="edge"/>
              <c:yMode val="edge"/>
              <c:x val="7.0360598065083556E-3"/>
              <c:y val="1.90981812926525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32535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b="1" sz="1100"/>
              <a:t>CAUDALES DE LAS CUENCAS VILCANOTA Y SAN GABAN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7.1208614415138427E-2"/>
          <c:y val="0.10256410256410256"/>
          <c:w val="0.91110548166806049"/>
          <c:h val="0.68666392085604688"/>
        </c:manualLayout>
      </c:layout>
      <c:areaChart>
        <c:grouping val="standard"/>
        <c:varyColors val="0"/>
        <ser xmlns="http://schemas.openxmlformats.org/drawingml/2006/chart">
          <c:idx val="3"/>
          <c:order val="3"/>
          <c:tx>
            <c:v>NATURAL VILCANOTA</c:v>
          </c:tx>
          <c:cat>
            <c:numRef>
              <c:f>'10'!AY8:AZ124</c:f>
            </c:numRef>
          </c:cat>
          <c:val>
            <c:numRef>
              <c:f>'10'!BA8:BA124</c:f>
            </c:numRef>
          </c:val>
          <c:spPr>
            <a:solidFill>
              <a:srgbClr val="4F81BD">
                <a:alpha val="83000"/>
              </a:srgbClr>
            </a:solidFill>
          </c:spPr>
        </ser>
        <ser xmlns="http://schemas.openxmlformats.org/drawingml/2006/chart">
          <c:idx val="1"/>
          <c:order val="1"/>
          <c:tx>
            <c:v>NATURAL SAN GABAN</c:v>
          </c:tx>
          <c:cat>
            <c:numRef>
              <c:f>'10'!AY8:AZ124</c:f>
            </c:numRef>
          </c:cat>
          <c:val>
            <c:numRef>
              <c:f>'10'!BB8:BB124</c:f>
            </c:numRef>
          </c:val>
          <c:spPr>
            <a:solidFill>
              <a:srgbClr val="4F81BD">
                <a:alpha val="83000"/>
              </a:srgbClr>
            </a:solidFill>
          </c:spPr>
        </ser>
        <c:dLbls>
          <c:showLegendKey val="0"/>
          <c:showVal val="0"/>
          <c:showCatName val="0"/>
          <c:showSerName val="0"/>
          <c:showPercent val="0"/>
          <c:showBubbleSize val="0"/>
        </c:dLbls>
        <c:axId val="573307520"/>
        <c:axId val="572986112"/>
      </c:areaChart>
      <c:catAx>
        <c:axId val="57330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340453270600898"/>
              <c:y val="0.92312931867567127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 b="0"/>
            </a:pPr>
            <a:endParaRPr lang="es-PE"/>
          </a:p>
        </c:txPr>
        <c:crossAx val="572986112"/>
        <c:crosses val="autoZero"/>
        <c:auto val="1"/>
        <c:lblAlgn val="ctr"/>
        <c:lblOffset val="100"/>
        <c:noMultiLvlLbl val="0"/>
      </c:catAx>
      <c:valAx>
        <c:axId val="57298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PE" sz="1100" baseline="0"/>
                  <a:t>m3/s</a:t>
                </a:r>
                <a:endParaRPr lang="es-PE" sz="1100"/>
              </a:p>
            </c:rich>
          </c:tx>
          <c:layout>
            <c:manualLayout>
              <c:xMode val="edge"/>
              <c:yMode val="edge"/>
              <c:x val="7.0360598065083556E-3"/>
              <c:y val="1.90981812926525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33075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700" b="1">
                <a:latin typeface="Arial" panose="020B0604020202020204" pitchFamily="34" charset="0"/>
                <a:cs typeface="Arial" panose="020B0604020202020204" pitchFamily="34" charset="0"/>
              </a:rPr>
              <a:t>POTENCIA MAXIMA TRANSMITIDA EN EL ENLACE CENTRO - NORTE</a:t>
            </a:r>
          </a:p>
        </c:rich>
      </c:tx>
      <c:layout>
        <c:manualLayout>
          <c:xMode val="edge"/>
          <c:yMode val="edge"/>
          <c:x val="0.30488419322266674"/>
          <c:y val="6.662157727316933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611469840298691E-2"/>
          <c:y val="0.13804726215159896"/>
          <c:w val="0.95296322264344835"/>
          <c:h val="0.55678887727854276"/>
        </c:manualLayout>
      </c:layout>
      <c:barChart>
        <c:barDir val="col"/>
        <c:grouping val="stacked"/>
        <c:varyColors val="0"/>
        <c:ser>
          <c:idx val="0"/>
          <c:order val="0"/>
          <c:tx>
            <c:v> KIMAN AYLLU
L-2269 L-2270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36.200000000000003</c:v>
              </c:pt>
              <c:pt idx="1">
                <c:v>28.9</c:v>
              </c:pt>
              <c:pt idx="2">
                <c:v>66.2</c:v>
              </c:pt>
              <c:pt idx="3">
                <c:v>62.2</c:v>
              </c:pt>
              <c:pt idx="4">
                <c:v>47.9</c:v>
              </c:pt>
              <c:pt idx="5">
                <c:v>83.4</c:v>
              </c:pt>
              <c:pt idx="6">
                <c:v>133.60000000000002</c:v>
              </c:pt>
              <c:pt idx="7">
                <c:v>106</c:v>
              </c:pt>
              <c:pt idx="8">
                <c:v>121.7</c:v>
              </c:pt>
              <c:pt idx="9">
                <c:v>45.1</c:v>
              </c:pt>
              <c:pt idx="10">
                <c:v>87.300000000000011</c:v>
              </c:pt>
              <c:pt idx="11">
                <c:v>63.1</c:v>
              </c:pt>
              <c:pt idx="12">
                <c:v>93.4</c:v>
              </c:pt>
              <c:pt idx="13">
                <c:v>68.099999999999994</c:v>
              </c:pt>
              <c:pt idx="14">
                <c:v>125.1</c:v>
              </c:pt>
              <c:pt idx="15">
                <c:v>119.80000000000001</c:v>
              </c:pt>
              <c:pt idx="16">
                <c:v>63.8</c:v>
              </c:pt>
              <c:pt idx="17">
                <c:v>85.4</c:v>
              </c:pt>
              <c:pt idx="18">
                <c:v>76.099999999999994</c:v>
              </c:pt>
              <c:pt idx="19">
                <c:v>85.4</c:v>
              </c:pt>
              <c:pt idx="20">
                <c:v>89.8</c:v>
              </c:pt>
              <c:pt idx="21">
                <c:v>83.699999999999989</c:v>
              </c:pt>
              <c:pt idx="22">
                <c:v>101.3</c:v>
              </c:pt>
              <c:pt idx="23">
                <c:v>117.6</c:v>
              </c:pt>
              <c:pt idx="24">
                <c:v>114.7</c:v>
              </c:pt>
              <c:pt idx="25">
                <c:v>54.439340000000001</c:v>
              </c:pt>
              <c:pt idx="26">
                <c:v>114.8</c:v>
              </c:pt>
              <c:pt idx="27">
                <c:v>98.8</c:v>
              </c:pt>
              <c:pt idx="28">
                <c:v>132</c:v>
              </c:pt>
              <c:pt idx="29">
                <c:v>160</c:v>
              </c:pt>
              <c:pt idx="30">
                <c:v>92.6</c:v>
              </c:pt>
              <c:pt idx="31">
                <c:v>113</c:v>
              </c:pt>
              <c:pt idx="32">
                <c:v>151.6</c:v>
              </c:pt>
              <c:pt idx="33">
                <c:v>123.4</c:v>
              </c:pt>
              <c:pt idx="34">
                <c:v>126.5</c:v>
              </c:pt>
              <c:pt idx="35">
                <c:v>97.7</c:v>
              </c:pt>
              <c:pt idx="36">
                <c:v>133.30000000000001</c:v>
              </c:pt>
              <c:pt idx="37">
                <c:v>111.6</c:v>
              </c:pt>
              <c:pt idx="38">
                <c:v>133</c:v>
              </c:pt>
              <c:pt idx="39">
                <c:v>111</c:v>
              </c:pt>
              <c:pt idx="40">
                <c:v>169.39999999999998</c:v>
              </c:pt>
              <c:pt idx="41">
                <c:v>109.9</c:v>
              </c:pt>
              <c:pt idx="42">
                <c:v>153.69999999999999</c:v>
              </c:pt>
              <c:pt idx="43">
                <c:v>162.60000000000002</c:v>
              </c:pt>
              <c:pt idx="44">
                <c:v>126.6</c:v>
              </c:pt>
              <c:pt idx="45">
                <c:v>92.9</c:v>
              </c:pt>
              <c:pt idx="46">
                <c:v>71</c:v>
              </c:pt>
              <c:pt idx="47">
                <c:v>57.599999999999994</c:v>
              </c:pt>
              <c:pt idx="48">
                <c:v>130.60000000000002</c:v>
              </c:pt>
              <c:pt idx="49">
                <c:v>106</c:v>
              </c:pt>
              <c:pt idx="50">
                <c:v>88.2</c:v>
              </c:pt>
              <c:pt idx="51">
                <c:v>37.9</c:v>
              </c:pt>
            </c:numLit>
          </c:val>
          <c:extLst>
            <c:ext xmlns:c16="http://schemas.microsoft.com/office/drawing/2014/chart" uri="{C3380CC4-5D6E-409C-BE32-E72D297353CC}">
              <c16:uniqueId val="{00000000-6EE3-4A06-BC74-B968872139A1}"/>
            </c:ext>
          </c:extLst>
        </c:ser>
        <c:ser>
          <c:idx val="1"/>
          <c:order val="1"/>
          <c:tx>
            <c:v>CHIMBOTE1
L-2215 L-2216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88.7</c:v>
              </c:pt>
              <c:pt idx="1">
                <c:v>95.1</c:v>
              </c:pt>
              <c:pt idx="2">
                <c:v>103.2</c:v>
              </c:pt>
              <c:pt idx="3">
                <c:v>118</c:v>
              </c:pt>
              <c:pt idx="4">
                <c:v>120.3</c:v>
              </c:pt>
              <c:pt idx="5">
                <c:v>117.4</c:v>
              </c:pt>
              <c:pt idx="6">
                <c:v>120.49000000000001</c:v>
              </c:pt>
              <c:pt idx="7">
                <c:v>62.4</c:v>
              </c:pt>
              <c:pt idx="8">
                <c:v>102.92</c:v>
              </c:pt>
              <c:pt idx="9">
                <c:v>96.75</c:v>
              </c:pt>
              <c:pt idx="10">
                <c:v>71.31</c:v>
              </c:pt>
              <c:pt idx="11">
                <c:v>106.4</c:v>
              </c:pt>
              <c:pt idx="12">
                <c:v>105.93</c:v>
              </c:pt>
              <c:pt idx="13">
                <c:v>97.1</c:v>
              </c:pt>
              <c:pt idx="14">
                <c:v>107.5</c:v>
              </c:pt>
              <c:pt idx="15">
                <c:v>110.97</c:v>
              </c:pt>
              <c:pt idx="16">
                <c:v>92.02</c:v>
              </c:pt>
              <c:pt idx="17">
                <c:v>98.22</c:v>
              </c:pt>
              <c:pt idx="18">
                <c:v>102.8</c:v>
              </c:pt>
              <c:pt idx="19">
                <c:v>83.26</c:v>
              </c:pt>
              <c:pt idx="20">
                <c:v>85.6</c:v>
              </c:pt>
              <c:pt idx="21">
                <c:v>93.95</c:v>
              </c:pt>
              <c:pt idx="22">
                <c:v>69.5</c:v>
              </c:pt>
              <c:pt idx="23">
                <c:v>111.25</c:v>
              </c:pt>
              <c:pt idx="24">
                <c:v>109.79</c:v>
              </c:pt>
              <c:pt idx="25">
                <c:v>116.05</c:v>
              </c:pt>
              <c:pt idx="26">
                <c:v>97.85</c:v>
              </c:pt>
              <c:pt idx="27">
                <c:v>91.33</c:v>
              </c:pt>
              <c:pt idx="28">
                <c:v>101</c:v>
              </c:pt>
              <c:pt idx="29">
                <c:v>73.98</c:v>
              </c:pt>
              <c:pt idx="30">
                <c:v>81.78</c:v>
              </c:pt>
              <c:pt idx="31">
                <c:v>89.9</c:v>
              </c:pt>
              <c:pt idx="32">
                <c:v>111.96000000000001</c:v>
              </c:pt>
              <c:pt idx="33">
                <c:v>79.900000000000006</c:v>
              </c:pt>
              <c:pt idx="34">
                <c:v>101.68</c:v>
              </c:pt>
              <c:pt idx="35">
                <c:v>90.87</c:v>
              </c:pt>
              <c:pt idx="36">
                <c:v>91.89</c:v>
              </c:pt>
              <c:pt idx="37">
                <c:v>91.02000000000001</c:v>
              </c:pt>
              <c:pt idx="38">
                <c:v>107.94</c:v>
              </c:pt>
              <c:pt idx="39">
                <c:v>82.949999999999989</c:v>
              </c:pt>
              <c:pt idx="40">
                <c:v>112.08000000000001</c:v>
              </c:pt>
              <c:pt idx="41">
                <c:v>101.94</c:v>
              </c:pt>
              <c:pt idx="42">
                <c:v>64.84</c:v>
              </c:pt>
              <c:pt idx="43">
                <c:v>65.990000000000009</c:v>
              </c:pt>
              <c:pt idx="44">
                <c:v>72.22</c:v>
              </c:pt>
              <c:pt idx="45">
                <c:v>83.93</c:v>
              </c:pt>
              <c:pt idx="46">
                <c:v>74.430000000000007</c:v>
              </c:pt>
              <c:pt idx="47">
                <c:v>77.449999999999989</c:v>
              </c:pt>
              <c:pt idx="48">
                <c:v>99.34</c:v>
              </c:pt>
              <c:pt idx="49">
                <c:v>94.360000000000014</c:v>
              </c:pt>
              <c:pt idx="50">
                <c:v>93.7</c:v>
              </c:pt>
              <c:pt idx="51">
                <c:v>108.35</c:v>
              </c:pt>
            </c:numLit>
          </c:val>
          <c:extLst>
            <c:ext xmlns:c16="http://schemas.microsoft.com/office/drawing/2014/chart" uri="{C3380CC4-5D6E-409C-BE32-E72D297353CC}">
              <c16:uniqueId val="{00000001-6EE3-4A06-BC74-B968872139A1}"/>
            </c:ext>
          </c:extLst>
        </c:ser>
        <c:ser>
          <c:idx val="2"/>
          <c:order val="2"/>
          <c:tx>
            <c:v>CHIMBOTE NUEVA
L-5006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314.2</c:v>
              </c:pt>
              <c:pt idx="1">
                <c:v>332.4</c:v>
              </c:pt>
              <c:pt idx="2">
                <c:v>298</c:v>
              </c:pt>
              <c:pt idx="3">
                <c:v>282.3</c:v>
              </c:pt>
              <c:pt idx="4">
                <c:v>280</c:v>
              </c:pt>
              <c:pt idx="5">
                <c:v>195.2</c:v>
              </c:pt>
              <c:pt idx="6">
                <c:v>141.94</c:v>
              </c:pt>
              <c:pt idx="7">
                <c:v>231.75</c:v>
              </c:pt>
              <c:pt idx="8">
                <c:v>192.28</c:v>
              </c:pt>
              <c:pt idx="9">
                <c:v>222.32</c:v>
              </c:pt>
              <c:pt idx="10">
                <c:v>294.92</c:v>
              </c:pt>
              <c:pt idx="11">
                <c:v>240.89</c:v>
              </c:pt>
              <c:pt idx="12">
                <c:v>284.72000000000003</c:v>
              </c:pt>
              <c:pt idx="13">
                <c:v>263.25</c:v>
              </c:pt>
              <c:pt idx="14">
                <c:v>313</c:v>
              </c:pt>
              <c:pt idx="15">
                <c:v>277.12</c:v>
              </c:pt>
              <c:pt idx="16">
                <c:v>268.27</c:v>
              </c:pt>
              <c:pt idx="17">
                <c:v>256.72000000000003</c:v>
              </c:pt>
              <c:pt idx="18">
                <c:v>281.89999999999998</c:v>
              </c:pt>
              <c:pt idx="19">
                <c:v>316.27</c:v>
              </c:pt>
              <c:pt idx="20">
                <c:v>259.13</c:v>
              </c:pt>
              <c:pt idx="21">
                <c:v>409.02</c:v>
              </c:pt>
              <c:pt idx="22">
                <c:v>456.18</c:v>
              </c:pt>
              <c:pt idx="23">
                <c:v>409.21</c:v>
              </c:pt>
              <c:pt idx="24">
                <c:v>426.64</c:v>
              </c:pt>
              <c:pt idx="25">
                <c:v>466.93</c:v>
              </c:pt>
              <c:pt idx="26">
                <c:v>414.09</c:v>
              </c:pt>
              <c:pt idx="27">
                <c:v>449.53</c:v>
              </c:pt>
              <c:pt idx="28">
                <c:v>397.84</c:v>
              </c:pt>
              <c:pt idx="29">
                <c:v>298.76</c:v>
              </c:pt>
              <c:pt idx="30">
                <c:v>383.77</c:v>
              </c:pt>
              <c:pt idx="31">
                <c:v>447.31</c:v>
              </c:pt>
              <c:pt idx="32">
                <c:v>432.77</c:v>
              </c:pt>
              <c:pt idx="33">
                <c:v>431.69</c:v>
              </c:pt>
              <c:pt idx="34">
                <c:v>472.49</c:v>
              </c:pt>
              <c:pt idx="35">
                <c:v>488.86</c:v>
              </c:pt>
              <c:pt idx="36">
                <c:v>442.31</c:v>
              </c:pt>
              <c:pt idx="37">
                <c:v>410.8</c:v>
              </c:pt>
              <c:pt idx="38">
                <c:v>441.73</c:v>
              </c:pt>
              <c:pt idx="39">
                <c:v>471.41</c:v>
              </c:pt>
              <c:pt idx="40">
                <c:v>388.71</c:v>
              </c:pt>
              <c:pt idx="41">
                <c:v>441.4</c:v>
              </c:pt>
              <c:pt idx="42">
                <c:v>353.3</c:v>
              </c:pt>
              <c:pt idx="43">
                <c:v>341.36</c:v>
              </c:pt>
              <c:pt idx="44">
                <c:v>315.7</c:v>
              </c:pt>
              <c:pt idx="45">
                <c:v>277.35000000000002</c:v>
              </c:pt>
              <c:pt idx="46">
                <c:v>289.23</c:v>
              </c:pt>
              <c:pt idx="47">
                <c:v>274.98</c:v>
              </c:pt>
              <c:pt idx="48">
                <c:v>360.24</c:v>
              </c:pt>
              <c:pt idx="49">
                <c:v>405.26</c:v>
              </c:pt>
              <c:pt idx="50">
                <c:v>315.39999999999998</c:v>
              </c:pt>
              <c:pt idx="51">
                <c:v>264.99</c:v>
              </c:pt>
            </c:numLit>
          </c:val>
          <c:extLst>
            <c:ext xmlns:c16="http://schemas.microsoft.com/office/drawing/2014/chart" uri="{C3380CC4-5D6E-409C-BE32-E72D297353CC}">
              <c16:uniqueId val="{00000002-6EE3-4A06-BC74-B9688721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2556032"/>
        <c:axId val="572557568"/>
      </c:barChart>
      <c:catAx>
        <c:axId val="5725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0"/>
          <a:lstStyle/>
          <a:p>
            <a:pPr>
              <a:defRPr sz="4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557568"/>
        <c:crosses val="autoZero"/>
        <c:auto val="1"/>
        <c:lblAlgn val="ctr"/>
        <c:lblOffset val="100"/>
        <c:noMultiLvlLbl val="0"/>
      </c:catAx>
      <c:valAx>
        <c:axId val="572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5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801685066376766"/>
          <c:w val="1"/>
          <c:h val="0.1319831493362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700" b="1">
                <a:latin typeface="Arial" panose="020B0604020202020204" pitchFamily="34" charset="0"/>
                <a:cs typeface="Arial" panose="020B0604020202020204" pitchFamily="34" charset="0"/>
              </a:rPr>
              <a:t>POTENCIA MAXIMA TRANSMITIDA EN EL ENLACE CENTRO - SUR</a:t>
            </a:r>
          </a:p>
        </c:rich>
      </c:tx>
      <c:layout>
        <c:manualLayout>
          <c:xMode val="edge"/>
          <c:yMode val="edge"/>
          <c:x val="0.30488419322266674"/>
          <c:y val="6.662157727316933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611469840298691E-2"/>
          <c:y val="0.13804726215159896"/>
          <c:w val="0.95296322264344835"/>
          <c:h val="0.55678887727854276"/>
        </c:manualLayout>
      </c:layout>
      <c:barChart>
        <c:barDir val="col"/>
        <c:grouping val="stacked"/>
        <c:varyColors val="0"/>
        <c:ser>
          <c:idx val="0"/>
          <c:order val="0"/>
          <c:tx>
            <c:v> KIMAN AYLLU
L-2269 L-2270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36.200000000000003</c:v>
              </c:pt>
              <c:pt idx="1">
                <c:v>28.9</c:v>
              </c:pt>
              <c:pt idx="2">
                <c:v>66.2</c:v>
              </c:pt>
              <c:pt idx="3">
                <c:v>62.2</c:v>
              </c:pt>
              <c:pt idx="4">
                <c:v>47.9</c:v>
              </c:pt>
              <c:pt idx="5">
                <c:v>83.4</c:v>
              </c:pt>
              <c:pt idx="6">
                <c:v>133.60000000000002</c:v>
              </c:pt>
              <c:pt idx="7">
                <c:v>106</c:v>
              </c:pt>
              <c:pt idx="8">
                <c:v>121.7</c:v>
              </c:pt>
              <c:pt idx="9">
                <c:v>45.1</c:v>
              </c:pt>
              <c:pt idx="10">
                <c:v>87.300000000000011</c:v>
              </c:pt>
              <c:pt idx="11">
                <c:v>63.1</c:v>
              </c:pt>
              <c:pt idx="12">
                <c:v>93.4</c:v>
              </c:pt>
              <c:pt idx="13">
                <c:v>68.099999999999994</c:v>
              </c:pt>
              <c:pt idx="14">
                <c:v>125.1</c:v>
              </c:pt>
              <c:pt idx="15">
                <c:v>119.80000000000001</c:v>
              </c:pt>
              <c:pt idx="16">
                <c:v>63.8</c:v>
              </c:pt>
              <c:pt idx="17">
                <c:v>85.4</c:v>
              </c:pt>
              <c:pt idx="18">
                <c:v>76.099999999999994</c:v>
              </c:pt>
              <c:pt idx="19">
                <c:v>85.4</c:v>
              </c:pt>
              <c:pt idx="20">
                <c:v>89.8</c:v>
              </c:pt>
              <c:pt idx="21">
                <c:v>83.699999999999989</c:v>
              </c:pt>
              <c:pt idx="22">
                <c:v>101.3</c:v>
              </c:pt>
              <c:pt idx="23">
                <c:v>117.6</c:v>
              </c:pt>
              <c:pt idx="24">
                <c:v>114.7</c:v>
              </c:pt>
              <c:pt idx="25">
                <c:v>54.439340000000001</c:v>
              </c:pt>
              <c:pt idx="26">
                <c:v>114.8</c:v>
              </c:pt>
              <c:pt idx="27">
                <c:v>98.8</c:v>
              </c:pt>
              <c:pt idx="28">
                <c:v>132</c:v>
              </c:pt>
              <c:pt idx="29">
                <c:v>160</c:v>
              </c:pt>
              <c:pt idx="30">
                <c:v>92.6</c:v>
              </c:pt>
              <c:pt idx="31">
                <c:v>113</c:v>
              </c:pt>
              <c:pt idx="32">
                <c:v>151.6</c:v>
              </c:pt>
              <c:pt idx="33">
                <c:v>123.4</c:v>
              </c:pt>
              <c:pt idx="34">
                <c:v>126.5</c:v>
              </c:pt>
              <c:pt idx="35">
                <c:v>97.7</c:v>
              </c:pt>
              <c:pt idx="36">
                <c:v>133.30000000000001</c:v>
              </c:pt>
              <c:pt idx="37">
                <c:v>111.6</c:v>
              </c:pt>
              <c:pt idx="38">
                <c:v>133</c:v>
              </c:pt>
              <c:pt idx="39">
                <c:v>111</c:v>
              </c:pt>
              <c:pt idx="40">
                <c:v>169.39999999999998</c:v>
              </c:pt>
              <c:pt idx="41">
                <c:v>109.9</c:v>
              </c:pt>
              <c:pt idx="42">
                <c:v>153.69999999999999</c:v>
              </c:pt>
              <c:pt idx="43">
                <c:v>162.60000000000002</c:v>
              </c:pt>
              <c:pt idx="44">
                <c:v>126.6</c:v>
              </c:pt>
              <c:pt idx="45">
                <c:v>92.9</c:v>
              </c:pt>
              <c:pt idx="46">
                <c:v>71</c:v>
              </c:pt>
              <c:pt idx="47">
                <c:v>57.599999999999994</c:v>
              </c:pt>
              <c:pt idx="48">
                <c:v>130.60000000000002</c:v>
              </c:pt>
              <c:pt idx="49">
                <c:v>106</c:v>
              </c:pt>
              <c:pt idx="50">
                <c:v>88.2</c:v>
              </c:pt>
              <c:pt idx="51">
                <c:v>37.9</c:v>
              </c:pt>
            </c:numLit>
          </c:val>
          <c:extLst>
            <c:ext xmlns:c16="http://schemas.microsoft.com/office/drawing/2014/chart" uri="{C3380CC4-5D6E-409C-BE32-E72D297353CC}">
              <c16:uniqueId val="{00000000-6EE3-4A06-BC74-B968872139A1}"/>
            </c:ext>
          </c:extLst>
        </c:ser>
        <c:ser>
          <c:idx val="1"/>
          <c:order val="1"/>
          <c:tx>
            <c:v>CHIMBOTE1
L-2215 L-2216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88.7</c:v>
              </c:pt>
              <c:pt idx="1">
                <c:v>95.1</c:v>
              </c:pt>
              <c:pt idx="2">
                <c:v>103.2</c:v>
              </c:pt>
              <c:pt idx="3">
                <c:v>118</c:v>
              </c:pt>
              <c:pt idx="4">
                <c:v>120.3</c:v>
              </c:pt>
              <c:pt idx="5">
                <c:v>117.4</c:v>
              </c:pt>
              <c:pt idx="6">
                <c:v>120.49000000000001</c:v>
              </c:pt>
              <c:pt idx="7">
                <c:v>62.4</c:v>
              </c:pt>
              <c:pt idx="8">
                <c:v>102.92</c:v>
              </c:pt>
              <c:pt idx="9">
                <c:v>96.75</c:v>
              </c:pt>
              <c:pt idx="10">
                <c:v>71.31</c:v>
              </c:pt>
              <c:pt idx="11">
                <c:v>106.4</c:v>
              </c:pt>
              <c:pt idx="12">
                <c:v>105.93</c:v>
              </c:pt>
              <c:pt idx="13">
                <c:v>97.1</c:v>
              </c:pt>
              <c:pt idx="14">
                <c:v>107.5</c:v>
              </c:pt>
              <c:pt idx="15">
                <c:v>110.97</c:v>
              </c:pt>
              <c:pt idx="16">
                <c:v>92.02</c:v>
              </c:pt>
              <c:pt idx="17">
                <c:v>98.22</c:v>
              </c:pt>
              <c:pt idx="18">
                <c:v>102.8</c:v>
              </c:pt>
              <c:pt idx="19">
                <c:v>83.26</c:v>
              </c:pt>
              <c:pt idx="20">
                <c:v>85.6</c:v>
              </c:pt>
              <c:pt idx="21">
                <c:v>93.95</c:v>
              </c:pt>
              <c:pt idx="22">
                <c:v>69.5</c:v>
              </c:pt>
              <c:pt idx="23">
                <c:v>111.25</c:v>
              </c:pt>
              <c:pt idx="24">
                <c:v>109.79</c:v>
              </c:pt>
              <c:pt idx="25">
                <c:v>116.05</c:v>
              </c:pt>
              <c:pt idx="26">
                <c:v>97.85</c:v>
              </c:pt>
              <c:pt idx="27">
                <c:v>91.33</c:v>
              </c:pt>
              <c:pt idx="28">
                <c:v>101</c:v>
              </c:pt>
              <c:pt idx="29">
                <c:v>73.98</c:v>
              </c:pt>
              <c:pt idx="30">
                <c:v>81.78</c:v>
              </c:pt>
              <c:pt idx="31">
                <c:v>89.9</c:v>
              </c:pt>
              <c:pt idx="32">
                <c:v>111.96000000000001</c:v>
              </c:pt>
              <c:pt idx="33">
                <c:v>79.900000000000006</c:v>
              </c:pt>
              <c:pt idx="34">
                <c:v>101.68</c:v>
              </c:pt>
              <c:pt idx="35">
                <c:v>90.87</c:v>
              </c:pt>
              <c:pt idx="36">
                <c:v>91.89</c:v>
              </c:pt>
              <c:pt idx="37">
                <c:v>91.02000000000001</c:v>
              </c:pt>
              <c:pt idx="38">
                <c:v>107.94</c:v>
              </c:pt>
              <c:pt idx="39">
                <c:v>82.949999999999989</c:v>
              </c:pt>
              <c:pt idx="40">
                <c:v>112.08000000000001</c:v>
              </c:pt>
              <c:pt idx="41">
                <c:v>101.94</c:v>
              </c:pt>
              <c:pt idx="42">
                <c:v>64.84</c:v>
              </c:pt>
              <c:pt idx="43">
                <c:v>65.990000000000009</c:v>
              </c:pt>
              <c:pt idx="44">
                <c:v>72.22</c:v>
              </c:pt>
              <c:pt idx="45">
                <c:v>83.93</c:v>
              </c:pt>
              <c:pt idx="46">
                <c:v>74.430000000000007</c:v>
              </c:pt>
              <c:pt idx="47">
                <c:v>77.449999999999989</c:v>
              </c:pt>
              <c:pt idx="48">
                <c:v>99.34</c:v>
              </c:pt>
              <c:pt idx="49">
                <c:v>94.360000000000014</c:v>
              </c:pt>
              <c:pt idx="50">
                <c:v>93.7</c:v>
              </c:pt>
              <c:pt idx="51">
                <c:v>108.35</c:v>
              </c:pt>
            </c:numLit>
          </c:val>
          <c:extLst>
            <c:ext xmlns:c16="http://schemas.microsoft.com/office/drawing/2014/chart" uri="{C3380CC4-5D6E-409C-BE32-E72D297353CC}">
              <c16:uniqueId val="{00000001-6EE3-4A06-BC74-B968872139A1}"/>
            </c:ext>
          </c:extLst>
        </c:ser>
        <c:ser>
          <c:idx val="2"/>
          <c:order val="2"/>
          <c:tx>
            <c:v>CHIMBOTE NUEVA
L-5006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314.2</c:v>
              </c:pt>
              <c:pt idx="1">
                <c:v>332.4</c:v>
              </c:pt>
              <c:pt idx="2">
                <c:v>298</c:v>
              </c:pt>
              <c:pt idx="3">
                <c:v>282.3</c:v>
              </c:pt>
              <c:pt idx="4">
                <c:v>280</c:v>
              </c:pt>
              <c:pt idx="5">
                <c:v>195.2</c:v>
              </c:pt>
              <c:pt idx="6">
                <c:v>141.94</c:v>
              </c:pt>
              <c:pt idx="7">
                <c:v>231.75</c:v>
              </c:pt>
              <c:pt idx="8">
                <c:v>192.28</c:v>
              </c:pt>
              <c:pt idx="9">
                <c:v>222.32</c:v>
              </c:pt>
              <c:pt idx="10">
                <c:v>294.92</c:v>
              </c:pt>
              <c:pt idx="11">
                <c:v>240.89</c:v>
              </c:pt>
              <c:pt idx="12">
                <c:v>284.72000000000003</c:v>
              </c:pt>
              <c:pt idx="13">
                <c:v>263.25</c:v>
              </c:pt>
              <c:pt idx="14">
                <c:v>313</c:v>
              </c:pt>
              <c:pt idx="15">
                <c:v>277.12</c:v>
              </c:pt>
              <c:pt idx="16">
                <c:v>268.27</c:v>
              </c:pt>
              <c:pt idx="17">
                <c:v>256.72000000000003</c:v>
              </c:pt>
              <c:pt idx="18">
                <c:v>281.89999999999998</c:v>
              </c:pt>
              <c:pt idx="19">
                <c:v>316.27</c:v>
              </c:pt>
              <c:pt idx="20">
                <c:v>259.13</c:v>
              </c:pt>
              <c:pt idx="21">
                <c:v>409.02</c:v>
              </c:pt>
              <c:pt idx="22">
                <c:v>456.18</c:v>
              </c:pt>
              <c:pt idx="23">
                <c:v>409.21</c:v>
              </c:pt>
              <c:pt idx="24">
                <c:v>426.64</c:v>
              </c:pt>
              <c:pt idx="25">
                <c:v>466.93</c:v>
              </c:pt>
              <c:pt idx="26">
                <c:v>414.09</c:v>
              </c:pt>
              <c:pt idx="27">
                <c:v>449.53</c:v>
              </c:pt>
              <c:pt idx="28">
                <c:v>397.84</c:v>
              </c:pt>
              <c:pt idx="29">
                <c:v>298.76</c:v>
              </c:pt>
              <c:pt idx="30">
                <c:v>383.77</c:v>
              </c:pt>
              <c:pt idx="31">
                <c:v>447.31</c:v>
              </c:pt>
              <c:pt idx="32">
                <c:v>432.77</c:v>
              </c:pt>
              <c:pt idx="33">
                <c:v>431.69</c:v>
              </c:pt>
              <c:pt idx="34">
                <c:v>472.49</c:v>
              </c:pt>
              <c:pt idx="35">
                <c:v>488.86</c:v>
              </c:pt>
              <c:pt idx="36">
                <c:v>442.31</c:v>
              </c:pt>
              <c:pt idx="37">
                <c:v>410.8</c:v>
              </c:pt>
              <c:pt idx="38">
                <c:v>441.73</c:v>
              </c:pt>
              <c:pt idx="39">
                <c:v>471.41</c:v>
              </c:pt>
              <c:pt idx="40">
                <c:v>388.71</c:v>
              </c:pt>
              <c:pt idx="41">
                <c:v>441.4</c:v>
              </c:pt>
              <c:pt idx="42">
                <c:v>353.3</c:v>
              </c:pt>
              <c:pt idx="43">
                <c:v>341.36</c:v>
              </c:pt>
              <c:pt idx="44">
                <c:v>315.7</c:v>
              </c:pt>
              <c:pt idx="45">
                <c:v>277.35000000000002</c:v>
              </c:pt>
              <c:pt idx="46">
                <c:v>289.23</c:v>
              </c:pt>
              <c:pt idx="47">
                <c:v>274.98</c:v>
              </c:pt>
              <c:pt idx="48">
                <c:v>360.24</c:v>
              </c:pt>
              <c:pt idx="49">
                <c:v>405.26</c:v>
              </c:pt>
              <c:pt idx="50">
                <c:v>315.39999999999998</c:v>
              </c:pt>
              <c:pt idx="51">
                <c:v>264.99</c:v>
              </c:pt>
            </c:numLit>
          </c:val>
          <c:extLst>
            <c:ext xmlns:c16="http://schemas.microsoft.com/office/drawing/2014/chart" uri="{C3380CC4-5D6E-409C-BE32-E72D297353CC}">
              <c16:uniqueId val="{00000002-6EE3-4A06-BC74-B9688721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3020032"/>
        <c:axId val="573021568"/>
      </c:barChart>
      <c:catAx>
        <c:axId val="5730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0"/>
          <a:lstStyle/>
          <a:p>
            <a:pPr>
              <a:defRPr sz="4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021568"/>
        <c:crosses val="autoZero"/>
        <c:auto val="1"/>
        <c:lblAlgn val="ctr"/>
        <c:lblOffset val="100"/>
        <c:noMultiLvlLbl val="0"/>
      </c:catAx>
      <c:valAx>
        <c:axId val="5730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0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801685066376766"/>
          <c:w val="1"/>
          <c:h val="0.1319831493362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/>
            </a:pPr>
            <a:r>
              <a:rPr lang="en-US"/>
              <a:t>HORAS DE CONGESTIÓN EQUIPOS DE TRANSMISIÓN MARZO 2022 - MARZO 2023</a:t>
            </a:r>
          </a:p>
        </c:rich>
      </c:tx>
      <c:layout>
        <c:manualLayout>
          <c:xMode val="edge"/>
          <c:yMode val="edge"/>
          <c:x val="0.32244306401525974"/>
          <c:y val="1.54768986163074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3461333743788617E-2"/>
          <c:y val="7.19983425546179E-2"/>
          <c:w val="0.95325161417406434"/>
          <c:h val="0.6222295645526168"/>
        </c:manualLayout>
      </c:layout>
      <c:barChart>
        <c:barDir val="col"/>
        <c:grouping val="stacked"/>
        <c:varyColors val="0"/>
        <ser xmlns="http://schemas.openxmlformats.org/drawingml/2006/chart">
          <c:idx val="22"/>
          <c:order val="22"/>
          <c:tx>
            <c:v>SAN JUAN - LOS INDUSTRIALES</c:v>
          </c:tx>
          <c:invertIfNegative val="0"/>
          <c:cat>
            <c:numRef>
              <c:f>'12'!A9:A21</c:f>
            </c:numRef>
          </c:cat>
          <c:val>
            <c:numRef>
              <c:f>'12'!B9:B21</c:f>
            </c:numRef>
          </c:val>
        </ser>
        <ser xmlns="http://schemas.openxmlformats.org/drawingml/2006/chart">
          <c:idx val="23"/>
          <c:order val="23"/>
          <c:tx>
            <c:v>SANTA ROSA N. - CHAVARRÍA</c:v>
          </c:tx>
          <c:invertIfNegative val="0"/>
          <c:cat>
            <c:numRef>
              <c:f>'12'!A9:A21</c:f>
            </c:numRef>
          </c:cat>
          <c:val>
            <c:numRef>
              <c:f>'12'!C9:C21</c:f>
            </c:numRef>
          </c:val>
        </ser>
        <ser xmlns="http://schemas.openxmlformats.org/drawingml/2006/chart">
          <c:idx val="24"/>
          <c:order val="24"/>
          <c:tx>
            <c:v>SANTA ROSA N. - LOS INDUSTRIALES</c:v>
          </c:tx>
          <c:invertIfNegative val="0"/>
          <c:cat>
            <c:numRef>
              <c:f>'12'!A9:A21</c:f>
            </c:numRef>
          </c:cat>
          <c:val>
            <c:numRef>
              <c:f>'12'!D9:D21</c:f>
            </c:numRef>
          </c:val>
        </ser>
        <ser xmlns="http://schemas.openxmlformats.org/drawingml/2006/chart">
          <c:idx val="25"/>
          <c:order val="25"/>
          <c:tx>
            <c:v>SAN JUAN - SANTA ROSA N.</c:v>
          </c:tx>
          <c:invertIfNegative val="0"/>
          <c:cat>
            <c:numRef>
              <c:f>'12'!A9:A21</c:f>
            </c:numRef>
          </c:cat>
          <c:val>
            <c:numRef>
              <c:f>'12'!E9:E21</c:f>
            </c:numRef>
          </c:val>
        </ser>
        <ser xmlns="http://schemas.openxmlformats.org/drawingml/2006/chart">
          <c:idx val="26"/>
          <c:order val="26"/>
          <c:tx>
            <c:v>CARHUAMAYO - OROYA NUEVA</c:v>
          </c:tx>
          <c:invertIfNegative val="0"/>
          <c:cat>
            <c:numRef>
              <c:f>'12'!A9:A21</c:f>
            </c:numRef>
          </c:cat>
          <c:val>
            <c:numRef>
              <c:f>'12'!F9:F21</c:f>
            </c:numRef>
          </c:val>
        </ser>
        <ser xmlns="http://schemas.openxmlformats.org/drawingml/2006/chart">
          <c:idx val="27"/>
          <c:order val="27"/>
          <c:tx>
            <c:v>MARCONA</c:v>
          </c:tx>
          <c:invertIfNegative val="0"/>
          <c:cat>
            <c:numRef>
              <c:f>'12'!A9:A21</c:f>
            </c:numRef>
          </c:cat>
          <c:val>
            <c:numRef>
              <c:f>'12'!G9:G21</c:f>
            </c:numRef>
          </c:val>
        </ser>
        <ser xmlns="http://schemas.openxmlformats.org/drawingml/2006/chart">
          <c:idx val="28"/>
          <c:order val="28"/>
          <c:tx>
            <c:v>CHILINA - CONVERTIDOR</c:v>
          </c:tx>
          <c:invertIfNegative val="0"/>
          <c:cat>
            <c:numRef>
              <c:f>'12'!A9:A21</c:f>
            </c:numRef>
          </c:cat>
          <c:val>
            <c:numRef>
              <c:f>'12'!H9:H21</c:f>
            </c:numRef>
          </c:val>
        </ser>
        <ser xmlns="http://schemas.openxmlformats.org/drawingml/2006/chart">
          <c:idx val="29"/>
          <c:order val="29"/>
          <c:tx>
            <c:v>CHILCA - ASIA</c:v>
          </c:tx>
          <c:invertIfNegative val="0"/>
          <c:cat>
            <c:numRef>
              <c:f>'12'!A9:A21</c:f>
            </c:numRef>
          </c:cat>
          <c:val>
            <c:numRef>
              <c:f>'12'!I9:I21</c:f>
            </c:numRef>
          </c:val>
        </ser>
        <ser xmlns="http://schemas.openxmlformats.org/drawingml/2006/chart">
          <c:idx val="30"/>
          <c:order val="30"/>
          <c:tx>
            <c:v>CARHUAQUERO - CHICLAYO OESTE</c:v>
          </c:tx>
          <c:invertIfNegative val="0"/>
          <c:cat>
            <c:numRef>
              <c:f>'12'!A9:A21</c:f>
            </c:numRef>
          </c:cat>
          <c:val>
            <c:numRef>
              <c:f>'12'!J9:J21</c:f>
            </c:numRef>
          </c:val>
        </ser>
        <ser xmlns="http://schemas.openxmlformats.org/drawingml/2006/chart">
          <c:idx val="31"/>
          <c:order val="31"/>
          <c:tx>
            <c:v>TRUJILLO NORTE - CHIMBOTE 1</c:v>
          </c:tx>
          <c:invertIfNegative val="0"/>
          <c:cat>
            <c:numRef>
              <c:f>'12'!A9:A21</c:f>
            </c:numRef>
          </c:cat>
          <c:val>
            <c:numRef>
              <c:f>'12'!K9:K21</c:f>
            </c:numRef>
          </c:val>
        </ser>
        <ser xmlns="http://schemas.openxmlformats.org/drawingml/2006/chart">
          <c:idx val="32"/>
          <c:order val="32"/>
          <c:tx>
            <c:v>PIEDRA BLANCA-TINGO MARIA</c:v>
          </c:tx>
          <c:invertIfNegative val="0"/>
          <c:cat>
            <c:numRef>
              <c:f>'12'!A9:A21</c:f>
            </c:numRef>
          </c:cat>
          <c:val>
            <c:numRef>
              <c:f>'12'!L9:L21</c:f>
            </c:numRef>
          </c:val>
        </ser>
        <ser xmlns="http://schemas.openxmlformats.org/drawingml/2006/chart">
          <c:idx val="33"/>
          <c:order val="33"/>
          <c:tx>
            <c:v>PARAMONGA N. - CHIMBOTE 1</c:v>
          </c:tx>
          <c:invertIfNegative val="0"/>
          <c:cat>
            <c:numRef>
              <c:f>'12'!A9:A21</c:f>
            </c:numRef>
          </c:cat>
          <c:val>
            <c:numRef>
              <c:f>'12'!M9:M21</c:f>
            </c:numRef>
          </c:val>
        </ser>
        <ser xmlns="http://schemas.openxmlformats.org/drawingml/2006/chart">
          <c:idx val="34"/>
          <c:order val="34"/>
          <c:tx>
            <c:v>PARAGSHA II - CONOCOCHA</c:v>
          </c:tx>
          <c:invertIfNegative val="0"/>
          <c:cat>
            <c:numRef>
              <c:f>'12'!A9:A21</c:f>
            </c:numRef>
          </c:cat>
          <c:val>
            <c:numRef>
              <c:f>'12'!N9:N21</c:f>
            </c:numRef>
          </c:val>
        </ser>
        <ser xmlns="http://schemas.openxmlformats.org/drawingml/2006/chart">
          <c:idx val="35"/>
          <c:order val="35"/>
          <c:tx>
            <c:v>TINGO MARÍA - AUCAYACU</c:v>
          </c:tx>
          <c:invertIfNegative val="0"/>
          <c:cat>
            <c:numRef>
              <c:f>'12'!A9:A21</c:f>
            </c:numRef>
          </c:cat>
          <c:val>
            <c:numRef>
              <c:f>'12'!O9:O21</c:f>
            </c:numRef>
          </c:val>
        </ser>
        <ser xmlns="http://schemas.openxmlformats.org/drawingml/2006/chart">
          <c:idx val="36"/>
          <c:order val="36"/>
          <c:tx>
            <c:v>HUACHO - PARAMONGA NUEVA</c:v>
          </c:tx>
          <c:invertIfNegative val="0"/>
          <c:cat>
            <c:numRef>
              <c:f>'12'!A9:A21</c:f>
            </c:numRef>
          </c:cat>
          <c:val>
            <c:numRef>
              <c:f>'12'!P9:P21</c:f>
            </c:numRef>
          </c:val>
        </ser>
        <ser xmlns="http://schemas.openxmlformats.org/drawingml/2006/chart">
          <c:idx val="37"/>
          <c:order val="37"/>
          <c:tx>
            <c:v>CENTRO-SUR</c:v>
          </c:tx>
          <c:invertIfNegative val="0"/>
          <c:cat>
            <c:numRef>
              <c:f>'12'!A9:A21</c:f>
            </c:numRef>
          </c:cat>
          <c:val>
            <c:numRef>
              <c:f>'12'!Q9:Q21</c:f>
            </c:numRef>
          </c:val>
        </ser>
        <ser xmlns="http://schemas.openxmlformats.org/drawingml/2006/chart">
          <c:idx val="38"/>
          <c:order val="38"/>
          <c:tx>
            <c:v>POMACOCHA - SAN JUAN</c:v>
          </c:tx>
          <c:invertIfNegative val="0"/>
          <c:cat>
            <c:numRef>
              <c:f>'12'!A9:A21</c:f>
            </c:numRef>
          </c:cat>
          <c:val>
            <c:numRef>
              <c:f>'12'!R9:R21</c:f>
            </c:numRef>
          </c:val>
        </ser>
        <ser xmlns="http://schemas.openxmlformats.org/drawingml/2006/chart">
          <c:idx val="39"/>
          <c:order val="39"/>
          <c:tx>
            <c:v>CHILCA - DESIERTO</c:v>
          </c:tx>
          <c:invertIfNegative val="0"/>
          <c:cat>
            <c:numRef>
              <c:f>'12'!A9:A21</c:f>
            </c:numRef>
          </c:cat>
          <c:val>
            <c:numRef>
              <c:f>'12'!S9:S21</c:f>
            </c:numRef>
          </c:val>
        </ser>
        <ser xmlns="http://schemas.openxmlformats.org/drawingml/2006/chart">
          <c:idx val="40"/>
          <c:order val="40"/>
          <c:tx>
            <c:v>INDEPENDENCIA</c:v>
          </c:tx>
          <c:invertIfNegative val="0"/>
          <c:cat>
            <c:numRef>
              <c:f>'12'!A9:A21</c:f>
            </c:numRef>
          </c:cat>
          <c:val>
            <c:numRef>
              <c:f>'12'!T9:T21</c:f>
            </c:numRef>
          </c:val>
        </ser>
        <ser xmlns="http://schemas.openxmlformats.org/drawingml/2006/chart">
          <c:idx val="41"/>
          <c:order val="41"/>
          <c:tx>
            <c:v>CHILCA - PLANICIE</c:v>
          </c:tx>
          <c:invertIfNegative val="0"/>
          <c:cat>
            <c:numRef>
              <c:f>'12'!A9:A21</c:f>
            </c:numRef>
          </c:cat>
          <c:val>
            <c:numRef>
              <c:f>'12'!U9:U21</c:f>
            </c:numRef>
          </c:val>
        </ser>
        <ser xmlns="http://schemas.openxmlformats.org/drawingml/2006/chart">
          <c:idx val="20"/>
          <c:order val="20"/>
          <c:tx>
            <c:v>MANTARO - COTARUSE</c:v>
          </c:tx>
          <c:invertIfNegative val="0"/>
          <c:cat>
            <c:numRef>
              <c:f>'12'!A9:A21</c:f>
            </c:numRef>
          </c:cat>
          <c:val>
            <c:numRef>
              <c:f>'12'!V9:V21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694528"/>
        <c:axId val="572696064"/>
      </c:barChart>
      <c:catAx>
        <c:axId val="5726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96064"/>
        <c:crosses val="autoZero"/>
        <c:auto val="1"/>
        <c:lblAlgn val="ctr"/>
        <c:lblOffset val="100"/>
        <c:noMultiLvlLbl val="0"/>
      </c:catAx>
      <c:valAx>
        <c:axId val="5726960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HORAS</a:t>
                </a:r>
              </a:p>
            </c:rich>
          </c:tx>
          <c:layout>
            <c:manualLayout>
              <c:xMode val="edge"/>
              <c:yMode val="edge"/>
              <c:x val="5.9565794843607344E-5"/>
              <c:y val="2.5281034600826414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57269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8922682332642213E-3"/>
          <c:y val="0.77449299404271899"/>
          <c:w val="0.98452866942989059"/>
          <c:h val="0.20367695698768867"/>
        </c:manualLayout>
      </c:layout>
      <c:overlay val="0"/>
      <c:txPr>
        <a:bodyPr/>
        <a:lstStyle/>
        <a:p>
          <a:pPr>
            <a:defRPr sz="6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15748031496062992" l="0.19685039370078741" r="0.31496062992125984" t="0.15748031496062992" header="0.31496062992125984" footer="0.31496062992125984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4049220358651773"/>
          <c:y val="0.3770410358874548"/>
          <c:w val="0.19444416980578652"/>
          <c:h val="0.32568712277737516"/>
        </c:manualLayout>
      </c:layout>
      <c:pieChart>
        <c:varyColors val="1"/>
        <c:ser>
          <c:idx val="0"/>
          <c:order val="0"/>
          <c:tx>
            <c:strRef>
              <c:f>'2'!$BJ$10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8.6386989708817988E-2"/>
                  <c:y val="-4.77662946488639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0C-4886-9204-10724C338D38}"/>
                </c:ext>
              </c:extLst>
            </c:dLbl>
            <c:dLbl>
              <c:idx val="1"/>
              <c:layout>
                <c:manualLayout>
                  <c:x val="4.727832483939011E-2"/>
                  <c:y val="-4.185539537749690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0C-4886-9204-10724C338D38}"/>
                </c:ext>
              </c:extLst>
            </c:dLbl>
            <c:dLbl>
              <c:idx val="2"/>
              <c:layout>
                <c:manualLayout>
                  <c:x val="3.958651463450908E-2"/>
                  <c:y val="-1.899795548528646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0C-4886-9204-10724C338D38}"/>
                </c:ext>
              </c:extLst>
            </c:dLbl>
            <c:dLbl>
              <c:idx val="3"/>
              <c:layout>
                <c:manualLayout>
                  <c:x val="5.026272572837396E-2"/>
                  <c:y val="-5.317440292419195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0C-4886-9204-10724C338D38}"/>
                </c:ext>
              </c:extLst>
            </c:dLbl>
            <c:dLbl>
              <c:idx val="4"/>
              <c:layout>
                <c:manualLayout>
                  <c:x val="7.7372386619997111E-2"/>
                  <c:y val="-3.411756615117172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0C-4886-9204-10724C338D38}"/>
                </c:ext>
              </c:extLst>
            </c:dLbl>
            <c:dLbl>
              <c:idx val="5"/>
              <c:layout>
                <c:manualLayout>
                  <c:x val="0.1175731673086874"/>
                  <c:y val="3.339374032110082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0C-4886-9204-10724C338D38}"/>
                </c:ext>
              </c:extLst>
            </c:dLbl>
            <c:dLbl>
              <c:idx val="6"/>
              <c:layout>
                <c:manualLayout>
                  <c:x val="0.25243637921319484"/>
                  <c:y val="8.866279905541533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0C-4886-9204-10724C338D38}"/>
                </c:ext>
              </c:extLst>
            </c:dLbl>
            <c:dLbl>
              <c:idx val="7"/>
              <c:layout>
                <c:manualLayout>
                  <c:x val="0.3098498321110853"/>
                  <c:y val="0.1659580595027613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0C-4886-9204-10724C338D38}"/>
                </c:ext>
              </c:extLst>
            </c:dLbl>
            <c:dLbl>
              <c:idx val="8"/>
              <c:layout>
                <c:manualLayout>
                  <c:x val="0.25113099838918806"/>
                  <c:y val="0.248257309387356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0C-4886-9204-10724C338D38}"/>
                </c:ext>
              </c:extLst>
            </c:dLbl>
            <c:dLbl>
              <c:idx val="9"/>
              <c:layout>
                <c:manualLayout>
                  <c:x val="0.13328944970559223"/>
                  <c:y val="0.3189369351507717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0C-4886-9204-10724C338D38}"/>
                </c:ext>
              </c:extLst>
            </c:dLbl>
            <c:dLbl>
              <c:idx val="10"/>
              <c:layout>
                <c:manualLayout>
                  <c:x val="-1.7722073150551215E-2"/>
                  <c:y val="0.3213800485816624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0C-4886-9204-10724C338D38}"/>
                </c:ext>
              </c:extLst>
            </c:dLbl>
            <c:dLbl>
              <c:idx val="11"/>
              <c:layout>
                <c:manualLayout>
                  <c:x val="-3.796863315591361E-2"/>
                  <c:y val="0.313793102655155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0C-4886-9204-10724C338D38}"/>
                </c:ext>
              </c:extLst>
            </c:dLbl>
            <c:dLbl>
              <c:idx val="12"/>
              <c:layout>
                <c:manualLayout>
                  <c:x val="-5.1728218953118882E-2"/>
                  <c:y val="0.3098712868850441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0C-4886-9204-10724C338D38}"/>
                </c:ext>
              </c:extLst>
            </c:dLbl>
            <c:dLbl>
              <c:idx val="13"/>
              <c:layout>
                <c:manualLayout>
                  <c:x val="-0.15753214292447199"/>
                  <c:y val="0.484234190201739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0C-4886-9204-10724C338D38}"/>
                </c:ext>
              </c:extLst>
            </c:dLbl>
            <c:dLbl>
              <c:idx val="14"/>
              <c:layout>
                <c:manualLayout>
                  <c:x val="-0.25284248605464194"/>
                  <c:y val="0.4816822843915596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70C-4886-9204-10724C338D38}"/>
                </c:ext>
              </c:extLst>
            </c:dLbl>
            <c:dLbl>
              <c:idx val="15"/>
              <c:layout>
                <c:manualLayout>
                  <c:x val="-0.30366540880898368"/>
                  <c:y val="0.4507769684923009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0C-4886-9204-10724C338D38}"/>
                </c:ext>
              </c:extLst>
            </c:dLbl>
            <c:dLbl>
              <c:idx val="16"/>
              <c:layout>
                <c:manualLayout>
                  <c:x val="-0.30325354158680684"/>
                  <c:y val="0.4059604883558803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0C-4886-9204-10724C338D38}"/>
                </c:ext>
              </c:extLst>
            </c:dLbl>
            <c:dLbl>
              <c:idx val="17"/>
              <c:layout>
                <c:manualLayout>
                  <c:x val="-0.31900438626809019"/>
                  <c:y val="0.358974370769488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0C-4886-9204-10724C338D38}"/>
                </c:ext>
              </c:extLst>
            </c:dLbl>
            <c:dLbl>
              <c:idx val="18"/>
              <c:layout>
                <c:manualLayout>
                  <c:x val="-0.37579113592613306"/>
                  <c:y val="0.3003568988053768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70C-4886-9204-10724C338D38}"/>
                </c:ext>
              </c:extLst>
            </c:dLbl>
            <c:dLbl>
              <c:idx val="19"/>
              <c:layout>
                <c:manualLayout>
                  <c:x val="-0.33360066736629107"/>
                  <c:y val="0.2619405386395800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0C-4886-9204-10724C338D38}"/>
                </c:ext>
              </c:extLst>
            </c:dLbl>
            <c:dLbl>
              <c:idx val="20"/>
              <c:layout>
                <c:manualLayout>
                  <c:x val="-0.37743507003575627"/>
                  <c:y val="0.2179939375274137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70C-4886-9204-10724C338D38}"/>
                </c:ext>
              </c:extLst>
            </c:dLbl>
            <c:dLbl>
              <c:idx val="21"/>
              <c:layout>
                <c:manualLayout>
                  <c:x val="-0.4126088711957922"/>
                  <c:y val="0.1800764582721424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0C-4886-9204-10724C338D38}"/>
                </c:ext>
              </c:extLst>
            </c:dLbl>
            <c:dLbl>
              <c:idx val="22"/>
              <c:layout>
                <c:manualLayout>
                  <c:x val="-0.36439265163940437"/>
                  <c:y val="0.1487086022571313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0C-4886-9204-10724C338D38}"/>
                </c:ext>
              </c:extLst>
            </c:dLbl>
            <c:dLbl>
              <c:idx val="23"/>
              <c:layout>
                <c:manualLayout>
                  <c:x val="-0.41958626327244086"/>
                  <c:y val="8.983559470445619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70C-4886-9204-10724C338D38}"/>
                </c:ext>
              </c:extLst>
            </c:dLbl>
            <c:dLbl>
              <c:idx val="24"/>
              <c:layout>
                <c:manualLayout>
                  <c:x val="-0.45307659316420856"/>
                  <c:y val="5.743570611889282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70C-4886-9204-10724C338D38}"/>
                </c:ext>
              </c:extLst>
            </c:dLbl>
            <c:dLbl>
              <c:idx val="25"/>
              <c:layout>
                <c:manualLayout>
                  <c:x val="-0.48184990607999523"/>
                  <c:y val="2.256409891958830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70C-4886-9204-10724C338D38}"/>
                </c:ext>
              </c:extLst>
            </c:dLbl>
            <c:dLbl>
              <c:idx val="26"/>
              <c:layout>
                <c:manualLayout>
                  <c:x val="-0.46881447698884998"/>
                  <c:y val="-1.112626333137905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70C-4886-9204-10724C338D38}"/>
                </c:ext>
              </c:extLst>
            </c:dLbl>
            <c:dLbl>
              <c:idx val="27"/>
              <c:layout>
                <c:manualLayout>
                  <c:x val="-0.48715945676467692"/>
                  <c:y val="-4.307695209294227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70C-4886-9204-10724C338D38}"/>
                </c:ext>
              </c:extLst>
            </c:dLbl>
            <c:dLbl>
              <c:idx val="28"/>
              <c:layout>
                <c:manualLayout>
                  <c:x val="-0.45421361376961411"/>
                  <c:y val="-7.589751987875974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70C-4886-9204-10724C338D38}"/>
                </c:ext>
              </c:extLst>
            </c:dLbl>
            <c:dLbl>
              <c:idx val="29"/>
              <c:layout>
                <c:manualLayout>
                  <c:x val="-0.43051946589749873"/>
                  <c:y val="-0.100512888216865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70C-4886-9204-10724C338D38}"/>
                </c:ext>
              </c:extLst>
            </c:dLbl>
            <c:dLbl>
              <c:idx val="30"/>
              <c:layout>
                <c:manualLayout>
                  <c:x val="-0.44581563325436374"/>
                  <c:y val="-0.1355656548208709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70C-4886-9204-10724C338D38}"/>
                </c:ext>
              </c:extLst>
            </c:dLbl>
            <c:dLbl>
              <c:idx val="31"/>
              <c:layout>
                <c:manualLayout>
                  <c:x val="-0.30841562822712237"/>
                  <c:y val="-0.1505479524837208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70C-4886-9204-10724C338D38}"/>
                </c:ext>
              </c:extLst>
            </c:dLbl>
            <c:dLbl>
              <c:idx val="32"/>
              <c:layout>
                <c:manualLayout>
                  <c:x val="-0.14828424441609639"/>
                  <c:y val="-0.101317215807509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70C-4886-9204-10724C338D38}"/>
                </c:ext>
              </c:extLst>
            </c:dLbl>
            <c:dLbl>
              <c:idx val="33"/>
              <c:layout>
                <c:manualLayout>
                  <c:x val="2.5768539523543198E-2"/>
                  <c:y val="-0.1184162497633823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70C-4886-9204-10724C338D38}"/>
                </c:ext>
              </c:extLst>
            </c:dLbl>
            <c:dLbl>
              <c:idx val="34"/>
              <c:layout>
                <c:manualLayout>
                  <c:x val="0.10662358642972536"/>
                  <c:y val="-0.1292307483576420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70C-4886-9204-10724C338D38}"/>
                </c:ext>
              </c:extLst>
            </c:dLbl>
            <c:dLbl>
              <c:idx val="35"/>
              <c:layout>
                <c:manualLayout>
                  <c:x val="9.6930533117932233E-2"/>
                  <c:y val="-8.615383223842806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70C-4886-9204-10724C338D38}"/>
                </c:ext>
              </c:extLst>
            </c:dLbl>
            <c:dLbl>
              <c:idx val="36"/>
              <c:layout>
                <c:manualLayout>
                  <c:x val="0.25525040387722131"/>
                  <c:y val="-0.1271796281559251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70C-4886-9204-10724C338D38}"/>
                </c:ext>
              </c:extLst>
            </c:dLbl>
            <c:dLbl>
              <c:idx val="37"/>
              <c:layout>
                <c:manualLayout>
                  <c:x val="0.30802369413031772"/>
                  <c:y val="-9.02563956783532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70C-4886-9204-10724C338D38}"/>
                </c:ext>
              </c:extLst>
            </c:dLbl>
            <c:dLbl>
              <c:idx val="38"/>
              <c:layout>
                <c:manualLayout>
                  <c:x val="0.30263866451265481"/>
                  <c:y val="-4.923076127910175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70C-4886-9204-10724C338D38}"/>
                </c:ext>
              </c:extLst>
            </c:dLbl>
            <c:dLbl>
              <c:idx val="39"/>
              <c:layout>
                <c:manualLayout>
                  <c:x val="0.30479267635971996"/>
                  <c:y val="-1.435897203973801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70C-4886-9204-10724C338D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'2'!$BI$11:$BI$49</c:f>
              <c:numCache>
                <c:formatCode>General</c:formatCode>
                <c:ptCount val="39"/>
              </c:numCache>
            </c:numRef>
          </c:cat>
          <c:val>
            <c:numRef>
              <c:f>'2'!$BJ$11:$BJ$49</c:f>
              <c:numCache>
                <c:formatCode>General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28-770C-4886-9204-10724C338D38}"/>
            </c:ext>
          </c:extLst>
        </c:ser>
        <c:ser>
          <c:idx val="1"/>
          <c:order val="1"/>
          <c:tx>
            <c:strRef>
              <c:f>'2'!$BK$10</c:f>
              <c:strCache>
                <c:ptCount val="1"/>
              </c:strCache>
            </c:strRef>
          </c:tx>
          <c:cat>
            <c:numRef>
              <c:f>'2'!$BI$11:$BI$49</c:f>
              <c:numCache>
                <c:formatCode>General</c:formatCode>
                <c:ptCount val="39"/>
              </c:numCache>
            </c:numRef>
          </c:cat>
          <c:val>
            <c:numRef>
              <c:f>'2'!$BK$11:$BK$49</c:f>
              <c:numCache>
                <c:formatCode>General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29-770C-4886-9204-10724C33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COSTO MARGINAL Y TARIFA EN BARRA PROMEDIO MENSUAL DEL SEIN </a:t>
            </a:r>
            <a:br>
              <a:rPr lang="es-PE" sz="800"/>
            </a:br>
            <a:endParaRPr lang="es-PE" sz="800"/>
          </a:p>
        </c:rich>
      </c:tx>
      <c:layout>
        <c:manualLayout>
          <c:xMode val="edge"/>
          <c:yMode val="edge"/>
          <c:x val="0.26114515810143346"/>
          <c:y val="2.6171798008726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473924872066004E-2"/>
          <c:y val="6.6399121330253053E-2"/>
          <c:w val="0.93614190847529732"/>
          <c:h val="0.85013257891555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'13'!$AJ$12</c:f>
              <c:strCache>
                <c:ptCount val="1"/>
                <c:pt idx="0">
                  <c:v> COSTO MARGINAL PROMEDIO MENSUAL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trendline>
            <c:name>mamama</c:name>
            <c:spPr>
              <a:ln w="6350">
                <a:solidFill>
                  <a:schemeClr val="accent1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'13'!AG14:AG136</c:f>
            </c:numRef>
          </c:cat>
          <c:val>
            <c:numRef>
              <c:f>'13'!AJ14:AJ136</c:f>
              <c:numCache>
                <c:formatCode>0.000</c:formatCode>
                <c:ptCount val="135"/>
              </c:numCache>
            </c:numRef>
          </c:val>
          <c:extLst>
            <c:ext xmlns:c16="http://schemas.microsoft.com/office/drawing/2014/chart" uri="{C3380CC4-5D6E-409C-BE32-E72D297353CC}">
              <c16:uniqueId val="{00000001-BFE0-4FE9-BF62-B239E99A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622720"/>
        <c:axId val="570624640"/>
      </c:barChart>
      <c:lineChart>
        <c:grouping val="standard"/>
        <c:varyColors val="0"/>
        <c:ser>
          <c:idx val="1"/>
          <c:order val="1"/>
          <c:tx>
            <c:strRef>
              <c:f>'13'!$AI$12</c:f>
              <c:strCache>
                <c:ptCount val="1"/>
                <c:pt idx="0">
                  <c:v> PRECIO DE LA ENERGÍA EN BARRA REGULADA 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cat>
            <c:numRef>
              <c:f>'13'!AG14:AG136</c:f>
            </c:numRef>
          </c:cat>
          <c:val>
            <c:numRef>
              <c:f>'13'!AI14:AI136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0-4FE9-BF62-B239E99A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22720"/>
        <c:axId val="570624640"/>
      </c:lineChart>
      <c:catAx>
        <c:axId val="57062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24640"/>
        <c:crosses val="autoZero"/>
        <c:auto val="1"/>
        <c:lblAlgn val="ctr"/>
        <c:lblOffset val="100"/>
        <c:noMultiLvlLbl val="0"/>
      </c:catAx>
      <c:valAx>
        <c:axId val="5706246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E"/>
                  <a:t>(USD / MWh)</a:t>
                </a:r>
              </a:p>
            </c:rich>
          </c:tx>
          <c:layout>
            <c:manualLayout>
              <c:xMode val="edge"/>
              <c:yMode val="edge"/>
              <c:x val="1.5676912169433103E-4"/>
              <c:y val="3.756399323071672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570622720"/>
        <c:crosses val="autoZero"/>
        <c:crossBetween val="between"/>
        <c:majorUnit val="25"/>
        <c:min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EVOLUCIÓN DE LOS COSTOS VARIABLES PROMEDIO MARZO 2023</a:t>
            </a:r>
          </a:p>
        </c:rich>
      </c:tx>
      <c:overlay val="0"/>
      <c:spPr>
        <a:ln w="0"/>
      </c:spPr>
    </c:title>
    <c:autoTitleDeleted val="0"/>
    <c:plotArea>
      <c:layout>
        <c:manualLayout>
          <c:layoutTarget val="inner"/>
          <c:xMode val="edge"/>
          <c:yMode val="edge"/>
          <c:x val="6.8318665055157463E-2"/>
          <c:y val="0.12321766723321305"/>
          <c:w val="0.92055381478575327"/>
          <c:h val="0.67009116703051241"/>
        </c:manualLayout>
      </c:layout>
      <c:lineChart>
        <c:grouping val="standard"/>
        <c:varyColors val="0"/>
        <ser xmlns="http://schemas.openxmlformats.org/drawingml/2006/chart">
          <c:idx val="7"/>
          <c:order val="7"/>
          <c:tx>
            <c:v>RECKA TG1 -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'14'!AD7:AD37</c:f>
            </c:numRef>
          </c:val>
          <c:smooth val="0"/>
          <c:spPr>
            <a:solidFill>
              <a:srgbClr val="FF0000"/>
            </a:solidFill>
          </c:spPr>
        </ser>
        <ser xmlns="http://schemas.openxmlformats.org/drawingml/2006/chart">
          <c:idx val="8"/>
          <c:order val="8"/>
          <c:tx>
            <c:v>CHILINA TG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'14'!AE7:AE37</c:f>
            </c:numRef>
          </c:val>
          <c:smooth val="0"/>
        </ser>
        <ser xmlns="http://schemas.openxmlformats.org/drawingml/2006/chart">
          <c:idx val="9"/>
          <c:order val="9"/>
          <c:tx>
            <c:v>CHILINA SULZ 12 -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'14'!AF7:AF37</c:f>
            </c:numRef>
          </c:val>
          <c:smooth val="0"/>
        </ser>
        <ser xmlns="http://schemas.openxmlformats.org/drawingml/2006/chart">
          <c:idx val="10"/>
          <c:order val="10"/>
          <c:tx>
            <c:v>RF ETEN TG1 -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'14'!AG7:AG37</c:f>
            </c:numRef>
          </c:val>
          <c:smooth val="0"/>
        </ser>
        <ser xmlns="http://schemas.openxmlformats.org/drawingml/2006/chart">
          <c:idx val="11"/>
          <c:order val="11"/>
          <c:tx>
            <c:v>SAN NICOLAS TV1 - R500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'14'!AH7:AH37</c:f>
            </c:numRef>
          </c:val>
          <c:smooth val="0"/>
        </ser>
        <ser xmlns="http://schemas.openxmlformats.org/drawingml/2006/chart">
          <c:idx val="5"/>
          <c:order val="5"/>
          <c:tx>
            <c:v>RF ILO2 TG1 -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'14'!AI7:AI37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03616"/>
        <c:axId val="573905536"/>
        <c:extLst/>
      </c:lineChart>
      <c:catAx>
        <c:axId val="5739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95808487429094691"/>
              <c:y val="0.844565279647183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05536"/>
        <c:crosses val="autoZero"/>
        <c:auto val="1"/>
        <c:lblAlgn val="ctr"/>
        <c:lblOffset val="100"/>
        <c:noMultiLvlLbl val="0"/>
      </c:catAx>
      <c:valAx>
        <c:axId val="573905536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 USD/MWh</a:t>
                </a:r>
              </a:p>
            </c:rich>
          </c:tx>
          <c:layout>
            <c:manualLayout>
              <c:xMode val="edge"/>
              <c:yMode val="edge"/>
              <c:x val="9.255024975576424E-3"/>
              <c:y val="5.968841076160873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03616"/>
        <c:crosses val="autoZero"/>
        <c:crossBetween val="between"/>
        <c:majorUnit val="50"/>
      </c:valAx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EVOLUCIÓN DE LOS COSTOS VARIABLES PROMEDIOS Y COSTO MARGINAL DE CORTO PLAZO MARZO 2023</a:t>
            </a:r>
          </a:p>
        </c:rich>
      </c:tx>
      <c:overlay val="0"/>
      <c:spPr>
        <a:ln w="0"/>
      </c:spPr>
    </c:title>
    <c:autoTitleDeleted val="0"/>
    <c:plotArea>
      <c:layout>
        <c:manualLayout>
          <c:layoutTarget val="inner"/>
          <c:xMode val="edge"/>
          <c:yMode val="edge"/>
          <c:x val="6.8318665055157463E-2"/>
          <c:y val="0.12321766723321305"/>
          <c:w val="0.92055381478575327"/>
          <c:h val="0.67009116703051241"/>
        </c:manualLayout>
      </c:layout>
      <c:lineChart>
        <c:grouping val="standard"/>
        <c:varyColors val="0"/>
        <c:ser>
          <c:idx val="7"/>
          <c:order val="7"/>
          <c:tx>
            <c:v>COSTO MARGINAL DE CORTO PLAZO (BARRA SANTA ROSA)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'14'!AC47:AC77</c:f>
            </c:numRef>
          </c:cat>
          <c:val>
            <c:numRef>
              <c:f>'14'!AD47:AD77</c:f>
              <c:numCache>
                <c:formatCode>General</c:formatCode>
                <c:ptCount val="24"/>
                <c:pt idx="0">
                  <c:v>36</c:v>
                </c:pt>
                <c:pt idx="1">
                  <c:v>37</c:v>
                </c:pt>
                <c:pt idx="2">
                  <c:v>34</c:v>
                </c:pt>
                <c:pt idx="3">
                  <c:v>37</c:v>
                </c:pt>
                <c:pt idx="4">
                  <c:v>38</c:v>
                </c:pt>
                <c:pt idx="5">
                  <c:v>35</c:v>
                </c:pt>
                <c:pt idx="6">
                  <c:v>38</c:v>
                </c:pt>
                <c:pt idx="7">
                  <c:v>36</c:v>
                </c:pt>
                <c:pt idx="8">
                  <c:v>35</c:v>
                </c:pt>
                <c:pt idx="9">
                  <c:v>38</c:v>
                </c:pt>
                <c:pt idx="10">
                  <c:v>35</c:v>
                </c:pt>
                <c:pt idx="11">
                  <c:v>33</c:v>
                </c:pt>
                <c:pt idx="12">
                  <c:v>43</c:v>
                </c:pt>
                <c:pt idx="13">
                  <c:v>38</c:v>
                </c:pt>
                <c:pt idx="14">
                  <c:v>36</c:v>
                </c:pt>
                <c:pt idx="15">
                  <c:v>41</c:v>
                </c:pt>
                <c:pt idx="16">
                  <c:v>37</c:v>
                </c:pt>
                <c:pt idx="17">
                  <c:v>33</c:v>
                </c:pt>
                <c:pt idx="18">
                  <c:v>40</c:v>
                </c:pt>
                <c:pt idx="19">
                  <c:v>34</c:v>
                </c:pt>
                <c:pt idx="20">
                  <c:v>42</c:v>
                </c:pt>
                <c:pt idx="21">
                  <c:v>37</c:v>
                </c:pt>
                <c:pt idx="22">
                  <c:v>33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45D8-BDF8-52B4023082D3}"/>
            </c:ext>
          </c:extLst>
        </c:ser>
        <ser xmlns="http://schemas.openxmlformats.org/drawingml/2006/chart">
          <c:idx val="8"/>
          <c:order val="8"/>
          <c:tx>
            <c:v>STA ROSA TG8 -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'14'!AE47:AE77</c:f>
            </c:numRef>
          </c:val>
          <c:smooth val="0"/>
        </ser>
        <ser xmlns="http://schemas.openxmlformats.org/drawingml/2006/chart">
          <c:idx val="9"/>
          <c:order val="9"/>
          <c:tx>
            <c:v>KALLPA CCOMB TG1 &amp; TG2 &amp; TG3 -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'14'!AF47:AF77</c:f>
            </c:numRef>
          </c:val>
          <c:smooth val="0"/>
        </ser>
        <ser xmlns="http://schemas.openxmlformats.org/drawingml/2006/chart">
          <c:idx val="10"/>
          <c:order val="10"/>
          <c:tx>
            <c:v>FENIX CCOMB GT11 &amp; GT12 -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'14'!AG47:AG77</c:f>
            </c:numRef>
          </c:val>
          <c:smooth val="0"/>
        </ser>
        <ser xmlns="http://schemas.openxmlformats.org/drawingml/2006/chart">
          <c:idx val="11"/>
          <c:order val="11"/>
          <c:tx>
            <c:v>CHILCA1 CCOMB TG1 &amp; TG2 &amp; TG3 -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'14'!AH47:AH77</c:f>
            </c:numRef>
          </c:val>
          <c:smooth val="0"/>
        </ser>
        <ser xmlns="http://schemas.openxmlformats.org/drawingml/2006/chart">
          <c:idx val="5"/>
          <c:order val="5"/>
          <c:tx>
            <c:v>AGUAYTIA TG2 -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'14'!AI47:AI77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46112"/>
        <c:axId val="573956480"/>
        <c:extLst/>
      </c:lineChart>
      <c:catAx>
        <c:axId val="5739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95808487429094691"/>
              <c:y val="0.844565279647183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56480"/>
        <c:crosses val="autoZero"/>
        <c:auto val="1"/>
        <c:lblAlgn val="ctr"/>
        <c:lblOffset val="100"/>
        <c:noMultiLvlLbl val="0"/>
      </c:catAx>
      <c:valAx>
        <c:axId val="57395648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 USD/MWh</a:t>
                </a:r>
              </a:p>
            </c:rich>
          </c:tx>
          <c:layout>
            <c:manualLayout>
              <c:xMode val="edge"/>
              <c:yMode val="edge"/>
              <c:x val="9.255024975576424E-3"/>
              <c:y val="5.968841076160873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461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COSTOS MARGINALES NORTE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stockChart>
        <c:ser>
          <c:idx val="0"/>
          <c:order val="0"/>
          <c:tx>
            <c:strRef>
              <c:f>'15'!$C$10</c:f>
              <c:strCache>
                <c:ptCount val="1"/>
                <c:pt idx="0">
                  <c:v>MAXIMO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'15'!D9:H9</c:f>
            </c:numRef>
          </c:cat>
          <c:val>
            <c:numRef>
              <c:f>'15'!D10:H10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885-8C07-EB703B486F3C}"/>
            </c:ext>
          </c:extLst>
        </c:ser>
        <c:ser>
          <c:idx val="1"/>
          <c:order val="1"/>
          <c:tx>
            <c:strRef>
              <c:f>'15'!$C$11</c:f>
              <c:strCache>
                <c:ptCount val="1"/>
                <c:pt idx="0">
                  <c:v>MEDIO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'15'!D9:H9</c:f>
            </c:numRef>
          </c:cat>
          <c:val>
            <c:numRef>
              <c:f>'15'!D11:H11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E-4885-8C07-EB703B486F3C}"/>
            </c:ext>
          </c:extLst>
        </c:ser>
        <c:ser>
          <c:idx val="2"/>
          <c:order val="2"/>
          <c:tx>
            <c:strRef>
              <c:f>'15'!$C$12</c:f>
              <c:strCache>
                <c:ptCount val="1"/>
                <c:pt idx="0">
                  <c:v>MINIMO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'15'!D9:H9</c:f>
            </c:numRef>
          </c:cat>
          <c:val>
            <c:numRef>
              <c:f>'15'!D12:H12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E-4885-8C07-EB703B48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hiLowLines>
        <c:axId val="573744256"/>
        <c:axId val="573745792"/>
      </c:stock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77617196161851"/>
          <c:y val="0.90327941995312189"/>
          <c:w val="0.58738730225327462"/>
          <c:h val="9.6720674338784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COSTOS MARGINALES CENTRO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stockChart>
        <c:ser>
          <c:idx val="1"/>
          <c:order val="0"/>
          <c:tx>
            <c:strRef>
              <c:f>'15'!$C$33</c:f>
              <c:strCache>
                <c:ptCount val="1"/>
                <c:pt idx="0">
                  <c:v>MAXIMO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'15'!D32:J32</c:f>
            </c:numRef>
          </c:cat>
          <c:val>
            <c:numRef>
              <c:f>'15'!D33:J33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D-41EE-85EA-56F247C030BA}"/>
            </c:ext>
          </c:extLst>
        </c:ser>
        <c:ser>
          <c:idx val="2"/>
          <c:order val="1"/>
          <c:tx>
            <c:strRef>
              <c:f>'15'!$C$34</c:f>
              <c:strCache>
                <c:ptCount val="1"/>
                <c:pt idx="0">
                  <c:v>MEDIO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'15'!D32:J32</c:f>
            </c:numRef>
          </c:cat>
          <c:val>
            <c:numRef>
              <c:f>'15'!D34:J34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D-41EE-85EA-56F247C030BA}"/>
            </c:ext>
          </c:extLst>
        </c:ser>
        <c:ser>
          <c:idx val="3"/>
          <c:order val="2"/>
          <c:tx>
            <c:strRef>
              <c:f>'15'!$C$35</c:f>
              <c:strCache>
                <c:ptCount val="1"/>
                <c:pt idx="0">
                  <c:v>MINIMO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'15'!D32:J32</c:f>
            </c:numRef>
          </c:cat>
          <c:val>
            <c:numRef>
              <c:f>'15'!D35:J35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D-41EE-85EA-56F247C0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hiLowLines>
        <c:axId val="573782272"/>
        <c:axId val="573796352"/>
      </c:stockChart>
      <c:catAx>
        <c:axId val="5737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9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7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37603021696413"/>
          <c:y val="0.90327941995312189"/>
          <c:w val="0.6621586140131126"/>
          <c:h val="9.6720674338784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COSTOS MARGINALES SUR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stockChart>
        <c:ser>
          <c:idx val="1"/>
          <c:order val="0"/>
          <c:tx>
            <c:strRef>
              <c:f>'15'!$C$56</c:f>
              <c:strCache>
                <c:ptCount val="1"/>
                <c:pt idx="0">
                  <c:v>MAXIMO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'15'!D55:J55</c:f>
            </c:numRef>
          </c:cat>
          <c:val>
            <c:numRef>
              <c:f>'15'!D56:J56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B76-88D2-FC0D85DFA941}"/>
            </c:ext>
          </c:extLst>
        </c:ser>
        <c:ser>
          <c:idx val="2"/>
          <c:order val="1"/>
          <c:tx>
            <c:strRef>
              <c:f>'15'!$C$57</c:f>
              <c:strCache>
                <c:ptCount val="1"/>
                <c:pt idx="0">
                  <c:v>MEDIO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'15'!D55:J55</c:f>
            </c:numRef>
          </c:cat>
          <c:val>
            <c:numRef>
              <c:f>'15'!D57:J57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B76-88D2-FC0D85DFA941}"/>
            </c:ext>
          </c:extLst>
        </c:ser>
        <c:ser>
          <c:idx val="3"/>
          <c:order val="2"/>
          <c:tx>
            <c:strRef>
              <c:f>'15'!$C$58</c:f>
              <c:strCache>
                <c:ptCount val="1"/>
                <c:pt idx="0">
                  <c:v>MINIMO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'15'!D55:J55</c:f>
            </c:numRef>
          </c:cat>
          <c:val>
            <c:numRef>
              <c:f>'15'!D58:J58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6-4B76-88D2-FC0D85DF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hiLowLines>
        <c:axId val="573844864"/>
        <c:axId val="573850752"/>
      </c:stockChart>
      <c:catAx>
        <c:axId val="5738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85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8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8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6642050269154"/>
          <c:y val="0.90327941995312189"/>
          <c:w val="0.69119989155569439"/>
          <c:h val="9.6720674338784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MÁXIMA DEMANDA, POTENCIA FIRME REMUNERABLE (MW)</a:t>
            </a:r>
          </a:p>
        </c:rich>
      </c:tx>
      <c:layout>
        <c:manualLayout>
          <c:xMode val="edge"/>
          <c:yMode val="edge"/>
          <c:x val="0.24075511951380404"/>
          <c:y val="3.0744129956728383E-2"/>
        </c:manualLayout>
      </c:layout>
      <c:overlay val="1"/>
    </c:title>
    <c:autoTitleDeleted val="0"/>
    <c:view3D>
      <c:rotX val="10"/>
      <c:hPercent val="72"/>
      <c:rotY val="10"/>
      <c:depthPercent val="100"/>
      <c:rAngAx val="1"/>
    </c:view3D>
    <c:floor>
      <c:thickness val="0"/>
      <c:spPr>
        <a:noFill/>
        <a:ln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411688119695703E-2"/>
          <c:y val="0.15316337661730575"/>
          <c:w val="0.94912749483858994"/>
          <c:h val="0.68832169133479204"/>
        </c:manualLayout>
      </c:layout>
      <c:bar3DChart>
        <c:barDir val="col"/>
        <c:grouping val="clustered"/>
        <c:varyColors val="0"/>
        <c:ser>
          <c:idx val="0"/>
          <c:order val="0"/>
          <c:tx>
            <c:v>'17'!MARZO 2023</c:v>
          </c:tx>
          <c:invertIfNegative val="0"/>
          <c:cat>
            <c:numRef>
              <c:f>'17'!B85:D85</c:f>
            </c:numRef>
          </c:cat>
          <c:val>
            <c:numRef>
              <c:f>'17'!B86:D86</c:f>
              <c:numCache>
                <c:formatCode>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26F-4578-B3E7-F0702A782039}"/>
            </c:ext>
          </c:extLst>
        </c:ser>
        <c:ser>
          <c:idx val="1"/>
          <c:order val="1"/>
          <c:tx>
            <c:v>'17'!MARZO 2022</c:v>
          </c:tx>
          <c:invertIfNegative val="0"/>
          <c:cat>
            <c:numRef>
              <c:f>'17'!B85:D85</c:f>
            </c:numRef>
          </c:cat>
          <c:val>
            <c:numRef>
              <c:f>'17'!B87:D87</c:f>
              <c:numCache>
                <c:formatCode>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26F-4578-B3E7-F0702A78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424000"/>
        <c:axId val="573425536"/>
        <c:axId val="0"/>
      </c:bar3DChart>
      <c:catAx>
        <c:axId val="5734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9050"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500"/>
            </a:pPr>
            <a:endParaRPr lang="es-PE"/>
          </a:p>
        </c:txPr>
        <c:crossAx val="57342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4255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57342400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2515602913238427"/>
          <c:y val="0.92939020805327011"/>
          <c:w val="0.81657126175507588"/>
          <c:h val="6.56359513672591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5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122" r="0.75000000000000122" t="1" header="0.5" footer="0.5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83234924541627"/>
          <c:y val="0.28326184836651513"/>
          <c:w val="0.22949227618249299"/>
          <c:h val="0.4303313915028914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0.19657288654616226"/>
                  <c:y val="-2.7100271002710027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EE-4F80-B15B-FC88E72DE606}"/>
                </c:ext>
              </c:extLst>
            </c:dLbl>
            <c:dLbl>
              <c:idx val="1"/>
              <c:layout>
                <c:manualLayout>
                  <c:x val="0.16812154770395454"/>
                  <c:y val="-0.211382113821138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EE-4F80-B15B-FC88E72DE606}"/>
                </c:ext>
              </c:extLst>
            </c:dLbl>
            <c:dLbl>
              <c:idx val="2"/>
              <c:layout>
                <c:manualLayout>
                  <c:x val="0.18105387262028072"/>
                  <c:y val="0.1219510061242344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EE-4F80-B15B-FC88E72DE606}"/>
                </c:ext>
              </c:extLst>
            </c:dLbl>
            <c:dLbl>
              <c:idx val="3"/>
              <c:layout>
                <c:manualLayout>
                  <c:x val="-6.4662133732290216E-3"/>
                  <c:y val="0.3114418624501205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EE-4F80-B15B-FC88E72DE606}"/>
                </c:ext>
              </c:extLst>
            </c:dLbl>
            <c:dLbl>
              <c:idx val="4"/>
              <c:layout>
                <c:manualLayout>
                  <c:x val="-0.25993088177969742"/>
                  <c:y val="0.3638409832917227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EE-4F80-B15B-FC88E72DE606}"/>
                </c:ext>
              </c:extLst>
            </c:dLbl>
            <c:dLbl>
              <c:idx val="5"/>
              <c:layout>
                <c:manualLayout>
                  <c:x val="-0.26881912483926113"/>
                  <c:y val="0.376693553549708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EE-4F80-B15B-FC88E72DE606}"/>
                </c:ext>
              </c:extLst>
            </c:dLbl>
            <c:dLbl>
              <c:idx val="6"/>
              <c:layout>
                <c:manualLayout>
                  <c:x val="-0.28010791142733665"/>
                  <c:y val="0.3387533875338753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EE-4F80-B15B-FC88E72DE606}"/>
                </c:ext>
              </c:extLst>
            </c:dLbl>
            <c:dLbl>
              <c:idx val="7"/>
              <c:layout>
                <c:manualLayout>
                  <c:x val="-0.29825312445393592"/>
                  <c:y val="0.2791323645519919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EE-4F80-B15B-FC88E72DE606}"/>
                </c:ext>
              </c:extLst>
            </c:dLbl>
            <c:dLbl>
              <c:idx val="8"/>
              <c:layout>
                <c:manualLayout>
                  <c:x val="-0.30711224409578713"/>
                  <c:y val="0.233062330623306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EE-4F80-B15B-FC88E72DE606}"/>
                </c:ext>
              </c:extLst>
            </c:dLbl>
            <c:dLbl>
              <c:idx val="9"/>
              <c:layout>
                <c:manualLayout>
                  <c:x val="-0.31285403791095079"/>
                  <c:y val="0.162601626016260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EE-4F80-B15B-FC88E72DE606}"/>
                </c:ext>
              </c:extLst>
            </c:dLbl>
            <c:dLbl>
              <c:idx val="10"/>
              <c:layout>
                <c:manualLayout>
                  <c:x val="-0.31069299885257806"/>
                  <c:y val="8.94308943089430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EE-4F80-B15B-FC88E72DE606}"/>
                </c:ext>
              </c:extLst>
            </c:dLbl>
            <c:dLbl>
              <c:idx val="11"/>
              <c:layout>
                <c:manualLayout>
                  <c:x val="-0.30142136534655439"/>
                  <c:y val="8.1298679128523569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EE-4F80-B15B-FC88E72DE606}"/>
                </c:ext>
              </c:extLst>
            </c:dLbl>
            <c:dLbl>
              <c:idx val="12"/>
              <c:layout>
                <c:manualLayout>
                  <c:x val="-0.30391202854176402"/>
                  <c:y val="-4.878048780487807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EE-4F80-B15B-FC88E72DE606}"/>
                </c:ext>
              </c:extLst>
            </c:dLbl>
            <c:dLbl>
              <c:idx val="13"/>
              <c:layout>
                <c:manualLayout>
                  <c:x val="-0.30166137896735284"/>
                  <c:y val="-0.1029810298102980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EE-4F80-B15B-FC88E72DE606}"/>
                </c:ext>
              </c:extLst>
            </c:dLbl>
            <c:dLbl>
              <c:idx val="14"/>
              <c:layout>
                <c:manualLayout>
                  <c:x val="-0.21985125468978672"/>
                  <c:y val="-0.1409214092140921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EE-4F80-B15B-FC88E72DE606}"/>
                </c:ext>
              </c:extLst>
            </c:dLbl>
            <c:dLbl>
              <c:idx val="15"/>
              <c:layout>
                <c:manualLayout>
                  <c:x val="-0.26770133548181335"/>
                  <c:y val="-0.1897018970189701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EE-4F80-B15B-FC88E72DE606}"/>
                </c:ext>
              </c:extLst>
            </c:dLbl>
            <c:dLbl>
              <c:idx val="16"/>
              <c:layout>
                <c:manualLayout>
                  <c:x val="-0.19010667317293323"/>
                  <c:y val="-0.2303523035230352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EE-4F80-B15B-FC88E72DE606}"/>
                </c:ext>
              </c:extLst>
            </c:dLbl>
            <c:dLbl>
              <c:idx val="17"/>
              <c:layout>
                <c:manualLayout>
                  <c:x val="-4.5263595442735012E-2"/>
                  <c:y val="-0.1734419478053048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EE-4F80-B15B-FC88E72DE606}"/>
                </c:ext>
              </c:extLst>
            </c:dLbl>
            <c:dLbl>
              <c:idx val="18"/>
              <c:layout>
                <c:manualLayout>
                  <c:x val="2.4571610818270282E-2"/>
                  <c:y val="-0.235772357723577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EE-4F80-B15B-FC88E72DE60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'20'!U75:U88</c:f>
            </c:strRef>
          </c:cat>
          <c:val>
            <c:numRef>
              <c:f>'20'!V75:V88</c:f>
              <c:numCache>
                <c:formatCode>General</c:formatCode>
                <c:ptCount val="19"/>
                <c:pt idx="0">
                  <c:v>46727868.240001179</c:v>
                </c:pt>
                <c:pt idx="1">
                  <c:v>19013595.970002361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EE-4F80-B15B-FC88E72D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1590969202762194"/>
          <c:y val="0.32431202099737533"/>
          <c:w val="0.16892332667120374"/>
          <c:h val="0.39223999999999998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0.19657288654616226"/>
                  <c:y val="-2.7100271002710027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37-4140-8AA7-F584B783C1C6}"/>
                </c:ext>
              </c:extLst>
            </c:dLbl>
            <c:dLbl>
              <c:idx val="1"/>
              <c:layout>
                <c:manualLayout>
                  <c:x val="0.12904656787091728"/>
                  <c:y val="-0.1340487139107611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7-4140-8AA7-F584B783C1C6}"/>
                </c:ext>
              </c:extLst>
            </c:dLbl>
            <c:dLbl>
              <c:idx val="2"/>
              <c:layout>
                <c:manualLayout>
                  <c:x val="0.18105387262028072"/>
                  <c:y val="0.1219510061242344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37-4140-8AA7-F584B783C1C6}"/>
                </c:ext>
              </c:extLst>
            </c:dLbl>
            <c:dLbl>
              <c:idx val="3"/>
              <c:layout>
                <c:manualLayout>
                  <c:x val="-6.4662133732290216E-3"/>
                  <c:y val="0.3114418624501205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7-4140-8AA7-F584B783C1C6}"/>
                </c:ext>
              </c:extLst>
            </c:dLbl>
            <c:dLbl>
              <c:idx val="4"/>
              <c:layout>
                <c:manualLayout>
                  <c:x val="-0.25734439643040585"/>
                  <c:y val="0.412621471096600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37-4140-8AA7-F584B783C1C6}"/>
                </c:ext>
              </c:extLst>
            </c:dLbl>
            <c:dLbl>
              <c:idx val="5"/>
              <c:layout>
                <c:manualLayout>
                  <c:x val="-0.26881912483926113"/>
                  <c:y val="0.376693553549708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37-4140-8AA7-F584B783C1C6}"/>
                </c:ext>
              </c:extLst>
            </c:dLbl>
            <c:dLbl>
              <c:idx val="6"/>
              <c:layout>
                <c:manualLayout>
                  <c:x val="-0.28010791142733665"/>
                  <c:y val="0.3387533875338753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37-4140-8AA7-F584B783C1C6}"/>
                </c:ext>
              </c:extLst>
            </c:dLbl>
            <c:dLbl>
              <c:idx val="7"/>
              <c:layout>
                <c:manualLayout>
                  <c:x val="-0.29825312445393592"/>
                  <c:y val="0.2791323645519919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37-4140-8AA7-F584B783C1C6}"/>
                </c:ext>
              </c:extLst>
            </c:dLbl>
            <c:dLbl>
              <c:idx val="8"/>
              <c:layout>
                <c:manualLayout>
                  <c:x val="-0.30711224409578713"/>
                  <c:y val="0.233062330623306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37-4140-8AA7-F584B783C1C6}"/>
                </c:ext>
              </c:extLst>
            </c:dLbl>
            <c:dLbl>
              <c:idx val="9"/>
              <c:layout>
                <c:manualLayout>
                  <c:x val="-0.31285403791095079"/>
                  <c:y val="0.162601626016260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37-4140-8AA7-F584B783C1C6}"/>
                </c:ext>
              </c:extLst>
            </c:dLbl>
            <c:dLbl>
              <c:idx val="10"/>
              <c:layout>
                <c:manualLayout>
                  <c:x val="-0.31069299885257806"/>
                  <c:y val="8.94308943089430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37-4140-8AA7-F584B783C1C6}"/>
                </c:ext>
              </c:extLst>
            </c:dLbl>
            <c:dLbl>
              <c:idx val="11"/>
              <c:layout>
                <c:manualLayout>
                  <c:x val="-0.30142136534655439"/>
                  <c:y val="8.1298679128523569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37-4140-8AA7-F584B783C1C6}"/>
                </c:ext>
              </c:extLst>
            </c:dLbl>
            <c:dLbl>
              <c:idx val="12"/>
              <c:layout>
                <c:manualLayout>
                  <c:x val="-0.30391202854176402"/>
                  <c:y val="-4.878048780487807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37-4140-8AA7-F584B783C1C6}"/>
                </c:ext>
              </c:extLst>
            </c:dLbl>
            <c:dLbl>
              <c:idx val="13"/>
              <c:layout>
                <c:manualLayout>
                  <c:x val="-0.30166137896735284"/>
                  <c:y val="-0.1029810298102980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37-4140-8AA7-F584B783C1C6}"/>
                </c:ext>
              </c:extLst>
            </c:dLbl>
            <c:dLbl>
              <c:idx val="14"/>
              <c:layout>
                <c:manualLayout>
                  <c:x val="-0.21985125468978672"/>
                  <c:y val="-0.1409214092140921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37-4140-8AA7-F584B783C1C6}"/>
                </c:ext>
              </c:extLst>
            </c:dLbl>
            <c:dLbl>
              <c:idx val="15"/>
              <c:layout>
                <c:manualLayout>
                  <c:x val="-0.26770133548181335"/>
                  <c:y val="-0.1897018970189701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37-4140-8AA7-F584B783C1C6}"/>
                </c:ext>
              </c:extLst>
            </c:dLbl>
            <c:dLbl>
              <c:idx val="16"/>
              <c:layout>
                <c:manualLayout>
                  <c:x val="-0.19010667317293323"/>
                  <c:y val="-0.2303523035230352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C37-4140-8AA7-F584B783C1C6}"/>
                </c:ext>
              </c:extLst>
            </c:dLbl>
            <c:dLbl>
              <c:idx val="17"/>
              <c:layout>
                <c:manualLayout>
                  <c:x val="-4.5263595442735012E-2"/>
                  <c:y val="-0.1734419478053048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C37-4140-8AA7-F584B783C1C6}"/>
                </c:ext>
              </c:extLst>
            </c:dLbl>
            <c:dLbl>
              <c:idx val="18"/>
              <c:layout>
                <c:manualLayout>
                  <c:x val="2.4571610818270282E-2"/>
                  <c:y val="-0.235772357723577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C37-4140-8AA7-F584B783C1C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'21'!AD60:AD73</c:f>
            </c:strRef>
          </c:cat>
          <c:val>
            <c:numRef>
              <c:f>'21'!AE60:AE73</c:f>
              <c:numCache>
                <c:formatCode>General</c:formatCode>
                <c:ptCount val="30"/>
                <c:pt idx="0">
                  <c:v>523858.03026043059</c:v>
                </c:pt>
                <c:pt idx="1">
                  <c:v>311281.76015511871</c:v>
                </c:pt>
                <c:pt idx="2">
                  <c:v>300764.06014938548</c:v>
                </c:pt>
                <c:pt idx="3">
                  <c:v>192209.22009560591</c:v>
                </c:pt>
                <c:pt idx="4">
                  <c:v>87792.250042451604</c:v>
                </c:pt>
                <c:pt idx="5">
                  <c:v>41640.150020486297</c:v>
                </c:pt>
                <c:pt idx="6">
                  <c:v>7603.6300038587997</c:v>
                </c:pt>
                <c:pt idx="7">
                  <c:v>3761.6300015391998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37-4140-8AA7-F584B783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DE CAUSA</a:t>
            </a:r>
          </a:p>
        </c:rich>
      </c:tx>
      <c:layout>
        <c:manualLayout>
          <c:xMode val="edge"/>
          <c:yMode val="edge"/>
          <c:x val="0.27940755731618633"/>
          <c:y val="2.14822771213748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4351504288539866"/>
          <c:y val="0.22513085981164885"/>
          <c:w val="0.47683874665541887"/>
          <c:h val="0.70214111998195172"/>
        </c:manualLayout>
      </c:layout>
      <c:pieChart>
        <c:varyColors val="1"/>
        <c:ser>
          <c:idx val="0"/>
          <c:order val="0"/>
          <c:explosion val="10"/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63BE-41C3-8C24-A1D287C8E12F}"/>
              </c:ext>
            </c:extLst>
          </c:dPt>
          <c:dLbls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600" b="1">
                      <a:solidFill>
                        <a:schemeClr val="bg1"/>
                      </a:solidFill>
                    </a:defRPr>
                  </a:pPr>
                  <a:endParaRPr lang="es-PE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3BE-41C3-8C24-A1D287C8E12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1">
                    <a:solidFill>
                      <a:schemeClr val="tx1"/>
                    </a:solidFill>
                  </a:defRPr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'23'!$B$10:$H$10</c:f>
              <c:numCache>
                <c:formatCode>General</c:formatCode>
                <c:ptCount val="7"/>
              </c:numCache>
            </c:numRef>
          </c:cat>
          <c:val>
            <c:numRef>
              <c:f>'23'!$B$16:$H$16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63BE-41C3-8C24-A1D287C8E1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5927097482549659"/>
          <c:y val="0.19684176389196378"/>
          <c:w val="0.26548243645710096"/>
          <c:h val="0.50946977012202199"/>
        </c:manualLayout>
      </c:layout>
      <c:pieChart>
        <c:varyColors val="1"/>
        <c:ser>
          <c:idx val="0"/>
          <c:order val="0"/>
          <c:tx>
            <c:v>PARTICIPACIÓN POR EMPRESA EN LA PRODUCCIÓN TOTAL DE ENERGÍA DEL MES MENORES AL 1%</c:v>
          </c:tx>
          <c:dLbls>
            <c:dLbl>
              <c:idx val="0"/>
              <c:layout>
                <c:manualLayout>
                  <c:x val="0.12731310140636565"/>
                  <c:y val="0.1174242249128750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7B-4835-930F-DDE0CCED09F6}"/>
                </c:ext>
              </c:extLst>
            </c:dLbl>
            <c:dLbl>
              <c:idx val="1"/>
              <c:layout>
                <c:manualLayout>
                  <c:x val="5.3293856402664694E-2"/>
                  <c:y val="3.03030257839677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B-4835-930F-DDE0CCED09F6}"/>
                </c:ext>
              </c:extLst>
            </c:dLbl>
            <c:dLbl>
              <c:idx val="2"/>
              <c:layout>
                <c:manualLayout>
                  <c:x val="6.4150012336540829E-2"/>
                  <c:y val="-0.1060605902438870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7B-4835-930F-DDE0CCED09F6}"/>
                </c:ext>
              </c:extLst>
            </c:dLbl>
            <c:dLbl>
              <c:idx val="3"/>
              <c:layout>
                <c:manualLayout>
                  <c:x val="0.13619541080680977"/>
                  <c:y val="-0.1249999813588670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B-4835-930F-DDE0CCED09F6}"/>
                </c:ext>
              </c:extLst>
            </c:dLbl>
            <c:dLbl>
              <c:idx val="4"/>
              <c:layout>
                <c:manualLayout>
                  <c:x val="0.29114236368122376"/>
                  <c:y val="6.818180801392746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7B-4835-930F-DDE0CCED09F6}"/>
                </c:ext>
              </c:extLst>
            </c:dLbl>
            <c:dLbl>
              <c:idx val="5"/>
              <c:layout>
                <c:manualLayout>
                  <c:x val="0.21416234887737479"/>
                  <c:y val="0.1174242249128750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7B-4835-930F-DDE0CCED09F6}"/>
                </c:ext>
              </c:extLst>
            </c:dLbl>
            <c:dLbl>
              <c:idx val="6"/>
              <c:layout>
                <c:manualLayout>
                  <c:x val="8.7836170737725136E-2"/>
                  <c:y val="0.1874999720383005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7B-4835-930F-DDE0CCED09F6}"/>
                </c:ext>
              </c:extLst>
            </c:dLbl>
            <c:dLbl>
              <c:idx val="7"/>
              <c:layout>
                <c:manualLayout>
                  <c:x val="-6.1189242536392831E-2"/>
                  <c:y val="0.2556817800522279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7B-4835-930F-DDE0CCED09F6}"/>
                </c:ext>
              </c:extLst>
            </c:dLbl>
            <c:dLbl>
              <c:idx val="8"/>
              <c:layout>
                <c:manualLayout>
                  <c:x val="-9.6718480138169222E-2"/>
                  <c:y val="0.2954545013936856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7B-4835-930F-DDE0CCED09F6}"/>
                </c:ext>
              </c:extLst>
            </c:dLbl>
            <c:dLbl>
              <c:idx val="9"/>
              <c:layout>
                <c:manualLayout>
                  <c:x val="-0.1845546508758944"/>
                  <c:y val="0.4071969089720667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7B-4835-930F-DDE0CCED09F6}"/>
                </c:ext>
              </c:extLst>
            </c:dLbl>
            <c:dLbl>
              <c:idx val="10"/>
              <c:layout>
                <c:manualLayout>
                  <c:x val="-0.17073772514187022"/>
                  <c:y val="0.3484847965156292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7B-4835-930F-DDE0CCED09F6}"/>
                </c:ext>
              </c:extLst>
            </c:dLbl>
            <c:dLbl>
              <c:idx val="11"/>
              <c:layout>
                <c:manualLayout>
                  <c:x val="-0.29607698001480387"/>
                  <c:y val="0.4488635694250224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7B-4835-930F-DDE0CCED09F6}"/>
                </c:ext>
              </c:extLst>
            </c:dLbl>
            <c:dLbl>
              <c:idx val="12"/>
              <c:layout>
                <c:manualLayout>
                  <c:x val="-0.40266469282013323"/>
                  <c:y val="0.4147726654180588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7B-4835-930F-DDE0CCED09F6}"/>
                </c:ext>
              </c:extLst>
            </c:dLbl>
            <c:dLbl>
              <c:idx val="13"/>
              <c:layout>
                <c:manualLayout>
                  <c:x val="-0.39529742719983835"/>
                  <c:y val="0.4034090307490708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7B-4835-930F-DDE0CCED09F6}"/>
                </c:ext>
              </c:extLst>
            </c:dLbl>
            <c:dLbl>
              <c:idx val="14"/>
              <c:layout>
                <c:manualLayout>
                  <c:x val="-0.42141623488773744"/>
                  <c:y val="0.3787878222995970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7B-4835-930F-DDE0CCED09F6}"/>
                </c:ext>
              </c:extLst>
            </c:dLbl>
            <c:dLbl>
              <c:idx val="15"/>
              <c:layout>
                <c:manualLayout>
                  <c:x val="-0.35915668572516518"/>
                  <c:y val="0.356060552961621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7B-4835-930F-DDE0CCED09F6}"/>
                </c:ext>
              </c:extLst>
            </c:dLbl>
            <c:dLbl>
              <c:idx val="16"/>
              <c:layout>
                <c:manualLayout>
                  <c:x val="-0.43625272229572337"/>
                  <c:y val="0.3276514662891514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D7B-4835-930F-DDE0CCED09F6}"/>
                </c:ext>
              </c:extLst>
            </c:dLbl>
            <c:dLbl>
              <c:idx val="17"/>
              <c:layout>
                <c:manualLayout>
                  <c:x val="-0.39211160781068172"/>
                  <c:y val="0.2954545013936856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7B-4835-930F-DDE0CCED09F6}"/>
                </c:ext>
              </c:extLst>
            </c:dLbl>
            <c:dLbl>
              <c:idx val="18"/>
              <c:layout>
                <c:manualLayout>
                  <c:x val="-0.42042931162102148"/>
                  <c:y val="0.2689393538327138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7B-4835-930F-DDE0CCED09F6}"/>
                </c:ext>
              </c:extLst>
            </c:dLbl>
            <c:dLbl>
              <c:idx val="19"/>
              <c:layout>
                <c:manualLayout>
                  <c:x val="-0.43474645980133314"/>
                  <c:y val="0.2443181453832400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7B-4835-930F-DDE0CCED09F6}"/>
                </c:ext>
              </c:extLst>
            </c:dLbl>
            <c:dLbl>
              <c:idx val="20"/>
              <c:layout>
                <c:manualLayout>
                  <c:x val="-0.47521839562800766"/>
                  <c:y val="0.2178029978222682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7B-4835-930F-DDE0CCED09F6}"/>
                </c:ext>
              </c:extLst>
            </c:dLbl>
            <c:dLbl>
              <c:idx val="21"/>
              <c:layout>
                <c:manualLayout>
                  <c:x val="-0.45442034771560291"/>
                  <c:y val="0.1856060329268025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7B-4835-930F-DDE0CCED09F6}"/>
                </c:ext>
              </c:extLst>
            </c:dLbl>
            <c:dLbl>
              <c:idx val="22"/>
              <c:layout>
                <c:manualLayout>
                  <c:x val="-0.47838167897406608"/>
                  <c:y val="0.1515151289198388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7B-4835-930F-DDE0CCED09F6}"/>
                </c:ext>
              </c:extLst>
            </c:dLbl>
            <c:dLbl>
              <c:idx val="23"/>
              <c:layout>
                <c:manualLayout>
                  <c:x val="-0.46613637025941707"/>
                  <c:y val="0.1212121031358710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7B-4835-930F-DDE0CCED09F6}"/>
                </c:ext>
              </c:extLst>
            </c:dLbl>
            <c:dLbl>
              <c:idx val="24"/>
              <c:layout>
                <c:manualLayout>
                  <c:x val="-0.47753144846531487"/>
                  <c:y val="9.6590894686397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D7B-4835-930F-DDE0CCED09F6}"/>
                </c:ext>
              </c:extLst>
            </c:dLbl>
            <c:dLbl>
              <c:idx val="25"/>
              <c:layout>
                <c:manualLayout>
                  <c:x val="-0.4907771243620454"/>
                  <c:y val="2.272726933797581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D7B-4835-930F-DDE0CCED09F6}"/>
                </c:ext>
              </c:extLst>
            </c:dLbl>
            <c:dLbl>
              <c:idx val="26"/>
              <c:layout>
                <c:manualLayout>
                  <c:x val="-0.49410927261035376"/>
                  <c:y val="5.871211245643753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D7B-4835-930F-DDE0CCED09F6}"/>
                </c:ext>
              </c:extLst>
            </c:dLbl>
            <c:dLbl>
              <c:idx val="27"/>
              <c:layout>
                <c:manualLayout>
                  <c:x val="-0.50535701172068515"/>
                  <c:y val="-7.5757564459919399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D7B-4835-930F-DDE0CCED09F6}"/>
                </c:ext>
              </c:extLst>
            </c:dLbl>
            <c:dLbl>
              <c:idx val="28"/>
              <c:layout>
                <c:manualLayout>
                  <c:x val="-0.47679957103807619"/>
                  <c:y val="-3.9772870470521582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D7B-4835-930F-DDE0CCED09F6}"/>
                </c:ext>
              </c:extLst>
            </c:dLbl>
            <c:dLbl>
              <c:idx val="29"/>
              <c:layout>
                <c:manualLayout>
                  <c:x val="-0.50559262993680198"/>
                  <c:y val="-7.386362534842141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D7B-4835-930F-DDE0CCED09F6}"/>
                </c:ext>
              </c:extLst>
            </c:dLbl>
            <c:dLbl>
              <c:idx val="30"/>
              <c:layout>
                <c:manualLayout>
                  <c:x val="-0.50587332023911524"/>
                  <c:y val="-0.1041666511323891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D7B-4835-930F-DDE0CCED09F6}"/>
                </c:ext>
              </c:extLst>
            </c:dLbl>
            <c:dLbl>
              <c:idx val="31"/>
              <c:layout>
                <c:manualLayout>
                  <c:x val="-0.47699462437661616"/>
                  <c:y val="-0.1344696769163569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D7B-4835-930F-DDE0CCED09F6}"/>
                </c:ext>
              </c:extLst>
            </c:dLbl>
            <c:dLbl>
              <c:idx val="32"/>
              <c:layout>
                <c:manualLayout>
                  <c:x val="-0.5270170244263509"/>
                  <c:y val="-0.1685607300523845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D7B-4835-930F-DDE0CCED09F6}"/>
                </c:ext>
              </c:extLst>
            </c:dLbl>
            <c:dLbl>
              <c:idx val="33"/>
              <c:layout>
                <c:manualLayout>
                  <c:x val="-0.48655317049099428"/>
                  <c:y val="-0.1931817893727944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D7B-4835-930F-DDE0CCED09F6}"/>
                </c:ext>
              </c:extLst>
            </c:dLbl>
            <c:dLbl>
              <c:idx val="34"/>
              <c:layout>
                <c:manualLayout>
                  <c:x val="-0.36812237848507279"/>
                  <c:y val="-0.1647727027003247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D7B-4835-930F-DDE0CCED09F6}"/>
                </c:ext>
              </c:extLst>
            </c:dLbl>
            <c:dLbl>
              <c:idx val="35"/>
              <c:layout>
                <c:manualLayout>
                  <c:x val="-0.36121391561806065"/>
                  <c:y val="-0.2064395122823442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D7B-4835-930F-DDE0CCED09F6}"/>
                </c:ext>
              </c:extLst>
            </c:dLbl>
            <c:dLbl>
              <c:idx val="36"/>
              <c:layout>
                <c:manualLayout>
                  <c:x val="-0.26153466567974337"/>
                  <c:y val="-0.1363636160278548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D7B-4835-930F-DDE0CCED09F6}"/>
                </c:ext>
              </c:extLst>
            </c:dLbl>
            <c:dLbl>
              <c:idx val="37"/>
              <c:layout>
                <c:manualLayout>
                  <c:x val="-0.1973846533432026"/>
                  <c:y val="-0.1685605809233206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D7B-4835-930F-DDE0CCED09F6}"/>
                </c:ext>
              </c:extLst>
            </c:dLbl>
            <c:dLbl>
              <c:idx val="38"/>
              <c:layout>
                <c:manualLayout>
                  <c:x val="-0.13619541080680977"/>
                  <c:y val="-0.1950757284842924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D7B-4835-930F-DDE0CCED09F6}"/>
                </c:ext>
              </c:extLst>
            </c:dLbl>
            <c:dLbl>
              <c:idx val="39"/>
              <c:layout>
                <c:manualLayout>
                  <c:x val="-0.15790772267456205"/>
                  <c:y val="-0.1022727120208911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D7B-4835-930F-DDE0CCED09F6}"/>
                </c:ext>
              </c:extLst>
            </c:dLbl>
            <c:dLbl>
              <c:idx val="40"/>
              <c:layout>
                <c:manualLayout>
                  <c:x val="-8.8823094004441151E-3"/>
                  <c:y val="-0.1647727027003247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D7B-4835-930F-DDE0CCED09F6}"/>
                </c:ext>
              </c:extLst>
            </c:dLbl>
            <c:dLbl>
              <c:idx val="41"/>
              <c:layout>
                <c:manualLayout>
                  <c:x val="6.414993462604747E-2"/>
                  <c:y val="-0.1155302858013770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D7B-4835-930F-DDE0CCED09F6}"/>
                </c:ext>
              </c:extLst>
            </c:dLbl>
            <c:dLbl>
              <c:idx val="42"/>
              <c:layout>
                <c:manualLayout>
                  <c:x val="9.3757710338021286E-2"/>
                  <c:y val="-8.3333320905911348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D7B-4835-930F-DDE0CCED09F6}"/>
                </c:ext>
              </c:extLst>
            </c:dLbl>
            <c:dLbl>
              <c:idx val="43"/>
              <c:layout>
                <c:manualLayout>
                  <c:x val="0.14902541327411795"/>
                  <c:y val="-0.1799242155923085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D7B-4835-930F-DDE0CCED09F6}"/>
                </c:ext>
              </c:extLst>
            </c:dLbl>
            <c:dLbl>
              <c:idx val="44"/>
              <c:layout>
                <c:manualLayout>
                  <c:x val="0.21120157907722675"/>
                  <c:y val="-0.1268939204703649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D7B-4835-930F-DDE0CCED09F6}"/>
                </c:ext>
              </c:extLst>
            </c:dLbl>
            <c:dLbl>
              <c:idx val="49"/>
              <c:layout>
                <c:manualLayout>
                  <c:x val="0.28127313101406365"/>
                  <c:y val="-1.893939111497985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D7B-4835-930F-DDE0CCED0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'2'!BP10:BP53</c:f>
            </c:numRef>
          </c:cat>
          <c:val>
            <c:numRef>
              <c:f>'2'!BQ10:BQ53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32-DD7B-4835-930F-DDE0CCED09F6}"/>
            </c:ext>
          </c:extLst>
        </c:ser>
        <c:ser>
          <c:idx val="1"/>
          <c:order val="1"/>
          <c:tx>
            <c:strRef>
              <c:f>'2'!$BP$10</c:f>
              <c:strCache>
                <c:ptCount val="1"/>
              </c:strCache>
            </c:strRef>
          </c:tx>
          <c:cat>
            <c:numRef>
              <c:f>'2'!$BN$11:$BN$59</c:f>
              <c:numCache>
                <c:formatCode>General</c:formatCode>
                <c:ptCount val="49"/>
              </c:numCache>
            </c:numRef>
          </c:cat>
          <c:val>
            <c:numRef>
              <c:f>'2'!$BP$11:$BP$59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33-DD7B-4835-930F-DDE0CCED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 DE EQUIPO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9040072527628369E-2"/>
          <c:y val="0.27002672501928149"/>
          <c:w val="0.86677207687748703"/>
          <c:h val="0.598959338510932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'23'!$B$10</c:f>
              <c:strCache>
                <c:ptCount val="1"/>
              </c:strCache>
            </c:strRef>
          </c:tx>
          <c:spPr>
            <a:solidFill>
              <a:srgbClr val="6DA6D9"/>
            </a:solidFill>
            <a:effectLst>
              <a:outerShdw blurRad="50800" dist="50800" dir="5400000" algn="ctr" rotWithShape="0">
                <a:srgbClr val="6DA6D9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6DA6D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0-FF83-46E6-8D24-956EAB14C502}"/>
              </c:ext>
            </c:extLst>
          </c:dPt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'23'!$B$11:$B$15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EC6-4B57-9476-CF9ABAB2359D}"/>
            </c:ext>
          </c:extLst>
        </c:ser>
        <c:ser>
          <c:idx val="1"/>
          <c:order val="1"/>
          <c:tx>
            <c:strRef>
              <c:f>'23'!$C$10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EC6-4B57-9476-CF9ABAB2359D}"/>
            </c:ext>
          </c:extLst>
        </c:ser>
        <c:ser>
          <c:idx val="2"/>
          <c:order val="2"/>
          <c:tx>
            <c:strRef>
              <c:f>'23'!$D$10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EC6-4B57-9476-CF9ABAB2359D}"/>
            </c:ext>
          </c:extLst>
        </c:ser>
        <c:ser>
          <c:idx val="3"/>
          <c:order val="3"/>
          <c:tx>
            <c:strRef>
              <c:f>'23'!$E$10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EC6-4B57-9476-CF9ABAB2359D}"/>
            </c:ext>
          </c:extLst>
        </c:ser>
        <c:ser>
          <c:idx val="4"/>
          <c:order val="4"/>
          <c:tx>
            <c:strRef>
              <c:f>'23'!$F$10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'23'!$F$11:$F$15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EEC6-4B57-9476-CF9ABAB2359D}"/>
            </c:ext>
          </c:extLst>
        </c:ser>
        <c:ser>
          <c:idx val="5"/>
          <c:order val="5"/>
          <c:tx>
            <c:strRef>
              <c:f>'23'!$G$10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'23'!$G$11:$G$15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EEC6-4B57-9476-CF9ABAB2359D}"/>
            </c:ext>
          </c:extLst>
        </c:ser>
        <c:ser>
          <c:idx val="6"/>
          <c:order val="6"/>
          <c:tx>
            <c:strRef>
              <c:f>'23'!$H$10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'23'!$H$11:$H$15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EEC6-4B57-9476-CF9ABAB2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315136"/>
        <c:axId val="574329216"/>
      </c:barChart>
      <c:catAx>
        <c:axId val="5743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574329216"/>
        <c:crosses val="autoZero"/>
        <c:auto val="1"/>
        <c:lblAlgn val="ctr"/>
        <c:lblOffset val="100"/>
        <c:noMultiLvlLbl val="0"/>
      </c:catAx>
      <c:valAx>
        <c:axId val="574329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N° DE FALLAS</a:t>
                </a:r>
              </a:p>
            </c:rich>
          </c:tx>
          <c:layout>
            <c:manualLayout>
              <c:xMode val="edge"/>
              <c:yMode val="edge"/>
              <c:x val="2.190902548471764E-2"/>
              <c:y val="0.18424730507775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4315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602700872068413"/>
          <c:y val="0.1246784926371675"/>
          <c:w val="0.47818511520122764"/>
          <c:h val="5.8719997523626485E-2"/>
        </c:manualLayout>
      </c:layout>
      <c:overlay val="0"/>
      <c:txPr>
        <a:bodyPr/>
        <a:lstStyle/>
        <a:p>
          <a:pPr>
            <a:defRPr sz="7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>
      <c:oddFooter>&amp;R&amp;6Página 33</c:oddFooter>
    </c:headerFooter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ENERGIA INTERRUMPIDA APROXIMADA POR TIPO DE EQUIPO (MWh)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751487640837192E-2"/>
          <c:y val="0.15677880768264277"/>
          <c:w val="0.90334384619842112"/>
          <c:h val="0.70099462448119743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'23'!$J$11:$J$15</c:f>
              <c:numCache>
                <c:formatCode>#,##0.00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119-4849-B9B5-07ACEA0E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350464"/>
        <c:axId val="574352000"/>
      </c:barChart>
      <c:catAx>
        <c:axId val="57435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574352000"/>
        <c:crosses val="autoZero"/>
        <c:auto val="1"/>
        <c:lblAlgn val="ctr"/>
        <c:lblOffset val="100"/>
        <c:noMultiLvlLbl val="0"/>
      </c:catAx>
      <c:valAx>
        <c:axId val="574352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06452789672602E-2"/>
              <c:y val="6.3551288608808626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4350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 sz="1050"/>
              <a:t>ENERGÍA INTERRUMPIDA (MWh) EN CADA ZONA DEL SISTEMA ELÉCTRICO DURANTE</a:t>
            </a:r>
          </a:p>
        </c:rich>
      </c:tx>
      <c:layout>
        <c:manualLayout>
          <c:xMode val="edge"/>
          <c:yMode val="edge"/>
          <c:x val="0.21845393760169118"/>
          <c:y val="9.77994858981355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147694207907269E-2"/>
          <c:y val="0.22526876497855211"/>
          <c:w val="0.94081073959390527"/>
          <c:h val="0.50445126562569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'24'!$S$7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'24'!$S$8:$S$43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0-2B88-4B45-AC2F-EAD50A17CB77}"/>
            </c:ext>
          </c:extLst>
        </c:ser>
        <c:ser>
          <c:idx val="1"/>
          <c:order val="1"/>
          <c:tx>
            <c:strRef>
              <c:f>'24'!$T$7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'24'!$T$8:$T$43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1-2B88-4B45-AC2F-EAD50A17CB77}"/>
            </c:ext>
          </c:extLst>
        </c:ser>
        <c:ser>
          <c:idx val="2"/>
          <c:order val="2"/>
          <c:tx>
            <c:strRef>
              <c:f>'24'!$U$7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'24'!$U$8:$U$43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2-2B88-4B45-AC2F-EAD50A17CB77}"/>
            </c:ext>
          </c:extLst>
        </c:ser>
        <c:ser>
          <c:idx val="3"/>
          <c:order val="3"/>
          <c:tx>
            <c:strRef>
              <c:f>'24'!$V$7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'24'!$V$8:$V$43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3-2B88-4B45-AC2F-EAD50A17CB77}"/>
            </c:ext>
          </c:extLst>
        </c:ser>
        <c:ser>
          <c:idx val="4"/>
          <c:order val="4"/>
          <c:tx>
            <c:strRef>
              <c:f>'24'!$W$7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'24'!$W$8:$W$43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0-B003-49D9-97E3-61EF1DA0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866176"/>
        <c:axId val="574867712"/>
      </c:barChart>
      <c:catAx>
        <c:axId val="5748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4867712"/>
        <c:crosses val="autoZero"/>
        <c:auto val="1"/>
        <c:lblAlgn val="ctr"/>
        <c:lblOffset val="100"/>
        <c:noMultiLvlLbl val="0"/>
      </c:catAx>
      <c:valAx>
        <c:axId val="5748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48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05727960475529E-2"/>
          <c:y val="0.14656959960736457"/>
          <c:w val="0.90412311017683888"/>
          <c:h val="6.9724476227681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643619813174379E-2"/>
          <c:y val="0.14689031157281232"/>
          <c:w val="0.90864481142910192"/>
          <c:h val="0.741844722572023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'2'!$AB$54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5FB586"/>
            </a:solidFill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Ref>
              <c:f>'2'!$AB$55:$AB$66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7AE-452D-AD75-64A315E3F81A}"/>
            </c:ext>
          </c:extLst>
        </c:ser>
        <c:ser>
          <c:idx val="0"/>
          <c:order val="1"/>
          <c:tx>
            <c:strRef>
              <c:f>'2'!$AC$54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DB6549"/>
            </a:solidFill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Ref>
              <c:f>'2'!$AC$55:$AC$66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7AE-452D-AD75-64A315E3F81A}"/>
            </c:ext>
          </c:extLst>
        </c:ser>
        <c:ser>
          <c:idx val="6"/>
          <c:order val="2"/>
          <c:tx>
            <c:strRef>
              <c:f>'2'!$AD$54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2E75B5"/>
            </a:solidFill>
            <a:effectLst/>
          </c:spPr>
          <c:invertIfNegative val="0"/>
          <c:val>
            <c:numRef>
              <c:f>'2'!$AD$55:$AD$66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7AE-452D-AD75-64A315E3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21"/>
        <c:axId val="570974208"/>
        <c:axId val="570975744"/>
      </c:barChart>
      <c:lineChart>
        <c:grouping val="standard"/>
        <c:varyColors val="0"/>
        <c:ser>
          <c:idx val="1"/>
          <c:order val="3"/>
          <c:tx>
            <c:strRef>
              <c:f>'2'!$AE$54</c:f>
              <c:strCache>
                <c:ptCount val="1"/>
                <c:pt idx="0">
                  <c:v>Inc. Anual 2018/2017</c:v>
                </c:pt>
              </c:strCache>
            </c:strRef>
          </c:tx>
          <c:spPr>
            <a:ln w="28575" cap="sq">
              <a:solidFill>
                <a:schemeClr val="accent4"/>
              </a:solidFill>
              <a:miter lim="800000"/>
            </a:ln>
          </c:spPr>
          <c:marker>
            <c:symbol val="square"/>
            <c:size val="5"/>
            <c:spPr>
              <a:solidFill>
                <a:schemeClr val="accent4"/>
              </a:solidFill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'2'!$AE$55:$AE$66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AE-452D-AD75-64A315E3F81A}"/>
            </c:ext>
          </c:extLst>
        </c:ser>
        <c:ser>
          <c:idx val="3"/>
          <c:order val="4"/>
          <c:tx>
            <c:strRef>
              <c:f>'2'!$AF$54</c:f>
              <c:strCache>
                <c:ptCount val="1"/>
                <c:pt idx="0">
                  <c:v>Inc. Anual 2017/2016</c:v>
                </c:pt>
              </c:strCache>
            </c:strRef>
          </c:tx>
          <c:spPr>
            <a:ln w="31750" cap="sq">
              <a:solidFill>
                <a:srgbClr val="62993E"/>
              </a:solidFill>
              <a:miter lim="800000"/>
              <a:headEnd type="none"/>
            </a:ln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rgbClr val="00B050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'2'!$AF$55:$AF$66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7AE-452D-AD75-64A315E3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83552"/>
        <c:axId val="570977664"/>
      </c:lineChart>
      <c:catAx>
        <c:axId val="5709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975744"/>
        <c:crosses val="autoZero"/>
        <c:auto val="1"/>
        <c:lblAlgn val="ctr"/>
        <c:lblOffset val="100"/>
        <c:noMultiLvlLbl val="0"/>
      </c:catAx>
      <c:valAx>
        <c:axId val="570975744"/>
        <c:scaling>
          <c:orientation val="minMax"/>
          <c:max val="6800"/>
          <c:min val="5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6180717186465091E-2"/>
              <c:y val="5.872238355906214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70974208"/>
        <c:crosses val="autoZero"/>
        <c:crossBetween val="between"/>
        <c:majorUnit val="200"/>
      </c:valAx>
      <c:valAx>
        <c:axId val="570977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70983552"/>
        <c:crosses val="max"/>
        <c:crossBetween val="between"/>
      </c:valAx>
      <c:catAx>
        <c:axId val="57098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70977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8080973719615"/>
          <c:y val="0.93356983206487398"/>
          <c:w val="0.60254166215327576"/>
          <c:h val="6.1710322004190202E-2"/>
        </c:manualLayout>
      </c:layout>
      <c:overlay val="0"/>
    </c:legend>
    <c:plotVisOnly val="1"/>
    <c:dispBlanksAs val="gap"/>
    <c:showDLblsOverMax val="0"/>
  </c:chart>
  <c:spPr>
    <a:noFill/>
    <a:ln w="28575">
      <a:solidFill>
        <a:schemeClr val="bg1">
          <a:lumMod val="85000"/>
        </a:schemeClr>
      </a:solidFill>
    </a:ln>
  </c:spPr>
  <c:txPr>
    <a:bodyPr/>
    <a:lstStyle/>
    <a:p>
      <a:pPr>
        <a:defRPr sz="600">
          <a:latin typeface="Arial" pitchFamily="34" charset="0"/>
          <a:cs typeface="Arial" pitchFamily="34" charset="0"/>
        </a:defRPr>
      </a:pPr>
      <a:endParaRPr lang="es-PE"/>
    </a:p>
  </c:txPr>
  <c:printSettings>
    <c:headerFooter>
      <c:oddFooter>&amp;R&amp;6Página 2</c:oddFooter>
    </c:headerFooter>
    <c:pageMargins b="0.75000000000000122" l="0.70000000000000062" r="0.70000000000000062" t="0.75000000000000122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234171067682044"/>
          <c:y val="0.33333333333333331"/>
          <c:w val="0.25930792816469556"/>
          <c:h val="0.32671081677704195"/>
        </c:manualLayout>
      </c:layout>
      <c:pieChart>
        <c:varyColors val="1"/>
        <c:ser>
          <c:idx val="0"/>
          <c:order val="0"/>
          <c:explosion val="4"/>
          <c:dLbls>
            <c:dLbl>
              <c:idx val="0"/>
              <c:layout>
                <c:manualLayout>
                  <c:x val="0.22151410728401472"/>
                  <c:y val="-7.942118162382019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02-4745-8E09-C770505B0589}"/>
                </c:ext>
              </c:extLst>
            </c:dLbl>
            <c:dLbl>
              <c:idx val="1"/>
              <c:layout>
                <c:manualLayout>
                  <c:x val="0.19667452330216631"/>
                  <c:y val="-5.31071943821591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02-4745-8E09-C770505B0589}"/>
                </c:ext>
              </c:extLst>
            </c:dLbl>
            <c:dLbl>
              <c:idx val="2"/>
              <c:layout>
                <c:manualLayout>
                  <c:x val="0.12696200127240287"/>
                  <c:y val="-1.336827101910274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2-4745-8E09-C770505B0589}"/>
                </c:ext>
              </c:extLst>
            </c:dLbl>
            <c:dLbl>
              <c:idx val="3"/>
              <c:layout>
                <c:manualLayout>
                  <c:x val="7.2424880180482612E-2"/>
                  <c:y val="-1.334167666127826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02-4745-8E09-C770505B0589}"/>
                </c:ext>
              </c:extLst>
            </c:dLbl>
            <c:dLbl>
              <c:idx val="4"/>
              <c:layout>
                <c:manualLayout>
                  <c:x val="6.4730148802883136E-2"/>
                  <c:y val="3.688272409657402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2-4745-8E09-C770505B0589}"/>
                </c:ext>
              </c:extLst>
            </c:dLbl>
            <c:dLbl>
              <c:idx val="5"/>
              <c:layout>
                <c:manualLayout>
                  <c:x val="0.10679735437842029"/>
                  <c:y val="1.565173558603187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2-4745-8E09-C770505B0589}"/>
                </c:ext>
              </c:extLst>
            </c:dLbl>
            <c:dLbl>
              <c:idx val="6"/>
              <c:layout>
                <c:manualLayout>
                  <c:x val="0.10417078684810829"/>
                  <c:y val="2.112791364655576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2-4745-8E09-C770505B0589}"/>
                </c:ext>
              </c:extLst>
            </c:dLbl>
            <c:dLbl>
              <c:idx val="7"/>
              <c:layout>
                <c:manualLayout>
                  <c:x val="9.6422495580420348E-2"/>
                  <c:y val="2.371330239349220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2-4745-8E09-C770505B0589}"/>
                </c:ext>
              </c:extLst>
            </c:dLbl>
            <c:dLbl>
              <c:idx val="8"/>
              <c:layout>
                <c:manualLayout>
                  <c:x val="9.4911324610734052E-2"/>
                  <c:y val="3.472284507482922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2-4745-8E09-C770505B0589}"/>
                </c:ext>
              </c:extLst>
            </c:dLbl>
            <c:dLbl>
              <c:idx val="9"/>
              <c:layout>
                <c:manualLayout>
                  <c:x val="9.6015049381152198E-2"/>
                  <c:y val="6.661625906033269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2-4745-8E09-C770505B0589}"/>
                </c:ext>
              </c:extLst>
            </c:dLbl>
            <c:dLbl>
              <c:idx val="10"/>
              <c:layout>
                <c:manualLayout>
                  <c:x val="0.10639470724010033"/>
                  <c:y val="8.68674279953416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2-4745-8E09-C770505B0589}"/>
                </c:ext>
              </c:extLst>
            </c:dLbl>
            <c:dLbl>
              <c:idx val="11"/>
              <c:layout>
                <c:manualLayout>
                  <c:x val="0.10995199635603155"/>
                  <c:y val="0.1062635796353270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2-4745-8E09-C770505B0589}"/>
                </c:ext>
              </c:extLst>
            </c:dLbl>
            <c:dLbl>
              <c:idx val="12"/>
              <c:layout>
                <c:manualLayout>
                  <c:x val="0.11528594523311646"/>
                  <c:y val="0.1218111974413794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2-4745-8E09-C770505B0589}"/>
                </c:ext>
              </c:extLst>
            </c:dLbl>
            <c:dLbl>
              <c:idx val="13"/>
              <c:layout>
                <c:manualLayout>
                  <c:x val="0.11538743648502083"/>
                  <c:y val="0.1596647025082129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02-4745-8E09-C770505B0589}"/>
                </c:ext>
              </c:extLst>
            </c:dLbl>
            <c:dLbl>
              <c:idx val="14"/>
              <c:layout>
                <c:manualLayout>
                  <c:x val="0.11387922789863578"/>
                  <c:y val="0.1940689367471450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02-4745-8E09-C770505B0589}"/>
                </c:ext>
              </c:extLst>
            </c:dLbl>
            <c:dLbl>
              <c:idx val="15"/>
              <c:layout>
                <c:manualLayout>
                  <c:x val="0.13195018077055382"/>
                  <c:y val="0.2373157080530496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F02-4745-8E09-C770505B0589}"/>
                </c:ext>
              </c:extLst>
            </c:dLbl>
            <c:dLbl>
              <c:idx val="16"/>
              <c:layout>
                <c:manualLayout>
                  <c:x val="0.14703179265307612"/>
                  <c:y val="0.2621551858997757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F02-4745-8E09-C770505B0589}"/>
                </c:ext>
              </c:extLst>
            </c:dLbl>
            <c:dLbl>
              <c:idx val="17"/>
              <c:layout>
                <c:manualLayout>
                  <c:x val="5.2521515493679401E-2"/>
                  <c:y val="0.2743599103092245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F02-4745-8E09-C770505B0589}"/>
                </c:ext>
              </c:extLst>
            </c:dLbl>
            <c:dLbl>
              <c:idx val="18"/>
              <c:layout>
                <c:manualLayout>
                  <c:x val="2.5666622151920258E-2"/>
                  <c:y val="0.225888477516469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F02-4745-8E09-C770505B0589}"/>
                </c:ext>
              </c:extLst>
            </c:dLbl>
            <c:dLbl>
              <c:idx val="19"/>
              <c:layout>
                <c:manualLayout>
                  <c:x val="2.107451330116027E-2"/>
                  <c:y val="0.1794291773131007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F02-4745-8E09-C770505B0589}"/>
                </c:ext>
              </c:extLst>
            </c:dLbl>
            <c:dLbl>
              <c:idx val="20"/>
              <c:layout>
                <c:manualLayout>
                  <c:x val="1.2402195434114222E-2"/>
                  <c:y val="0.274197215414298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F02-4745-8E09-C770505B0589}"/>
                </c:ext>
              </c:extLst>
            </c:dLbl>
            <c:dLbl>
              <c:idx val="21"/>
              <c:layout>
                <c:manualLayout>
                  <c:x val="-1.4576347786643467E-2"/>
                  <c:y val="0.248681928004032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F02-4745-8E09-C770505B0589}"/>
                </c:ext>
              </c:extLst>
            </c:dLbl>
            <c:dLbl>
              <c:idx val="22"/>
              <c:layout>
                <c:manualLayout>
                  <c:x val="-6.4793188319535941E-2"/>
                  <c:y val="0.2279126036397768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F02-4745-8E09-C770505B0589}"/>
                </c:ext>
              </c:extLst>
            </c:dLbl>
            <c:dLbl>
              <c:idx val="23"/>
              <c:layout>
                <c:manualLayout>
                  <c:x val="-9.1252366499900289E-2"/>
                  <c:y val="0.203817246354139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F02-4745-8E09-C770505B0589}"/>
                </c:ext>
              </c:extLst>
            </c:dLbl>
            <c:dLbl>
              <c:idx val="24"/>
              <c:layout>
                <c:manualLayout>
                  <c:x val="-0.151643334738293"/>
                  <c:y val="0.179796979020006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F02-4745-8E09-C770505B0589}"/>
                </c:ext>
              </c:extLst>
            </c:dLbl>
            <c:dLbl>
              <c:idx val="25"/>
              <c:layout>
                <c:manualLayout>
                  <c:x val="-0.14769524801724723"/>
                  <c:y val="0.1563887295545010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F02-4745-8E09-C770505B0589}"/>
                </c:ext>
              </c:extLst>
            </c:dLbl>
            <c:dLbl>
              <c:idx val="26"/>
              <c:layout>
                <c:manualLayout>
                  <c:x val="-0.15578510207958124"/>
                  <c:y val="0.140689541290782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F02-4745-8E09-C770505B0589}"/>
                </c:ext>
              </c:extLst>
            </c:dLbl>
            <c:dLbl>
              <c:idx val="27"/>
              <c:layout>
                <c:manualLayout>
                  <c:x val="-0.16853442958894799"/>
                  <c:y val="0.1179496271575324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F02-4745-8E09-C770505B0589}"/>
                </c:ext>
              </c:extLst>
            </c:dLbl>
            <c:dLbl>
              <c:idx val="28"/>
              <c:layout>
                <c:manualLayout>
                  <c:x val="-0.18908898537305471"/>
                  <c:y val="8.034207644574228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F02-4745-8E09-C770505B0589}"/>
                </c:ext>
              </c:extLst>
            </c:dLbl>
            <c:dLbl>
              <c:idx val="29"/>
              <c:layout>
                <c:manualLayout>
                  <c:x val="-0.19156921116827985"/>
                  <c:y val="6.256835445238219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F02-4745-8E09-C770505B0589}"/>
                </c:ext>
              </c:extLst>
            </c:dLbl>
            <c:dLbl>
              <c:idx val="30"/>
              <c:layout>
                <c:manualLayout>
                  <c:x val="-0.2091799281704996"/>
                  <c:y val="5.324207818393561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F02-4745-8E09-C770505B0589}"/>
                </c:ext>
              </c:extLst>
            </c:dLbl>
            <c:dLbl>
              <c:idx val="31"/>
              <c:layout>
                <c:manualLayout>
                  <c:x val="-0.19067030557931716"/>
                  <c:y val="4.125080391441136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F02-4745-8E09-C770505B0589}"/>
                </c:ext>
              </c:extLst>
            </c:dLbl>
            <c:dLbl>
              <c:idx val="32"/>
              <c:layout>
                <c:manualLayout>
                  <c:x val="-0.20393858339541501"/>
                  <c:y val="3.197858545827467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F02-4745-8E09-C770505B0589}"/>
                </c:ext>
              </c:extLst>
            </c:dLbl>
            <c:dLbl>
              <c:idx val="33"/>
              <c:layout>
                <c:manualLayout>
                  <c:x val="-0.19695849736543403"/>
                  <c:y val="2.635413950739601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F02-4745-8E09-C770505B0589}"/>
                </c:ext>
              </c:extLst>
            </c:dLbl>
            <c:dLbl>
              <c:idx val="34"/>
              <c:layout>
                <c:manualLayout>
                  <c:x val="-0.22013156299727307"/>
                  <c:y val="1.958213832542455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F02-4745-8E09-C770505B0589}"/>
                </c:ext>
              </c:extLst>
            </c:dLbl>
            <c:dLbl>
              <c:idx val="35"/>
              <c:layout>
                <c:manualLayout>
                  <c:x val="-0.21216287041196444"/>
                  <c:y val="8.7876101580017726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F02-4745-8E09-C770505B0589}"/>
                </c:ext>
              </c:extLst>
            </c:dLbl>
            <c:dLbl>
              <c:idx val="36"/>
              <c:layout>
                <c:manualLayout>
                  <c:x val="-0.20441333494328992"/>
                  <c:y val="6.5510768107628929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F02-4745-8E09-C770505B0589}"/>
                </c:ext>
              </c:extLst>
            </c:dLbl>
            <c:dLbl>
              <c:idx val="37"/>
              <c:layout>
                <c:manualLayout>
                  <c:x val="-0.18880637400610559"/>
                  <c:y val="-4.7661260885435681E-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F02-4745-8E09-C770505B0589}"/>
                </c:ext>
              </c:extLst>
            </c:dLbl>
            <c:dLbl>
              <c:idx val="38"/>
              <c:layout>
                <c:manualLayout>
                  <c:x val="-0.21963518605129828"/>
                  <c:y val="-7.9751785993638219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F02-4745-8E09-C770505B0589}"/>
                </c:ext>
              </c:extLst>
            </c:dLbl>
            <c:dLbl>
              <c:idx val="39"/>
              <c:layout>
                <c:manualLayout>
                  <c:x val="-0.21619597753375902"/>
                  <c:y val="-1.271158158210356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F02-4745-8E09-C770505B0589}"/>
                </c:ext>
              </c:extLst>
            </c:dLbl>
            <c:dLbl>
              <c:idx val="40"/>
              <c:layout>
                <c:manualLayout>
                  <c:x val="-0.21132173129737813"/>
                  <c:y val="-2.191670577601640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F02-4745-8E09-C770505B0589}"/>
                </c:ext>
              </c:extLst>
            </c:dLbl>
            <c:dLbl>
              <c:idx val="41"/>
              <c:layout>
                <c:manualLayout>
                  <c:x val="-0.21176478534392856"/>
                  <c:y val="-3.17491439397889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F02-4745-8E09-C770505B0589}"/>
                </c:ext>
              </c:extLst>
            </c:dLbl>
            <c:dLbl>
              <c:idx val="42"/>
              <c:layout>
                <c:manualLayout>
                  <c:x val="-0.21874119801861586"/>
                  <c:y val="-5.351115051015974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F02-4745-8E09-C770505B0589}"/>
                </c:ext>
              </c:extLst>
            </c:dLbl>
            <c:dLbl>
              <c:idx val="43"/>
              <c:layout>
                <c:manualLayout>
                  <c:x val="-0.21227905508504349"/>
                  <c:y val="-6.657332568528272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F02-4745-8E09-C770505B0589}"/>
                </c:ext>
              </c:extLst>
            </c:dLbl>
            <c:dLbl>
              <c:idx val="44"/>
              <c:layout>
                <c:manualLayout>
                  <c:x val="-0.18474085841099419"/>
                  <c:y val="-8.360918461351271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F02-4745-8E09-C770505B0589}"/>
                </c:ext>
              </c:extLst>
            </c:dLbl>
            <c:dLbl>
              <c:idx val="45"/>
              <c:layout>
                <c:manualLayout>
                  <c:x val="-0.23686245215899088"/>
                  <c:y val="-0.105243086336062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F02-4745-8E09-C770505B0589}"/>
                </c:ext>
              </c:extLst>
            </c:dLbl>
            <c:dLbl>
              <c:idx val="46"/>
              <c:layout>
                <c:manualLayout>
                  <c:x val="-0.24909899111889336"/>
                  <c:y val="-0.1238102935808520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F02-4745-8E09-C770505B0589}"/>
                </c:ext>
              </c:extLst>
            </c:dLbl>
            <c:dLbl>
              <c:idx val="47"/>
              <c:layout>
                <c:manualLayout>
                  <c:x val="-0.18368032518910965"/>
                  <c:y val="-0.1553649336879247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F02-4745-8E09-C770505B0589}"/>
                </c:ext>
              </c:extLst>
            </c:dLbl>
            <c:dLbl>
              <c:idx val="48"/>
              <c:layout>
                <c:manualLayout>
                  <c:x val="-8.6484706814702092E-2"/>
                  <c:y val="-0.1138518364012445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F02-4745-8E09-C770505B0589}"/>
                </c:ext>
              </c:extLst>
            </c:dLbl>
            <c:dLbl>
              <c:idx val="49"/>
              <c:layout>
                <c:manualLayout>
                  <c:x val="1.7636252746277441E-2"/>
                  <c:y val="-8.152561227859762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F02-4745-8E09-C770505B0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'2'!$BP$10:$BP$59</c:f>
              <c:numCache>
                <c:formatCode>General</c:formatCode>
                <c:ptCount val="50"/>
              </c:numCache>
            </c:numRef>
          </c:cat>
          <c:val>
            <c:numRef>
              <c:f>'2'!$BQ$10:$BQ$59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32-DF02-4745-8E09-C770505B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166666666666666"/>
          <c:y val="0.36342592592592593"/>
          <c:w val="0.255"/>
          <c:h val="0.35416666666666669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560629921259842"/>
                  <c:y val="-5.710575240594925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CE-4B0A-BBA9-5E0291BB169E}"/>
                </c:ext>
              </c:extLst>
            </c:dLbl>
            <c:dLbl>
              <c:idx val="1"/>
              <c:layout>
                <c:manualLayout>
                  <c:x val="5.914251968503937E-2"/>
                  <c:y val="-5.918708078156897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E-4B0A-BBA9-5E0291BB169E}"/>
                </c:ext>
              </c:extLst>
            </c:dLbl>
            <c:dLbl>
              <c:idx val="2"/>
              <c:layout>
                <c:manualLayout>
                  <c:x val="2.4129790026246718E-2"/>
                  <c:y val="-5.79587707786526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CE-4B0A-BBA9-5E0291BB169E}"/>
                </c:ext>
              </c:extLst>
            </c:dLbl>
            <c:dLbl>
              <c:idx val="3"/>
              <c:layout>
                <c:manualLayout>
                  <c:x val="2.1141863517060367E-2"/>
                  <c:y val="-5.31397637795275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E-4B0A-BBA9-5E0291BB169E}"/>
                </c:ext>
              </c:extLst>
            </c:dLbl>
            <c:dLbl>
              <c:idx val="4"/>
              <c:layout>
                <c:manualLayout>
                  <c:x val="4.8281758530183724E-2"/>
                  <c:y val="-4.952792359288430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CE-4B0A-BBA9-5E0291BB169E}"/>
                </c:ext>
              </c:extLst>
            </c:dLbl>
            <c:dLbl>
              <c:idx val="5"/>
              <c:layout>
                <c:manualLayout>
                  <c:x val="0.10187335958005249"/>
                  <c:y val="-3.692257217847769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CE-4B0A-BBA9-5E0291BB169E}"/>
                </c:ext>
              </c:extLst>
            </c:dLbl>
            <c:dLbl>
              <c:idx val="6"/>
              <c:layout>
                <c:manualLayout>
                  <c:x val="0.15649606299212598"/>
                  <c:y val="3.647747156605424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CE-4B0A-BBA9-5E0291BB169E}"/>
                </c:ext>
              </c:extLst>
            </c:dLbl>
            <c:dLbl>
              <c:idx val="7"/>
              <c:layout>
                <c:manualLayout>
                  <c:x val="0.20936272965879266"/>
                  <c:y val="0.1350171332750072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CE-4B0A-BBA9-5E0291BB169E}"/>
                </c:ext>
              </c:extLst>
            </c:dLbl>
            <c:dLbl>
              <c:idx val="8"/>
              <c:layout>
                <c:manualLayout>
                  <c:x val="0.19018241469816272"/>
                  <c:y val="0.2105365995917176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CE-4B0A-BBA9-5E0291BB169E}"/>
                </c:ext>
              </c:extLst>
            </c:dLbl>
            <c:dLbl>
              <c:idx val="9"/>
              <c:layout>
                <c:manualLayout>
                  <c:x val="4.8815879265091865E-2"/>
                  <c:y val="0.1863706620005832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CE-4B0A-BBA9-5E0291BB169E}"/>
                </c:ext>
              </c:extLst>
            </c:dLbl>
            <c:dLbl>
              <c:idx val="10"/>
              <c:layout>
                <c:manualLayout>
                  <c:x val="-3.4623490813648294E-2"/>
                  <c:y val="0.1805668562263050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CE-4B0A-BBA9-5E0291BB169E}"/>
                </c:ext>
              </c:extLst>
            </c:dLbl>
            <c:dLbl>
              <c:idx val="11"/>
              <c:layout>
                <c:manualLayout>
                  <c:x val="-3.9928871391076114E-2"/>
                  <c:y val="0.1895756780402449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CE-4B0A-BBA9-5E0291BB169E}"/>
                </c:ext>
              </c:extLst>
            </c:dLbl>
            <c:dLbl>
              <c:idx val="12"/>
              <c:layout>
                <c:manualLayout>
                  <c:x val="-4.6353674540682413E-2"/>
                  <c:y val="0.1989678113152522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CE-4B0A-BBA9-5E0291BB169E}"/>
                </c:ext>
              </c:extLst>
            </c:dLbl>
            <c:dLbl>
              <c:idx val="13"/>
              <c:layout>
                <c:manualLayout>
                  <c:x val="-9.3920866141732284E-2"/>
                  <c:y val="0.2140766258384368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CE-4B0A-BBA9-5E0291BB169E}"/>
                </c:ext>
              </c:extLst>
            </c:dLbl>
            <c:dLbl>
              <c:idx val="14"/>
              <c:layout>
                <c:manualLayout>
                  <c:x val="-0.12041312335958004"/>
                  <c:y val="0.2187784339457567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CE-4B0A-BBA9-5E0291BB169E}"/>
                </c:ext>
              </c:extLst>
            </c:dLbl>
            <c:dLbl>
              <c:idx val="15"/>
              <c:layout>
                <c:manualLayout>
                  <c:x val="-0.15242165354330708"/>
                  <c:y val="0.2130068897637795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CE-4B0A-BBA9-5E0291BB169E}"/>
                </c:ext>
              </c:extLst>
            </c:dLbl>
            <c:dLbl>
              <c:idx val="16"/>
              <c:layout>
                <c:manualLayout>
                  <c:x val="-0.209849343832021"/>
                  <c:y val="0.1994315033537474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CE-4B0A-BBA9-5E0291BB169E}"/>
                </c:ext>
              </c:extLst>
            </c:dLbl>
            <c:dLbl>
              <c:idx val="17"/>
              <c:layout>
                <c:manualLayout>
                  <c:x val="-0.19315984251968504"/>
                  <c:y val="0.1982496719160105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CE-4B0A-BBA9-5E0291BB169E}"/>
                </c:ext>
              </c:extLst>
            </c:dLbl>
            <c:dLbl>
              <c:idx val="18"/>
              <c:layout>
                <c:manualLayout>
                  <c:x val="-0.22051364829396325"/>
                  <c:y val="0.1777744969378828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6CE-4B0A-BBA9-5E0291BB169E}"/>
                </c:ext>
              </c:extLst>
            </c:dLbl>
            <c:dLbl>
              <c:idx val="19"/>
              <c:layout>
                <c:manualLayout>
                  <c:x val="-0.22783202099737535"/>
                  <c:y val="0.1658477325750947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CE-4B0A-BBA9-5E0291BB169E}"/>
                </c:ext>
              </c:extLst>
            </c:dLbl>
            <c:dLbl>
              <c:idx val="20"/>
              <c:layout>
                <c:manualLayout>
                  <c:x val="-0.24851771653543306"/>
                  <c:y val="0.1485799431321084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CE-4B0A-BBA9-5E0291BB169E}"/>
                </c:ext>
              </c:extLst>
            </c:dLbl>
            <c:dLbl>
              <c:idx val="21"/>
              <c:layout>
                <c:manualLayout>
                  <c:x val="-0.26704960629921259"/>
                  <c:y val="0.107940726159230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6CE-4B0A-BBA9-5E0291BB169E}"/>
                </c:ext>
              </c:extLst>
            </c:dLbl>
            <c:dLbl>
              <c:idx val="22"/>
              <c:layout>
                <c:manualLayout>
                  <c:x val="-0.32662598425196848"/>
                  <c:y val="9.391185476815397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6CE-4B0A-BBA9-5E0291BB169E}"/>
                </c:ext>
              </c:extLst>
            </c:dLbl>
            <c:dLbl>
              <c:idx val="23"/>
              <c:layout>
                <c:manualLayout>
                  <c:x val="-0.32199212598425198"/>
                  <c:y val="6.939359142607173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6CE-4B0A-BBA9-5E0291BB169E}"/>
                </c:ext>
              </c:extLst>
            </c:dLbl>
            <c:dLbl>
              <c:idx val="24"/>
              <c:layout>
                <c:manualLayout>
                  <c:x val="-0.330892782152231"/>
                  <c:y val="5.585921551472732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6CE-4B0A-BBA9-5E0291BB169E}"/>
                </c:ext>
              </c:extLst>
            </c:dLbl>
            <c:dLbl>
              <c:idx val="25"/>
              <c:layout>
                <c:manualLayout>
                  <c:x val="-0.34813582677165356"/>
                  <c:y val="4.157589676290463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6CE-4B0A-BBA9-5E0291BB169E}"/>
                </c:ext>
              </c:extLst>
            </c:dLbl>
            <c:dLbl>
              <c:idx val="26"/>
              <c:layout>
                <c:manualLayout>
                  <c:x val="-0.31634409448818895"/>
                  <c:y val="2.234033245844269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6CE-4B0A-BBA9-5E0291BB169E}"/>
                </c:ext>
              </c:extLst>
            </c:dLbl>
            <c:dLbl>
              <c:idx val="27"/>
              <c:layout>
                <c:manualLayout>
                  <c:x val="-0.28452952755905514"/>
                  <c:y val="3.2830271216097986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6CE-4B0A-BBA9-5E0291BB169E}"/>
                </c:ext>
              </c:extLst>
            </c:dLbl>
            <c:dLbl>
              <c:idx val="28"/>
              <c:layout>
                <c:manualLayout>
                  <c:x val="-0.31940393700787401"/>
                  <c:y val="-3.514453922426363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6CE-4B0A-BBA9-5E0291BB169E}"/>
                </c:ext>
              </c:extLst>
            </c:dLbl>
            <c:dLbl>
              <c:idx val="29"/>
              <c:layout>
                <c:manualLayout>
                  <c:x val="-0.26994501312335961"/>
                  <c:y val="-5.722222222222222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6CE-4B0A-BBA9-5E0291BB169E}"/>
                </c:ext>
              </c:extLst>
            </c:dLbl>
            <c:dLbl>
              <c:idx val="30"/>
              <c:layout>
                <c:manualLayout>
                  <c:x val="-0.28043464566929133"/>
                  <c:y val="-8.545439632545931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6CE-4B0A-BBA9-5E0291BB169E}"/>
                </c:ext>
              </c:extLst>
            </c:dLbl>
            <c:dLbl>
              <c:idx val="31"/>
              <c:layout>
                <c:manualLayout>
                  <c:x val="-0.30198110236220471"/>
                  <c:y val="-0.1120778652668416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6CE-4B0A-BBA9-5E0291BB169E}"/>
                </c:ext>
              </c:extLst>
            </c:dLbl>
            <c:dLbl>
              <c:idx val="32"/>
              <c:layout>
                <c:manualLayout>
                  <c:x val="-0.32288162729658793"/>
                  <c:y val="-0.1594050743657042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6CE-4B0A-BBA9-5E0291BB169E}"/>
                </c:ext>
              </c:extLst>
            </c:dLbl>
            <c:dLbl>
              <c:idx val="33"/>
              <c:layout>
                <c:manualLayout>
                  <c:x val="-9.8069422572178475E-2"/>
                  <c:y val="-0.145187190142898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6CE-4B0A-BBA9-5E0291BB169E}"/>
                </c:ext>
              </c:extLst>
            </c:dLbl>
            <c:dLbl>
              <c:idx val="34"/>
              <c:layout>
                <c:manualLayout>
                  <c:x val="-0.22341824146981629"/>
                  <c:y val="-0.1913846967045785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6CE-4B0A-BBA9-5E0291BB169E}"/>
                </c:ext>
              </c:extLst>
            </c:dLbl>
            <c:dLbl>
              <c:idx val="35"/>
              <c:layout>
                <c:manualLayout>
                  <c:x val="-1.1431758530183727E-2"/>
                  <c:y val="-9.009951881014872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6CE-4B0A-BBA9-5E0291BB169E}"/>
                </c:ext>
              </c:extLst>
            </c:dLbl>
            <c:dLbl>
              <c:idx val="36"/>
              <c:layout>
                <c:manualLayout>
                  <c:x val="-2.1889763779527559E-3"/>
                  <c:y val="-0.1221279892096821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6CE-4B0A-BBA9-5E0291BB169E}"/>
                </c:ext>
              </c:extLst>
            </c:dLbl>
            <c:dLbl>
              <c:idx val="37"/>
              <c:layout>
                <c:manualLayout>
                  <c:x val="2.6919160104986878E-2"/>
                  <c:y val="-0.1544701443569553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6CE-4B0A-BBA9-5E0291BB169E}"/>
                </c:ext>
              </c:extLst>
            </c:dLbl>
            <c:dLbl>
              <c:idx val="38"/>
              <c:layout>
                <c:manualLayout>
                  <c:x val="0.23990839895013125"/>
                  <c:y val="-0.1501656824146981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6CE-4B0A-BBA9-5E0291BB169E}"/>
                </c:ext>
              </c:extLst>
            </c:dLbl>
            <c:dLbl>
              <c:idx val="39"/>
              <c:layout>
                <c:manualLayout>
                  <c:x val="0.22839921259842519"/>
                  <c:y val="-0.101743401866433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6CE-4B0A-BBA9-5E0291BB16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'2'!$BK$10:$BK$49</c:f>
              <c:numCache>
                <c:formatCode>General</c:formatCode>
                <c:ptCount val="40"/>
              </c:numCache>
            </c:numRef>
          </c:cat>
          <c:val>
            <c:numRef>
              <c:f>'2'!$BL$10:$BL$49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28-06CE-4B0A-BBA9-5E0291BB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363863897890052"/>
          <c:y val="0.29734513274336283"/>
          <c:w val="0.26516157591854805"/>
          <c:h val="0.3533923303834808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9.595134529941074E-2"/>
                  <c:y val="-1.37094279144310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DC-470E-AD16-A6697F17B049}"/>
                </c:ext>
              </c:extLst>
            </c:dLbl>
            <c:dLbl>
              <c:idx val="1"/>
              <c:layout>
                <c:manualLayout>
                  <c:x val="2.2727649024274418E-2"/>
                  <c:y val="-2.323536106659233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DC-470E-AD16-A6697F17B049}"/>
                </c:ext>
              </c:extLst>
            </c:dLbl>
            <c:dLbl>
              <c:idx val="2"/>
              <c:layout>
                <c:manualLayout>
                  <c:x val="7.6226483632460184E-3"/>
                  <c:y val="-4.55477667061528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DC-470E-AD16-A6697F17B049}"/>
                </c:ext>
              </c:extLst>
            </c:dLbl>
            <c:dLbl>
              <c:idx val="3"/>
              <c:layout>
                <c:manualLayout>
                  <c:x val="-8.9947526637437585E-4"/>
                  <c:y val="-5.152402852298330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DC-470E-AD16-A6697F17B049}"/>
                </c:ext>
              </c:extLst>
            </c:dLbl>
            <c:dLbl>
              <c:idx val="4"/>
              <c:layout>
                <c:manualLayout>
                  <c:x val="3.9587698901187669E-3"/>
                  <c:y val="-3.252512020068287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DC-470E-AD16-A6697F17B049}"/>
                </c:ext>
              </c:extLst>
            </c:dLbl>
            <c:dLbl>
              <c:idx val="5"/>
              <c:layout>
                <c:manualLayout>
                  <c:x val="2.7632994022145831E-2"/>
                  <c:y val="-1.690511694887696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DC-470E-AD16-A6697F17B049}"/>
                </c:ext>
              </c:extLst>
            </c:dLbl>
            <c:dLbl>
              <c:idx val="6"/>
              <c:layout>
                <c:manualLayout>
                  <c:x val="5.8336508861919822E-2"/>
                  <c:y val="-3.267786216988363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DC-470E-AD16-A6697F17B049}"/>
                </c:ext>
              </c:extLst>
            </c:dLbl>
            <c:dLbl>
              <c:idx val="7"/>
              <c:layout>
                <c:manualLayout>
                  <c:x val="7.4066664275090163E-2"/>
                  <c:y val="1.768109074861217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DC-470E-AD16-A6697F17B049}"/>
                </c:ext>
              </c:extLst>
            </c:dLbl>
            <c:dLbl>
              <c:idx val="8"/>
              <c:layout>
                <c:manualLayout>
                  <c:x val="8.7611286702441643E-2"/>
                  <c:y val="5.071312103686154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DC-470E-AD16-A6697F17B049}"/>
                </c:ext>
              </c:extLst>
            </c:dLbl>
            <c:dLbl>
              <c:idx val="9"/>
              <c:layout>
                <c:manualLayout>
                  <c:x val="0.14859178373057336"/>
                  <c:y val="0.1186583977887719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DC-470E-AD16-A6697F17B049}"/>
                </c:ext>
              </c:extLst>
            </c:dLbl>
            <c:dLbl>
              <c:idx val="10"/>
              <c:layout>
                <c:manualLayout>
                  <c:x val="0.10189733965545744"/>
                  <c:y val="0.2275519011451002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DC-470E-AD16-A6697F17B049}"/>
                </c:ext>
              </c:extLst>
            </c:dLbl>
            <c:dLbl>
              <c:idx val="11"/>
              <c:layout>
                <c:manualLayout>
                  <c:x val="9.8913429864385064E-3"/>
                  <c:y val="0.2423286646691287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DC-470E-AD16-A6697F17B049}"/>
                </c:ext>
              </c:extLst>
            </c:dLbl>
            <c:dLbl>
              <c:idx val="12"/>
              <c:layout>
                <c:manualLayout>
                  <c:x val="-4.6131503760586806E-3"/>
                  <c:y val="0.2096898241702088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DC-470E-AD16-A6697F17B049}"/>
                </c:ext>
              </c:extLst>
            </c:dLbl>
            <c:dLbl>
              <c:idx val="13"/>
              <c:layout>
                <c:manualLayout>
                  <c:x val="-1.1119513683789602E-2"/>
                  <c:y val="0.1709164053608343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DC-470E-AD16-A6697F17B049}"/>
                </c:ext>
              </c:extLst>
            </c:dLbl>
            <c:dLbl>
              <c:idx val="14"/>
              <c:layout>
                <c:manualLayout>
                  <c:x val="-3.7928291839899174E-2"/>
                  <c:y val="0.1605409146865491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5DC-470E-AD16-A6697F17B049}"/>
                </c:ext>
              </c:extLst>
            </c:dLbl>
            <c:dLbl>
              <c:idx val="15"/>
              <c:layout>
                <c:manualLayout>
                  <c:x val="-7.1015522753049065E-2"/>
                  <c:y val="0.1446230460130536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DC-470E-AD16-A6697F17B049}"/>
                </c:ext>
              </c:extLst>
            </c:dLbl>
            <c:dLbl>
              <c:idx val="16"/>
              <c:layout>
                <c:manualLayout>
                  <c:x val="-0.1041058894745464"/>
                  <c:y val="0.131724525584744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DC-470E-AD16-A6697F17B049}"/>
                </c:ext>
              </c:extLst>
            </c:dLbl>
            <c:dLbl>
              <c:idx val="17"/>
              <c:layout>
                <c:manualLayout>
                  <c:x val="-0.16966090371989656"/>
                  <c:y val="0.1241192019139200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DC-470E-AD16-A6697F17B049}"/>
                </c:ext>
              </c:extLst>
            </c:dLbl>
            <c:dLbl>
              <c:idx val="18"/>
              <c:layout>
                <c:manualLayout>
                  <c:x val="-0.23353029554617377"/>
                  <c:y val="0.1130530276635774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DC-470E-AD16-A6697F17B049}"/>
                </c:ext>
              </c:extLst>
            </c:dLbl>
            <c:dLbl>
              <c:idx val="19"/>
              <c:layout>
                <c:manualLayout>
                  <c:x val="-0.19822146985120967"/>
                  <c:y val="0.1086773976261816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DC-470E-AD16-A6697F17B049}"/>
                </c:ext>
              </c:extLst>
            </c:dLbl>
            <c:dLbl>
              <c:idx val="20"/>
              <c:layout>
                <c:manualLayout>
                  <c:x val="-0.22194411086412091"/>
                  <c:y val="0.1075082340371170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DC-470E-AD16-A6697F17B049}"/>
                </c:ext>
              </c:extLst>
            </c:dLbl>
            <c:dLbl>
              <c:idx val="21"/>
              <c:layout>
                <c:manualLayout>
                  <c:x val="-0.21938629471129617"/>
                  <c:y val="0.1064172996074605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5DC-470E-AD16-A6697F17B049}"/>
                </c:ext>
              </c:extLst>
            </c:dLbl>
            <c:dLbl>
              <c:idx val="22"/>
              <c:layout>
                <c:manualLayout>
                  <c:x val="-0.25421051258424976"/>
                  <c:y val="7.042891320000929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5DC-470E-AD16-A6697F17B049}"/>
                </c:ext>
              </c:extLst>
            </c:dLbl>
            <c:dLbl>
              <c:idx val="23"/>
              <c:layout>
                <c:manualLayout>
                  <c:x val="-0.25813598018971889"/>
                  <c:y val="4.442450003484077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5DC-470E-AD16-A6697F17B049}"/>
                </c:ext>
              </c:extLst>
            </c:dLbl>
            <c:dLbl>
              <c:idx val="24"/>
              <c:layout>
                <c:manualLayout>
                  <c:x val="-0.2483410946680471"/>
                  <c:y val="3.647541402457436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DC-470E-AD16-A6697F17B049}"/>
                </c:ext>
              </c:extLst>
            </c:dLbl>
            <c:dLbl>
              <c:idx val="25"/>
              <c:layout>
                <c:manualLayout>
                  <c:x val="-0.27333963338135719"/>
                  <c:y val="1.878874875153880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DC-470E-AD16-A6697F17B049}"/>
                </c:ext>
              </c:extLst>
            </c:dLbl>
            <c:dLbl>
              <c:idx val="26"/>
              <c:layout>
                <c:manualLayout>
                  <c:x val="-0.33017477992269856"/>
                  <c:y val="-3.10359789097159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DC-470E-AD16-A6697F17B049}"/>
                </c:ext>
              </c:extLst>
            </c:dLbl>
            <c:dLbl>
              <c:idx val="27"/>
              <c:layout>
                <c:manualLayout>
                  <c:x val="-0.26702148129063852"/>
                  <c:y val="-4.753359812324344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DC-470E-AD16-A6697F17B049}"/>
                </c:ext>
              </c:extLst>
            </c:dLbl>
            <c:dLbl>
              <c:idx val="28"/>
              <c:layout>
                <c:manualLayout>
                  <c:x val="-0.19878472374657349"/>
                  <c:y val="-8.010833159129444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DC-470E-AD16-A6697F17B049}"/>
                </c:ext>
              </c:extLst>
            </c:dLbl>
            <c:dLbl>
              <c:idx val="29"/>
              <c:layout>
                <c:manualLayout>
                  <c:x val="8.2704436516563458E-3"/>
                  <c:y val="-7.16460176991150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DC-470E-AD16-A6697F17B0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'2'!$BF$10:$BF$39</c:f>
              <c:numCache>
                <c:formatCode>General</c:formatCode>
                <c:ptCount val="30"/>
              </c:numCache>
            </c:numRef>
          </c:cat>
          <c:val>
            <c:numRef>
              <c:f>'2'!$BG$10:$BG$39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1E-05DC-470E-AD16-A6697F17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694535784866577"/>
          <c:y val="0.25351071637372347"/>
          <c:w val="0.25801814851987132"/>
          <c:h val="0.46528865171474426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452388265716764"/>
                  <c:y val="0.119125026433307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73-45DC-B8F6-C43F0E77374D}"/>
                </c:ext>
              </c:extLst>
            </c:dLbl>
            <c:dLbl>
              <c:idx val="1"/>
              <c:layout>
                <c:manualLayout>
                  <c:x val="2.1879466896913131E-2"/>
                  <c:y val="3.91558756577228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73-45DC-B8F6-C43F0E77374D}"/>
                </c:ext>
              </c:extLst>
            </c:dLbl>
            <c:dLbl>
              <c:idx val="2"/>
              <c:layout>
                <c:manualLayout>
                  <c:x val="7.1294008485393787E-2"/>
                  <c:y val="-4.622383102586110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73-45DC-B8F6-C43F0E77374D}"/>
                </c:ext>
              </c:extLst>
            </c:dLbl>
            <c:dLbl>
              <c:idx val="3"/>
              <c:layout>
                <c:manualLayout>
                  <c:x val="7.4308448590835893E-2"/>
                  <c:y val="-2.051398788421589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73-45DC-B8F6-C43F0E77374D}"/>
                </c:ext>
              </c:extLst>
            </c:dLbl>
            <c:dLbl>
              <c:idx val="4"/>
              <c:layout>
                <c:manualLayout>
                  <c:x val="0.17039943345456907"/>
                  <c:y val="0.1650090184224603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73-45DC-B8F6-C43F0E77374D}"/>
                </c:ext>
              </c:extLst>
            </c:dLbl>
            <c:dLbl>
              <c:idx val="5"/>
              <c:layout>
                <c:manualLayout>
                  <c:x val="6.6358858653411193E-2"/>
                  <c:y val="0.1864360438357527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73-45DC-B8F6-C43F0E77374D}"/>
                </c:ext>
              </c:extLst>
            </c:dLbl>
            <c:dLbl>
              <c:idx val="6"/>
              <c:layout>
                <c:manualLayout>
                  <c:x val="4.3842181598884707E-2"/>
                  <c:y val="0.2423873319152641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73-45DC-B8F6-C43F0E77374D}"/>
                </c:ext>
              </c:extLst>
            </c:dLbl>
            <c:dLbl>
              <c:idx val="7"/>
              <c:layout>
                <c:manualLayout>
                  <c:x val="-4.8133599555807136E-2"/>
                  <c:y val="0.2486328071550297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73-45DC-B8F6-C43F0E77374D}"/>
                </c:ext>
              </c:extLst>
            </c:dLbl>
            <c:dLbl>
              <c:idx val="8"/>
              <c:layout>
                <c:manualLayout>
                  <c:x val="-0.14016065931238589"/>
                  <c:y val="0.2662071624933139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73-45DC-B8F6-C43F0E77374D}"/>
                </c:ext>
              </c:extLst>
            </c:dLbl>
            <c:dLbl>
              <c:idx val="9"/>
              <c:layout>
                <c:manualLayout>
                  <c:x val="-0.20194088868758234"/>
                  <c:y val="0.2704641066786083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73-45DC-B8F6-C43F0E77374D}"/>
                </c:ext>
              </c:extLst>
            </c:dLbl>
            <c:dLbl>
              <c:idx val="10"/>
              <c:layout>
                <c:manualLayout>
                  <c:x val="-0.2616689509727973"/>
                  <c:y val="0.2631125374731002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73-45DC-B8F6-C43F0E77374D}"/>
                </c:ext>
              </c:extLst>
            </c:dLbl>
            <c:dLbl>
              <c:idx val="11"/>
              <c:layout>
                <c:manualLayout>
                  <c:x val="-0.25860476678722039"/>
                  <c:y val="0.2398576955131792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73-45DC-B8F6-C43F0E77374D}"/>
                </c:ext>
              </c:extLst>
            </c:dLbl>
            <c:dLbl>
              <c:idx val="12"/>
              <c:layout>
                <c:manualLayout>
                  <c:x val="-0.24484688414079442"/>
                  <c:y val="0.2135395753255961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73-45DC-B8F6-C43F0E77374D}"/>
                </c:ext>
              </c:extLst>
            </c:dLbl>
            <c:dLbl>
              <c:idx val="13"/>
              <c:layout>
                <c:manualLayout>
                  <c:x val="-0.38793055163755208"/>
                  <c:y val="0.1731979948004129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73-45DC-B8F6-C43F0E77374D}"/>
                </c:ext>
              </c:extLst>
            </c:dLbl>
            <c:dLbl>
              <c:idx val="14"/>
              <c:layout>
                <c:manualLayout>
                  <c:x val="-0.35956542855484114"/>
                  <c:y val="0.1342697565647895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73-45DC-B8F6-C43F0E77374D}"/>
                </c:ext>
              </c:extLst>
            </c:dLbl>
            <c:dLbl>
              <c:idx val="15"/>
              <c:layout>
                <c:manualLayout>
                  <c:x val="-0.31787643672795973"/>
                  <c:y val="7.269495341518329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73-45DC-B8F6-C43F0E77374D}"/>
                </c:ext>
              </c:extLst>
            </c:dLbl>
            <c:dLbl>
              <c:idx val="16"/>
              <c:layout>
                <c:manualLayout>
                  <c:x val="-0.2851161875932382"/>
                  <c:y val="1.770844995086514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73-45DC-B8F6-C43F0E77374D}"/>
                </c:ext>
              </c:extLst>
            </c:dLbl>
            <c:dLbl>
              <c:idx val="17"/>
              <c:layout>
                <c:manualLayout>
                  <c:x val="-0.33678366286761707"/>
                  <c:y val="-2.016867559801470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73-45DC-B8F6-C43F0E77374D}"/>
                </c:ext>
              </c:extLst>
            </c:dLbl>
            <c:dLbl>
              <c:idx val="18"/>
              <c:layout>
                <c:manualLayout>
                  <c:x val="-0.10087281039730558"/>
                  <c:y val="-4.119565623017502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73-45DC-B8F6-C43F0E77374D}"/>
                </c:ext>
              </c:extLst>
            </c:dLbl>
            <c:dLbl>
              <c:idx val="19"/>
              <c:layout>
                <c:manualLayout>
                  <c:x val="0.1915888770702297"/>
                  <c:y val="-4.6219104128571893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73-45DC-B8F6-C43F0E773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'2'!$BA$10:$BA$29</c:f>
              <c:numCache>
                <c:formatCode>General</c:formatCode>
                <c:ptCount val="20"/>
              </c:numCache>
            </c:numRef>
          </c:cat>
          <c:val>
            <c:numRef>
              <c:f>'2'!$BB$10:$BB$29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14-5973-45DC-B8F6-C43F0E77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12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2.xml"/></Relationships>
</file>

<file path=xl/drawings/_rels/drawing16.xml.rels><?xml version="1.0" encoding="UTF-8" standalone="yes"?>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7.xml.rels><?xml version="1.0" encoding="UTF-8" standalone="yes"?>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0.xml.rels><?xml version="1.0" encoding="UTF-8" standalone="yes"?>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image" Target="../media/image1.png"/></Relationships>
</file>

<file path=xl/drawings/_rels/drawing21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0.xml"/></Relationships>
</file>

<file path=xl/drawings/_rels/drawing22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5.xml.rels><?xml version="1.0" encoding="UTF-8" standalone="yes"?>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1.png"/></Relationships>
</file>

<file path=xl/drawings/_rels/drawing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6.xml"/></Relationships>
</file>

<file path=xl/drawings/_rels/drawing3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7.xml"/></Relationships>
</file>

<file path=xl/drawings/_rels/drawing35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8.xml"/></Relationships>
</file>

<file path=xl/drawings/_rels/drawing3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image" Target="../media/image1.png"/></Relationships>
</file>

<file path=xl/drawings/_rels/drawing38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2.xml"/></Relationships>
</file>

<file path=xl/drawings/_rels/drawing4.xml.rels><?xml version="1.0" encoding="UTF-8" standalone="yes"?>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4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8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9.xml.rels><?xml version="1.0" encoding="UTF-8" standalone="yes"?>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0</xdr:row>
      <xdr:rowOff>39732</xdr:rowOff>
    </xdr:from>
    <xdr:to>
      <xdr:col>0</xdr:col>
      <xdr:colOff>914400</xdr:colOff>
      <xdr:row>0</xdr:row>
      <xdr:rowOff>468357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838200</xdr:colOff>
      <xdr:row>36</xdr:row>
      <xdr:rowOff>19050</xdr:rowOff>
    </xdr:to>
    <xdr:graphicFrame macro="">
      <xdr:nvGraphicFramePr>
        <xdr:cNvPr id="3" name="GrafVolUtilJuni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39732</xdr:rowOff>
    </xdr:from>
    <xdr:to>
      <xdr:col>0</xdr:col>
      <xdr:colOff>914400</xdr:colOff>
      <xdr:row>0</xdr:row>
      <xdr:rowOff>468357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/>
            <a:t>Millones de m3</a:t>
          </a:r>
        </a:p>
      </cdr:txBody>
    </cdr:sp>
  </cdr:relSizeAnchor>
  <cdr:relSizeAnchor xmlns:cdr="http://schemas.openxmlformats.org/drawingml/2006/chartDrawing">
    <cdr:from>
      <cdr:x>0.92653</cdr:x>
      <cdr:y>0.93645</cdr:y>
    </cdr:from>
    <cdr:to>
      <cdr:x>0.99228</cdr:x>
      <cdr:y>0.98498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290175" y="5146675"/>
          <a:ext cx="7302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900" b="1"/>
            <a:t>Semanas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10</xdr:col>
      <xdr:colOff>485775</xdr:colOff>
      <xdr:row>26</xdr:row>
      <xdr:rowOff>171450</xdr:rowOff>
    </xdr:to>
    <xdr:graphicFrame macro="">
      <xdr:nvGraphicFramePr>
        <xdr:cNvPr id="2" name="GrafVolUtilEnel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10</xdr:col>
      <xdr:colOff>571500</xdr:colOff>
      <xdr:row>50</xdr:row>
      <xdr:rowOff>171450</xdr:rowOff>
    </xdr:to>
    <xdr:graphicFrame macro="">
      <xdr:nvGraphicFramePr>
        <xdr:cNvPr id="4" name="GrafVolUtilEgasa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39732</xdr:rowOff>
    </xdr:from>
    <xdr:to>
      <xdr:col>0</xdr:col>
      <xdr:colOff>914400</xdr:colOff>
      <xdr:row>0</xdr:row>
      <xdr:rowOff>468357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 b="1"/>
        </a:p>
      </cdr:txBody>
    </cdr:sp>
  </cdr:relSizeAnchor>
  <cdr:relSizeAnchor xmlns:cdr="http://schemas.openxmlformats.org/drawingml/2006/chartDrawing">
    <cdr:from>
      <cdr:x>0.92653</cdr:x>
      <cdr:y>0.93645</cdr:y>
    </cdr:from>
    <cdr:to>
      <cdr:x>0.99228</cdr:x>
      <cdr:y>0.98498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778783" y="3488871"/>
          <a:ext cx="552011" cy="180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900" b="1"/>
            <a:t>Semanas</a:t>
          </a:r>
        </a:p>
      </cdr:txBody>
    </cdr:sp>
  </cdr:relSizeAnchor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/>
            <a:t>Millones de m3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/>
            <a:t>Millones de m3</a:t>
          </a:r>
        </a:p>
      </cdr:txBody>
    </cdr:sp>
  </cdr:relSizeAnchor>
  <cdr:relSizeAnchor xmlns:cdr="http://schemas.openxmlformats.org/drawingml/2006/chartDrawing">
    <cdr:from>
      <cdr:x>0.92653</cdr:x>
      <cdr:y>0.93645</cdr:y>
    </cdr:from>
    <cdr:to>
      <cdr:x>0.99228</cdr:x>
      <cdr:y>0.98498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290175" y="5146675"/>
          <a:ext cx="7302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900" b="1"/>
            <a:t>Semanas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9</xdr:col>
      <xdr:colOff>571500</xdr:colOff>
      <xdr:row>40</xdr:row>
      <xdr:rowOff>180975</xdr:rowOff>
    </xdr:to>
    <xdr:graphicFrame macro="">
      <xdr:nvGraphicFramePr>
        <xdr:cNvPr id="3" name="grafPromedioCaudales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39732</xdr:rowOff>
    </xdr:from>
    <xdr:to>
      <xdr:col>0</xdr:col>
      <xdr:colOff>914400</xdr:colOff>
      <xdr:row>0</xdr:row>
      <xdr:rowOff>468357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11</xdr:col>
      <xdr:colOff>581025</xdr:colOff>
      <xdr:row>20</xdr:row>
      <xdr:rowOff>171450</xdr:rowOff>
    </xdr:to>
    <xdr:graphicFrame macro="">
      <xdr:nvGraphicFramePr>
        <xdr:cNvPr id="2" name="grafPromedioCaudales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561975</xdr:colOff>
      <xdr:row>39</xdr:row>
      <xdr:rowOff>123825</xdr:rowOff>
    </xdr:to>
    <xdr:graphicFrame macro="">
      <xdr:nvGraphicFramePr>
        <xdr:cNvPr id="3" name="grafPromedioCaudales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11</xdr:col>
      <xdr:colOff>552450</xdr:colOff>
      <xdr:row>58</xdr:row>
      <xdr:rowOff>161925</xdr:rowOff>
    </xdr:to>
    <xdr:graphicFrame macro="">
      <xdr:nvGraphicFramePr>
        <xdr:cNvPr id="4" name="grafPromedioCaudales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600075</xdr:colOff>
      <xdr:row>77</xdr:row>
      <xdr:rowOff>85725</xdr:rowOff>
    </xdr:to>
    <xdr:graphicFrame macro="">
      <xdr:nvGraphicFramePr>
        <xdr:cNvPr id="5" name="grafPromedioCaudales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46263</xdr:rowOff>
    </xdr:from>
    <xdr:to>
      <xdr:col>0</xdr:col>
      <xdr:colOff>914400</xdr:colOff>
      <xdr:row>0</xdr:row>
      <xdr:rowOff>484413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46263"/>
          <a:ext cx="800439" cy="42599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66675</xdr:rowOff>
    </xdr:from>
    <xdr:to>
      <xdr:col>1</xdr:col>
      <xdr:colOff>180975</xdr:colOff>
      <xdr:row>0</xdr:row>
      <xdr:rowOff>495300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5"/>
          <a:ext cx="800439" cy="425994"/>
        </a:xfrm>
        <a:prstGeom prst="rect">
          <a:avLst/>
        </a:prstGeom>
      </xdr:spPr>
    </xdr:pic>
    <xdr:clientData/>
  </xdr:twoCellAnchor>
  <xdr:twoCellAnchor>
    <xdr:from>
      <xdr:col>0</xdr:col>
      <xdr:colOff>49067</xdr:colOff>
      <xdr:row>23</xdr:row>
      <xdr:rowOff>39380</xdr:rowOff>
    </xdr:from>
    <xdr:to>
      <xdr:col>11</xdr:col>
      <xdr:colOff>13608</xdr:colOff>
      <xdr:row>35</xdr:row>
      <xdr:rowOff>5203</xdr:rowOff>
    </xdr:to>
    <xdr:graphicFrame macro="">
      <xdr:nvGraphicFramePr>
        <xdr:cNvPr id="3" name="grafNort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102054</xdr:colOff>
      <xdr:row>41</xdr:row>
      <xdr:rowOff>102054</xdr:rowOff>
    </xdr:from>
    <xdr:to>
      <xdr:col>10</xdr:col>
      <xdr:colOff>721338</xdr:colOff>
      <xdr:row>53</xdr:row>
      <xdr:rowOff>67877</xdr:rowOff>
    </xdr:to>
    <xdr:graphicFrame macro="">
      <xdr:nvGraphicFramePr>
        <xdr:cNvPr id="4" name="grafSur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0.00327</cdr:x>
      <cdr:y>0.02239</cdr:y>
    </cdr:from>
    <cdr:to>
      <cdr:x>0.04672</cdr:x>
      <cdr:y>0.09181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38B9CA-F3F8-4CB7-A4C6-F3582EEFD503}"/>
            </a:ext>
          </a:extLst>
        </cdr:cNvPr>
        <cdr:cNvSpPr/>
      </cdr:nvSpPr>
      <cdr:spPr>
        <a:xfrm xmlns:a="http://schemas.openxmlformats.org/drawingml/2006/main">
          <a:off x="22412" y="50426"/>
          <a:ext cx="297515" cy="156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PE" sz="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MW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0.00327</cdr:x>
      <cdr:y>0.02239</cdr:y>
    </cdr:from>
    <cdr:to>
      <cdr:x>0.04672</cdr:x>
      <cdr:y>0.09181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38B9CA-F3F8-4CB7-A4C6-F3582EEFD503}"/>
            </a:ext>
          </a:extLst>
        </cdr:cNvPr>
        <cdr:cNvSpPr/>
      </cdr:nvSpPr>
      <cdr:spPr>
        <a:xfrm xmlns:a="http://schemas.openxmlformats.org/drawingml/2006/main">
          <a:off x="22412" y="50426"/>
          <a:ext cx="297515" cy="156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PE" sz="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MW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102705</xdr:colOff>
      <xdr:row>0</xdr:row>
      <xdr:rowOff>40585</xdr:rowOff>
    </xdr:from>
    <xdr:to>
      <xdr:col>0</xdr:col>
      <xdr:colOff>904875</xdr:colOff>
      <xdr:row>0</xdr:row>
      <xdr:rowOff>469210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5" y="40585"/>
          <a:ext cx="797718" cy="425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6</xdr:col>
      <xdr:colOff>228600</xdr:colOff>
      <xdr:row>40</xdr:row>
      <xdr:rowOff>114300</xdr:rowOff>
    </xdr:to>
    <xdr:graphicFrame macro="">
      <xdr:nvGraphicFramePr>
        <xdr:cNvPr id="3" name="GraficoEmpresa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2038770</xdr:colOff>
      <xdr:row>17</xdr:row>
      <xdr:rowOff>88863</xdr:rowOff>
    </xdr:from>
    <xdr:to>
      <xdr:col>1</xdr:col>
      <xdr:colOff>276225</xdr:colOff>
      <xdr:row>17</xdr:row>
      <xdr:rowOff>88863</xdr:rowOff>
    </xdr:to>
    <xdr:graphicFrame macro="">
      <xdr:nvGraphicFramePr>
        <xdr:cNvPr id="5" name="Chart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47986</xdr:colOff>
      <xdr:row>18</xdr:row>
      <xdr:rowOff>72052</xdr:rowOff>
    </xdr:from>
    <xdr:to>
      <xdr:col>0</xdr:col>
      <xdr:colOff>47625</xdr:colOff>
      <xdr:row>18</xdr:row>
      <xdr:rowOff>72052</xdr:rowOff>
    </xdr:to>
    <xdr:graphicFrame macro="">
      <xdr:nvGraphicFramePr>
        <xdr:cNvPr id="6" name="Chart4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8</xdr:col>
      <xdr:colOff>142875</xdr:colOff>
      <xdr:row>68</xdr:row>
      <xdr:rowOff>180975</xdr:rowOff>
    </xdr:to>
    <xdr:graphicFrame macro="">
      <xdr:nvGraphicFramePr>
        <xdr:cNvPr id="7" name="GraficoEmpresas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710046</xdr:colOff>
      <xdr:row>78</xdr:row>
      <xdr:rowOff>63211</xdr:rowOff>
    </xdr:from>
    <xdr:to>
      <xdr:col>7</xdr:col>
      <xdr:colOff>657225</xdr:colOff>
      <xdr:row>91</xdr:row>
      <xdr:rowOff>186584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215</xdr:col>
      <xdr:colOff>390523</xdr:colOff>
      <xdr:row>14</xdr:row>
      <xdr:rowOff>104775</xdr:rowOff>
    </xdr:from>
    <xdr:to>
      <xdr:col>226</xdr:col>
      <xdr:colOff>447674</xdr:colOff>
      <xdr:row>44</xdr:row>
      <xdr:rowOff>142875</xdr:rowOff>
    </xdr:to>
    <xdr:graphicFrame macro="">
      <xdr:nvGraphicFramePr>
        <xdr:cNvPr id="2" name="Chart5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218</xdr:col>
      <xdr:colOff>19050</xdr:colOff>
      <xdr:row>23</xdr:row>
      <xdr:rowOff>47625</xdr:rowOff>
    </xdr:from>
    <xdr:to>
      <xdr:col>228</xdr:col>
      <xdr:colOff>19050</xdr:colOff>
      <xdr:row>52</xdr:row>
      <xdr:rowOff>9525</xdr:rowOff>
    </xdr:to>
    <xdr:graphicFrame macro="">
      <xdr:nvGraphicFramePr>
        <xdr:cNvPr id="10" name="Chart4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221</xdr:col>
      <xdr:colOff>523873</xdr:colOff>
      <xdr:row>28</xdr:row>
      <xdr:rowOff>142874</xdr:rowOff>
    </xdr:from>
    <xdr:to>
      <xdr:col>232</xdr:col>
      <xdr:colOff>428624</xdr:colOff>
      <xdr:row>57</xdr:row>
      <xdr:rowOff>-1</xdr:rowOff>
    </xdr:to>
    <xdr:graphicFrame macro="">
      <xdr:nvGraphicFramePr>
        <xdr:cNvPr id="11" name="Chart3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225</xdr:col>
      <xdr:colOff>276224</xdr:colOff>
      <xdr:row>36</xdr:row>
      <xdr:rowOff>19050</xdr:rowOff>
    </xdr:from>
    <xdr:to>
      <xdr:col>235</xdr:col>
      <xdr:colOff>476250</xdr:colOff>
      <xdr:row>57</xdr:row>
      <xdr:rowOff>38100</xdr:rowOff>
    </xdr:to>
    <xdr:graphicFrame macro="">
      <xdr:nvGraphicFramePr>
        <xdr:cNvPr id="12" name="Chart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11</xdr:col>
      <xdr:colOff>161925</xdr:colOff>
      <xdr:row>56</xdr:row>
      <xdr:rowOff>47625</xdr:rowOff>
    </xdr:to>
    <xdr:graphicFrame macro="">
      <xdr:nvGraphicFramePr>
        <xdr:cNvPr id="3" name="grafHorasCongestion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</xdr:colOff>
      <xdr:row>7</xdr:row>
      <xdr:rowOff>122465</xdr:rowOff>
    </xdr:from>
    <xdr:to>
      <xdr:col>14</xdr:col>
      <xdr:colOff>40821</xdr:colOff>
      <xdr:row>32</xdr:row>
      <xdr:rowOff>163285</xdr:rowOff>
    </xdr:to>
    <xdr:graphicFrame macro="">
      <xdr:nvGraphicFramePr>
        <xdr:cNvPr id="5" name="ChartEvolucionCMGBarr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59870</xdr:colOff>
      <xdr:row>6</xdr:row>
      <xdr:rowOff>34016</xdr:rowOff>
    </xdr:from>
    <xdr:to>
      <xdr:col>11</xdr:col>
      <xdr:colOff>517071</xdr:colOff>
      <xdr:row>29</xdr:row>
      <xdr:rowOff>142875</xdr:rowOff>
    </xdr:to>
    <xdr:graphicFrame macro="">
      <xdr:nvGraphicFramePr>
        <xdr:cNvPr id="3" name="ChartCostosMarginalesPrincipalesM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72119</xdr:colOff>
      <xdr:row>33</xdr:row>
      <xdr:rowOff>59871</xdr:rowOff>
    </xdr:from>
    <xdr:to>
      <xdr:col>11</xdr:col>
      <xdr:colOff>557894</xdr:colOff>
      <xdr:row>57</xdr:row>
      <xdr:rowOff>122465</xdr:rowOff>
    </xdr:to>
    <xdr:graphicFrame macro="">
      <xdr:nvGraphicFramePr>
        <xdr:cNvPr id="5" name="ChartCostosMarginalesPrincipalesMOCortoPlazo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21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16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0.34994</cdr:x>
      <cdr:y>0.04883</cdr:y>
    </cdr:from>
    <cdr:to>
      <cdr:x>0.45626</cdr:x>
      <cdr:y>0.23633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1" y="2381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21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16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0.34994</cdr:x>
      <cdr:y>0.04883</cdr:y>
    </cdr:from>
    <cdr:to>
      <cdr:x>0.45626</cdr:x>
      <cdr:y>0.23633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1" y="2381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53065</xdr:colOff>
      <xdr:row>14</xdr:row>
      <xdr:rowOff>61233</xdr:rowOff>
    </xdr:from>
    <xdr:to>
      <xdr:col>9</xdr:col>
      <xdr:colOff>340176</xdr:colOff>
      <xdr:row>24</xdr:row>
      <xdr:rowOff>137433</xdr:rowOff>
    </xdr:to>
    <xdr:graphicFrame macro="">
      <xdr:nvGraphicFramePr>
        <xdr:cNvPr id="3" name="ChartNort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5443</xdr:colOff>
      <xdr:row>36</xdr:row>
      <xdr:rowOff>164647</xdr:rowOff>
    </xdr:from>
    <xdr:to>
      <xdr:col>9</xdr:col>
      <xdr:colOff>311604</xdr:colOff>
      <xdr:row>46</xdr:row>
      <xdr:rowOff>183697</xdr:rowOff>
    </xdr:to>
    <xdr:graphicFrame macro="">
      <xdr:nvGraphicFramePr>
        <xdr:cNvPr id="4" name="ChartCentro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1168853</xdr:colOff>
      <xdr:row>60</xdr:row>
      <xdr:rowOff>32656</xdr:rowOff>
    </xdr:from>
    <xdr:to>
      <xdr:col>9</xdr:col>
      <xdr:colOff>246289</xdr:colOff>
      <xdr:row>70</xdr:row>
      <xdr:rowOff>108856</xdr:rowOff>
    </xdr:to>
    <xdr:graphicFrame macro="">
      <xdr:nvGraphicFramePr>
        <xdr:cNvPr id="5" name="ChartSur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47"/>
          <a:ext cx="1371636" cy="2442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0.31273</cdr:x>
      <cdr:y>0.04962</cdr:y>
    </cdr:from>
    <cdr:to>
      <cdr:x>0.70224</cdr:x>
      <cdr:y>0.1332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80820" y="186282"/>
          <a:ext cx="2716244" cy="313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s-PE" sz="60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>
              <a:latin typeface="Arial" pitchFamily="34" charset="0"/>
              <a:cs typeface="Arial" pitchFamily="34" charset="0"/>
            </a:rPr>
            <a:t> Total Máxima Demanda diciembre 2017 </a:t>
          </a:r>
          <a:r>
            <a:rPr lang="es-PE" sz="600" baseline="0">
              <a:latin typeface="Arial" pitchFamily="34" charset="0"/>
              <a:cs typeface="Arial" pitchFamily="34" charset="0"/>
            </a:rPr>
            <a:t>= 6 462,40 MW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Total Máxima Demanda diciembre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 2016</a:t>
          </a: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= 6 492,41 MW</a:t>
          </a:r>
          <a:endParaRPr lang="es-PE" sz="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Variación diciembre2017/diciembre2016 = -0,46</a:t>
          </a:r>
          <a:r>
            <a:rPr lang="es-PE" sz="6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% </a:t>
          </a:r>
          <a:endParaRPr lang="es-PE" sz="6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0.31273</cdr:x>
      <cdr:y>0.04962</cdr:y>
    </cdr:from>
    <cdr:to>
      <cdr:x>0.70224</cdr:x>
      <cdr:y>0.1332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180820" y="186282"/>
          <a:ext cx="2716244" cy="313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s-PE" sz="60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>
              <a:latin typeface="Arial" pitchFamily="34" charset="0"/>
              <a:cs typeface="Arial" pitchFamily="34" charset="0"/>
            </a:rPr>
            <a:t> Total Máxima Demanda diciembre 2017 </a:t>
          </a:r>
          <a:r>
            <a:rPr lang="es-PE" sz="600" baseline="0">
              <a:latin typeface="Arial" pitchFamily="34" charset="0"/>
              <a:cs typeface="Arial" pitchFamily="34" charset="0"/>
            </a:rPr>
            <a:t>= 6 462,40 MW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Total Máxima Demanda diciembre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 2016</a:t>
          </a: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= 6 492,41 MW</a:t>
          </a:r>
          <a:endParaRPr lang="es-PE" sz="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Variación diciembre2017/diciembre2016 = -0,46</a:t>
          </a:r>
          <a:r>
            <a:rPr lang="es-PE" sz="6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% </a:t>
          </a:r>
          <a:endParaRPr lang="es-PE" sz="6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0.90718</cdr:x>
      <cdr:y>0.0453</cdr:y>
    </cdr:from>
    <cdr:to>
      <cdr:x>0.99891</cdr:x>
      <cdr:y>0.13322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05130" y="117764"/>
          <a:ext cx="647699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600" b="1">
              <a:latin typeface="Arial" panose="020B0604020202020204" pitchFamily="34" charset="0"/>
              <a:cs typeface="Arial" panose="020B0604020202020204" pitchFamily="34" charset="0"/>
            </a:rPr>
            <a:t>VARIACIÓN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84</xdr:row>
      <xdr:rowOff>0</xdr:rowOff>
    </xdr:from>
    <xdr:to>
      <xdr:col>8</xdr:col>
      <xdr:colOff>561975</xdr:colOff>
      <xdr:row>97</xdr:row>
      <xdr:rowOff>76200</xdr:rowOff>
    </xdr:to>
    <xdr:graphicFrame macro="">
      <xdr:nvGraphicFramePr>
        <xdr:cNvPr id="4" name="grafMaxDemPotFirRem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0.1885</cdr:x>
      <cdr:y>0.11299</cdr:y>
    </cdr:from>
    <cdr:to>
      <cdr:x>0.24804</cdr:x>
      <cdr:y>0.17245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798767" y="323898"/>
          <a:ext cx="252301" cy="170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PE" sz="500" b="1" i="0" u="none" strike="noStrike" baseline="0">
              <a:solidFill>
                <a:srgbClr val="0066CC"/>
              </a:solidFill>
              <a:latin typeface="Arial"/>
              <a:cs typeface="Arial"/>
            </a:rPr>
            <a:t>MW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14</xdr:col>
      <xdr:colOff>323850</xdr:colOff>
      <xdr:row>99</xdr:row>
      <xdr:rowOff>0</xdr:rowOff>
    </xdr:to>
    <xdr:graphicFrame macro="">
      <xdr:nvGraphicFramePr>
        <xdr:cNvPr id="3" name="ChartReporte2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0</xdr:rowOff>
    </xdr:from>
    <xdr:to>
      <xdr:col>15</xdr:col>
      <xdr:colOff>104775</xdr:colOff>
      <xdr:row>101</xdr:row>
      <xdr:rowOff>142875</xdr:rowOff>
    </xdr:to>
    <xdr:graphicFrame macro="">
      <xdr:nvGraphicFramePr>
        <xdr:cNvPr id="3" name="ChartReporte2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1</xdr:col>
      <xdr:colOff>304800</xdr:colOff>
      <xdr:row>0</xdr:row>
      <xdr:rowOff>478756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19</xdr:row>
      <xdr:rowOff>28575</xdr:rowOff>
    </xdr:from>
    <xdr:to>
      <xdr:col>5</xdr:col>
      <xdr:colOff>38101</xdr:colOff>
      <xdr:row>34</xdr:row>
      <xdr:rowOff>114301</xdr:rowOff>
    </xdr:to>
    <xdr:graphicFrame macro="">
      <xdr:nvGraphicFramePr>
        <xdr:cNvPr id="3" name="grafFallasPorCausa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314902</xdr:colOff>
      <xdr:row>19</xdr:row>
      <xdr:rowOff>28287</xdr:rowOff>
    </xdr:from>
    <xdr:to>
      <xdr:col>13</xdr:col>
      <xdr:colOff>57150</xdr:colOff>
      <xdr:row>34</xdr:row>
      <xdr:rowOff>142875</xdr:rowOff>
    </xdr:to>
    <xdr:graphicFrame macro="">
      <xdr:nvGraphicFramePr>
        <xdr:cNvPr id="4" name="grafFallasPorEquipo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41</xdr:row>
      <xdr:rowOff>0</xdr:rowOff>
    </xdr:from>
    <xdr:to>
      <xdr:col>8</xdr:col>
      <xdr:colOff>76200</xdr:colOff>
      <xdr:row>55</xdr:row>
      <xdr:rowOff>152400</xdr:rowOff>
    </xdr:to>
    <xdr:graphicFrame macro="">
      <xdr:nvGraphicFramePr>
        <xdr:cNvPr id="5" name="grafEnergiaAprox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190499</xdr:rowOff>
    </xdr:from>
    <xdr:to>
      <xdr:col>15</xdr:col>
      <xdr:colOff>495300</xdr:colOff>
      <xdr:row>31</xdr:row>
      <xdr:rowOff>85725</xdr:rowOff>
    </xdr:to>
    <xdr:graphicFrame macro="">
      <xdr:nvGraphicFramePr>
        <xdr:cNvPr id="4" name="grafEnergiaInterrumpida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0.02453</cdr:x>
      <cdr:y>0.0438</cdr:y>
    </cdr:from>
    <cdr:to>
      <cdr:x>0.15744</cdr:x>
      <cdr:y>0.28905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7835F3-F12A-4EBD-91EC-CD1F595FE913}"/>
            </a:ext>
          </a:extLst>
        </cdr:cNvPr>
        <cdr:cNvSpPr txBox="1"/>
      </cdr:nvSpPr>
      <cdr:spPr>
        <a:xfrm xmlns:a="http://schemas.openxmlformats.org/drawingml/2006/main">
          <a:off x="168728" y="1632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0.00098</cdr:x>
      <cdr:y>0.09434</cdr:y>
    </cdr:from>
    <cdr:to>
      <cdr:x>0.02008</cdr:x>
      <cdr:y>0.4579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A24921A-BC3C-4A81-A2EC-96EA70B993D0}"/>
            </a:ext>
          </a:extLst>
        </cdr:cNvPr>
        <cdr:cNvSpPr txBox="1"/>
      </cdr:nvSpPr>
      <cdr:spPr>
        <a:xfrm xmlns:a="http://schemas.openxmlformats.org/drawingml/2006/main" rot="16200000">
          <a:off x="-212376" y="365404"/>
          <a:ext cx="564715" cy="126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800"/>
            <a:t>MWh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107674</xdr:colOff>
      <xdr:row>0</xdr:row>
      <xdr:rowOff>41413</xdr:rowOff>
    </xdr:from>
    <xdr:to>
      <xdr:col>0</xdr:col>
      <xdr:colOff>904875</xdr:colOff>
      <xdr:row>0</xdr:row>
      <xdr:rowOff>470038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4" y="41413"/>
          <a:ext cx="797718" cy="425994"/>
        </a:xfrm>
        <a:prstGeom prst="rect">
          <a:avLst/>
        </a:prstGeom>
      </xdr:spPr>
    </xdr:pic>
    <xdr:clientData/>
  </xdr:twoCellAnchor>
  <xdr:twoCellAnchor>
    <xdr:from>
      <xdr:col>0</xdr:col>
      <xdr:colOff>488991</xdr:colOff>
      <xdr:row>5</xdr:row>
      <xdr:rowOff>177918</xdr:rowOff>
    </xdr:from>
    <xdr:to>
      <xdr:col>7</xdr:col>
      <xdr:colOff>608135</xdr:colOff>
      <xdr:row>21</xdr:row>
      <xdr:rowOff>42130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1376240</xdr:colOff>
      <xdr:row>28</xdr:row>
      <xdr:rowOff>64721</xdr:rowOff>
    </xdr:from>
    <xdr:to>
      <xdr:col>8</xdr:col>
      <xdr:colOff>187113</xdr:colOff>
      <xdr:row>42</xdr:row>
      <xdr:rowOff>148234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505557</xdr:colOff>
      <xdr:row>48</xdr:row>
      <xdr:rowOff>161191</xdr:rowOff>
    </xdr:from>
    <xdr:to>
      <xdr:col>7</xdr:col>
      <xdr:colOff>197827</xdr:colOff>
      <xdr:row>64</xdr:row>
      <xdr:rowOff>175845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1</xdr:col>
      <xdr:colOff>114300</xdr:colOff>
      <xdr:row>0</xdr:row>
      <xdr:rowOff>478756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85225</xdr:colOff>
      <xdr:row>0</xdr:row>
      <xdr:rowOff>50131</xdr:rowOff>
    </xdr:from>
    <xdr:to>
      <xdr:col>0</xdr:col>
      <xdr:colOff>914400</xdr:colOff>
      <xdr:row>0</xdr:row>
      <xdr:rowOff>478756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5" y="50131"/>
          <a:ext cx="829176" cy="425994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0.90391</cdr:x>
      <cdr:y>0.64207</cdr:y>
    </cdr:from>
    <cdr:to>
      <cdr:x>0.97186</cdr:x>
      <cdr:y>0.68843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7659658" y="5784218"/>
          <a:ext cx="1327531" cy="41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1800" b="1">
              <a:solidFill>
                <a:schemeClr val="bg1"/>
              </a:solidFill>
              <a:latin typeface="Symbol" pitchFamily="18" charset="2"/>
            </a:rPr>
            <a:t>- 1</a:t>
          </a:r>
          <a:r>
            <a:rPr lang="es-PE" sz="1600" b="1">
              <a:solidFill>
                <a:schemeClr val="bg1"/>
              </a:solidFill>
              <a:latin typeface="Symbol" pitchFamily="18" charset="2"/>
            </a:rPr>
            <a:t>,1</a:t>
          </a:r>
          <a:r>
            <a:rPr lang="es-PE" sz="20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0.47667</cdr:x>
      <cdr:y>0.44032</cdr:y>
    </cdr:from>
    <cdr:to>
      <cdr:x>0.54462</cdr:x>
      <cdr:y>0.48668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0593913" y="4989463"/>
          <a:ext cx="1510178" cy="525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PE" sz="2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0.44248</cdr:x>
      <cdr:y>0.08322</cdr:y>
    </cdr:from>
    <cdr:to>
      <cdr:x>0.48511</cdr:x>
      <cdr:y>0.15546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655495" y="220002"/>
          <a:ext cx="255841" cy="190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PE" sz="6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0.46031</cdr:x>
      <cdr:y>0.08617</cdr:y>
    </cdr:from>
    <cdr:to>
      <cdr:x>0.52826</cdr:x>
      <cdr:y>0.13253</cdr:y>
    </cdr:to>
    <cdr:sp macro="" textlink="'3'!$R$14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41956E75-9E82-403F-92F7-E97F4CE50ECA}"/>
            </a:ext>
          </a:extLst>
        </cdr:cNvPr>
        <cdr:cNvSpPr txBox="1"/>
      </cdr:nvSpPr>
      <cdr:spPr>
        <a:xfrm xmlns:a="http://schemas.openxmlformats.org/drawingml/2006/main">
          <a:off x="2762528" y="227787"/>
          <a:ext cx="407797" cy="12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B677FE2-9E69-4A2A-BCBE-49FE1735A10E}" type="TxLink">
            <a:rPr lang="en-US" sz="600" b="1" i="0" u="none" strike="noStrike">
              <a:solidFill>
                <a:srgbClr val="FF0000"/>
              </a:solidFill>
              <a:latin typeface="Arial"/>
              <a:cs typeface="Arial"/>
            </a:rPr>
            <a:pPr/>
            <a:t> </a:t>
          </a:fld>
          <a:endParaRPr lang="es-PE" sz="7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0.4502</cdr:x>
      <cdr:y>0.51588</cdr:y>
    </cdr:from>
    <cdr:to>
      <cdr:x>0.51815</cdr:x>
      <cdr:y>0.56224</cdr:y>
    </cdr:to>
    <cdr:sp macro="" textlink="'3'!$R$12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6AB4F332-663F-453D-B9CA-BEFCD565A119}"/>
            </a:ext>
          </a:extLst>
        </cdr:cNvPr>
        <cdr:cNvSpPr txBox="1"/>
      </cdr:nvSpPr>
      <cdr:spPr>
        <a:xfrm xmlns:a="http://schemas.openxmlformats.org/drawingml/2006/main">
          <a:off x="2701872" y="1363731"/>
          <a:ext cx="407797" cy="12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C3A9449-E2D1-4EB6-BB22-DBE0652179FB}" type="TxLink">
            <a:rPr lang="en-US" sz="600" b="1" i="0" u="none" strike="noStrike">
              <a:solidFill>
                <a:srgbClr val="FF0000"/>
              </a:solidFill>
              <a:latin typeface="Arial"/>
              <a:cs typeface="Arial"/>
            </a:rPr>
            <a:pPr/>
            <a:t> </a:t>
          </a:fld>
          <a:endParaRPr lang="es-PE" sz="7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0.45181</cdr:x>
      <cdr:y>0.25123</cdr:y>
    </cdr:from>
    <cdr:to>
      <cdr:x>0.51976</cdr:x>
      <cdr:y>0.29759</cdr:y>
    </cdr:to>
    <cdr:sp macro="" textlink="'3'!$R$13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6AB4F332-663F-453D-B9CA-BEFCD565A119}"/>
            </a:ext>
          </a:extLst>
        </cdr:cNvPr>
        <cdr:cNvSpPr txBox="1"/>
      </cdr:nvSpPr>
      <cdr:spPr>
        <a:xfrm xmlns:a="http://schemas.openxmlformats.org/drawingml/2006/main">
          <a:off x="2711492" y="664132"/>
          <a:ext cx="407798" cy="12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A5FE526-B378-4B0D-AA9B-CCC7D8492281}" type="TxLink">
            <a:rPr lang="en-US" sz="600" b="1" i="0" u="none" strike="noStrike">
              <a:solidFill>
                <a:srgbClr val="FF0000"/>
              </a:solidFill>
              <a:latin typeface="Arial"/>
              <a:cs typeface="Arial"/>
            </a:rPr>
            <a:pPr/>
            <a:t> </a:t>
          </a:fld>
          <a:endParaRPr lang="es-PE" sz="7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0.00278</cdr:x>
      <cdr:y>0</cdr:y>
    </cdr:from>
    <cdr:to>
      <cdr:x>0.00379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F3ED8A3-E1AF-4585-AEBE-7D85A88D3EDA}"/>
            </a:ext>
          </a:extLst>
        </cdr:cNvPr>
        <cdr:cNvCxnSpPr/>
      </cdr:nvCxnSpPr>
      <cdr:spPr bwMode="auto">
        <a:xfrm xmlns:a="http://schemas.openxmlformats.org/drawingml/2006/main" flipH="1" flipV="1">
          <a:off x="50800" y="50800"/>
          <a:ext cx="18606" cy="9915333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38100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0</xdr:col>
      <xdr:colOff>914400</xdr:colOff>
      <xdr:row>0</xdr:row>
      <xdr:rowOff>504825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797718" cy="425994"/>
        </a:xfrm>
        <a:prstGeom prst="rect">
          <a:avLst/>
        </a:prstGeom>
      </xdr:spPr>
    </xdr:pic>
    <xdr:clientData/>
  </xdr:twoCellAnchor>
  <xdr:twoCellAnchor>
    <xdr:from>
      <xdr:col>0</xdr:col>
      <xdr:colOff>73478</xdr:colOff>
      <xdr:row>12</xdr:row>
      <xdr:rowOff>19050</xdr:rowOff>
    </xdr:from>
    <xdr:to>
      <xdr:col>9</xdr:col>
      <xdr:colOff>721178</xdr:colOff>
      <xdr:row>32</xdr:row>
      <xdr:rowOff>114300</xdr:rowOff>
    </xdr:to>
    <xdr:graphicFrame macro="">
      <xdr:nvGraphicFramePr>
        <xdr:cNvPr id="4" name="grafMaxPotXTip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26</xdr:col>
      <xdr:colOff>542925</xdr:colOff>
      <xdr:row>44</xdr:row>
      <xdr:rowOff>171450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9030950" y="8963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  <xdr:oneCellAnchor>
    <xdr:from>
      <xdr:col>26</xdr:col>
      <xdr:colOff>495300</xdr:colOff>
      <xdr:row>42</xdr:row>
      <xdr:rowOff>95250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8983325" y="8505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  <xdr:twoCellAnchor>
    <xdr:from>
      <xdr:col>0</xdr:col>
      <xdr:colOff>74837</xdr:colOff>
      <xdr:row>33</xdr:row>
      <xdr:rowOff>17690</xdr:rowOff>
    </xdr:from>
    <xdr:to>
      <xdr:col>9</xdr:col>
      <xdr:colOff>714374</xdr:colOff>
      <xdr:row>57</xdr:row>
      <xdr:rowOff>189140</xdr:rowOff>
    </xdr:to>
    <xdr:graphicFrame macro="">
      <xdr:nvGraphicFramePr>
        <xdr:cNvPr id="7" name="grafGenEne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495300</xdr:colOff>
      <xdr:row>42</xdr:row>
      <xdr:rowOff>95250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2031325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80284</xdr:colOff>
      <xdr:row>11</xdr:row>
      <xdr:rowOff>5446</xdr:rowOff>
    </xdr:from>
    <xdr:to>
      <xdr:col>11</xdr:col>
      <xdr:colOff>6805</xdr:colOff>
      <xdr:row>32</xdr:row>
      <xdr:rowOff>170090</xdr:rowOff>
    </xdr:to>
    <xdr:graphicFrame macro="">
      <xdr:nvGraphicFramePr>
        <xdr:cNvPr id="2" name="grafUtilizacionRe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66675</xdr:rowOff>
    </xdr:from>
    <xdr:to>
      <xdr:col>0</xdr:col>
      <xdr:colOff>914400</xdr:colOff>
      <xdr:row>0</xdr:row>
      <xdr:rowOff>495300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5"/>
          <a:ext cx="797718" cy="4259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66675</xdr:rowOff>
    </xdr:from>
    <xdr:to>
      <xdr:col>0</xdr:col>
      <xdr:colOff>914400</xdr:colOff>
      <xdr:row>0</xdr:row>
      <xdr:rowOff>495300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5"/>
          <a:ext cx="797718" cy="425994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10</xdr:col>
      <xdr:colOff>581025</xdr:colOff>
      <xdr:row>20</xdr:row>
      <xdr:rowOff>104775</xdr:rowOff>
    </xdr:to>
    <xdr:graphicFrame macro="">
      <xdr:nvGraphicFramePr>
        <xdr:cNvPr id="3" name="grafNORT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581025</xdr:colOff>
      <xdr:row>50</xdr:row>
      <xdr:rowOff>9525</xdr:rowOff>
    </xdr:to>
    <xdr:graphicFrame macro="">
      <xdr:nvGraphicFramePr>
        <xdr:cNvPr id="4" name="grafCENTR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10</xdr:col>
      <xdr:colOff>581025</xdr:colOff>
      <xdr:row>72</xdr:row>
      <xdr:rowOff>142875</xdr:rowOff>
    </xdr:to>
    <xdr:graphicFrame macro="">
      <xdr:nvGraphicFramePr>
        <xdr:cNvPr id="5" name="grafSUR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6.x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7.xml"/></Relationships>
</file>

<file path=xl/worksheets/_rels/sheet1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0.xml"/></Relationships>
</file>

<file path=xl/worksheets/_rels/sheet1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1.xml"/></Relationships>
</file>

<file path=xl/worksheets/_rels/sheet1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2.xml"/></Relationships>
</file>

<file path=xl/worksheets/_rels/sheet1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5.xml"/></Relationships>
</file>

<file path=xl/worksheets/_rels/sheet1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9.xml"/></Relationships>
</file>

<file path=xl/worksheets/_rels/sheet1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0.xml"/></Relationships>
</file>

<file path=xl/worksheets/_rels/sheet1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2.xml"/></Relationships>
</file>

<file path=xl/worksheets/_rels/sheet1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3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4.xml"/></Relationships>
</file>

<file path=xl/worksheets/_rels/sheet2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5.xml"/></Relationships>
</file>

<file path=xl/worksheets/_rels/sheet2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6.xml"/></Relationships>
</file>

<file path=xl/worksheets/_rels/sheet2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7.xml"/></Relationships>
</file>

<file path=xl/worksheets/_rels/sheet2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8.xml"/></Relationships>
</file>

<file path=xl/worksheets/_rels/sheet2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0.xml"/></Relationships>
</file>

<file path=xl/worksheets/_rels/sheet2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8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9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0.xml"/></Relationships>
</file>

<file path=xl/worksheets/_rels/sheet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2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81"/>
  <sheetViews>
    <sheetView view="pageBreakPreview" zoomScaleNormal="100" zoomScaleSheetLayoutView="100" workbookViewId="0" showGridLines="0">
      <selection activeCell="H35" sqref="H35"/>
    </sheetView>
  </sheetViews>
  <sheetFormatPr baseColWidth="10" defaultColWidth="11.42578125" defaultRowHeight="15"/>
  <cols>
    <col min="1" max="1" width="30.7109375" customWidth="1"/>
  </cols>
  <sheetData>
    <row r="1" ht="39.95" customHeight="1">
      <c r="A1" s="12"/>
      <c r="B1" s="132" t="str">
        <f>Z2</f>
        <v>INFORME EJECUTIVO MENSUAL DE LA OPERACIÓN DEL SEIN
MES 20XX</v>
      </c>
      <c r="C1" s="132"/>
      <c r="D1" s="132"/>
      <c r="E1" s="132"/>
      <c r="F1" s="132"/>
      <c r="G1" s="132"/>
      <c r="H1" s="132"/>
      <c r="I1" s="133" t="str">
        <f>Z3</f>
        <v>Código: EJECSGI-MESXX-20XX
Fecha: DD/MM/YYYY
Versión: X</v>
      </c>
      <c r="J1" s="133"/>
      <c r="K1" s="134"/>
    </row>
    <row r="2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U2" s="93"/>
      <c r="Z2" s="92" t="s">
        <v>0</v>
      </c>
    </row>
    <row r="3" ht="14.25" customHeight="1">
      <c r="A3" s="19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Z3" s="93" t="s">
        <v>2</v>
      </c>
    </row>
    <row r="4" ht="21" customHeight="1">
      <c r="A4" s="135" t="s">
        <v>3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 ht="5.2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36" t="s">
        <v>4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</row>
    <row r="7" ht="24.75" customHeight="1">
      <c r="A7" s="137" t="s">
        <v>5</v>
      </c>
      <c r="B7" s="140" t="s">
        <v>6</v>
      </c>
      <c r="C7" s="141"/>
      <c r="D7" s="141"/>
      <c r="E7" s="141"/>
      <c r="F7" s="141"/>
      <c r="G7" s="142"/>
      <c r="H7" s="131" t="s">
        <v>7</v>
      </c>
      <c r="I7" s="131"/>
      <c r="J7" s="131"/>
      <c r="K7" s="131"/>
      <c r="Z7" s="92"/>
    </row>
    <row r="8">
      <c r="A8" s="137"/>
      <c r="B8" s="138" t="s">
        <v>8</v>
      </c>
      <c r="C8" s="138"/>
      <c r="D8" s="138"/>
      <c r="E8" s="138"/>
      <c r="F8" s="138" t="s">
        <v>9</v>
      </c>
      <c r="G8" s="139" t="s">
        <v>10</v>
      </c>
      <c r="H8" s="15" t="s">
        <v>11</v>
      </c>
      <c r="I8" s="15" t="s">
        <v>12</v>
      </c>
      <c r="J8" s="16">
        <v>2023</v>
      </c>
      <c r="K8" s="131" t="s">
        <v>13</v>
      </c>
    </row>
    <row r="9" ht="16.5">
      <c r="A9" s="137"/>
      <c r="B9" s="16" t="s">
        <v>14</v>
      </c>
      <c r="C9" s="16" t="s">
        <v>15</v>
      </c>
      <c r="D9" s="16" t="s">
        <v>16</v>
      </c>
      <c r="E9" s="16" t="s">
        <v>17</v>
      </c>
      <c r="F9" s="138"/>
      <c r="G9" s="139"/>
      <c r="H9" s="17" t="s">
        <v>18</v>
      </c>
      <c r="I9" s="17" t="s">
        <v>19</v>
      </c>
      <c r="J9" s="17" t="s">
        <v>20</v>
      </c>
      <c r="K9" s="131"/>
    </row>
    <row r="10">
      <c r="A10" s="137"/>
      <c r="B10" s="16" t="s">
        <v>21</v>
      </c>
      <c r="C10" s="16" t="s">
        <v>21</v>
      </c>
      <c r="D10" s="16" t="s">
        <v>21</v>
      </c>
      <c r="E10" s="16" t="s">
        <v>21</v>
      </c>
      <c r="F10" s="16" t="s">
        <v>21</v>
      </c>
      <c r="G10" s="139"/>
      <c r="H10" s="18" t="s">
        <v>22</v>
      </c>
      <c r="I10" s="18" t="s">
        <v>22</v>
      </c>
      <c r="J10" s="18" t="s">
        <v>23</v>
      </c>
      <c r="K10" s="131"/>
    </row>
    <row r="11">
      <c r="A11" s="198" t="s">
        <v>24</v>
      </c>
      <c r="B11" s="191"/>
      <c r="C11" s="191"/>
      <c r="D11" s="191">
        <v>10.4495134225</v>
      </c>
      <c r="E11" s="191">
        <v>10.4495134225</v>
      </c>
      <c r="F11" s="202">
        <v>9.348568335</v>
      </c>
      <c r="G11" s="205">
        <v>0.11776616996831313</v>
      </c>
      <c r="H11" s="191">
        <v>15.60717</v>
      </c>
      <c r="I11" s="191">
        <v>15.88901</v>
      </c>
      <c r="J11" s="202">
        <v>12.82149</v>
      </c>
      <c r="K11" s="195">
        <v>-0.19305922773036208</v>
      </c>
    </row>
    <row r="12">
      <c r="A12" s="199" t="s">
        <v>25</v>
      </c>
      <c r="B12" s="184"/>
      <c r="C12" s="184">
        <v>0</v>
      </c>
      <c r="D12" s="184"/>
      <c r="E12" s="184">
        <v>0</v>
      </c>
      <c r="F12" s="203">
        <v>0</v>
      </c>
      <c r="G12" s="206">
        <v>0</v>
      </c>
      <c r="H12" s="184">
        <v>0</v>
      </c>
      <c r="I12" s="184">
        <v>0</v>
      </c>
      <c r="J12" s="203">
        <v>0</v>
      </c>
      <c r="K12" s="196">
        <v>0</v>
      </c>
    </row>
    <row r="13">
      <c r="A13" s="200" t="s">
        <v>26</v>
      </c>
      <c r="B13" s="183"/>
      <c r="C13" s="183">
        <v>3.8272604225</v>
      </c>
      <c r="D13" s="183"/>
      <c r="E13" s="183">
        <v>3.8272604225</v>
      </c>
      <c r="F13" s="204">
        <v>0.6927260575</v>
      </c>
      <c r="G13" s="207">
        <v>4.5249263125921892</v>
      </c>
      <c r="H13" s="183">
        <v>5.61121</v>
      </c>
      <c r="I13" s="183">
        <v>0</v>
      </c>
      <c r="J13" s="204">
        <v>9.23126</v>
      </c>
      <c r="K13" s="197">
        <v>0</v>
      </c>
    </row>
    <row r="14">
      <c r="A14" s="199" t="s">
        <v>27</v>
      </c>
      <c r="B14" s="184"/>
      <c r="C14" s="184"/>
      <c r="D14" s="184">
        <v>12.39775395</v>
      </c>
      <c r="E14" s="184">
        <v>12.39775395</v>
      </c>
      <c r="F14" s="203">
        <v>14.47945138</v>
      </c>
      <c r="G14" s="206">
        <v>-0.14376908180895456</v>
      </c>
      <c r="H14" s="184">
        <v>20.51494</v>
      </c>
      <c r="I14" s="184">
        <v>20.52619</v>
      </c>
      <c r="J14" s="203">
        <v>9.90311</v>
      </c>
      <c r="K14" s="196">
        <v>-0.517537838244701</v>
      </c>
    </row>
    <row r="15">
      <c r="A15" s="200" t="s">
        <v>28</v>
      </c>
      <c r="B15" s="183"/>
      <c r="C15" s="183"/>
      <c r="D15" s="183">
        <v>0.3542541075</v>
      </c>
      <c r="E15" s="183">
        <v>0.3542541075</v>
      </c>
      <c r="F15" s="204">
        <v>0.3471181925</v>
      </c>
      <c r="G15" s="207">
        <v>0.0205575943703959</v>
      </c>
      <c r="H15" s="183">
        <v>0.4857</v>
      </c>
      <c r="I15" s="183">
        <v>0.71858</v>
      </c>
      <c r="J15" s="204">
        <v>0.4617</v>
      </c>
      <c r="K15" s="197">
        <v>-0.35748281332628246</v>
      </c>
    </row>
    <row r="16">
      <c r="A16" s="199" t="s">
        <v>29</v>
      </c>
      <c r="B16" s="184"/>
      <c r="C16" s="184">
        <v>1.10633975</v>
      </c>
      <c r="D16" s="184"/>
      <c r="E16" s="184">
        <v>1.10633975</v>
      </c>
      <c r="F16" s="203">
        <v>4.4836343175</v>
      </c>
      <c r="G16" s="206">
        <v>-0.75324933487955</v>
      </c>
      <c r="H16" s="184">
        <v>0</v>
      </c>
      <c r="I16" s="184">
        <v>9.3952</v>
      </c>
      <c r="J16" s="203">
        <v>7.923</v>
      </c>
      <c r="K16" s="196">
        <v>-0.15669703678474117</v>
      </c>
    </row>
    <row r="17">
      <c r="A17" s="200" t="s">
        <v>30</v>
      </c>
      <c r="B17" s="183">
        <v>152.797665725</v>
      </c>
      <c r="C17" s="183"/>
      <c r="D17" s="183"/>
      <c r="E17" s="183">
        <v>152.797665725</v>
      </c>
      <c r="F17" s="204">
        <v>149.80218527</v>
      </c>
      <c r="G17" s="207">
        <v>0.01999624003882864</v>
      </c>
      <c r="H17" s="183">
        <v>205.5591</v>
      </c>
      <c r="I17" s="183">
        <v>198.02898</v>
      </c>
      <c r="J17" s="204">
        <v>170.4518</v>
      </c>
      <c r="K17" s="197">
        <v>-0.13925830451684396</v>
      </c>
    </row>
    <row r="18">
      <c r="A18" s="199" t="s">
        <v>31</v>
      </c>
      <c r="B18" s="184">
        <v>11.628544675</v>
      </c>
      <c r="C18" s="184"/>
      <c r="D18" s="184"/>
      <c r="E18" s="184">
        <v>11.628544675</v>
      </c>
      <c r="F18" s="203">
        <v>13.280920745</v>
      </c>
      <c r="G18" s="206">
        <v>-0.12441728263622734</v>
      </c>
      <c r="H18" s="184">
        <v>19.89957</v>
      </c>
      <c r="I18" s="184">
        <v>19.88238</v>
      </c>
      <c r="J18" s="203">
        <v>19.83597</v>
      </c>
      <c r="K18" s="196">
        <v>-0.0023342275924713237</v>
      </c>
    </row>
    <row r="19">
      <c r="A19" s="200" t="s">
        <v>32</v>
      </c>
      <c r="B19" s="183">
        <v>0.8259050475</v>
      </c>
      <c r="C19" s="183"/>
      <c r="D19" s="183"/>
      <c r="E19" s="183">
        <v>0.8259050475</v>
      </c>
      <c r="F19" s="204">
        <v>2.06228942</v>
      </c>
      <c r="G19" s="207">
        <v>-0.59952030035629045</v>
      </c>
      <c r="H19" s="183">
        <v>1.91189</v>
      </c>
      <c r="I19" s="183">
        <v>3.16933</v>
      </c>
      <c r="J19" s="204">
        <v>1.9753</v>
      </c>
      <c r="K19" s="197">
        <v>-0.37674524268536252</v>
      </c>
    </row>
    <row r="20">
      <c r="A20" s="199" t="s">
        <v>33</v>
      </c>
      <c r="B20" s="184">
        <v>132.35577175</v>
      </c>
      <c r="C20" s="184"/>
      <c r="D20" s="184"/>
      <c r="E20" s="184">
        <v>132.35577175</v>
      </c>
      <c r="F20" s="203">
        <v>117.08073525</v>
      </c>
      <c r="G20" s="206">
        <v>0.13046584023736735</v>
      </c>
      <c r="H20" s="184">
        <v>173.617</v>
      </c>
      <c r="I20" s="184">
        <v>167.582</v>
      </c>
      <c r="J20" s="203">
        <v>168.584</v>
      </c>
      <c r="K20" s="196">
        <v>0.005979162439880178</v>
      </c>
    </row>
    <row r="21">
      <c r="A21" s="200" t="s">
        <v>34</v>
      </c>
      <c r="B21" s="183"/>
      <c r="C21" s="183"/>
      <c r="D21" s="183">
        <v>0.19241525</v>
      </c>
      <c r="E21" s="183">
        <v>0.19241525</v>
      </c>
      <c r="F21" s="204">
        <v>0.182432605</v>
      </c>
      <c r="G21" s="207">
        <v>0.054719631942985195</v>
      </c>
      <c r="H21" s="183">
        <v>0</v>
      </c>
      <c r="I21" s="183">
        <v>0</v>
      </c>
      <c r="J21" s="204">
        <v>0</v>
      </c>
      <c r="K21" s="197">
        <v>0</v>
      </c>
    </row>
    <row r="22">
      <c r="A22" s="199" t="s">
        <v>35</v>
      </c>
      <c r="B22" s="184">
        <v>67.38514467</v>
      </c>
      <c r="C22" s="184">
        <v>0.08728376</v>
      </c>
      <c r="D22" s="184"/>
      <c r="E22" s="184">
        <v>67.47242843</v>
      </c>
      <c r="F22" s="203">
        <v>91.251554445</v>
      </c>
      <c r="G22" s="206">
        <v>-0.26058872267575872</v>
      </c>
      <c r="H22" s="184">
        <v>128.37211</v>
      </c>
      <c r="I22" s="184">
        <v>125.72415</v>
      </c>
      <c r="J22" s="203">
        <v>150.28784</v>
      </c>
      <c r="K22" s="196">
        <v>0.1953776581508008</v>
      </c>
    </row>
    <row r="23">
      <c r="A23" s="200" t="s">
        <v>36</v>
      </c>
      <c r="B23" s="183"/>
      <c r="C23" s="183"/>
      <c r="D23" s="183">
        <v>49.161397885</v>
      </c>
      <c r="E23" s="183">
        <v>49.161397885</v>
      </c>
      <c r="F23" s="204">
        <v>53.7213936375</v>
      </c>
      <c r="G23" s="207">
        <v>-0.084882305609378567</v>
      </c>
      <c r="H23" s="183">
        <v>59.68022</v>
      </c>
      <c r="I23" s="183">
        <v>73.34974</v>
      </c>
      <c r="J23" s="204">
        <v>55.47783</v>
      </c>
      <c r="K23" s="197">
        <v>-0.24365335173648878</v>
      </c>
    </row>
    <row r="24">
      <c r="A24" s="199" t="s">
        <v>37</v>
      </c>
      <c r="B24" s="184">
        <v>124.13827975</v>
      </c>
      <c r="C24" s="184"/>
      <c r="D24" s="184"/>
      <c r="E24" s="184">
        <v>124.13827975</v>
      </c>
      <c r="F24" s="203">
        <v>115.409651</v>
      </c>
      <c r="G24" s="206">
        <v>0.075631705618796133</v>
      </c>
      <c r="H24" s="184">
        <v>166.328</v>
      </c>
      <c r="I24" s="184">
        <v>161.078</v>
      </c>
      <c r="J24" s="203">
        <v>166.745</v>
      </c>
      <c r="K24" s="196">
        <v>0.035181713207266048</v>
      </c>
    </row>
    <row r="25">
      <c r="A25" s="200" t="s">
        <v>38</v>
      </c>
      <c r="B25" s="183">
        <v>4.5980868175</v>
      </c>
      <c r="C25" s="183">
        <v>7.3982406125</v>
      </c>
      <c r="D25" s="183"/>
      <c r="E25" s="183">
        <v>11.99632743</v>
      </c>
      <c r="F25" s="204">
        <v>18.4688525</v>
      </c>
      <c r="G25" s="207">
        <v>-0.35045626521734363</v>
      </c>
      <c r="H25" s="183">
        <v>28.94966</v>
      </c>
      <c r="I25" s="183">
        <v>25.74</v>
      </c>
      <c r="J25" s="204">
        <v>26.06565</v>
      </c>
      <c r="K25" s="197">
        <v>0.012651515151515153</v>
      </c>
    </row>
    <row r="26">
      <c r="A26" s="199" t="s">
        <v>39</v>
      </c>
      <c r="B26" s="184"/>
      <c r="C26" s="184"/>
      <c r="D26" s="184">
        <v>1.79396935</v>
      </c>
      <c r="E26" s="184">
        <v>1.79396935</v>
      </c>
      <c r="F26" s="203">
        <v>2.61836985</v>
      </c>
      <c r="G26" s="206">
        <v>-0.3148525789815369</v>
      </c>
      <c r="H26" s="184">
        <v>3.15</v>
      </c>
      <c r="I26" s="184">
        <v>3.69</v>
      </c>
      <c r="J26" s="203">
        <v>3.54</v>
      </c>
      <c r="K26" s="196">
        <v>-0.040650406504065047</v>
      </c>
    </row>
    <row r="27">
      <c r="A27" s="200" t="s">
        <v>40</v>
      </c>
      <c r="B27" s="183">
        <v>407.91603264</v>
      </c>
      <c r="C27" s="183"/>
      <c r="D27" s="183"/>
      <c r="E27" s="183">
        <v>407.91603264</v>
      </c>
      <c r="F27" s="204">
        <v>508.42332048</v>
      </c>
      <c r="G27" s="207">
        <v>-0.197684259929524</v>
      </c>
      <c r="H27" s="183">
        <v>822.5904</v>
      </c>
      <c r="I27" s="183">
        <v>804.264</v>
      </c>
      <c r="J27" s="204">
        <v>799.61616</v>
      </c>
      <c r="K27" s="197">
        <v>-0.0057789979409746057</v>
      </c>
    </row>
    <row r="28">
      <c r="A28" s="199" t="s">
        <v>41</v>
      </c>
      <c r="B28" s="184"/>
      <c r="C28" s="184"/>
      <c r="D28" s="184">
        <v>3.8140681175</v>
      </c>
      <c r="E28" s="184">
        <v>3.8140681175</v>
      </c>
      <c r="F28" s="203">
        <v>3.56949378</v>
      </c>
      <c r="G28" s="206">
        <v>0.068517933514931073</v>
      </c>
      <c r="H28" s="184">
        <v>5.21607</v>
      </c>
      <c r="I28" s="184">
        <v>4.70362</v>
      </c>
      <c r="J28" s="203">
        <v>3.22465</v>
      </c>
      <c r="K28" s="196">
        <v>-0.31443228832261111</v>
      </c>
    </row>
    <row r="29">
      <c r="A29" s="200" t="s">
        <v>42</v>
      </c>
      <c r="B29" s="183"/>
      <c r="C29" s="183"/>
      <c r="D29" s="183">
        <v>14.8454616175</v>
      </c>
      <c r="E29" s="183">
        <v>14.8454616175</v>
      </c>
      <c r="F29" s="204">
        <v>14.7758162075</v>
      </c>
      <c r="G29" s="207">
        <v>0.0047134729494434941</v>
      </c>
      <c r="H29" s="183">
        <v>20.0465</v>
      </c>
      <c r="I29" s="183">
        <v>19.91745</v>
      </c>
      <c r="J29" s="204">
        <v>19.9725</v>
      </c>
      <c r="K29" s="197">
        <v>0.0027639080303954577</v>
      </c>
    </row>
    <row r="30">
      <c r="A30" s="199" t="s">
        <v>43</v>
      </c>
      <c r="B30" s="184"/>
      <c r="C30" s="184"/>
      <c r="D30" s="184">
        <v>14.0569895975</v>
      </c>
      <c r="E30" s="184">
        <v>14.0569895975</v>
      </c>
      <c r="F30" s="203">
        <v>9.6694913525</v>
      </c>
      <c r="G30" s="206">
        <v>0.4537465400251518</v>
      </c>
      <c r="H30" s="184">
        <v>20.55624</v>
      </c>
      <c r="I30" s="184">
        <v>20.1174</v>
      </c>
      <c r="J30" s="203">
        <v>20.81267</v>
      </c>
      <c r="K30" s="196">
        <v>0.034560629107141083</v>
      </c>
    </row>
    <row r="31">
      <c r="A31" s="200" t="s">
        <v>44</v>
      </c>
      <c r="B31" s="183">
        <v>323.6949216875</v>
      </c>
      <c r="C31" s="183"/>
      <c r="D31" s="183"/>
      <c r="E31" s="183">
        <v>323.6949216875</v>
      </c>
      <c r="F31" s="204">
        <v>278.8932263125</v>
      </c>
      <c r="G31" s="207">
        <v>0.16064103086103523</v>
      </c>
      <c r="H31" s="183">
        <v>382.65395</v>
      </c>
      <c r="I31" s="183">
        <v>384.18828</v>
      </c>
      <c r="J31" s="204">
        <v>399.01275</v>
      </c>
      <c r="K31" s="197">
        <v>0.038586471195841791</v>
      </c>
    </row>
    <row r="32">
      <c r="A32" s="199" t="s">
        <v>45</v>
      </c>
      <c r="B32" s="184">
        <v>33.9603406475</v>
      </c>
      <c r="C32" s="184"/>
      <c r="D32" s="184"/>
      <c r="E32" s="184">
        <v>33.9603406475</v>
      </c>
      <c r="F32" s="203">
        <v>33.305190365</v>
      </c>
      <c r="G32" s="206">
        <v>0.019671116583332583</v>
      </c>
      <c r="H32" s="184">
        <v>94.57288</v>
      </c>
      <c r="I32" s="184">
        <v>47.55988</v>
      </c>
      <c r="J32" s="203">
        <v>22.1577</v>
      </c>
      <c r="K32" s="196">
        <v>-0.53410942163857444</v>
      </c>
    </row>
    <row r="33">
      <c r="A33" s="200" t="s">
        <v>46</v>
      </c>
      <c r="B33" s="183"/>
      <c r="C33" s="183"/>
      <c r="D33" s="183">
        <v>13.99393583</v>
      </c>
      <c r="E33" s="183">
        <v>13.99393583</v>
      </c>
      <c r="F33" s="204">
        <v>12.6229257875</v>
      </c>
      <c r="G33" s="207">
        <v>0.1086126992727517</v>
      </c>
      <c r="H33" s="183">
        <v>20.01502</v>
      </c>
      <c r="I33" s="183">
        <v>9.97736</v>
      </c>
      <c r="J33" s="204">
        <v>16.31234</v>
      </c>
      <c r="K33" s="197">
        <v>0.63493549395832161</v>
      </c>
    </row>
    <row r="34">
      <c r="A34" s="199" t="s">
        <v>47</v>
      </c>
      <c r="B34" s="184"/>
      <c r="C34" s="184"/>
      <c r="D34" s="184">
        <v>13.5340780975</v>
      </c>
      <c r="E34" s="184">
        <v>13.5340780975</v>
      </c>
      <c r="F34" s="203">
        <v>11.2055045225</v>
      </c>
      <c r="G34" s="206">
        <v>0.20780622330073226</v>
      </c>
      <c r="H34" s="184">
        <v>18.31075</v>
      </c>
      <c r="I34" s="184">
        <v>16.64805</v>
      </c>
      <c r="J34" s="203">
        <v>8.89183</v>
      </c>
      <c r="K34" s="196">
        <v>-0.46589360315472389</v>
      </c>
    </row>
    <row r="35">
      <c r="A35" s="200" t="s">
        <v>48</v>
      </c>
      <c r="B35" s="183">
        <v>323.571007</v>
      </c>
      <c r="C35" s="183">
        <v>336.00329675</v>
      </c>
      <c r="D35" s="183">
        <v>0.34378025</v>
      </c>
      <c r="E35" s="183">
        <v>659.918084</v>
      </c>
      <c r="F35" s="204">
        <v>649.36220575</v>
      </c>
      <c r="G35" s="207">
        <v>0.016255763203539352</v>
      </c>
      <c r="H35" s="183">
        <v>1144.358</v>
      </c>
      <c r="I35" s="183">
        <v>1119.628</v>
      </c>
      <c r="J35" s="204">
        <v>961.246</v>
      </c>
      <c r="K35" s="197">
        <v>-0.1414594847574373</v>
      </c>
    </row>
    <row r="36">
      <c r="A36" s="199" t="s">
        <v>49</v>
      </c>
      <c r="B36" s="184"/>
      <c r="C36" s="184">
        <v>58.362846</v>
      </c>
      <c r="D36" s="184"/>
      <c r="E36" s="184">
        <v>58.362846</v>
      </c>
      <c r="F36" s="203">
        <v>31.780192</v>
      </c>
      <c r="G36" s="206">
        <v>0.83645353684458545</v>
      </c>
      <c r="H36" s="184">
        <v>86.785</v>
      </c>
      <c r="I36" s="184">
        <v>103.601</v>
      </c>
      <c r="J36" s="203">
        <v>90.138</v>
      </c>
      <c r="K36" s="196">
        <v>-0.12995048310344495</v>
      </c>
    </row>
    <row r="37">
      <c r="A37" s="200" t="s">
        <v>50</v>
      </c>
      <c r="B37" s="183"/>
      <c r="C37" s="183"/>
      <c r="D37" s="183">
        <v>54.41884325</v>
      </c>
      <c r="E37" s="183">
        <v>54.41884325</v>
      </c>
      <c r="F37" s="204">
        <v>80.3117955</v>
      </c>
      <c r="G37" s="207">
        <v>-0.32240534642261859</v>
      </c>
      <c r="H37" s="183">
        <v>117.355</v>
      </c>
      <c r="I37" s="183">
        <v>132.031</v>
      </c>
      <c r="J37" s="204">
        <v>48.153</v>
      </c>
      <c r="K37" s="197">
        <v>-0.63529019699918965</v>
      </c>
    </row>
    <row r="38">
      <c r="A38" s="199" t="s">
        <v>51</v>
      </c>
      <c r="B38" s="184"/>
      <c r="C38" s="184"/>
      <c r="D38" s="184">
        <v>14.71187755</v>
      </c>
      <c r="E38" s="184">
        <v>14.71187755</v>
      </c>
      <c r="F38" s="203">
        <v>20.7585599</v>
      </c>
      <c r="G38" s="206">
        <v>-0.29128621537951677</v>
      </c>
      <c r="H38" s="184">
        <v>23.333</v>
      </c>
      <c r="I38" s="184">
        <v>41.5288</v>
      </c>
      <c r="J38" s="203">
        <v>48.2968</v>
      </c>
      <c r="K38" s="196">
        <v>0.16297123923638535</v>
      </c>
    </row>
    <row r="39">
      <c r="A39" s="200" t="s">
        <v>52</v>
      </c>
      <c r="B39" s="183">
        <v>112.630944965</v>
      </c>
      <c r="C39" s="183">
        <v>531.0668584575</v>
      </c>
      <c r="D39" s="183">
        <v>42.8455201725</v>
      </c>
      <c r="E39" s="183">
        <v>686.543323595</v>
      </c>
      <c r="F39" s="204">
        <v>316.15241468</v>
      </c>
      <c r="G39" s="207">
        <v>1.1715580578117633</v>
      </c>
      <c r="H39" s="183">
        <v>1028.33589</v>
      </c>
      <c r="I39" s="183">
        <v>243.7359</v>
      </c>
      <c r="J39" s="204">
        <v>711.43694</v>
      </c>
      <c r="K39" s="197">
        <v>1.9188844975237542</v>
      </c>
    </row>
    <row r="40">
      <c r="A40" s="199" t="s">
        <v>53</v>
      </c>
      <c r="B40" s="184"/>
      <c r="C40" s="184">
        <v>313.629205655</v>
      </c>
      <c r="D40" s="184"/>
      <c r="E40" s="184">
        <v>313.629205655</v>
      </c>
      <c r="F40" s="203">
        <v>342.739024835</v>
      </c>
      <c r="G40" s="206">
        <v>-0.084932899584498525</v>
      </c>
      <c r="H40" s="184">
        <v>540.13533</v>
      </c>
      <c r="I40" s="184">
        <v>555.41055</v>
      </c>
      <c r="J40" s="203">
        <v>546.96501</v>
      </c>
      <c r="K40" s="196">
        <v>-0.015205940902634997</v>
      </c>
    </row>
    <row r="41">
      <c r="A41" s="200" t="s">
        <v>54</v>
      </c>
      <c r="B41" s="183"/>
      <c r="C41" s="183"/>
      <c r="D41" s="183">
        <v>19.945027885</v>
      </c>
      <c r="E41" s="183">
        <v>19.945027885</v>
      </c>
      <c r="F41" s="204">
        <v>20.4127940825</v>
      </c>
      <c r="G41" s="207">
        <v>-0.022915343955829084</v>
      </c>
      <c r="H41" s="183">
        <v>28.51355</v>
      </c>
      <c r="I41" s="183">
        <v>27.43064</v>
      </c>
      <c r="J41" s="204">
        <v>27.83855</v>
      </c>
      <c r="K41" s="197">
        <v>0.014870597259123375</v>
      </c>
    </row>
    <row r="42">
      <c r="A42" s="199" t="s">
        <v>55</v>
      </c>
      <c r="B42" s="184"/>
      <c r="C42" s="184"/>
      <c r="D42" s="184">
        <v>48.8553490175</v>
      </c>
      <c r="E42" s="184">
        <v>48.8553490175</v>
      </c>
      <c r="F42" s="203">
        <v>50.1152436025</v>
      </c>
      <c r="G42" s="206">
        <v>-0.025139947338042076</v>
      </c>
      <c r="H42" s="184">
        <v>68.51001</v>
      </c>
      <c r="I42" s="184">
        <v>69.59984</v>
      </c>
      <c r="J42" s="203">
        <v>65.06314</v>
      </c>
      <c r="K42" s="196">
        <v>-0.065182621109473815</v>
      </c>
    </row>
    <row r="43">
      <c r="A43" s="200" t="s">
        <v>56</v>
      </c>
      <c r="B43" s="183"/>
      <c r="C43" s="183"/>
      <c r="D43" s="183">
        <v>3.5017105775</v>
      </c>
      <c r="E43" s="183">
        <v>3.5017105775</v>
      </c>
      <c r="F43" s="204">
        <v>2.4038002375</v>
      </c>
      <c r="G43" s="207">
        <v>0.45673942571111842</v>
      </c>
      <c r="H43" s="183">
        <v>10.30024</v>
      </c>
      <c r="I43" s="183">
        <v>3.89853</v>
      </c>
      <c r="J43" s="204">
        <v>4.44221</v>
      </c>
      <c r="K43" s="197">
        <v>0.13945769302788488</v>
      </c>
    </row>
    <row r="44">
      <c r="A44" s="199" t="s">
        <v>57</v>
      </c>
      <c r="B44" s="184"/>
      <c r="C44" s="184"/>
      <c r="D44" s="184">
        <v>3.9467203375</v>
      </c>
      <c r="E44" s="184">
        <v>3.9467203375</v>
      </c>
      <c r="F44" s="203">
        <v>2.8425521325</v>
      </c>
      <c r="G44" s="206">
        <v>0.38844255216135426</v>
      </c>
      <c r="H44" s="184">
        <v>6.06198</v>
      </c>
      <c r="I44" s="184">
        <v>2.96134</v>
      </c>
      <c r="J44" s="203">
        <v>3.61534</v>
      </c>
      <c r="K44" s="196">
        <v>0.22084596837917969</v>
      </c>
    </row>
    <row r="45">
      <c r="A45" s="200" t="s">
        <v>58</v>
      </c>
      <c r="B45" s="183"/>
      <c r="C45" s="183"/>
      <c r="D45" s="183">
        <v>2.3944</v>
      </c>
      <c r="E45" s="183">
        <v>2.3944</v>
      </c>
      <c r="F45" s="204">
        <v>2.4628</v>
      </c>
      <c r="G45" s="207">
        <v>-0.027773266201071952</v>
      </c>
      <c r="H45" s="183">
        <v>3.6</v>
      </c>
      <c r="I45" s="183">
        <v>3.2</v>
      </c>
      <c r="J45" s="204">
        <v>3.2</v>
      </c>
      <c r="K45" s="197">
        <v>0</v>
      </c>
    </row>
    <row r="46">
      <c r="A46" s="199" t="s">
        <v>59</v>
      </c>
      <c r="B46" s="184">
        <v>14.1529343525</v>
      </c>
      <c r="C46" s="184"/>
      <c r="D46" s="184"/>
      <c r="E46" s="184">
        <v>14.1529343525</v>
      </c>
      <c r="F46" s="203">
        <v>13.7302705825</v>
      </c>
      <c r="G46" s="206">
        <v>0.030783353282105651</v>
      </c>
      <c r="H46" s="184">
        <v>19.14973</v>
      </c>
      <c r="I46" s="184">
        <v>19.05236</v>
      </c>
      <c r="J46" s="203">
        <v>19.04174</v>
      </c>
      <c r="K46" s="196">
        <v>-0.000557411260337302</v>
      </c>
    </row>
    <row r="47">
      <c r="A47" s="200" t="s">
        <v>60</v>
      </c>
      <c r="B47" s="183"/>
      <c r="C47" s="183"/>
      <c r="D47" s="183">
        <v>11.4795325</v>
      </c>
      <c r="E47" s="183">
        <v>11.4795325</v>
      </c>
      <c r="F47" s="204">
        <v>10.3981926825</v>
      </c>
      <c r="G47" s="207">
        <v>0.10399305441991651</v>
      </c>
      <c r="H47" s="183">
        <v>18.495</v>
      </c>
      <c r="I47" s="183">
        <v>18.38943</v>
      </c>
      <c r="J47" s="204">
        <v>17.959</v>
      </c>
      <c r="K47" s="197">
        <v>-0.023406380730669737</v>
      </c>
    </row>
    <row r="48">
      <c r="A48" s="199" t="s">
        <v>61</v>
      </c>
      <c r="B48" s="184"/>
      <c r="C48" s="184">
        <v>0.0034929525</v>
      </c>
      <c r="D48" s="184"/>
      <c r="E48" s="184">
        <v>0.0034929525</v>
      </c>
      <c r="F48" s="203">
        <v>0.0410079375</v>
      </c>
      <c r="G48" s="206">
        <v>-0.91482252673643971</v>
      </c>
      <c r="H48" s="184">
        <v>0</v>
      </c>
      <c r="I48" s="184">
        <v>0</v>
      </c>
      <c r="J48" s="203">
        <v>0</v>
      </c>
      <c r="K48" s="196">
        <v>0</v>
      </c>
    </row>
    <row r="49">
      <c r="A49" s="200" t="s">
        <v>62</v>
      </c>
      <c r="B49" s="183">
        <v>66.8840931925</v>
      </c>
      <c r="C49" s="183"/>
      <c r="D49" s="183"/>
      <c r="E49" s="183">
        <v>66.8840931925</v>
      </c>
      <c r="F49" s="204">
        <v>64.4042594875</v>
      </c>
      <c r="G49" s="207">
        <v>0.038504187839956489</v>
      </c>
      <c r="H49" s="183">
        <v>89.22701</v>
      </c>
      <c r="I49" s="183">
        <v>89.12555</v>
      </c>
      <c r="J49" s="204">
        <v>90.7553</v>
      </c>
      <c r="K49" s="197">
        <v>0.018286002162118495</v>
      </c>
    </row>
    <row r="50">
      <c r="A50" s="199" t="s">
        <v>63</v>
      </c>
      <c r="B50" s="184">
        <v>249.758609205</v>
      </c>
      <c r="C50" s="184">
        <v>670.642669175</v>
      </c>
      <c r="D50" s="184"/>
      <c r="E50" s="184">
        <v>920.40127838</v>
      </c>
      <c r="F50" s="203">
        <v>745.241585</v>
      </c>
      <c r="G50" s="206">
        <v>0.2350374655756764</v>
      </c>
      <c r="H50" s="184">
        <v>1089.88658</v>
      </c>
      <c r="I50" s="184">
        <v>1182.93</v>
      </c>
      <c r="J50" s="203">
        <v>1708.6</v>
      </c>
      <c r="K50" s="196">
        <v>0.4443796336216006</v>
      </c>
    </row>
    <row r="51">
      <c r="A51" s="200" t="s">
        <v>64</v>
      </c>
      <c r="B51" s="183">
        <v>52.874619735</v>
      </c>
      <c r="C51" s="183"/>
      <c r="D51" s="183"/>
      <c r="E51" s="183">
        <v>52.874619735</v>
      </c>
      <c r="F51" s="204">
        <v>49.8904426275</v>
      </c>
      <c r="G51" s="207">
        <v>0.05981460476871172</v>
      </c>
      <c r="H51" s="183">
        <v>71.9767</v>
      </c>
      <c r="I51" s="183">
        <v>75.9495</v>
      </c>
      <c r="J51" s="204">
        <v>31.02105</v>
      </c>
      <c r="K51" s="197">
        <v>-0.59155688977544285</v>
      </c>
    </row>
    <row r="52">
      <c r="A52" s="199" t="s">
        <v>65</v>
      </c>
      <c r="B52" s="184"/>
      <c r="C52" s="184"/>
      <c r="D52" s="184">
        <v>2.21134825</v>
      </c>
      <c r="E52" s="184">
        <v>2.21134825</v>
      </c>
      <c r="F52" s="203">
        <v>1.71085625</v>
      </c>
      <c r="G52" s="206">
        <v>0.2925388968243241</v>
      </c>
      <c r="H52" s="184">
        <v>3.746</v>
      </c>
      <c r="I52" s="184">
        <v>0</v>
      </c>
      <c r="J52" s="203">
        <v>3.515</v>
      </c>
      <c r="K52" s="196">
        <v>0</v>
      </c>
    </row>
    <row r="53">
      <c r="A53" s="200" t="s">
        <v>66</v>
      </c>
      <c r="B53" s="183"/>
      <c r="C53" s="183"/>
      <c r="D53" s="183">
        <v>3.6469609</v>
      </c>
      <c r="E53" s="183">
        <v>3.6469609</v>
      </c>
      <c r="F53" s="204">
        <v>3.848468</v>
      </c>
      <c r="G53" s="207">
        <v>-0.052360341829528013</v>
      </c>
      <c r="H53" s="183">
        <v>0</v>
      </c>
      <c r="I53" s="183">
        <v>0</v>
      </c>
      <c r="J53" s="204">
        <v>0</v>
      </c>
      <c r="K53" s="197">
        <v>0</v>
      </c>
    </row>
    <row r="54">
      <c r="A54" s="199" t="s">
        <v>67</v>
      </c>
      <c r="B54" s="184"/>
      <c r="C54" s="184">
        <v>1.23433132</v>
      </c>
      <c r="D54" s="184"/>
      <c r="E54" s="184">
        <v>1.23433132</v>
      </c>
      <c r="F54" s="203">
        <v>0</v>
      </c>
      <c r="G54" s="206">
        <v>0</v>
      </c>
      <c r="H54" s="184">
        <v>0</v>
      </c>
      <c r="I54" s="184">
        <v>0</v>
      </c>
      <c r="J54" s="203">
        <v>0</v>
      </c>
      <c r="K54" s="196">
        <v>0</v>
      </c>
    </row>
    <row r="55">
      <c r="A55" s="200" t="s">
        <v>68</v>
      </c>
      <c r="B55" s="183"/>
      <c r="C55" s="183"/>
      <c r="D55" s="183">
        <v>4.088182675</v>
      </c>
      <c r="E55" s="183">
        <v>4.088182675</v>
      </c>
      <c r="F55" s="204">
        <v>4.0315784075</v>
      </c>
      <c r="G55" s="207">
        <v>0.014040224889263797</v>
      </c>
      <c r="H55" s="183">
        <v>0</v>
      </c>
      <c r="I55" s="183">
        <v>0</v>
      </c>
      <c r="J55" s="204">
        <v>0</v>
      </c>
      <c r="K55" s="197">
        <v>0</v>
      </c>
    </row>
    <row r="56">
      <c r="A56" s="199" t="s">
        <v>69</v>
      </c>
      <c r="B56" s="184">
        <v>166.3507839425</v>
      </c>
      <c r="C56" s="184"/>
      <c r="D56" s="184">
        <v>8.86697674</v>
      </c>
      <c r="E56" s="184">
        <v>175.2177606825</v>
      </c>
      <c r="F56" s="203">
        <v>232.3979989225</v>
      </c>
      <c r="G56" s="206">
        <v>-0.24604445178148218</v>
      </c>
      <c r="H56" s="184">
        <v>99.9639</v>
      </c>
      <c r="I56" s="184">
        <v>338.14131</v>
      </c>
      <c r="J56" s="203">
        <v>306.694</v>
      </c>
      <c r="K56" s="196">
        <v>-0.093000497336453811</v>
      </c>
    </row>
    <row r="57">
      <c r="A57" s="200" t="s">
        <v>70</v>
      </c>
      <c r="B57" s="183"/>
      <c r="C57" s="183"/>
      <c r="D57" s="183">
        <v>5.05988986</v>
      </c>
      <c r="E57" s="183">
        <v>5.05988986</v>
      </c>
      <c r="F57" s="204">
        <v>4.934920185</v>
      </c>
      <c r="G57" s="207">
        <v>0.0253235453290315</v>
      </c>
      <c r="H57" s="183">
        <v>0</v>
      </c>
      <c r="I57" s="183">
        <v>0</v>
      </c>
      <c r="J57" s="204">
        <v>0</v>
      </c>
      <c r="K57" s="197">
        <v>0</v>
      </c>
    </row>
    <row r="58">
      <c r="A58" s="199" t="s">
        <v>71</v>
      </c>
      <c r="B58" s="184"/>
      <c r="C58" s="184"/>
      <c r="D58" s="184">
        <v>8.5720799675</v>
      </c>
      <c r="E58" s="184">
        <v>8.5720799675</v>
      </c>
      <c r="F58" s="203">
        <v>16.78246509</v>
      </c>
      <c r="G58" s="206">
        <v>-0.489224025104169</v>
      </c>
      <c r="H58" s="184">
        <v>2.52404</v>
      </c>
      <c r="I58" s="184">
        <v>29.3042</v>
      </c>
      <c r="J58" s="203">
        <v>25.03329</v>
      </c>
      <c r="K58" s="196">
        <v>-0.14574395479146332</v>
      </c>
    </row>
    <row r="59">
      <c r="A59" s="200" t="s">
        <v>72</v>
      </c>
      <c r="B59" s="183"/>
      <c r="C59" s="183"/>
      <c r="D59" s="183">
        <v>25.904713215</v>
      </c>
      <c r="E59" s="183">
        <v>25.904713215</v>
      </c>
      <c r="F59" s="204">
        <v>47.352595885</v>
      </c>
      <c r="G59" s="207">
        <v>-0.452939955437461</v>
      </c>
      <c r="H59" s="183">
        <v>45.01247</v>
      </c>
      <c r="I59" s="183">
        <v>83.72083</v>
      </c>
      <c r="J59" s="204">
        <v>71.28387</v>
      </c>
      <c r="K59" s="197">
        <v>-0.148552755628438</v>
      </c>
    </row>
    <row r="60">
      <c r="A60" s="199" t="s">
        <v>73</v>
      </c>
      <c r="B60" s="184"/>
      <c r="C60" s="184"/>
      <c r="D60" s="184">
        <v>4.6912559525</v>
      </c>
      <c r="E60" s="184">
        <v>4.6912559525</v>
      </c>
      <c r="F60" s="203">
        <v>10.62295778</v>
      </c>
      <c r="G60" s="206">
        <v>-0.55838514567644271</v>
      </c>
      <c r="H60" s="184">
        <v>3.15724</v>
      </c>
      <c r="I60" s="184">
        <v>20.05399</v>
      </c>
      <c r="J60" s="203">
        <v>16.73146</v>
      </c>
      <c r="K60" s="196">
        <v>-0.16567924886768171</v>
      </c>
    </row>
    <row r="61">
      <c r="A61" s="200" t="s">
        <v>74</v>
      </c>
      <c r="B61" s="183"/>
      <c r="C61" s="183"/>
      <c r="D61" s="183">
        <v>6.09441025</v>
      </c>
      <c r="E61" s="183">
        <v>6.09441025</v>
      </c>
      <c r="F61" s="204">
        <v>7.7981657</v>
      </c>
      <c r="G61" s="207">
        <v>-0.21848156547891767</v>
      </c>
      <c r="H61" s="183">
        <v>7.881</v>
      </c>
      <c r="I61" s="183">
        <v>10.6852</v>
      </c>
      <c r="J61" s="204">
        <v>9.9621</v>
      </c>
      <c r="K61" s="197">
        <v>-0.067673043087635235</v>
      </c>
    </row>
    <row r="62">
      <c r="A62" s="199" t="s">
        <v>75</v>
      </c>
      <c r="B62" s="184"/>
      <c r="C62" s="184">
        <v>0.4777054675</v>
      </c>
      <c r="D62" s="184"/>
      <c r="E62" s="184">
        <v>0.4777054675</v>
      </c>
      <c r="F62" s="203">
        <v>0.0023097275</v>
      </c>
      <c r="G62" s="206">
        <v>205.82330166653858</v>
      </c>
      <c r="H62" s="184">
        <v>0</v>
      </c>
      <c r="I62" s="184">
        <v>0</v>
      </c>
      <c r="J62" s="203">
        <v>0</v>
      </c>
      <c r="K62" s="196">
        <v>0</v>
      </c>
    </row>
    <row r="63">
      <c r="A63" s="200" t="s">
        <v>76</v>
      </c>
      <c r="B63" s="183"/>
      <c r="C63" s="183"/>
      <c r="D63" s="183">
        <v>3.262897285</v>
      </c>
      <c r="E63" s="183">
        <v>3.262897285</v>
      </c>
      <c r="F63" s="204">
        <v>3.5212613</v>
      </c>
      <c r="G63" s="207">
        <v>-0.073372576752540358</v>
      </c>
      <c r="H63" s="183">
        <v>0</v>
      </c>
      <c r="I63" s="183">
        <v>0</v>
      </c>
      <c r="J63" s="204">
        <v>0</v>
      </c>
      <c r="K63" s="197">
        <v>0</v>
      </c>
    </row>
    <row r="64">
      <c r="A64" s="199" t="s">
        <v>77</v>
      </c>
      <c r="B64" s="184"/>
      <c r="C64" s="184">
        <v>2.640703755</v>
      </c>
      <c r="D64" s="184"/>
      <c r="E64" s="184">
        <v>2.640703755</v>
      </c>
      <c r="F64" s="203">
        <v>0.3912225</v>
      </c>
      <c r="G64" s="206">
        <v>5.7498770009393629</v>
      </c>
      <c r="H64" s="184">
        <v>0</v>
      </c>
      <c r="I64" s="184">
        <v>0</v>
      </c>
      <c r="J64" s="203">
        <v>0</v>
      </c>
      <c r="K64" s="196">
        <v>0</v>
      </c>
    </row>
    <row r="65">
      <c r="A65" s="200" t="s">
        <v>78</v>
      </c>
      <c r="B65" s="183">
        <v>81.016840855</v>
      </c>
      <c r="C65" s="183"/>
      <c r="D65" s="183">
        <v>0</v>
      </c>
      <c r="E65" s="183">
        <v>81.016840855</v>
      </c>
      <c r="F65" s="204">
        <v>78.0132743275</v>
      </c>
      <c r="G65" s="207">
        <v>0.038500710980172645</v>
      </c>
      <c r="H65" s="183">
        <v>111.16521</v>
      </c>
      <c r="I65" s="183">
        <v>108.56709</v>
      </c>
      <c r="J65" s="204">
        <v>107.3572</v>
      </c>
      <c r="K65" s="197">
        <v>-0.011144169011069561</v>
      </c>
    </row>
    <row r="66">
      <c r="A66" s="199" t="s">
        <v>79</v>
      </c>
      <c r="B66" s="184"/>
      <c r="C66" s="184">
        <v>1.7910028075</v>
      </c>
      <c r="D66" s="184"/>
      <c r="E66" s="184">
        <v>1.7910028075</v>
      </c>
      <c r="F66" s="203">
        <v>19.6941652</v>
      </c>
      <c r="G66" s="206">
        <v>-0.90905921681310975</v>
      </c>
      <c r="H66" s="184">
        <v>2.90542</v>
      </c>
      <c r="I66" s="184">
        <v>26.80079</v>
      </c>
      <c r="J66" s="203">
        <v>0</v>
      </c>
      <c r="K66" s="196">
        <v>-1</v>
      </c>
    </row>
    <row r="67">
      <c r="A67" s="200" t="s">
        <v>80</v>
      </c>
      <c r="B67" s="183"/>
      <c r="C67" s="183">
        <v>1.34999818</v>
      </c>
      <c r="D67" s="183"/>
      <c r="E67" s="183">
        <v>1.34999818</v>
      </c>
      <c r="F67" s="204">
        <v>1.2864880225</v>
      </c>
      <c r="G67" s="207">
        <v>0.049367080290869947</v>
      </c>
      <c r="H67" s="183">
        <v>0</v>
      </c>
      <c r="I67" s="183">
        <v>0</v>
      </c>
      <c r="J67" s="204">
        <v>0</v>
      </c>
      <c r="K67" s="197">
        <v>0</v>
      </c>
    </row>
    <row r="68">
      <c r="A68" s="199" t="s">
        <v>81</v>
      </c>
      <c r="B68" s="184"/>
      <c r="C68" s="184"/>
      <c r="D68" s="184">
        <v>20.015667615</v>
      </c>
      <c r="E68" s="184">
        <v>20.015667615</v>
      </c>
      <c r="F68" s="203">
        <v>21.3460650125</v>
      </c>
      <c r="G68" s="206">
        <v>-0.062325182497145741</v>
      </c>
      <c r="H68" s="184">
        <v>27.66203</v>
      </c>
      <c r="I68" s="184">
        <v>28.81583</v>
      </c>
      <c r="J68" s="203">
        <v>22.29176</v>
      </c>
      <c r="K68" s="196">
        <v>-0.22640576377636878</v>
      </c>
    </row>
    <row r="69">
      <c r="A69" s="200" t="s">
        <v>82</v>
      </c>
      <c r="B69" s="183">
        <v>259.0689452625</v>
      </c>
      <c r="C69" s="183"/>
      <c r="D69" s="183"/>
      <c r="E69" s="183">
        <v>259.0689452625</v>
      </c>
      <c r="F69" s="204">
        <v>269.6116487</v>
      </c>
      <c r="G69" s="207">
        <v>-0.0391032935273171</v>
      </c>
      <c r="H69" s="183">
        <v>354.963</v>
      </c>
      <c r="I69" s="183">
        <v>410.36018</v>
      </c>
      <c r="J69" s="204">
        <v>260.29014</v>
      </c>
      <c r="K69" s="197">
        <v>-0.36570322198416039</v>
      </c>
    </row>
    <row r="70">
      <c r="A70" s="199" t="s">
        <v>83</v>
      </c>
      <c r="B70" s="184"/>
      <c r="C70" s="184"/>
      <c r="D70" s="184">
        <v>5.3068982625</v>
      </c>
      <c r="E70" s="184">
        <v>5.3068982625</v>
      </c>
      <c r="F70" s="203">
        <v>5.2243438375</v>
      </c>
      <c r="G70" s="206">
        <v>0.01580187437270681</v>
      </c>
      <c r="H70" s="184">
        <v>0</v>
      </c>
      <c r="I70" s="184">
        <v>0</v>
      </c>
      <c r="J70" s="203">
        <v>0</v>
      </c>
      <c r="K70" s="196">
        <v>0</v>
      </c>
    </row>
    <row r="71">
      <c r="A71" s="200" t="s">
        <v>84</v>
      </c>
      <c r="B71" s="183"/>
      <c r="C71" s="183">
        <v>133.5322278675</v>
      </c>
      <c r="D71" s="183"/>
      <c r="E71" s="183">
        <v>133.5322278675</v>
      </c>
      <c r="F71" s="204">
        <v>111.1689923275</v>
      </c>
      <c r="G71" s="207">
        <v>0.20116432713646162</v>
      </c>
      <c r="H71" s="183">
        <v>278.41486</v>
      </c>
      <c r="I71" s="183">
        <v>125.7313</v>
      </c>
      <c r="J71" s="204">
        <v>0</v>
      </c>
      <c r="K71" s="197">
        <v>-1</v>
      </c>
    </row>
    <row r="72">
      <c r="A72" s="199" t="s">
        <v>85</v>
      </c>
      <c r="B72" s="184"/>
      <c r="C72" s="184">
        <v>22.26071425</v>
      </c>
      <c r="D72" s="184"/>
      <c r="E72" s="184">
        <v>22.26071425</v>
      </c>
      <c r="F72" s="203">
        <v>10.2681961325</v>
      </c>
      <c r="G72" s="206">
        <v>1.1679284231377629</v>
      </c>
      <c r="H72" s="184">
        <v>86.3</v>
      </c>
      <c r="I72" s="184">
        <v>61.98003</v>
      </c>
      <c r="J72" s="203">
        <v>0</v>
      </c>
      <c r="K72" s="196">
        <v>-1</v>
      </c>
    </row>
    <row r="73">
      <c r="A73" s="208" t="s">
        <v>17</v>
      </c>
      <c r="B73" s="209">
        <v>2585.60947192</v>
      </c>
      <c r="C73" s="209">
        <v>2085.4141771825</v>
      </c>
      <c r="D73" s="209">
        <v>434.7578797375</v>
      </c>
      <c r="E73" s="209">
        <v>5105.78152884</v>
      </c>
      <c r="F73" s="210">
        <v>4718.7499661575</v>
      </c>
      <c r="G73" s="211">
        <v>0.082019934401750386</v>
      </c>
      <c r="H73" s="209">
        <v>7583.36657</v>
      </c>
      <c r="I73" s="209">
        <v>7064.78279</v>
      </c>
      <c r="J73" s="210">
        <v>7294.23545</v>
      </c>
      <c r="K73" s="212">
        <v>0.032478374328052062</v>
      </c>
    </row>
    <row r="75">
      <c r="A75" s="193" t="s">
        <v>86</v>
      </c>
      <c r="B75" s="213"/>
      <c r="C75" s="213"/>
      <c r="D75" s="213"/>
      <c r="E75" s="191"/>
      <c r="F75" s="191"/>
      <c r="G75" s="213"/>
      <c r="H75" s="191">
        <v>0</v>
      </c>
      <c r="I75" s="191">
        <v>0</v>
      </c>
      <c r="J75" s="191">
        <v>0</v>
      </c>
      <c r="K75" s="215"/>
    </row>
    <row r="76">
      <c r="A76" s="194" t="s">
        <v>87</v>
      </c>
      <c r="B76" s="214"/>
      <c r="C76" s="214"/>
      <c r="D76" s="214"/>
      <c r="E76" s="192"/>
      <c r="F76" s="192"/>
      <c r="G76" s="214"/>
      <c r="H76" s="192">
        <v>0</v>
      </c>
      <c r="I76" s="192">
        <v>0</v>
      </c>
      <c r="J76" s="192">
        <v>0</v>
      </c>
      <c r="K76" s="216"/>
    </row>
    <row r="77">
      <c r="A77" s="217" t="s">
        <v>88</v>
      </c>
      <c r="B77" s="218"/>
      <c r="C77" s="218"/>
      <c r="D77" s="218"/>
      <c r="E77" s="219">
        <v>0</v>
      </c>
      <c r="F77" s="219">
        <v>0</v>
      </c>
      <c r="G77" s="220"/>
      <c r="H77" s="219">
        <v>0</v>
      </c>
      <c r="I77" s="219">
        <v>0</v>
      </c>
      <c r="J77" s="219">
        <v>0</v>
      </c>
      <c r="K77" s="221"/>
    </row>
    <row r="79">
      <c r="A79" s="222" t="s">
        <v>89</v>
      </c>
      <c r="B79" s="222"/>
      <c r="C79" s="222"/>
      <c r="D79" s="222"/>
      <c r="E79" s="223">
        <v>5105.78152884</v>
      </c>
      <c r="F79" s="223">
        <v>4718.7499661575</v>
      </c>
      <c r="G79" s="224">
        <v>0.082019934401750386</v>
      </c>
      <c r="H79" s="223">
        <v>7583.36657</v>
      </c>
      <c r="I79" s="223">
        <v>7064.78279</v>
      </c>
      <c r="J79" s="223">
        <v>7294.23545</v>
      </c>
      <c r="K79" s="225">
        <v>0.073404065689611955</v>
      </c>
    </row>
    <row r="80">
      <c r="A80" s="181" t="s">
        <v>90</v>
      </c>
    </row>
    <row r="81">
      <c r="A81" s="181" t="s">
        <v>91</v>
      </c>
    </row>
  </sheetData>
  <mergeCells>
    <mergeCell ref="K8:K10"/>
    <mergeCell ref="B1:H1"/>
    <mergeCell ref="I1:K1"/>
    <mergeCell ref="A4:K4"/>
    <mergeCell ref="A6:K6"/>
    <mergeCell ref="A7:A10"/>
    <mergeCell ref="H7:K7"/>
    <mergeCell ref="B8:E8"/>
    <mergeCell ref="F8:F9"/>
    <mergeCell ref="G8:G10"/>
    <mergeCell ref="B7:G7"/>
    <mergeCell ref="A75:D75"/>
    <mergeCell ref="A76:D76"/>
    <mergeCell ref="A77:D77"/>
    <mergeCell ref="A79:D79"/>
  </mergeCells>
  <pageMargins left="0.7" right="0.7" top="0.75" bottom="0.75" header="0.3" footer="0.3"/>
  <pageSetup paperSize="9" scale="60" fitToHeight="0" orientation="portrait" horizontalDpi="0" verticalDpi="0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L314"/>
  <sheetViews>
    <sheetView view="pageBreakPreview" topLeftCell="A52" zoomScaleNormal="100" zoomScaleSheetLayoutView="100" workbookViewId="0" showGridLines="0">
      <selection activeCell="N14" sqref="N13:N14"/>
    </sheetView>
  </sheetViews>
  <sheetFormatPr baseColWidth="10" defaultColWidth="9.140625" defaultRowHeight="15"/>
  <cols>
    <col min="1" max="1" width="17.7109375" customWidth="1"/>
  </cols>
  <sheetData>
    <row r="1" ht="44.2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3"/>
      <c r="I1" s="143"/>
      <c r="J1" s="144" t="str">
        <f>'1'!Z3</f>
        <v>Código: EJECSGI-MESXX-20XX
Fecha: DD/MM/YYYY
Versión: X</v>
      </c>
      <c r="K1" s="144"/>
      <c r="L1" s="145"/>
    </row>
    <row r="2"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</row>
    <row r="3"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</row>
    <row r="4"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</row>
    <row r="5"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</row>
    <row r="6"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</row>
    <row r="7">
      <c r="AE7" s="43"/>
      <c r="AF7" s="43"/>
      <c r="AG7" s="43"/>
      <c r="AH7" s="43"/>
      <c r="AI7" s="43" t="s">
        <v>370</v>
      </c>
      <c r="AJ7" s="43" t="s">
        <v>371</v>
      </c>
      <c r="AK7" s="43" t="s">
        <v>372</v>
      </c>
      <c r="AL7" s="43" t="s">
        <v>373</v>
      </c>
      <c r="AM7" s="43" t="s">
        <v>374</v>
      </c>
      <c r="AN7" s="43" t="s">
        <v>375</v>
      </c>
      <c r="AO7" s="43" t="s">
        <v>376</v>
      </c>
      <c r="AP7" s="43" t="s">
        <v>377</v>
      </c>
      <c r="AQ7" s="43" t="s">
        <v>378</v>
      </c>
      <c r="AR7" s="43" t="s">
        <v>379</v>
      </c>
      <c r="AS7" s="43" t="s">
        <v>380</v>
      </c>
      <c r="AT7" s="43" t="s">
        <v>381</v>
      </c>
      <c r="AU7" s="43" t="s">
        <v>382</v>
      </c>
      <c r="AV7" s="43" t="s">
        <v>383</v>
      </c>
      <c r="AW7" s="43" t="s">
        <v>384</v>
      </c>
      <c r="AX7" s="43" t="s">
        <v>385</v>
      </c>
      <c r="AY7" s="43"/>
      <c r="AZ7" s="43"/>
      <c r="BA7" s="43" t="s">
        <v>386</v>
      </c>
      <c r="BB7" s="43" t="s">
        <v>387</v>
      </c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</row>
    <row r="8">
      <c r="AE8" s="43"/>
      <c r="AF8" s="43"/>
      <c r="AG8" s="43">
        <v>2021</v>
      </c>
      <c r="AH8" s="43">
        <v>1</v>
      </c>
      <c r="AI8" s="43">
        <v>138.86309523809524</v>
      </c>
      <c r="AJ8" s="43">
        <v>33.600535714285719</v>
      </c>
      <c r="AK8" s="43">
        <v>10</v>
      </c>
      <c r="AL8" s="43">
        <v>70.322380952380954</v>
      </c>
      <c r="AM8" s="43">
        <v>2021</v>
      </c>
      <c r="AN8" s="43">
        <v>1</v>
      </c>
      <c r="AO8" s="43">
        <v>363.24158333333332</v>
      </c>
      <c r="AP8" s="43">
        <v>212.58333333333334</v>
      </c>
      <c r="AQ8" s="43">
        <v>44.205357142857139</v>
      </c>
      <c r="AR8" s="43"/>
      <c r="AS8" s="43">
        <v>2021</v>
      </c>
      <c r="AT8" s="43">
        <v>1</v>
      </c>
      <c r="AU8" s="43">
        <v>22.357857142857146</v>
      </c>
      <c r="AV8" s="43">
        <v>6.724125</v>
      </c>
      <c r="AW8" s="43">
        <v>9.6436904761904749</v>
      </c>
      <c r="AX8" s="43">
        <v>115.31478291666664</v>
      </c>
      <c r="AY8" s="43">
        <v>2021</v>
      </c>
      <c r="AZ8" s="43">
        <v>1</v>
      </c>
      <c r="BA8" s="43">
        <v>230.93166666666667</v>
      </c>
      <c r="BB8" s="43">
        <v>70.322380952380954</v>
      </c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</row>
    <row r="9">
      <c r="AE9" s="43"/>
      <c r="AF9" s="43"/>
      <c r="AG9" s="43"/>
      <c r="AH9" s="43">
        <v>2</v>
      </c>
      <c r="AI9" s="43">
        <v>154.51785714285714</v>
      </c>
      <c r="AJ9" s="43">
        <v>35.808095238095234</v>
      </c>
      <c r="AK9" s="43">
        <v>12.767857142857142</v>
      </c>
      <c r="AL9" s="43">
        <v>58.190416666666664</v>
      </c>
      <c r="AM9" s="43">
        <v>109.19376523809522</v>
      </c>
      <c r="AN9" s="43">
        <v>2</v>
      </c>
      <c r="AO9" s="43">
        <v>319.75979761904762</v>
      </c>
      <c r="AP9" s="43">
        <v>154.41071428571428</v>
      </c>
      <c r="AQ9" s="43">
        <v>27.914285714285715</v>
      </c>
      <c r="AR9" s="43"/>
      <c r="AS9" s="43">
        <v>27.914285714285715</v>
      </c>
      <c r="AT9" s="43">
        <v>2</v>
      </c>
      <c r="AU9" s="43">
        <v>16.044107142857143</v>
      </c>
      <c r="AV9" s="43">
        <v>3.2384285714285719</v>
      </c>
      <c r="AW9" s="43">
        <v>14.081196428571429</v>
      </c>
      <c r="AX9" s="43">
        <v>75.700145416666672</v>
      </c>
      <c r="AY9" s="43"/>
      <c r="AZ9" s="43">
        <v>2</v>
      </c>
      <c r="BA9" s="43">
        <v>201.04718562874251</v>
      </c>
      <c r="BB9" s="43">
        <v>58.190416666666664</v>
      </c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</row>
    <row r="10">
      <c r="AE10" s="43"/>
      <c r="AF10" s="43"/>
      <c r="AG10" s="43"/>
      <c r="AH10" s="43">
        <v>3</v>
      </c>
      <c r="AI10" s="43">
        <v>139.17261904761904</v>
      </c>
      <c r="AJ10" s="43">
        <v>33.8114880952381</v>
      </c>
      <c r="AK10" s="43">
        <v>19</v>
      </c>
      <c r="AL10" s="43">
        <v>74.980654761904759</v>
      </c>
      <c r="AM10" s="43">
        <v>111.32101523809523</v>
      </c>
      <c r="AN10" s="43">
        <v>3</v>
      </c>
      <c r="AO10" s="43">
        <v>405.81569047619047</v>
      </c>
      <c r="AP10" s="43">
        <v>185.14285714285714</v>
      </c>
      <c r="AQ10" s="43">
        <v>39.37380952380952</v>
      </c>
      <c r="AR10" s="43"/>
      <c r="AS10" s="43">
        <v>39.37380952380952</v>
      </c>
      <c r="AT10" s="43">
        <v>3</v>
      </c>
      <c r="AU10" s="43">
        <v>18.835119047619049</v>
      </c>
      <c r="AV10" s="43">
        <v>6.5606071428571431</v>
      </c>
      <c r="AW10" s="43">
        <v>8.3841071428571432</v>
      </c>
      <c r="AX10" s="43">
        <v>110.37625476190476</v>
      </c>
      <c r="AY10" s="43"/>
      <c r="AZ10" s="43">
        <v>3</v>
      </c>
      <c r="BA10" s="43">
        <v>373.88321428571425</v>
      </c>
      <c r="BB10" s="43">
        <v>74.980654761904759</v>
      </c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</row>
    <row r="11">
      <c r="AE11" s="43"/>
      <c r="AF11" s="43"/>
      <c r="AG11" s="43"/>
      <c r="AH11" s="43">
        <v>4</v>
      </c>
      <c r="AI11" s="43">
        <v>125.68452380952381</v>
      </c>
      <c r="AJ11" s="43">
        <v>32.021190476190476</v>
      </c>
      <c r="AK11" s="43">
        <v>19</v>
      </c>
      <c r="AL11" s="43">
        <v>68.4477380952381</v>
      </c>
      <c r="AM11" s="43">
        <v>111.1189438095238</v>
      </c>
      <c r="AN11" s="43">
        <v>4</v>
      </c>
      <c r="AO11" s="43">
        <v>367.09247619047619</v>
      </c>
      <c r="AP11" s="43">
        <v>156.14880952380952</v>
      </c>
      <c r="AQ11" s="43">
        <v>23.497619047619047</v>
      </c>
      <c r="AR11" s="43"/>
      <c r="AS11" s="43">
        <v>23.497619047619047</v>
      </c>
      <c r="AT11" s="43">
        <v>4</v>
      </c>
      <c r="AU11" s="43">
        <v>16.004642857142855</v>
      </c>
      <c r="AV11" s="43">
        <v>5.1068214285714282</v>
      </c>
      <c r="AW11" s="43">
        <v>12.340714285714286</v>
      </c>
      <c r="AX11" s="43">
        <v>79.256776190476188</v>
      </c>
      <c r="AY11" s="43"/>
      <c r="AZ11" s="43">
        <v>4</v>
      </c>
      <c r="BA11" s="43">
        <v>329.84178571428572</v>
      </c>
      <c r="BB11" s="43">
        <v>68.4477380952381</v>
      </c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</row>
    <row r="12">
      <c r="AE12" s="43"/>
      <c r="AF12" s="43"/>
      <c r="AG12" s="43"/>
      <c r="AH12" s="43">
        <v>5</v>
      </c>
      <c r="AI12" s="43">
        <v>109.65476190476188</v>
      </c>
      <c r="AJ12" s="43">
        <v>36.155773809523808</v>
      </c>
      <c r="AK12" s="43">
        <v>18.25</v>
      </c>
      <c r="AL12" s="43">
        <v>56.811309523809527</v>
      </c>
      <c r="AM12" s="43">
        <v>108.66079238095237</v>
      </c>
      <c r="AN12" s="43">
        <v>5</v>
      </c>
      <c r="AO12" s="43">
        <v>261.16086904761903</v>
      </c>
      <c r="AP12" s="43">
        <v>108.66666666666666</v>
      </c>
      <c r="AQ12" s="43">
        <v>21.321428571428573</v>
      </c>
      <c r="AR12" s="43"/>
      <c r="AS12" s="43">
        <v>21.321428571428573</v>
      </c>
      <c r="AT12" s="43">
        <v>5</v>
      </c>
      <c r="AU12" s="43">
        <v>16.024464285714284</v>
      </c>
      <c r="AV12" s="43">
        <v>3.1654285714285715</v>
      </c>
      <c r="AW12" s="43">
        <v>14.005595238095237</v>
      </c>
      <c r="AX12" s="43">
        <v>69.347212023809519</v>
      </c>
      <c r="AY12" s="43"/>
      <c r="AZ12" s="43">
        <v>5</v>
      </c>
      <c r="BA12" s="43">
        <v>203.51714285714283</v>
      </c>
      <c r="BB12" s="43">
        <v>56.811309523809527</v>
      </c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</row>
    <row r="13">
      <c r="AE13" s="43"/>
      <c r="AF13" s="43"/>
      <c r="AG13" s="43"/>
      <c r="AH13" s="43">
        <v>6</v>
      </c>
      <c r="AI13" s="43">
        <v>118.125</v>
      </c>
      <c r="AJ13" s="43">
        <v>36.36803571428571</v>
      </c>
      <c r="AK13" s="43">
        <v>10.514880952380953</v>
      </c>
      <c r="AL13" s="43">
        <v>60.458214285714284</v>
      </c>
      <c r="AM13" s="43">
        <v>90.469013333333336</v>
      </c>
      <c r="AN13" s="43">
        <v>6</v>
      </c>
      <c r="AO13" s="43">
        <v>264.38716666666664</v>
      </c>
      <c r="AP13" s="43">
        <v>132.98214285714286</v>
      </c>
      <c r="AQ13" s="43">
        <v>30.397023809523805</v>
      </c>
      <c r="AR13" s="43"/>
      <c r="AS13" s="43">
        <v>30.397023809523805</v>
      </c>
      <c r="AT13" s="43">
        <v>6</v>
      </c>
      <c r="AU13" s="43">
        <v>15.963095238095239</v>
      </c>
      <c r="AV13" s="43">
        <v>5.84125</v>
      </c>
      <c r="AW13" s="43">
        <v>13.324232142857143</v>
      </c>
      <c r="AX13" s="43">
        <v>68.191995178571432</v>
      </c>
      <c r="AY13" s="43"/>
      <c r="AZ13" s="43">
        <v>6</v>
      </c>
      <c r="BA13" s="43">
        <v>317.53410714285712</v>
      </c>
      <c r="BB13" s="43">
        <v>60.458214285714284</v>
      </c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</row>
    <row r="14">
      <c r="AE14" s="43"/>
      <c r="AF14" s="43"/>
      <c r="AG14" s="43"/>
      <c r="AH14" s="43">
        <v>7</v>
      </c>
      <c r="AI14" s="43">
        <v>70.583333333333329</v>
      </c>
      <c r="AJ14" s="43">
        <v>36.325476190476188</v>
      </c>
      <c r="AK14" s="43">
        <v>3.4345238095238093</v>
      </c>
      <c r="AL14" s="43">
        <v>76.554464285714289</v>
      </c>
      <c r="AM14" s="43">
        <v>58.44425571428571</v>
      </c>
      <c r="AN14" s="43">
        <v>7</v>
      </c>
      <c r="AO14" s="43">
        <v>161.28883333333332</v>
      </c>
      <c r="AP14" s="43">
        <v>91.321428571428569</v>
      </c>
      <c r="AQ14" s="43">
        <v>18.5625</v>
      </c>
      <c r="AR14" s="43"/>
      <c r="AS14" s="43">
        <v>18.5625</v>
      </c>
      <c r="AT14" s="43">
        <v>7</v>
      </c>
      <c r="AU14" s="43">
        <v>14.069404761904762</v>
      </c>
      <c r="AV14" s="43">
        <v>2.4921785714285716</v>
      </c>
      <c r="AW14" s="43">
        <v>17.800119047619049</v>
      </c>
      <c r="AX14" s="43">
        <v>47.25893416666667</v>
      </c>
      <c r="AY14" s="43"/>
      <c r="AZ14" s="43">
        <v>7</v>
      </c>
      <c r="BA14" s="43">
        <v>339.78827380952379</v>
      </c>
      <c r="BB14" s="43">
        <v>76.554464285714289</v>
      </c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</row>
    <row r="15">
      <c r="AE15" s="43"/>
      <c r="AF15" s="43"/>
      <c r="AG15" s="43"/>
      <c r="AH15" s="43">
        <v>8</v>
      </c>
      <c r="AI15" s="43">
        <v>41.404761904761905</v>
      </c>
      <c r="AJ15" s="43">
        <v>32.981785714285714</v>
      </c>
      <c r="AK15" s="43">
        <v>1.0654761904761907</v>
      </c>
      <c r="AL15" s="43">
        <v>119.95779761904762</v>
      </c>
      <c r="AM15" s="43">
        <v>45.103515238095234</v>
      </c>
      <c r="AN15" s="43">
        <v>8</v>
      </c>
      <c r="AO15" s="43">
        <v>111.37674999999999</v>
      </c>
      <c r="AP15" s="43">
        <v>104.375</v>
      </c>
      <c r="AQ15" s="43">
        <v>21.619047619047617</v>
      </c>
      <c r="AR15" s="43"/>
      <c r="AS15" s="43">
        <v>21.619047619047617</v>
      </c>
      <c r="AT15" s="43">
        <v>8</v>
      </c>
      <c r="AU15" s="43">
        <v>13.162619047619048</v>
      </c>
      <c r="AV15" s="43">
        <v>2.1808214285714289</v>
      </c>
      <c r="AW15" s="43">
        <v>11.012023809523809</v>
      </c>
      <c r="AX15" s="43">
        <v>68.655057261904759</v>
      </c>
      <c r="AY15" s="43"/>
      <c r="AZ15" s="43">
        <v>8</v>
      </c>
      <c r="BA15" s="43">
        <v>264.85708333333332</v>
      </c>
      <c r="BB15" s="43">
        <v>119.95779761904762</v>
      </c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</row>
    <row r="16">
      <c r="AE16" s="43"/>
      <c r="AF16" s="43"/>
      <c r="AG16" s="43"/>
      <c r="AH16" s="43">
        <v>9</v>
      </c>
      <c r="AI16" s="43">
        <v>39.285714285714285</v>
      </c>
      <c r="AJ16" s="43">
        <v>31.063214285714288</v>
      </c>
      <c r="AK16" s="43">
        <v>2</v>
      </c>
      <c r="AL16" s="43">
        <v>71.815892857142856</v>
      </c>
      <c r="AM16" s="43">
        <v>56.496746190476188</v>
      </c>
      <c r="AN16" s="43">
        <v>9</v>
      </c>
      <c r="AO16" s="43">
        <v>116.70627380952381</v>
      </c>
      <c r="AP16" s="43">
        <v>81.571428571428569</v>
      </c>
      <c r="AQ16" s="43">
        <v>19.779166666666669</v>
      </c>
      <c r="AR16" s="43"/>
      <c r="AS16" s="43">
        <v>19.779166666666669</v>
      </c>
      <c r="AT16" s="43">
        <v>9</v>
      </c>
      <c r="AU16" s="43">
        <v>11.839642857142856</v>
      </c>
      <c r="AV16" s="43">
        <v>2.5798928571428577</v>
      </c>
      <c r="AW16" s="43">
        <v>15.974642857142857</v>
      </c>
      <c r="AX16" s="43">
        <v>47.386273928571427</v>
      </c>
      <c r="AY16" s="43"/>
      <c r="AZ16" s="43">
        <v>9</v>
      </c>
      <c r="BA16" s="43">
        <v>194.39065476190476</v>
      </c>
      <c r="BB16" s="43">
        <v>71.815892857142856</v>
      </c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</row>
    <row r="17">
      <c r="AE17" s="43"/>
      <c r="AF17" s="43"/>
      <c r="AG17" s="43"/>
      <c r="AH17" s="43">
        <v>10</v>
      </c>
      <c r="AI17" s="43">
        <v>111.7738095238095</v>
      </c>
      <c r="AJ17" s="43">
        <v>26.003809523809522</v>
      </c>
      <c r="AK17" s="43">
        <v>1</v>
      </c>
      <c r="AL17" s="43">
        <v>56.101904761904756</v>
      </c>
      <c r="AM17" s="43">
        <v>90.554752857142844</v>
      </c>
      <c r="AN17" s="43">
        <v>10</v>
      </c>
      <c r="AO17" s="43">
        <v>254.40097619047617</v>
      </c>
      <c r="AP17" s="43">
        <v>146.17261904761904</v>
      </c>
      <c r="AQ17" s="43">
        <v>29.352380952380951</v>
      </c>
      <c r="AR17" s="43"/>
      <c r="AS17" s="43">
        <v>29.352380952380951</v>
      </c>
      <c r="AT17" s="43">
        <v>10</v>
      </c>
      <c r="AU17" s="43">
        <v>10.568511904761904</v>
      </c>
      <c r="AV17" s="43">
        <v>2.1963214285714288</v>
      </c>
      <c r="AW17" s="43">
        <v>11.413571428571428</v>
      </c>
      <c r="AX17" s="43">
        <v>67.280277380952384</v>
      </c>
      <c r="AY17" s="43"/>
      <c r="AZ17" s="43">
        <v>10</v>
      </c>
      <c r="BA17" s="43">
        <v>213.52059523809524</v>
      </c>
      <c r="BB17" s="43">
        <v>56.101904761904756</v>
      </c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</row>
    <row r="18">
      <c r="AE18" s="43"/>
      <c r="AF18" s="43"/>
      <c r="AG18" s="43"/>
      <c r="AH18" s="43">
        <v>11</v>
      </c>
      <c r="AI18" s="43">
        <v>112.25595238095238</v>
      </c>
      <c r="AJ18" s="43">
        <v>32.429880952380948</v>
      </c>
      <c r="AK18" s="43">
        <v>1</v>
      </c>
      <c r="AL18" s="43">
        <v>63.362738095238093</v>
      </c>
      <c r="AM18" s="43">
        <v>98.08597523809523</v>
      </c>
      <c r="AN18" s="43">
        <v>11</v>
      </c>
      <c r="AO18" s="43">
        <v>320.83544047619046</v>
      </c>
      <c r="AP18" s="43">
        <v>138.125</v>
      </c>
      <c r="AQ18" s="43">
        <v>28.1</v>
      </c>
      <c r="AR18" s="43"/>
      <c r="AS18" s="43">
        <v>28.1</v>
      </c>
      <c r="AT18" s="43">
        <v>11</v>
      </c>
      <c r="AU18" s="43">
        <v>11.367023809523808</v>
      </c>
      <c r="AV18" s="43">
        <v>2.71525</v>
      </c>
      <c r="AW18" s="43">
        <v>13.356071428571429</v>
      </c>
      <c r="AX18" s="43">
        <v>72.625678392857139</v>
      </c>
      <c r="AY18" s="43"/>
      <c r="AZ18" s="43">
        <v>11</v>
      </c>
      <c r="BA18" s="43">
        <v>225.11255952380949</v>
      </c>
      <c r="BB18" s="43">
        <v>63.362738095238093</v>
      </c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</row>
    <row r="19">
      <c r="AE19" s="43"/>
      <c r="AF19" s="43"/>
      <c r="AG19" s="43"/>
      <c r="AH19" s="43">
        <v>12</v>
      </c>
      <c r="AI19" s="43">
        <v>100.59523809523807</v>
      </c>
      <c r="AJ19" s="43">
        <v>33.293035714285715</v>
      </c>
      <c r="AK19" s="43">
        <v>1</v>
      </c>
      <c r="AL19" s="43">
        <v>68.322083333333339</v>
      </c>
      <c r="AM19" s="43">
        <v>87.426771428571413</v>
      </c>
      <c r="AN19" s="43">
        <v>12</v>
      </c>
      <c r="AO19" s="43">
        <v>293.46540476190472</v>
      </c>
      <c r="AP19" s="43">
        <v>176.22023809523807</v>
      </c>
      <c r="AQ19" s="43">
        <v>43.394047619047619</v>
      </c>
      <c r="AR19" s="43"/>
      <c r="AS19" s="43">
        <v>43.394047619047619</v>
      </c>
      <c r="AT19" s="43">
        <v>12</v>
      </c>
      <c r="AU19" s="43">
        <v>14.060238095238095</v>
      </c>
      <c r="AV19" s="43">
        <v>3.625</v>
      </c>
      <c r="AW19" s="43">
        <v>10.797023809523809</v>
      </c>
      <c r="AX19" s="43">
        <v>71.798170178571425</v>
      </c>
      <c r="AY19" s="43"/>
      <c r="AZ19" s="43">
        <v>12</v>
      </c>
      <c r="BA19" s="43">
        <v>288.96827380952379</v>
      </c>
      <c r="BB19" s="43">
        <v>68.322083333333339</v>
      </c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</row>
    <row r="20">
      <c r="AE20" s="43"/>
      <c r="AF20" s="43"/>
      <c r="AG20" s="43"/>
      <c r="AH20" s="43">
        <v>13</v>
      </c>
      <c r="AI20" s="43">
        <v>130.88690476190476</v>
      </c>
      <c r="AJ20" s="43">
        <v>34.270238095238092</v>
      </c>
      <c r="AK20" s="43">
        <v>2.035714285714286</v>
      </c>
      <c r="AL20" s="43">
        <v>61.708154761904758</v>
      </c>
      <c r="AM20" s="43">
        <v>85.733235714285712</v>
      </c>
      <c r="AN20" s="43">
        <v>13</v>
      </c>
      <c r="AO20" s="43">
        <v>351.3095952380952</v>
      </c>
      <c r="AP20" s="43">
        <v>161.61904761904762</v>
      </c>
      <c r="AQ20" s="43">
        <v>39.082142857142856</v>
      </c>
      <c r="AR20" s="43"/>
      <c r="AS20" s="43">
        <v>39.082142857142856</v>
      </c>
      <c r="AT20" s="43">
        <v>13</v>
      </c>
      <c r="AU20" s="43">
        <v>20.10779761904762</v>
      </c>
      <c r="AV20" s="43">
        <v>4.0744285714285713</v>
      </c>
      <c r="AW20" s="43">
        <v>8.3267857142857142</v>
      </c>
      <c r="AX20" s="43">
        <v>77.328977738095233</v>
      </c>
      <c r="AY20" s="43"/>
      <c r="AZ20" s="43">
        <v>13</v>
      </c>
      <c r="BA20" s="43">
        <v>294.91452380952381</v>
      </c>
      <c r="BB20" s="43">
        <v>61.708154761904758</v>
      </c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</row>
    <row r="21">
      <c r="AE21" s="43"/>
      <c r="AF21" s="43"/>
      <c r="AG21" s="43"/>
      <c r="AH21" s="43">
        <v>14</v>
      </c>
      <c r="AI21" s="43">
        <v>118.28571428571429</v>
      </c>
      <c r="AJ21" s="43">
        <v>36.062142857142852</v>
      </c>
      <c r="AK21" s="43">
        <v>8.8571428571428559</v>
      </c>
      <c r="AL21" s="43">
        <v>68.763928571428565</v>
      </c>
      <c r="AM21" s="43">
        <v>98.095249047619049</v>
      </c>
      <c r="AN21" s="43">
        <v>14</v>
      </c>
      <c r="AO21" s="43">
        <v>415.38777380952382</v>
      </c>
      <c r="AP21" s="43">
        <v>180.97619047619048</v>
      </c>
      <c r="AQ21" s="43">
        <v>40.325595238095232</v>
      </c>
      <c r="AR21" s="43"/>
      <c r="AS21" s="43">
        <v>40.325595238095232</v>
      </c>
      <c r="AT21" s="43">
        <v>14</v>
      </c>
      <c r="AU21" s="43">
        <v>23.453333333333333</v>
      </c>
      <c r="AV21" s="43">
        <v>2.8194285714285714</v>
      </c>
      <c r="AW21" s="43">
        <v>6.5909523809523805</v>
      </c>
      <c r="AX21" s="43">
        <v>107.85506220238094</v>
      </c>
      <c r="AY21" s="43"/>
      <c r="AZ21" s="43">
        <v>14</v>
      </c>
      <c r="BA21" s="43">
        <v>280.70345238095234</v>
      </c>
      <c r="BB21" s="43">
        <v>68.763928571428565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</row>
    <row r="22">
      <c r="A22" s="181" t="s">
        <v>388</v>
      </c>
      <c r="AE22" s="43"/>
      <c r="AF22" s="43"/>
      <c r="AG22" s="43"/>
      <c r="AH22" s="43">
        <v>15</v>
      </c>
      <c r="AI22" s="43">
        <v>113.08333333333333</v>
      </c>
      <c r="AJ22" s="43">
        <v>33.736309523809524</v>
      </c>
      <c r="AK22" s="43">
        <v>10</v>
      </c>
      <c r="AL22" s="43">
        <v>74.292202380952375</v>
      </c>
      <c r="AM22" s="43">
        <v>83.773449047619039</v>
      </c>
      <c r="AN22" s="43">
        <v>15</v>
      </c>
      <c r="AO22" s="43">
        <v>394.23019642857139</v>
      </c>
      <c r="AP22" s="43">
        <v>187.79166666666666</v>
      </c>
      <c r="AQ22" s="43">
        <v>52.19761904761905</v>
      </c>
      <c r="AR22" s="43"/>
      <c r="AS22" s="43">
        <v>52.19761904761905</v>
      </c>
      <c r="AT22" s="43">
        <v>15</v>
      </c>
      <c r="AU22" s="43">
        <v>23.194761904761904</v>
      </c>
      <c r="AV22" s="43">
        <v>2.7517857142857145</v>
      </c>
      <c r="AW22" s="43">
        <v>7.2473214285714294</v>
      </c>
      <c r="AX22" s="43">
        <v>93.301912440476187</v>
      </c>
      <c r="AY22" s="43"/>
      <c r="AZ22" s="43">
        <v>15</v>
      </c>
      <c r="BA22" s="43">
        <v>321.504880952381</v>
      </c>
      <c r="BB22" s="43">
        <v>74.292202380952375</v>
      </c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</row>
    <row r="23">
      <c r="AE23" s="43"/>
      <c r="AF23" s="43"/>
      <c r="AG23" s="43"/>
      <c r="AH23" s="43">
        <v>16</v>
      </c>
      <c r="AI23" s="43">
        <v>72.648809523809518</v>
      </c>
      <c r="AJ23" s="43">
        <v>36.15029761904762</v>
      </c>
      <c r="AK23" s="43">
        <v>5.7440476190476195</v>
      </c>
      <c r="AL23" s="43">
        <v>39.469107142857141</v>
      </c>
      <c r="AM23" s="43">
        <v>56.95777</v>
      </c>
      <c r="AN23" s="43">
        <v>16</v>
      </c>
      <c r="AO23" s="43">
        <v>190.63335119047619</v>
      </c>
      <c r="AP23" s="43">
        <v>107.50595238095238</v>
      </c>
      <c r="AQ23" s="43">
        <v>28.650595238095239</v>
      </c>
      <c r="AR23" s="43"/>
      <c r="AS23" s="43">
        <v>28.650595238095239</v>
      </c>
      <c r="AT23" s="43">
        <v>16</v>
      </c>
      <c r="AU23" s="43">
        <v>18.780238095238097</v>
      </c>
      <c r="AV23" s="43">
        <v>1.8839642857142858</v>
      </c>
      <c r="AW23" s="43">
        <v>17.091726190476191</v>
      </c>
      <c r="AX23" s="43">
        <v>49.191278690476189</v>
      </c>
      <c r="AY23" s="43"/>
      <c r="AZ23" s="43">
        <v>16</v>
      </c>
      <c r="BA23" s="43">
        <v>177.80345238095239</v>
      </c>
      <c r="BB23" s="43">
        <v>39.469107142857141</v>
      </c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</row>
    <row r="24">
      <c r="AE24" s="43"/>
      <c r="AF24" s="43"/>
      <c r="AG24" s="43"/>
      <c r="AH24" s="43">
        <v>17</v>
      </c>
      <c r="AI24" s="43">
        <v>45.476190476190474</v>
      </c>
      <c r="AJ24" s="43">
        <v>34.577494523809527</v>
      </c>
      <c r="AK24" s="43">
        <v>2.729166666666667</v>
      </c>
      <c r="AL24" s="43">
        <v>25.940178571428572</v>
      </c>
      <c r="AM24" s="43">
        <v>48.74607809523809</v>
      </c>
      <c r="AN24" s="43">
        <v>17</v>
      </c>
      <c r="AO24" s="43">
        <v>141.89519047619046</v>
      </c>
      <c r="AP24" s="43">
        <v>90.738095238095241</v>
      </c>
      <c r="AQ24" s="43">
        <v>20.563095238095237</v>
      </c>
      <c r="AR24" s="43"/>
      <c r="AS24" s="43">
        <v>20.563095238095237</v>
      </c>
      <c r="AT24" s="43">
        <v>17</v>
      </c>
      <c r="AU24" s="43">
        <v>13.920416666666666</v>
      </c>
      <c r="AV24" s="43">
        <v>1.7985714285714287</v>
      </c>
      <c r="AW24" s="43">
        <v>18.727202380952381</v>
      </c>
      <c r="AX24" s="43">
        <v>41.332604107142856</v>
      </c>
      <c r="AY24" s="43"/>
      <c r="AZ24" s="43">
        <v>17</v>
      </c>
      <c r="BA24" s="43">
        <v>113.42130952380951</v>
      </c>
      <c r="BB24" s="43">
        <v>25.940178571428572</v>
      </c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</row>
    <row r="25">
      <c r="AE25" s="43"/>
      <c r="AF25" s="43"/>
      <c r="AG25" s="43"/>
      <c r="AH25" s="43">
        <v>18</v>
      </c>
      <c r="AI25" s="43">
        <v>34.75</v>
      </c>
      <c r="AJ25" s="43">
        <v>29.625875</v>
      </c>
      <c r="AK25" s="43">
        <v>2</v>
      </c>
      <c r="AL25" s="43">
        <v>19.699761904761907</v>
      </c>
      <c r="AM25" s="43">
        <v>40.35746533333333</v>
      </c>
      <c r="AN25" s="43">
        <v>18</v>
      </c>
      <c r="AO25" s="43">
        <v>116.59886309523809</v>
      </c>
      <c r="AP25" s="43">
        <v>67.13095238095238</v>
      </c>
      <c r="AQ25" s="43">
        <v>16.682142857142857</v>
      </c>
      <c r="AR25" s="43"/>
      <c r="AS25" s="43">
        <v>16.682142857142857</v>
      </c>
      <c r="AT25" s="43">
        <v>18</v>
      </c>
      <c r="AU25" s="43">
        <v>10.773083333333334</v>
      </c>
      <c r="AV25" s="43">
        <v>1.8058928571428572</v>
      </c>
      <c r="AW25" s="43">
        <v>14.878323353293412</v>
      </c>
      <c r="AX25" s="43">
        <v>33.466800357142859</v>
      </c>
      <c r="AY25" s="43"/>
      <c r="AZ25" s="43">
        <v>18</v>
      </c>
      <c r="BA25" s="43">
        <v>79.915654761904747</v>
      </c>
      <c r="BB25" s="43">
        <v>19.699761904761907</v>
      </c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</row>
    <row r="26">
      <c r="AE26" s="43"/>
      <c r="AF26" s="43"/>
      <c r="AG26" s="43"/>
      <c r="AH26" s="43">
        <v>19</v>
      </c>
      <c r="AI26" s="43">
        <v>30.267857142857142</v>
      </c>
      <c r="AJ26" s="43">
        <v>27.673214285714288</v>
      </c>
      <c r="AK26" s="43">
        <v>2</v>
      </c>
      <c r="AL26" s="43">
        <v>16.340416666666666</v>
      </c>
      <c r="AM26" s="43">
        <v>35.727637333333334</v>
      </c>
      <c r="AN26" s="43">
        <v>19</v>
      </c>
      <c r="AO26" s="43">
        <v>100.76052976190476</v>
      </c>
      <c r="AP26" s="43">
        <v>64.428571428571431</v>
      </c>
      <c r="AQ26" s="43">
        <v>17.039285714285715</v>
      </c>
      <c r="AR26" s="43"/>
      <c r="AS26" s="43">
        <v>17.039285714285715</v>
      </c>
      <c r="AT26" s="43">
        <v>19</v>
      </c>
      <c r="AU26" s="43">
        <v>11.989166666666666</v>
      </c>
      <c r="AV26" s="43">
        <v>1.8551428571428572</v>
      </c>
      <c r="AW26" s="43">
        <v>11.742083333333333</v>
      </c>
      <c r="AX26" s="43">
        <v>27.856291904761903</v>
      </c>
      <c r="AY26" s="43"/>
      <c r="AZ26" s="43">
        <v>19</v>
      </c>
      <c r="BA26" s="43">
        <v>73.218273809523808</v>
      </c>
      <c r="BB26" s="43">
        <v>16.340416666666666</v>
      </c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</row>
    <row r="27">
      <c r="AE27" s="43"/>
      <c r="AF27" s="43"/>
      <c r="AG27" s="43"/>
      <c r="AH27" s="43">
        <v>20</v>
      </c>
      <c r="AI27" s="43">
        <v>26.261904761904763</v>
      </c>
      <c r="AJ27" s="43">
        <v>23.9175</v>
      </c>
      <c r="AK27" s="43">
        <v>2</v>
      </c>
      <c r="AL27" s="43">
        <v>14.071666666666667</v>
      </c>
      <c r="AM27" s="43">
        <v>27.999226875</v>
      </c>
      <c r="AN27" s="43">
        <v>20</v>
      </c>
      <c r="AO27" s="43">
        <v>88.500630952380959</v>
      </c>
      <c r="AP27" s="43">
        <v>61.482142857142854</v>
      </c>
      <c r="AQ27" s="43">
        <v>13.813690476190477</v>
      </c>
      <c r="AR27" s="43"/>
      <c r="AS27" s="43">
        <v>13.813690476190477</v>
      </c>
      <c r="AT27" s="43">
        <v>20</v>
      </c>
      <c r="AU27" s="43">
        <v>12.071369047619047</v>
      </c>
      <c r="AV27" s="43">
        <v>1.7121428571428572</v>
      </c>
      <c r="AW27" s="43">
        <v>11.109821428571427</v>
      </c>
      <c r="AX27" s="43">
        <v>25.360210238095235</v>
      </c>
      <c r="AY27" s="43"/>
      <c r="AZ27" s="43">
        <v>20</v>
      </c>
      <c r="BA27" s="43">
        <v>69.21375</v>
      </c>
      <c r="BB27" s="43">
        <v>14.071666666666667</v>
      </c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</row>
    <row r="28">
      <c r="AE28" s="43"/>
      <c r="AF28" s="43"/>
      <c r="AG28" s="43"/>
      <c r="AH28" s="43">
        <v>21</v>
      </c>
      <c r="AI28" s="43">
        <v>24.279761904761905</v>
      </c>
      <c r="AJ28" s="43">
        <v>22.509226190476188</v>
      </c>
      <c r="AK28" s="43">
        <v>2</v>
      </c>
      <c r="AL28" s="43">
        <v>14.519583333333333</v>
      </c>
      <c r="AM28" s="43">
        <v>26.550025714285713</v>
      </c>
      <c r="AN28" s="43">
        <v>21</v>
      </c>
      <c r="AO28" s="43">
        <v>98.3665238095238</v>
      </c>
      <c r="AP28" s="43">
        <v>63.726190476190482</v>
      </c>
      <c r="AQ28" s="43">
        <v>14.927380952380952</v>
      </c>
      <c r="AR28" s="43"/>
      <c r="AS28" s="43">
        <v>14.927380952380952</v>
      </c>
      <c r="AT28" s="43">
        <v>21</v>
      </c>
      <c r="AU28" s="43">
        <v>12.06672619047619</v>
      </c>
      <c r="AV28" s="43">
        <v>1.947</v>
      </c>
      <c r="AW28" s="43">
        <v>13.078273809523809</v>
      </c>
      <c r="AX28" s="43">
        <v>30.13455755952381</v>
      </c>
      <c r="AY28" s="43"/>
      <c r="AZ28" s="43">
        <v>21</v>
      </c>
      <c r="BA28" s="43">
        <v>68.028035714285721</v>
      </c>
      <c r="BB28" s="43">
        <v>14.519583333333333</v>
      </c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</row>
    <row r="29">
      <c r="AE29" s="43"/>
      <c r="AF29" s="43"/>
      <c r="AG29" s="43"/>
      <c r="AH29" s="43">
        <v>22</v>
      </c>
      <c r="AI29" s="43">
        <v>22.660714285714285</v>
      </c>
      <c r="AJ29" s="43">
        <v>20.424371257485031</v>
      </c>
      <c r="AK29" s="43">
        <v>2</v>
      </c>
      <c r="AL29" s="43">
        <v>11.690357142857142</v>
      </c>
      <c r="AM29" s="43">
        <v>21.908019375</v>
      </c>
      <c r="AN29" s="43">
        <v>22</v>
      </c>
      <c r="AO29" s="43">
        <v>88.214083333333335</v>
      </c>
      <c r="AP29" s="43">
        <v>49.335329341317362</v>
      </c>
      <c r="AQ29" s="43">
        <v>12.116666666666665</v>
      </c>
      <c r="AR29" s="43"/>
      <c r="AS29" s="43">
        <v>12.116666666666665</v>
      </c>
      <c r="AT29" s="43">
        <v>22</v>
      </c>
      <c r="AU29" s="43">
        <v>12.046845238095239</v>
      </c>
      <c r="AV29" s="43">
        <v>1.9281428571428572</v>
      </c>
      <c r="AW29" s="43">
        <v>9.7922023809523822</v>
      </c>
      <c r="AX29" s="43">
        <v>22.449962976190474</v>
      </c>
      <c r="AY29" s="43"/>
      <c r="AZ29" s="43">
        <v>22</v>
      </c>
      <c r="BA29" s="43">
        <v>60.619345238095242</v>
      </c>
      <c r="BB29" s="43">
        <v>11.690357142857142</v>
      </c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</row>
    <row r="30">
      <c r="AE30" s="43"/>
      <c r="AF30" s="43"/>
      <c r="AG30" s="43"/>
      <c r="AH30" s="43">
        <v>23</v>
      </c>
      <c r="AI30" s="43">
        <v>20.723214285714285</v>
      </c>
      <c r="AJ30" s="43">
        <v>18.87517857142857</v>
      </c>
      <c r="AK30" s="43">
        <v>2</v>
      </c>
      <c r="AL30" s="43">
        <v>10.426488095238096</v>
      </c>
      <c r="AM30" s="43">
        <v>20.609321875</v>
      </c>
      <c r="AN30" s="43">
        <v>23</v>
      </c>
      <c r="AO30" s="43">
        <v>63.710095238095242</v>
      </c>
      <c r="AP30" s="43">
        <v>49.232142857142861</v>
      </c>
      <c r="AQ30" s="43">
        <v>10.973214285714285</v>
      </c>
      <c r="AR30" s="43"/>
      <c r="AS30" s="43">
        <v>10.973214285714285</v>
      </c>
      <c r="AT30" s="43">
        <v>23</v>
      </c>
      <c r="AU30" s="43">
        <v>12.030654761904762</v>
      </c>
      <c r="AV30" s="43">
        <v>1.8261428571428573</v>
      </c>
      <c r="AW30" s="43">
        <v>11.358571428571427</v>
      </c>
      <c r="AX30" s="43">
        <v>21.736904464285715</v>
      </c>
      <c r="AY30" s="43"/>
      <c r="AZ30" s="43">
        <v>23</v>
      </c>
      <c r="BA30" s="43">
        <v>55.421190476190468</v>
      </c>
      <c r="BB30" s="43">
        <v>10.426488095238096</v>
      </c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</row>
    <row r="31">
      <c r="AE31" s="43"/>
      <c r="AF31" s="43"/>
      <c r="AG31" s="43"/>
      <c r="AH31" s="43">
        <v>24</v>
      </c>
      <c r="AI31" s="43">
        <v>19.005952380952383</v>
      </c>
      <c r="AJ31" s="43">
        <v>16.987142857142857</v>
      </c>
      <c r="AK31" s="43">
        <v>1.0625</v>
      </c>
      <c r="AL31" s="43">
        <v>9.3898809523809526</v>
      </c>
      <c r="AM31" s="43">
        <v>18.528986</v>
      </c>
      <c r="AN31" s="43">
        <v>24</v>
      </c>
      <c r="AO31" s="43">
        <v>75.367297619047619</v>
      </c>
      <c r="AP31" s="43">
        <v>54.952380952380949</v>
      </c>
      <c r="AQ31" s="43">
        <v>10.65</v>
      </c>
      <c r="AR31" s="43"/>
      <c r="AS31" s="43">
        <v>10.65</v>
      </c>
      <c r="AT31" s="43">
        <v>24</v>
      </c>
      <c r="AU31" s="43">
        <v>11.902321428571428</v>
      </c>
      <c r="AV31" s="43">
        <v>1.32725</v>
      </c>
      <c r="AW31" s="43">
        <v>9.18702380952381</v>
      </c>
      <c r="AX31" s="43">
        <v>17.927050059523808</v>
      </c>
      <c r="AY31" s="43"/>
      <c r="AZ31" s="43">
        <v>24</v>
      </c>
      <c r="BA31" s="43">
        <v>49.370952380952382</v>
      </c>
      <c r="BB31" s="43">
        <v>9.3898809523809526</v>
      </c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</row>
    <row r="32">
      <c r="AE32" s="43"/>
      <c r="AF32" s="43"/>
      <c r="AG32" s="43"/>
      <c r="AH32" s="43">
        <v>25</v>
      </c>
      <c r="AI32" s="43">
        <v>17.723214285714285</v>
      </c>
      <c r="AJ32" s="43">
        <v>15.207440476190476</v>
      </c>
      <c r="AK32" s="43">
        <v>1</v>
      </c>
      <c r="AL32" s="43">
        <v>8.5558333333333341</v>
      </c>
      <c r="AM32" s="43">
        <v>17.372633333333333</v>
      </c>
      <c r="AN32" s="43">
        <v>25</v>
      </c>
      <c r="AO32" s="43">
        <v>69.026202380952384</v>
      </c>
      <c r="AP32" s="43">
        <v>40.0421686746988</v>
      </c>
      <c r="AQ32" s="43">
        <v>8.9126506024096379</v>
      </c>
      <c r="AR32" s="43"/>
      <c r="AS32" s="43">
        <v>8.9126506024096379</v>
      </c>
      <c r="AT32" s="43">
        <v>25</v>
      </c>
      <c r="AU32" s="43">
        <v>11.966488095238095</v>
      </c>
      <c r="AV32" s="43">
        <v>1.289</v>
      </c>
      <c r="AW32" s="43">
        <v>9.6776190476190482</v>
      </c>
      <c r="AX32" s="43">
        <v>16.652033392857142</v>
      </c>
      <c r="AY32" s="43"/>
      <c r="AZ32" s="43">
        <v>25</v>
      </c>
      <c r="BA32" s="43">
        <v>44.0435119047619</v>
      </c>
      <c r="BB32" s="43">
        <v>8.5558333333333341</v>
      </c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</row>
    <row r="33">
      <c r="AE33" s="43"/>
      <c r="AF33" s="43"/>
      <c r="AG33" s="43"/>
      <c r="AH33" s="43">
        <v>26</v>
      </c>
      <c r="AI33" s="43">
        <v>16.982142857142858</v>
      </c>
      <c r="AJ33" s="43">
        <v>15.025119047619048</v>
      </c>
      <c r="AK33" s="43">
        <v>1</v>
      </c>
      <c r="AL33" s="43">
        <v>7.885595238095239</v>
      </c>
      <c r="AM33" s="43">
        <v>16.240664615384617</v>
      </c>
      <c r="AN33" s="43">
        <v>26</v>
      </c>
      <c r="AO33" s="43">
        <v>60.7403869047619</v>
      </c>
      <c r="AP33" s="43">
        <v>43.083333333333329</v>
      </c>
      <c r="AQ33" s="43">
        <v>8.6309523809523814</v>
      </c>
      <c r="AR33" s="43"/>
      <c r="AS33" s="43">
        <v>8.6309523809523814</v>
      </c>
      <c r="AT33" s="43">
        <v>26</v>
      </c>
      <c r="AU33" s="43">
        <v>11.88547619047619</v>
      </c>
      <c r="AV33" s="43">
        <v>1.7328571428571429</v>
      </c>
      <c r="AW33" s="43">
        <v>11.553630952380953</v>
      </c>
      <c r="AX33" s="43">
        <v>18.461404940476189</v>
      </c>
      <c r="AY33" s="43"/>
      <c r="AZ33" s="43">
        <v>26</v>
      </c>
      <c r="BA33" s="43">
        <v>41.479285714285716</v>
      </c>
      <c r="BB33" s="43">
        <v>7.885595238095239</v>
      </c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</row>
    <row r="34">
      <c r="AE34" s="43"/>
      <c r="AF34" s="43"/>
      <c r="AG34" s="43"/>
      <c r="AH34" s="43">
        <v>27</v>
      </c>
      <c r="AI34" s="43">
        <v>15.767857142857142</v>
      </c>
      <c r="AJ34" s="43">
        <v>13.895654761904762</v>
      </c>
      <c r="AK34" s="43">
        <v>1</v>
      </c>
      <c r="AL34" s="43">
        <v>7.1186309523809523</v>
      </c>
      <c r="AM34" s="43">
        <v>15.077130625</v>
      </c>
      <c r="AN34" s="43">
        <v>27</v>
      </c>
      <c r="AO34" s="43">
        <v>67.875940476190479</v>
      </c>
      <c r="AP34" s="43">
        <v>33.029761904761905</v>
      </c>
      <c r="AQ34" s="43">
        <v>7.670238095238096</v>
      </c>
      <c r="AR34" s="43"/>
      <c r="AS34" s="43">
        <v>7.670238095238096</v>
      </c>
      <c r="AT34" s="43">
        <v>27</v>
      </c>
      <c r="AU34" s="43">
        <v>11.995892857142856</v>
      </c>
      <c r="AV34" s="43">
        <v>1.8800089285714288</v>
      </c>
      <c r="AW34" s="43">
        <v>11.95232142857143</v>
      </c>
      <c r="AX34" s="43">
        <v>17.579728809523811</v>
      </c>
      <c r="AY34" s="43"/>
      <c r="AZ34" s="43">
        <v>27</v>
      </c>
      <c r="BA34" s="43">
        <v>38.773809523809526</v>
      </c>
      <c r="BB34" s="43">
        <v>7.1186309523809523</v>
      </c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</row>
    <row r="35">
      <c r="AE35" s="43"/>
      <c r="AF35" s="43"/>
      <c r="AG35" s="43"/>
      <c r="AH35" s="43">
        <v>28</v>
      </c>
      <c r="AI35" s="43">
        <v>15.035714285714286</v>
      </c>
      <c r="AJ35" s="43">
        <v>13.543452380952379</v>
      </c>
      <c r="AK35" s="43">
        <v>1</v>
      </c>
      <c r="AL35" s="43">
        <v>6.2941071428571433</v>
      </c>
      <c r="AM35" s="43">
        <v>14.275377692307693</v>
      </c>
      <c r="AN35" s="43">
        <v>28</v>
      </c>
      <c r="AO35" s="43">
        <v>68.88265476190476</v>
      </c>
      <c r="AP35" s="43">
        <v>29.922619047619047</v>
      </c>
      <c r="AQ35" s="43">
        <v>6.9708333333333332</v>
      </c>
      <c r="AR35" s="43"/>
      <c r="AS35" s="43">
        <v>6.9708333333333332</v>
      </c>
      <c r="AT35" s="43">
        <v>28</v>
      </c>
      <c r="AU35" s="43">
        <v>11.927797619047618</v>
      </c>
      <c r="AV35" s="43">
        <v>1.8718928571428572</v>
      </c>
      <c r="AW35" s="43">
        <v>13.32375</v>
      </c>
      <c r="AX35" s="43">
        <v>18.21320125</v>
      </c>
      <c r="AY35" s="43"/>
      <c r="AZ35" s="43">
        <v>28</v>
      </c>
      <c r="BA35" s="43">
        <v>36.519404761904759</v>
      </c>
      <c r="BB35" s="43">
        <v>6.2941071428571433</v>
      </c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</row>
    <row r="36">
      <c r="AE36" s="43"/>
      <c r="AF36" s="43"/>
      <c r="AG36" s="43"/>
      <c r="AH36" s="43">
        <v>29</v>
      </c>
      <c r="AI36" s="43">
        <v>14.482142857142858</v>
      </c>
      <c r="AJ36" s="43">
        <v>12.352380952380953</v>
      </c>
      <c r="AK36" s="43">
        <v>1.1309523809523809</v>
      </c>
      <c r="AL36" s="43">
        <v>6.2747619047619052</v>
      </c>
      <c r="AM36" s="43">
        <v>13.47781</v>
      </c>
      <c r="AN36" s="43">
        <v>29</v>
      </c>
      <c r="AO36" s="43">
        <v>61.331714285714291</v>
      </c>
      <c r="AP36" s="43">
        <v>30.851190476190474</v>
      </c>
      <c r="AQ36" s="43">
        <v>7.1940476190476188</v>
      </c>
      <c r="AR36" s="43"/>
      <c r="AS36" s="43">
        <v>7.1940476190476188</v>
      </c>
      <c r="AT36" s="43">
        <v>29</v>
      </c>
      <c r="AU36" s="43">
        <v>12.045535714285714</v>
      </c>
      <c r="AV36" s="43">
        <v>1.7868035714285715</v>
      </c>
      <c r="AW36" s="43">
        <v>12.755178571428571</v>
      </c>
      <c r="AX36" s="43">
        <v>17.934590952380955</v>
      </c>
      <c r="AY36" s="43"/>
      <c r="AZ36" s="43">
        <v>29</v>
      </c>
      <c r="BA36" s="43">
        <v>36.697202380952376</v>
      </c>
      <c r="BB36" s="43">
        <v>6.2747619047619052</v>
      </c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</row>
    <row r="37">
      <c r="AE37" s="43"/>
      <c r="AF37" s="43"/>
      <c r="AG37" s="43"/>
      <c r="AH37" s="43">
        <v>30</v>
      </c>
      <c r="AI37" s="43">
        <v>14.398809523809524</v>
      </c>
      <c r="AJ37" s="43">
        <v>12.521428571428572</v>
      </c>
      <c r="AK37" s="43">
        <v>3</v>
      </c>
      <c r="AL37" s="43">
        <v>5.7735714285714286</v>
      </c>
      <c r="AM37" s="43">
        <v>12.691212142857141</v>
      </c>
      <c r="AN37" s="43">
        <v>30</v>
      </c>
      <c r="AO37" s="43">
        <v>55.287285714285709</v>
      </c>
      <c r="AP37" s="43">
        <v>26.327380952380949</v>
      </c>
      <c r="AQ37" s="43">
        <v>6.6857142857142859</v>
      </c>
      <c r="AR37" s="43"/>
      <c r="AS37" s="43">
        <v>6.6857142857142859</v>
      </c>
      <c r="AT37" s="43">
        <v>30</v>
      </c>
      <c r="AU37" s="43">
        <v>11.927261904761904</v>
      </c>
      <c r="AV37" s="43">
        <v>1.8888367346938777</v>
      </c>
      <c r="AW37" s="43">
        <v>16.78638157894737</v>
      </c>
      <c r="AX37" s="43">
        <v>19.89694577380952</v>
      </c>
      <c r="AY37" s="43"/>
      <c r="AZ37" s="43">
        <v>30</v>
      </c>
      <c r="BA37" s="43">
        <v>39.492202380952378</v>
      </c>
      <c r="BB37" s="43">
        <v>5.7735714285714286</v>
      </c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</row>
    <row r="38">
      <c r="AE38" s="43"/>
      <c r="AF38" s="43"/>
      <c r="AG38" s="43"/>
      <c r="AH38" s="43">
        <v>31</v>
      </c>
      <c r="AI38" s="43">
        <v>14.910714285714285</v>
      </c>
      <c r="AJ38" s="43">
        <v>12.758928571428571</v>
      </c>
      <c r="AK38" s="43">
        <v>3.5833333333333335</v>
      </c>
      <c r="AL38" s="43">
        <v>7.1864880952380954</v>
      </c>
      <c r="AM38" s="43">
        <v>13.043739333333333</v>
      </c>
      <c r="AN38" s="43">
        <v>31</v>
      </c>
      <c r="AO38" s="43">
        <v>65.544607142857146</v>
      </c>
      <c r="AP38" s="43">
        <v>30.94047619047619</v>
      </c>
      <c r="AQ38" s="43">
        <v>7.3142857142857149</v>
      </c>
      <c r="AR38" s="43"/>
      <c r="AS38" s="43">
        <v>7.3142857142857149</v>
      </c>
      <c r="AT38" s="43">
        <v>31</v>
      </c>
      <c r="AU38" s="43">
        <v>13.712321428571428</v>
      </c>
      <c r="AV38" s="43">
        <v>1.842</v>
      </c>
      <c r="AW38" s="43">
        <v>12.378690476190476</v>
      </c>
      <c r="AX38" s="43">
        <v>16.952544642857145</v>
      </c>
      <c r="AY38" s="43"/>
      <c r="AZ38" s="43">
        <v>31</v>
      </c>
      <c r="BA38" s="43">
        <v>41.366964285714289</v>
      </c>
      <c r="BB38" s="43">
        <v>7.1864880952380954</v>
      </c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</row>
    <row r="39">
      <c r="AE39" s="43"/>
      <c r="AF39" s="43"/>
      <c r="AG39" s="43"/>
      <c r="AH39" s="43">
        <v>32</v>
      </c>
      <c r="AI39" s="43">
        <v>14.866071428571427</v>
      </c>
      <c r="AJ39" s="43">
        <v>13.724404761904761</v>
      </c>
      <c r="AK39" s="43">
        <v>6</v>
      </c>
      <c r="AL39" s="43">
        <v>7.7086309523809531</v>
      </c>
      <c r="AM39" s="43">
        <v>11.880649333333333</v>
      </c>
      <c r="AN39" s="43">
        <v>32</v>
      </c>
      <c r="AO39" s="43">
        <v>62.441571428571429</v>
      </c>
      <c r="AP39" s="43">
        <v>23.267857142857142</v>
      </c>
      <c r="AQ39" s="43">
        <v>6.1660714285714286</v>
      </c>
      <c r="AR39" s="43"/>
      <c r="AS39" s="43">
        <v>6.1660714285714286</v>
      </c>
      <c r="AT39" s="43">
        <v>32</v>
      </c>
      <c r="AU39" s="43">
        <v>13.989404761904762</v>
      </c>
      <c r="AV39" s="43">
        <v>1.8741428571428573</v>
      </c>
      <c r="AW39" s="43">
        <v>10.036428571428571</v>
      </c>
      <c r="AX39" s="43">
        <v>15.006546666666667</v>
      </c>
      <c r="AY39" s="43"/>
      <c r="AZ39" s="43">
        <v>32</v>
      </c>
      <c r="BA39" s="43">
        <v>40.03107142857143</v>
      </c>
      <c r="BB39" s="43">
        <v>7.7086309523809531</v>
      </c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</row>
    <row r="40">
      <c r="AE40" s="43"/>
      <c r="AF40" s="43"/>
      <c r="AG40" s="43"/>
      <c r="AH40" s="43">
        <v>33</v>
      </c>
      <c r="AI40" s="43">
        <v>16.4375</v>
      </c>
      <c r="AJ40" s="43">
        <v>14.436666666666666</v>
      </c>
      <c r="AK40" s="43">
        <v>6</v>
      </c>
      <c r="AL40" s="43">
        <v>5.5841071428571425</v>
      </c>
      <c r="AM40" s="43">
        <v>11.584957857142856</v>
      </c>
      <c r="AN40" s="43">
        <v>33</v>
      </c>
      <c r="AO40" s="43">
        <v>59.480916666666673</v>
      </c>
      <c r="AP40" s="43">
        <v>22.75595238095238</v>
      </c>
      <c r="AQ40" s="43">
        <v>5.9982142857142859</v>
      </c>
      <c r="AR40" s="43"/>
      <c r="AS40" s="43">
        <v>5.9982142857142859</v>
      </c>
      <c r="AT40" s="43">
        <v>33</v>
      </c>
      <c r="AU40" s="43">
        <v>13.973928571428571</v>
      </c>
      <c r="AV40" s="43">
        <v>1.8718571428571429</v>
      </c>
      <c r="AW40" s="43">
        <v>8.033095238095239</v>
      </c>
      <c r="AX40" s="43">
        <v>13.163231547619047</v>
      </c>
      <c r="AY40" s="43"/>
      <c r="AZ40" s="43">
        <v>33</v>
      </c>
      <c r="BA40" s="43">
        <v>38.079345238095236</v>
      </c>
      <c r="BB40" s="43">
        <v>5.5841071428571425</v>
      </c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</row>
    <row r="41">
      <c r="A41" s="181" t="s">
        <v>389</v>
      </c>
      <c r="AE41" s="43"/>
      <c r="AF41" s="43"/>
      <c r="AG41" s="43"/>
      <c r="AH41" s="43">
        <v>34</v>
      </c>
      <c r="AI41" s="43">
        <v>16.5</v>
      </c>
      <c r="AJ41" s="43">
        <v>14.472619047619046</v>
      </c>
      <c r="AK41" s="43">
        <v>6.7321428571428577</v>
      </c>
      <c r="AL41" s="43">
        <v>6.475892857142858</v>
      </c>
      <c r="AM41" s="43">
        <v>13.764550625</v>
      </c>
      <c r="AN41" s="43">
        <v>34</v>
      </c>
      <c r="AO41" s="43">
        <v>63.17925</v>
      </c>
      <c r="AP41" s="43">
        <v>21.678571428571431</v>
      </c>
      <c r="AQ41" s="43">
        <v>5.9428571428571431</v>
      </c>
      <c r="AR41" s="43"/>
      <c r="AS41" s="43">
        <v>5.9428571428571431</v>
      </c>
      <c r="AT41" s="43">
        <v>34</v>
      </c>
      <c r="AU41" s="43">
        <v>14.050773809523808</v>
      </c>
      <c r="AV41" s="43">
        <v>1.8375714285714286</v>
      </c>
      <c r="AW41" s="43">
        <v>7.831666666666667</v>
      </c>
      <c r="AX41" s="43">
        <v>13.485143392857141</v>
      </c>
      <c r="AY41" s="43"/>
      <c r="AZ41" s="43">
        <v>34</v>
      </c>
      <c r="BA41" s="43">
        <v>37.917738095238093</v>
      </c>
      <c r="BB41" s="43">
        <v>6.475892857142858</v>
      </c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</row>
    <row r="42">
      <c r="AE42" s="43"/>
      <c r="AF42" s="43"/>
      <c r="AG42" s="43"/>
      <c r="AH42" s="43">
        <v>35</v>
      </c>
      <c r="AI42" s="43">
        <v>17.142857142857142</v>
      </c>
      <c r="AJ42" s="43">
        <v>15.413095238095236</v>
      </c>
      <c r="AK42" s="43">
        <v>8</v>
      </c>
      <c r="AL42" s="43">
        <v>6.2006547619047616</v>
      </c>
      <c r="AM42" s="43">
        <v>18.361459333333332</v>
      </c>
      <c r="AN42" s="43">
        <v>35</v>
      </c>
      <c r="AO42" s="43">
        <v>62.475380952380945</v>
      </c>
      <c r="AP42" s="43">
        <v>29.398809523809522</v>
      </c>
      <c r="AQ42" s="43">
        <v>5.5928571428571434</v>
      </c>
      <c r="AR42" s="43"/>
      <c r="AS42" s="43">
        <v>5.5928571428571434</v>
      </c>
      <c r="AT42" s="43">
        <v>35</v>
      </c>
      <c r="AU42" s="43">
        <v>13.988035714285713</v>
      </c>
      <c r="AV42" s="43">
        <v>1.6545714285714286</v>
      </c>
      <c r="AW42" s="43">
        <v>8.0891666666666673</v>
      </c>
      <c r="AX42" s="43">
        <v>15.336014761904762</v>
      </c>
      <c r="AY42" s="43"/>
      <c r="AZ42" s="43">
        <v>35</v>
      </c>
      <c r="BA42" s="43">
        <v>37.24375</v>
      </c>
      <c r="BB42" s="43">
        <v>6.2006547619047616</v>
      </c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</row>
    <row r="43">
      <c r="AE43" s="43"/>
      <c r="AF43" s="43"/>
      <c r="AG43" s="43"/>
      <c r="AH43" s="43">
        <v>36</v>
      </c>
      <c r="AI43" s="43">
        <v>17.714285714285712</v>
      </c>
      <c r="AJ43" s="43">
        <v>16.061904761904763</v>
      </c>
      <c r="AK43" s="43">
        <v>8</v>
      </c>
      <c r="AL43" s="43">
        <v>8.41797619047619</v>
      </c>
      <c r="AM43" s="43">
        <v>17.729552857142856</v>
      </c>
      <c r="AN43" s="43">
        <v>36</v>
      </c>
      <c r="AO43" s="43">
        <v>62.180083333333329</v>
      </c>
      <c r="AP43" s="43">
        <v>24.535714285714285</v>
      </c>
      <c r="AQ43" s="43">
        <v>5.7148809523809527</v>
      </c>
      <c r="AR43" s="43"/>
      <c r="AS43" s="43">
        <v>5.7148809523809527</v>
      </c>
      <c r="AT43" s="43">
        <v>36</v>
      </c>
      <c r="AU43" s="43">
        <v>13.989464285714284</v>
      </c>
      <c r="AV43" s="43">
        <v>1.7276071428571429</v>
      </c>
      <c r="AW43" s="43">
        <v>7.515595238095238</v>
      </c>
      <c r="AX43" s="43">
        <v>15.195114285714286</v>
      </c>
      <c r="AY43" s="43"/>
      <c r="AZ43" s="43">
        <v>36</v>
      </c>
      <c r="BA43" s="43">
        <v>36.597142857142856</v>
      </c>
      <c r="BB43" s="43">
        <v>8.41797619047619</v>
      </c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</row>
    <row r="44">
      <c r="AE44" s="43"/>
      <c r="AF44" s="43"/>
      <c r="AG44" s="43"/>
      <c r="AH44" s="43">
        <v>37</v>
      </c>
      <c r="AI44" s="43">
        <v>18</v>
      </c>
      <c r="AJ44" s="43">
        <v>16.098214285714285</v>
      </c>
      <c r="AK44" s="43">
        <v>7.9523809523809517</v>
      </c>
      <c r="AL44" s="43">
        <v>5.7739880952380958</v>
      </c>
      <c r="AM44" s="43">
        <v>17.678812142857144</v>
      </c>
      <c r="AN44" s="43">
        <v>37</v>
      </c>
      <c r="AO44" s="43">
        <v>63.511630952380948</v>
      </c>
      <c r="AP44" s="43">
        <v>33.851190476190474</v>
      </c>
      <c r="AQ44" s="43">
        <v>6.581547619047619</v>
      </c>
      <c r="AR44" s="43"/>
      <c r="AS44" s="43">
        <v>6.581547619047619</v>
      </c>
      <c r="AT44" s="43">
        <v>37</v>
      </c>
      <c r="AU44" s="43">
        <v>13.932678571428571</v>
      </c>
      <c r="AV44" s="43">
        <v>1.6435535714285714</v>
      </c>
      <c r="AW44" s="43">
        <v>6.7128571428571426</v>
      </c>
      <c r="AX44" s="43">
        <v>17.187669523809522</v>
      </c>
      <c r="AY44" s="43"/>
      <c r="AZ44" s="43">
        <v>37</v>
      </c>
      <c r="BA44" s="43">
        <v>36.601785714285718</v>
      </c>
      <c r="BB44" s="43">
        <v>5.7739880952380958</v>
      </c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</row>
    <row r="45">
      <c r="AE45" s="43"/>
      <c r="AF45" s="43"/>
      <c r="AG45" s="43"/>
      <c r="AH45" s="43">
        <v>38</v>
      </c>
      <c r="AI45" s="43">
        <v>18</v>
      </c>
      <c r="AJ45" s="43">
        <v>16.140476190476189</v>
      </c>
      <c r="AK45" s="43">
        <v>8</v>
      </c>
      <c r="AL45" s="43">
        <v>5.3802380952380959</v>
      </c>
      <c r="AM45" s="43">
        <v>17.89861</v>
      </c>
      <c r="AN45" s="43">
        <v>38</v>
      </c>
      <c r="AO45" s="43">
        <v>66.384726190476187</v>
      </c>
      <c r="AP45" s="43">
        <v>31.204819277108431</v>
      </c>
      <c r="AQ45" s="43">
        <v>6.4174698795180722</v>
      </c>
      <c r="AR45" s="43"/>
      <c r="AS45" s="43">
        <v>6.4174698795180722</v>
      </c>
      <c r="AT45" s="43">
        <v>38</v>
      </c>
      <c r="AU45" s="43">
        <v>14.030595238095238</v>
      </c>
      <c r="AV45" s="43">
        <v>1.7824285714285715</v>
      </c>
      <c r="AW45" s="43">
        <v>9.0145238095238085</v>
      </c>
      <c r="AX45" s="43">
        <v>17.191778630952381</v>
      </c>
      <c r="AY45" s="43"/>
      <c r="AZ45" s="43">
        <v>38</v>
      </c>
      <c r="BA45" s="43">
        <v>36.465357142857144</v>
      </c>
      <c r="BB45" s="43">
        <v>5.3802380952380959</v>
      </c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</row>
    <row r="46">
      <c r="AE46" s="43"/>
      <c r="AF46" s="43"/>
      <c r="AG46" s="43"/>
      <c r="AH46" s="43">
        <v>39</v>
      </c>
      <c r="AI46" s="43">
        <v>18</v>
      </c>
      <c r="AJ46" s="43">
        <v>15.78452380952381</v>
      </c>
      <c r="AK46" s="43">
        <v>8</v>
      </c>
      <c r="AL46" s="43">
        <v>6.55702380952381</v>
      </c>
      <c r="AM46" s="43">
        <v>17.152169285714287</v>
      </c>
      <c r="AN46" s="43">
        <v>39</v>
      </c>
      <c r="AO46" s="43">
        <v>77.063952380952387</v>
      </c>
      <c r="AP46" s="43">
        <v>25.431547619047617</v>
      </c>
      <c r="AQ46" s="43">
        <v>6.8904761904761909</v>
      </c>
      <c r="AR46" s="43"/>
      <c r="AS46" s="43">
        <v>6.8904761904761909</v>
      </c>
      <c r="AT46" s="43">
        <v>39</v>
      </c>
      <c r="AU46" s="43">
        <v>14.026607142857143</v>
      </c>
      <c r="AV46" s="43">
        <v>1.7897142857142858</v>
      </c>
      <c r="AW46" s="43">
        <v>8.4748809523809516</v>
      </c>
      <c r="AX46" s="43">
        <v>16.251670654761906</v>
      </c>
      <c r="AY46" s="43"/>
      <c r="AZ46" s="43">
        <v>39</v>
      </c>
      <c r="BA46" s="43">
        <v>36.428095238095239</v>
      </c>
      <c r="BB46" s="43">
        <v>6.55702380952381</v>
      </c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</row>
    <row r="47">
      <c r="AE47" s="43"/>
      <c r="AF47" s="43"/>
      <c r="AG47" s="43"/>
      <c r="AH47" s="43">
        <v>40</v>
      </c>
      <c r="AI47" s="43">
        <v>18.639880952380953</v>
      </c>
      <c r="AJ47" s="43">
        <v>16.795833333333334</v>
      </c>
      <c r="AK47" s="43">
        <v>7.9285714285714288</v>
      </c>
      <c r="AL47" s="43">
        <v>10.640119047619047</v>
      </c>
      <c r="AM47" s="43">
        <v>24.658210714285712</v>
      </c>
      <c r="AN47" s="43">
        <v>40</v>
      </c>
      <c r="AO47" s="43">
        <v>77.6729107142857</v>
      </c>
      <c r="AP47" s="43">
        <v>54.74404761904762</v>
      </c>
      <c r="AQ47" s="43">
        <v>7.7940476190476193</v>
      </c>
      <c r="AR47" s="43"/>
      <c r="AS47" s="43">
        <v>7.7940476190476193</v>
      </c>
      <c r="AT47" s="43">
        <v>40</v>
      </c>
      <c r="AU47" s="43">
        <v>14.026190476190477</v>
      </c>
      <c r="AV47" s="43">
        <v>1.7887142857142857</v>
      </c>
      <c r="AW47" s="43">
        <v>10.53047619047619</v>
      </c>
      <c r="AX47" s="43">
        <v>24.767712202380952</v>
      </c>
      <c r="AY47" s="43"/>
      <c r="AZ47" s="43">
        <v>40</v>
      </c>
      <c r="BA47" s="43">
        <v>44.45130952380952</v>
      </c>
      <c r="BB47" s="43">
        <v>10.640119047619047</v>
      </c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</row>
    <row r="48">
      <c r="AE48" s="43"/>
      <c r="AF48" s="43"/>
      <c r="AG48" s="43"/>
      <c r="AH48" s="43">
        <v>41</v>
      </c>
      <c r="AI48" s="43">
        <v>20.410714285714285</v>
      </c>
      <c r="AJ48" s="43">
        <v>18.227976190476191</v>
      </c>
      <c r="AK48" s="43">
        <v>6.4851190476190483</v>
      </c>
      <c r="AL48" s="43">
        <v>8.1991666666666667</v>
      </c>
      <c r="AM48" s="43">
        <v>24.508608</v>
      </c>
      <c r="AN48" s="43">
        <v>41</v>
      </c>
      <c r="AO48" s="43">
        <v>78.868833333333342</v>
      </c>
      <c r="AP48" s="43">
        <v>50.93452380952381</v>
      </c>
      <c r="AQ48" s="43">
        <v>8.9732142857142865</v>
      </c>
      <c r="AR48" s="43"/>
      <c r="AS48" s="43">
        <v>8.9732142857142865</v>
      </c>
      <c r="AT48" s="43">
        <v>41</v>
      </c>
      <c r="AU48" s="43">
        <v>14.020297619047618</v>
      </c>
      <c r="AV48" s="43">
        <v>1.474625</v>
      </c>
      <c r="AW48" s="43">
        <v>12.043214285714287</v>
      </c>
      <c r="AX48" s="43">
        <v>24.689665714285713</v>
      </c>
      <c r="AY48" s="43"/>
      <c r="AZ48" s="43">
        <v>41</v>
      </c>
      <c r="BA48" s="43">
        <v>49.345</v>
      </c>
      <c r="BB48" s="43">
        <v>8.1991666666666667</v>
      </c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</row>
    <row r="49">
      <c r="AE49" s="43"/>
      <c r="AF49" s="43"/>
      <c r="AG49" s="43"/>
      <c r="AH49" s="43">
        <v>42</v>
      </c>
      <c r="AI49" s="43">
        <v>17.991071428571431</v>
      </c>
      <c r="AJ49" s="43">
        <v>15.983333333333334</v>
      </c>
      <c r="AK49" s="43">
        <v>6</v>
      </c>
      <c r="AL49" s="43">
        <v>6.4308333333333341</v>
      </c>
      <c r="AM49" s="43">
        <v>30.005059333333332</v>
      </c>
      <c r="AN49" s="43">
        <v>42</v>
      </c>
      <c r="AO49" s="43">
        <v>71.160321428571436</v>
      </c>
      <c r="AP49" s="43">
        <v>43.1845238095238</v>
      </c>
      <c r="AQ49" s="43">
        <v>9.1315476190476179</v>
      </c>
      <c r="AR49" s="43"/>
      <c r="AS49" s="43">
        <v>9.1315476190476179</v>
      </c>
      <c r="AT49" s="43">
        <v>42</v>
      </c>
      <c r="AU49" s="43">
        <v>13.9925</v>
      </c>
      <c r="AV49" s="43">
        <v>1.3253928571428573</v>
      </c>
      <c r="AW49" s="43">
        <v>11.75422619047619</v>
      </c>
      <c r="AX49" s="43">
        <v>21.701437499999997</v>
      </c>
      <c r="AY49" s="43"/>
      <c r="AZ49" s="43">
        <v>42</v>
      </c>
      <c r="BA49" s="43">
        <v>38.941666666666663</v>
      </c>
      <c r="BB49" s="43">
        <v>6.4308333333333341</v>
      </c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</row>
    <row r="50">
      <c r="AE50" s="43"/>
      <c r="AF50" s="43"/>
      <c r="AG50" s="43"/>
      <c r="AH50" s="43">
        <v>43</v>
      </c>
      <c r="AI50" s="43">
        <v>16.982142857142858</v>
      </c>
      <c r="AJ50" s="43">
        <v>15.014880952380953</v>
      </c>
      <c r="AK50" s="43">
        <v>6</v>
      </c>
      <c r="AL50" s="43">
        <v>7.1870833333333337</v>
      </c>
      <c r="AM50" s="43">
        <v>21.534055333333335</v>
      </c>
      <c r="AN50" s="43">
        <v>43</v>
      </c>
      <c r="AO50" s="43">
        <v>66.4027619047619</v>
      </c>
      <c r="AP50" s="43">
        <v>36.916666666666664</v>
      </c>
      <c r="AQ50" s="43">
        <v>8.3172619047619047</v>
      </c>
      <c r="AR50" s="43"/>
      <c r="AS50" s="43">
        <v>8.3172619047619047</v>
      </c>
      <c r="AT50" s="43">
        <v>43</v>
      </c>
      <c r="AU50" s="43">
        <v>14.015833333333333</v>
      </c>
      <c r="AV50" s="43">
        <v>1.3259642857142857</v>
      </c>
      <c r="AW50" s="43">
        <v>13.70875</v>
      </c>
      <c r="AX50" s="43">
        <v>20.703853273809521</v>
      </c>
      <c r="AY50" s="43"/>
      <c r="AZ50" s="43">
        <v>43</v>
      </c>
      <c r="BA50" s="43">
        <v>35.44482142857143</v>
      </c>
      <c r="BB50" s="43">
        <v>7.1870833333333337</v>
      </c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</row>
    <row r="51">
      <c r="AE51" s="43"/>
      <c r="AF51" s="43"/>
      <c r="AG51" s="43"/>
      <c r="AH51" s="43">
        <v>44</v>
      </c>
      <c r="AI51" s="43">
        <v>16.184523809523807</v>
      </c>
      <c r="AJ51" s="43">
        <v>14.303571428571427</v>
      </c>
      <c r="AK51" s="43">
        <v>6</v>
      </c>
      <c r="AL51" s="43">
        <v>6.2902976190476192</v>
      </c>
      <c r="AM51" s="43">
        <v>18.655109333333332</v>
      </c>
      <c r="AN51" s="43">
        <v>44</v>
      </c>
      <c r="AO51" s="43">
        <v>67.9152619047619</v>
      </c>
      <c r="AP51" s="43">
        <v>41.726190476190474</v>
      </c>
      <c r="AQ51" s="43">
        <v>8.761904761904761</v>
      </c>
      <c r="AR51" s="43"/>
      <c r="AS51" s="43">
        <v>8.761904761904761</v>
      </c>
      <c r="AT51" s="43">
        <v>44</v>
      </c>
      <c r="AU51" s="43">
        <v>13.92720238095238</v>
      </c>
      <c r="AV51" s="43">
        <v>1.0918571428571429</v>
      </c>
      <c r="AW51" s="43">
        <v>14.715833333333332</v>
      </c>
      <c r="AX51" s="43">
        <v>23.37828857142857</v>
      </c>
      <c r="AY51" s="43"/>
      <c r="AZ51" s="43">
        <v>44</v>
      </c>
      <c r="BA51" s="43">
        <v>45.830535714285716</v>
      </c>
      <c r="BB51" s="43">
        <v>6.2902976190476192</v>
      </c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</row>
    <row r="52">
      <c r="AE52" s="43"/>
      <c r="AF52" s="43"/>
      <c r="AG52" s="43"/>
      <c r="AH52" s="43">
        <v>45</v>
      </c>
      <c r="AI52" s="43">
        <v>15.580357142857144</v>
      </c>
      <c r="AJ52" s="43">
        <v>13.391071428571429</v>
      </c>
      <c r="AK52" s="43">
        <v>5.2142857142857144</v>
      </c>
      <c r="AL52" s="43">
        <v>7.3026190476190482</v>
      </c>
      <c r="AM52" s="43">
        <v>18.999686666666669</v>
      </c>
      <c r="AN52" s="43">
        <v>45</v>
      </c>
      <c r="AO52" s="43">
        <v>65.129488095238088</v>
      </c>
      <c r="AP52" s="43">
        <v>47.851190476190474</v>
      </c>
      <c r="AQ52" s="43">
        <v>8.1029761904761912</v>
      </c>
      <c r="AR52" s="43"/>
      <c r="AS52" s="43">
        <v>8.1029761904761912</v>
      </c>
      <c r="AT52" s="43">
        <v>45</v>
      </c>
      <c r="AU52" s="43">
        <v>13.944404761904762</v>
      </c>
      <c r="AV52" s="43">
        <v>1.1196785714285713</v>
      </c>
      <c r="AW52" s="43">
        <v>16.238988095238096</v>
      </c>
      <c r="AX52" s="43">
        <v>26.567809285714286</v>
      </c>
      <c r="AY52" s="43"/>
      <c r="AZ52" s="43">
        <v>45</v>
      </c>
      <c r="BA52" s="43">
        <v>41.379345238095233</v>
      </c>
      <c r="BB52" s="43">
        <v>7.3026190476190482</v>
      </c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</row>
    <row r="53">
      <c r="AE53" s="43"/>
      <c r="AF53" s="43"/>
      <c r="AG53" s="43"/>
      <c r="AH53" s="43">
        <v>46</v>
      </c>
      <c r="AI53" s="43">
        <v>14.803571428571427</v>
      </c>
      <c r="AJ53" s="43">
        <v>12.909523809523808</v>
      </c>
      <c r="AK53" s="43">
        <v>5.3303571428571432</v>
      </c>
      <c r="AL53" s="43">
        <v>7.6455952380952388</v>
      </c>
      <c r="AM53" s="43">
        <v>17.418172</v>
      </c>
      <c r="AN53" s="43">
        <v>46</v>
      </c>
      <c r="AO53" s="43">
        <v>46.538940476190483</v>
      </c>
      <c r="AP53" s="43">
        <v>58.976190476190474</v>
      </c>
      <c r="AQ53" s="43">
        <v>7.6642857142857146</v>
      </c>
      <c r="AR53" s="43"/>
      <c r="AS53" s="43">
        <v>7.6642857142857146</v>
      </c>
      <c r="AT53" s="43">
        <v>46</v>
      </c>
      <c r="AU53" s="43">
        <v>14.053690476190475</v>
      </c>
      <c r="AV53" s="43">
        <v>1.2584285714285715</v>
      </c>
      <c r="AW53" s="43">
        <v>15.965595238095238</v>
      </c>
      <c r="AX53" s="43">
        <v>26.125603035714285</v>
      </c>
      <c r="AY53" s="43"/>
      <c r="AZ53" s="43">
        <v>46</v>
      </c>
      <c r="BA53" s="43">
        <v>59.535654761904759</v>
      </c>
      <c r="BB53" s="43">
        <v>7.6455952380952388</v>
      </c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</row>
    <row r="54">
      <c r="AE54" s="43"/>
      <c r="AF54" s="43"/>
      <c r="AG54" s="43"/>
      <c r="AH54" s="43">
        <v>47</v>
      </c>
      <c r="AI54" s="43">
        <v>23.25</v>
      </c>
      <c r="AJ54" s="43">
        <v>21.219047619047618</v>
      </c>
      <c r="AK54" s="43">
        <v>6.6220238095238093</v>
      </c>
      <c r="AL54" s="43">
        <v>11.509642857142856</v>
      </c>
      <c r="AM54" s="43">
        <v>18.933238125</v>
      </c>
      <c r="AN54" s="43">
        <v>47</v>
      </c>
      <c r="AO54" s="43">
        <v>73.3689880952381</v>
      </c>
      <c r="AP54" s="43">
        <v>107.95238095238095</v>
      </c>
      <c r="AQ54" s="43">
        <v>21.277976190476188</v>
      </c>
      <c r="AR54" s="43"/>
      <c r="AS54" s="43">
        <v>21.277976190476188</v>
      </c>
      <c r="AT54" s="43">
        <v>47</v>
      </c>
      <c r="AU54" s="43">
        <v>14.020238095238094</v>
      </c>
      <c r="AV54" s="43">
        <v>1.6037142857142859</v>
      </c>
      <c r="AW54" s="43">
        <v>13.083988095238094</v>
      </c>
      <c r="AX54" s="43">
        <v>63.037950595238094</v>
      </c>
      <c r="AY54" s="43"/>
      <c r="AZ54" s="43">
        <v>47</v>
      </c>
      <c r="BA54" s="43">
        <v>57.657440476190473</v>
      </c>
      <c r="BB54" s="43">
        <v>11.509642857142856</v>
      </c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</row>
    <row r="55">
      <c r="AE55" s="43"/>
      <c r="AF55" s="43"/>
      <c r="AG55" s="43"/>
      <c r="AH55" s="43">
        <v>48</v>
      </c>
      <c r="AI55" s="43">
        <v>49.520833333333329</v>
      </c>
      <c r="AJ55" s="43">
        <v>36.523214285714289</v>
      </c>
      <c r="AK55" s="43">
        <v>6.5583333333333336</v>
      </c>
      <c r="AL55" s="43">
        <v>14.855357142857143</v>
      </c>
      <c r="AM55" s="43">
        <v>54.165545238095234</v>
      </c>
      <c r="AN55" s="43">
        <v>48</v>
      </c>
      <c r="AO55" s="43">
        <v>168.55297619047619</v>
      </c>
      <c r="AP55" s="43">
        <v>116.36547619047619</v>
      </c>
      <c r="AQ55" s="43">
        <v>33.575</v>
      </c>
      <c r="AR55" s="43"/>
      <c r="AS55" s="43">
        <v>33.575</v>
      </c>
      <c r="AT55" s="43">
        <v>48</v>
      </c>
      <c r="AU55" s="43">
        <v>14.30857142857143</v>
      </c>
      <c r="AV55" s="43">
        <v>1.4359285714285714</v>
      </c>
      <c r="AW55" s="43">
        <v>8.432559523809525</v>
      </c>
      <c r="AX55" s="43">
        <v>132.73473916666666</v>
      </c>
      <c r="AY55" s="43"/>
      <c r="AZ55" s="43">
        <v>48</v>
      </c>
      <c r="BA55" s="43">
        <v>108.64613095238094</v>
      </c>
      <c r="BB55" s="43">
        <v>14.855357142857143</v>
      </c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</row>
    <row r="56">
      <c r="AE56" s="43"/>
      <c r="AF56" s="43"/>
      <c r="AG56" s="43"/>
      <c r="AH56" s="43">
        <v>49</v>
      </c>
      <c r="AI56" s="43">
        <v>85.285714285714278</v>
      </c>
      <c r="AJ56" s="43">
        <v>34.472023809523812</v>
      </c>
      <c r="AK56" s="43">
        <v>8.5482142857142858</v>
      </c>
      <c r="AL56" s="43">
        <v>17.53797619047619</v>
      </c>
      <c r="AM56" s="43">
        <v>71.67263</v>
      </c>
      <c r="AN56" s="43">
        <v>49</v>
      </c>
      <c r="AO56" s="43">
        <v>260.68038095238092</v>
      </c>
      <c r="AP56" s="43">
        <v>143.9702380952381</v>
      </c>
      <c r="AQ56" s="43">
        <v>24.464880952380952</v>
      </c>
      <c r="AR56" s="43"/>
      <c r="AS56" s="43">
        <v>24.464880952380952</v>
      </c>
      <c r="AT56" s="43">
        <v>49</v>
      </c>
      <c r="AU56" s="43">
        <v>14.414464285714287</v>
      </c>
      <c r="AV56" s="43">
        <v>1.5097857142857145</v>
      </c>
      <c r="AW56" s="43">
        <v>11.144940476190476</v>
      </c>
      <c r="AX56" s="43">
        <v>66.4115131547619</v>
      </c>
      <c r="AY56" s="43"/>
      <c r="AZ56" s="43">
        <v>49</v>
      </c>
      <c r="BA56" s="43">
        <v>178.37476190476187</v>
      </c>
      <c r="BB56" s="43">
        <v>17.53797619047619</v>
      </c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</row>
    <row r="57">
      <c r="AE57" s="43"/>
      <c r="AF57" s="43"/>
      <c r="AG57" s="43"/>
      <c r="AH57" s="43">
        <v>50</v>
      </c>
      <c r="AI57" s="43">
        <v>47.511904761904766</v>
      </c>
      <c r="AJ57" s="43">
        <v>33.469047619047622</v>
      </c>
      <c r="AK57" s="43">
        <v>9.5660714285714281</v>
      </c>
      <c r="AL57" s="43">
        <v>63.422023809523807</v>
      </c>
      <c r="AM57" s="43">
        <v>52.053296666666668</v>
      </c>
      <c r="AN57" s="43">
        <v>50</v>
      </c>
      <c r="AO57" s="43">
        <v>148.10339285714286</v>
      </c>
      <c r="AP57" s="43">
        <v>105.38690476190476</v>
      </c>
      <c r="AQ57" s="43">
        <v>15.326190476190476</v>
      </c>
      <c r="AR57" s="43"/>
      <c r="AS57" s="43">
        <v>15.326190476190476</v>
      </c>
      <c r="AT57" s="43">
        <v>50</v>
      </c>
      <c r="AU57" s="43">
        <v>14.382619047619047</v>
      </c>
      <c r="AV57" s="43">
        <v>1.5803571428571428</v>
      </c>
      <c r="AW57" s="43">
        <v>17.176488095238096</v>
      </c>
      <c r="AX57" s="43">
        <v>43.069258333333337</v>
      </c>
      <c r="AY57" s="43"/>
      <c r="AZ57" s="43">
        <v>50</v>
      </c>
      <c r="BA57" s="43">
        <v>196.12964285714284</v>
      </c>
      <c r="BB57" s="43">
        <v>63.422023809523807</v>
      </c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</row>
    <row r="58">
      <c r="AE58" s="43"/>
      <c r="AF58" s="43"/>
      <c r="AG58" s="43"/>
      <c r="AH58" s="43">
        <v>51</v>
      </c>
      <c r="AI58" s="43">
        <v>31.815476190476186</v>
      </c>
      <c r="AJ58" s="43">
        <v>27.851190476190474</v>
      </c>
      <c r="AK58" s="43">
        <v>12</v>
      </c>
      <c r="AL58" s="43">
        <v>105.72892857142857</v>
      </c>
      <c r="AM58" s="43">
        <v>30.144778571428574</v>
      </c>
      <c r="AN58" s="43">
        <v>51</v>
      </c>
      <c r="AO58" s="43">
        <v>104.37726190476191</v>
      </c>
      <c r="AP58" s="43">
        <v>80.034722222222214</v>
      </c>
      <c r="AQ58" s="43">
        <v>11.894444444444446</v>
      </c>
      <c r="AR58" s="43"/>
      <c r="AS58" s="43">
        <v>11.894444444444446</v>
      </c>
      <c r="AT58" s="43">
        <v>51</v>
      </c>
      <c r="AU58" s="43">
        <v>13.80904761904762</v>
      </c>
      <c r="AV58" s="43">
        <v>1.00525</v>
      </c>
      <c r="AW58" s="43">
        <v>16.186071428571427</v>
      </c>
      <c r="AX58" s="43">
        <v>37.659109642857146</v>
      </c>
      <c r="AY58" s="43"/>
      <c r="AZ58" s="43">
        <v>51</v>
      </c>
      <c r="BA58" s="43">
        <v>188.88392857142856</v>
      </c>
      <c r="BB58" s="43">
        <v>105.72892857142857</v>
      </c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</row>
    <row r="59">
      <c r="AE59" s="43"/>
      <c r="AF59" s="43"/>
      <c r="AG59" s="43"/>
      <c r="AH59" s="43">
        <v>52</v>
      </c>
      <c r="AI59" s="43">
        <v>29.017857142857142</v>
      </c>
      <c r="AJ59" s="43">
        <v>26.560119047619047</v>
      </c>
      <c r="AK59" s="43">
        <v>10.738095238095239</v>
      </c>
      <c r="AL59" s="43">
        <v>86.095654761904754</v>
      </c>
      <c r="AM59" s="43">
        <v>24.471544761904763</v>
      </c>
      <c r="AN59" s="43">
        <v>52</v>
      </c>
      <c r="AO59" s="43">
        <v>82.970857142857142</v>
      </c>
      <c r="AP59" s="43">
        <v>59.892857142857139</v>
      </c>
      <c r="AQ59" s="43">
        <v>9.7714285714285722</v>
      </c>
      <c r="AR59" s="43"/>
      <c r="AS59" s="43">
        <v>9.7714285714285722</v>
      </c>
      <c r="AT59" s="43">
        <v>52</v>
      </c>
      <c r="AU59" s="43">
        <v>13.759047619047617</v>
      </c>
      <c r="AV59" s="43">
        <v>1.259</v>
      </c>
      <c r="AW59" s="43">
        <v>14.795857142857143</v>
      </c>
      <c r="AX59" s="43">
        <v>25.871956428571426</v>
      </c>
      <c r="AY59" s="43"/>
      <c r="AZ59" s="43">
        <v>52</v>
      </c>
      <c r="BA59" s="43">
        <v>172.32089285714284</v>
      </c>
      <c r="BB59" s="43">
        <v>86.095654761904754</v>
      </c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</row>
    <row r="60">
      <c r="A60" s="181" t="s">
        <v>390</v>
      </c>
      <c r="AE60" s="43"/>
      <c r="AF60" s="43"/>
      <c r="AG60" s="43">
        <v>2022</v>
      </c>
      <c r="AH60" s="43">
        <v>1</v>
      </c>
      <c r="AI60" s="43">
        <v>36.663690476190474</v>
      </c>
      <c r="AJ60" s="43">
        <v>32.513095238095232</v>
      </c>
      <c r="AK60" s="43">
        <v>7.7380952380952381</v>
      </c>
      <c r="AL60" s="43">
        <v>45.740059523809521</v>
      </c>
      <c r="AM60" s="43">
        <v>2022</v>
      </c>
      <c r="AN60" s="43">
        <v>1</v>
      </c>
      <c r="AO60" s="43">
        <v>86.373154761904757</v>
      </c>
      <c r="AP60" s="43">
        <v>53.00595238095238</v>
      </c>
      <c r="AQ60" s="43">
        <v>8.6220238095238084</v>
      </c>
      <c r="AR60" s="43"/>
      <c r="AS60" s="43">
        <v>2022</v>
      </c>
      <c r="AT60" s="43">
        <v>1</v>
      </c>
      <c r="AU60" s="43">
        <v>12.151369047619047</v>
      </c>
      <c r="AV60" s="43">
        <v>1.4930714285714286</v>
      </c>
      <c r="AW60" s="43">
        <v>11.809345238095236</v>
      </c>
      <c r="AX60" s="43">
        <v>21.888805773809526</v>
      </c>
      <c r="AY60" s="43">
        <v>2022</v>
      </c>
      <c r="AZ60" s="43">
        <v>1</v>
      </c>
      <c r="BA60" s="43">
        <v>102.98333333333333</v>
      </c>
      <c r="BB60" s="43">
        <v>45.740059523809521</v>
      </c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</row>
    <row r="61">
      <c r="AE61" s="43"/>
      <c r="AF61" s="43"/>
      <c r="AG61" s="43"/>
      <c r="AH61" s="43">
        <v>2</v>
      </c>
      <c r="AI61" s="43">
        <v>35.077380952380949</v>
      </c>
      <c r="AJ61" s="43">
        <v>30.964880952380952</v>
      </c>
      <c r="AK61" s="43">
        <v>5.105952380952381</v>
      </c>
      <c r="AL61" s="43">
        <v>44.318214285714284</v>
      </c>
      <c r="AM61" s="43">
        <v>21.311193809523811</v>
      </c>
      <c r="AN61" s="43">
        <v>2</v>
      </c>
      <c r="AO61" s="43">
        <v>116.87610714285714</v>
      </c>
      <c r="AP61" s="43">
        <v>85.1547619047619</v>
      </c>
      <c r="AQ61" s="43">
        <v>16.483333333333334</v>
      </c>
      <c r="AR61" s="43"/>
      <c r="AS61" s="43">
        <v>16.483333333333334</v>
      </c>
      <c r="AT61" s="43">
        <v>2</v>
      </c>
      <c r="AU61" s="43">
        <v>15.379761904761905</v>
      </c>
      <c r="AV61" s="43">
        <v>4.3837142857142855</v>
      </c>
      <c r="AW61" s="43">
        <v>11.880314465408805</v>
      </c>
      <c r="AX61" s="43">
        <v>50.884596011904762</v>
      </c>
      <c r="AY61" s="43"/>
      <c r="AZ61" s="43">
        <v>2</v>
      </c>
      <c r="BA61" s="43">
        <v>187.8260714285714</v>
      </c>
      <c r="BB61" s="43">
        <v>44.318214285714284</v>
      </c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</row>
    <row r="62">
      <c r="AE62" s="43"/>
      <c r="AF62" s="43"/>
      <c r="AG62" s="43"/>
      <c r="AH62" s="43">
        <v>3</v>
      </c>
      <c r="AI62" s="43">
        <v>58.770833333333336</v>
      </c>
      <c r="AJ62" s="43">
        <v>34.810119047619047</v>
      </c>
      <c r="AK62" s="43">
        <v>3.7202380952380953</v>
      </c>
      <c r="AL62" s="43">
        <v>55.8685119047619</v>
      </c>
      <c r="AM62" s="43">
        <v>18.4038</v>
      </c>
      <c r="AN62" s="43">
        <v>3</v>
      </c>
      <c r="AO62" s="43">
        <v>178.90830952380952</v>
      </c>
      <c r="AP62" s="43">
        <v>79.166666666666657</v>
      </c>
      <c r="AQ62" s="43">
        <v>14.234523809523807</v>
      </c>
      <c r="AR62" s="43"/>
      <c r="AS62" s="43">
        <v>14.234523809523807</v>
      </c>
      <c r="AT62" s="43">
        <v>3</v>
      </c>
      <c r="AU62" s="43">
        <v>13.331011904761905</v>
      </c>
      <c r="AV62" s="43">
        <v>3.4293214285714289</v>
      </c>
      <c r="AW62" s="43">
        <v>15.350119047619046</v>
      </c>
      <c r="AX62" s="43">
        <v>49.971241190476185</v>
      </c>
      <c r="AY62" s="43"/>
      <c r="AZ62" s="43">
        <v>3</v>
      </c>
      <c r="BA62" s="43">
        <v>218.00309523809526</v>
      </c>
      <c r="BB62" s="43">
        <v>55.8685119047619</v>
      </c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</row>
    <row r="63">
      <c r="AE63" s="43"/>
      <c r="AF63" s="43"/>
      <c r="AG63" s="43"/>
      <c r="AH63" s="43">
        <v>4</v>
      </c>
      <c r="AI63" s="43">
        <v>70.00297619047619</v>
      </c>
      <c r="AJ63" s="43">
        <v>36.1875</v>
      </c>
      <c r="AK63" s="43">
        <v>3.0059523809523809</v>
      </c>
      <c r="AL63" s="43">
        <v>129.97273809523807</v>
      </c>
      <c r="AM63" s="43">
        <v>38.874151</v>
      </c>
      <c r="AN63" s="43">
        <v>4</v>
      </c>
      <c r="AO63" s="43">
        <v>258.24789285714286</v>
      </c>
      <c r="AP63" s="43">
        <v>156.24404761904762</v>
      </c>
      <c r="AQ63" s="43">
        <v>35.655357142857142</v>
      </c>
      <c r="AR63" s="43"/>
      <c r="AS63" s="43">
        <v>35.655357142857142</v>
      </c>
      <c r="AT63" s="43">
        <v>4</v>
      </c>
      <c r="AU63" s="43">
        <v>12.147083333333335</v>
      </c>
      <c r="AV63" s="43">
        <v>5.88375</v>
      </c>
      <c r="AW63" s="43">
        <v>12.372797619047619</v>
      </c>
      <c r="AX63" s="43">
        <v>84.002267202380949</v>
      </c>
      <c r="AY63" s="43"/>
      <c r="AZ63" s="43">
        <v>4</v>
      </c>
      <c r="BA63" s="43">
        <v>436.99065476190475</v>
      </c>
      <c r="BB63" s="43">
        <v>129.97273809523807</v>
      </c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</row>
    <row r="64">
      <c r="AE64" s="43"/>
      <c r="AF64" s="43"/>
      <c r="AG64" s="43"/>
      <c r="AH64" s="43">
        <v>5</v>
      </c>
      <c r="AI64" s="43">
        <v>67.214285714285722</v>
      </c>
      <c r="AJ64" s="43">
        <v>37.568690476190476</v>
      </c>
      <c r="AK64" s="43">
        <v>3.0071428571428576</v>
      </c>
      <c r="AL64" s="43">
        <v>128.41071428571428</v>
      </c>
      <c r="AM64" s="43">
        <v>43.204165238095243</v>
      </c>
      <c r="AN64" s="43">
        <v>5</v>
      </c>
      <c r="AO64" s="43">
        <v>293.88033333333334</v>
      </c>
      <c r="AP64" s="43">
        <v>182</v>
      </c>
      <c r="AQ64" s="43">
        <v>43.192857142857143</v>
      </c>
      <c r="AR64" s="43"/>
      <c r="AS64" s="43">
        <v>43.192857142857143</v>
      </c>
      <c r="AT64" s="43">
        <v>5</v>
      </c>
      <c r="AU64" s="43">
        <v>11.765</v>
      </c>
      <c r="AV64" s="43">
        <v>5.6550714285714285</v>
      </c>
      <c r="AW64" s="43">
        <v>9.4461904761904751</v>
      </c>
      <c r="AX64" s="43">
        <v>94.820056428571419</v>
      </c>
      <c r="AY64" s="43"/>
      <c r="AZ64" s="43">
        <v>5</v>
      </c>
      <c r="BA64" s="43">
        <v>401.0955952380952</v>
      </c>
      <c r="BB64" s="43">
        <v>128.41071428571428</v>
      </c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</row>
    <row r="65">
      <c r="AE65" s="43"/>
      <c r="AF65" s="43"/>
      <c r="AG65" s="43"/>
      <c r="AH65" s="43">
        <v>6</v>
      </c>
      <c r="AI65" s="43">
        <v>77.226190476190482</v>
      </c>
      <c r="AJ65" s="43">
        <v>36.968452380952378</v>
      </c>
      <c r="AK65" s="43">
        <v>3</v>
      </c>
      <c r="AL65" s="43">
        <v>133.23184523809525</v>
      </c>
      <c r="AM65" s="43">
        <v>79.274011904761892</v>
      </c>
      <c r="AN65" s="43">
        <v>6</v>
      </c>
      <c r="AO65" s="43">
        <v>435.85253571428564</v>
      </c>
      <c r="AP65" s="43">
        <v>179.08333333333331</v>
      </c>
      <c r="AQ65" s="43">
        <v>33.553571428571423</v>
      </c>
      <c r="AR65" s="43"/>
      <c r="AS65" s="43">
        <v>33.553571428571423</v>
      </c>
      <c r="AT65" s="43">
        <v>6</v>
      </c>
      <c r="AU65" s="43">
        <v>11.749166666666667</v>
      </c>
      <c r="AV65" s="43">
        <v>2.0953571428571429</v>
      </c>
      <c r="AW65" s="43">
        <v>10.553214285714285</v>
      </c>
      <c r="AX65" s="43">
        <v>82.226530892857141</v>
      </c>
      <c r="AY65" s="43"/>
      <c r="AZ65" s="43">
        <v>6</v>
      </c>
      <c r="BA65" s="43">
        <v>424.3161904761904</v>
      </c>
      <c r="BB65" s="43">
        <v>133.23184523809525</v>
      </c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</row>
    <row r="66">
      <c r="AE66" s="43"/>
      <c r="AF66" s="43"/>
      <c r="AG66" s="43"/>
      <c r="AH66" s="43">
        <v>7</v>
      </c>
      <c r="AI66" s="43">
        <v>103.01190476190476</v>
      </c>
      <c r="AJ66" s="43">
        <v>38.191666666666663</v>
      </c>
      <c r="AK66" s="43">
        <v>1.9357142857142857</v>
      </c>
      <c r="AL66" s="43">
        <v>109.22261904761905</v>
      </c>
      <c r="AM66" s="43">
        <v>68.801238095238091</v>
      </c>
      <c r="AN66" s="43">
        <v>7</v>
      </c>
      <c r="AO66" s="43">
        <v>489.81622619047619</v>
      </c>
      <c r="AP66" s="43">
        <v>266.19047619047615</v>
      </c>
      <c r="AQ66" s="43">
        <v>54.730952380952381</v>
      </c>
      <c r="AR66" s="43"/>
      <c r="AS66" s="43">
        <v>54.730952380952381</v>
      </c>
      <c r="AT66" s="43">
        <v>7</v>
      </c>
      <c r="AU66" s="43">
        <v>11.628452380952382</v>
      </c>
      <c r="AV66" s="43">
        <v>2.2542142857142857</v>
      </c>
      <c r="AW66" s="43">
        <v>7.21875</v>
      </c>
      <c r="AX66" s="43">
        <v>105.77795666666665</v>
      </c>
      <c r="AY66" s="43"/>
      <c r="AZ66" s="43">
        <v>7</v>
      </c>
      <c r="BA66" s="43">
        <v>400.99607142857138</v>
      </c>
      <c r="BB66" s="43">
        <v>109.22261904761905</v>
      </c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</row>
    <row r="67">
      <c r="AE67" s="43"/>
      <c r="AF67" s="43"/>
      <c r="AG67" s="43"/>
      <c r="AH67" s="43">
        <v>8</v>
      </c>
      <c r="AI67" s="43">
        <v>106.16071428571428</v>
      </c>
      <c r="AJ67" s="43">
        <v>32.0797619047619</v>
      </c>
      <c r="AK67" s="43">
        <v>7.6785714285714288</v>
      </c>
      <c r="AL67" s="43">
        <v>69.5285119047619</v>
      </c>
      <c r="AM67" s="43">
        <v>69.998097142857148</v>
      </c>
      <c r="AN67" s="43">
        <v>8</v>
      </c>
      <c r="AO67" s="43">
        <v>441.2623988095238</v>
      </c>
      <c r="AP67" s="43">
        <v>167.45833333333331</v>
      </c>
      <c r="AQ67" s="43">
        <v>52.961309523809526</v>
      </c>
      <c r="AR67" s="43"/>
      <c r="AS67" s="43">
        <v>52.961309523809526</v>
      </c>
      <c r="AT67" s="43">
        <v>8</v>
      </c>
      <c r="AU67" s="43">
        <v>11.586785714285716</v>
      </c>
      <c r="AV67" s="43">
        <v>4.1637142857142857</v>
      </c>
      <c r="AW67" s="43">
        <v>7.3661904761904768</v>
      </c>
      <c r="AX67" s="43">
        <v>88.104849940476186</v>
      </c>
      <c r="AY67" s="43"/>
      <c r="AZ67" s="43">
        <v>8</v>
      </c>
      <c r="BA67" s="43">
        <v>295.18773809523805</v>
      </c>
      <c r="BB67" s="43">
        <v>69.5285119047619</v>
      </c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</row>
    <row r="68">
      <c r="AE68" s="43"/>
      <c r="AF68" s="43"/>
      <c r="AG68" s="43"/>
      <c r="AH68" s="43">
        <v>9</v>
      </c>
      <c r="AI68" s="43">
        <v>126.97619047619047</v>
      </c>
      <c r="AJ68" s="43">
        <v>36.498809523809527</v>
      </c>
      <c r="AK68" s="43">
        <v>3</v>
      </c>
      <c r="AL68" s="43">
        <v>186.18616766467065</v>
      </c>
      <c r="AM68" s="43">
        <v>89.5184615</v>
      </c>
      <c r="AN68" s="43">
        <v>9</v>
      </c>
      <c r="AO68" s="43">
        <v>381.64130952380953</v>
      </c>
      <c r="AP68" s="43">
        <v>152.44642857142858</v>
      </c>
      <c r="AQ68" s="43">
        <v>60.130357142857136</v>
      </c>
      <c r="AR68" s="43"/>
      <c r="AS68" s="43">
        <v>60.130357142857136</v>
      </c>
      <c r="AT68" s="43">
        <v>9</v>
      </c>
      <c r="AU68" s="43">
        <v>15.540178571428571</v>
      </c>
      <c r="AV68" s="43">
        <v>4.8723928571428576</v>
      </c>
      <c r="AW68" s="43">
        <v>7.4472023809523806</v>
      </c>
      <c r="AX68" s="43">
        <v>121.77173636904762</v>
      </c>
      <c r="AY68" s="43"/>
      <c r="AZ68" s="43">
        <v>9</v>
      </c>
      <c r="BA68" s="43">
        <v>304.37952380952379</v>
      </c>
      <c r="BB68" s="43">
        <v>186.18616766467065</v>
      </c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</row>
    <row r="69">
      <c r="AE69" s="43"/>
      <c r="AF69" s="43"/>
      <c r="AG69" s="43"/>
      <c r="AH69" s="43">
        <v>10</v>
      </c>
      <c r="AI69" s="43">
        <v>126.46428571428571</v>
      </c>
      <c r="AJ69" s="43">
        <v>36.801785714285714</v>
      </c>
      <c r="AK69" s="43">
        <v>4.5476190476190474</v>
      </c>
      <c r="AL69" s="43">
        <v>91.656547619047615</v>
      </c>
      <c r="AM69" s="43">
        <v>109.5652757142857</v>
      </c>
      <c r="AN69" s="43">
        <v>10</v>
      </c>
      <c r="AO69" s="43">
        <v>382.12821428571425</v>
      </c>
      <c r="AP69" s="43">
        <v>132.36309523809521</v>
      </c>
      <c r="AQ69" s="43">
        <v>48.526785714285715</v>
      </c>
      <c r="AR69" s="43"/>
      <c r="AS69" s="43">
        <v>48.526785714285715</v>
      </c>
      <c r="AT69" s="43">
        <v>10</v>
      </c>
      <c r="AU69" s="43">
        <v>15.892142857142856</v>
      </c>
      <c r="AV69" s="43">
        <v>5.4506428571428573</v>
      </c>
      <c r="AW69" s="43">
        <v>6.4178571428571427</v>
      </c>
      <c r="AX69" s="43">
        <v>121.88282628742515</v>
      </c>
      <c r="AY69" s="43"/>
      <c r="AZ69" s="43">
        <v>10</v>
      </c>
      <c r="BA69" s="43">
        <v>322.93630952380954</v>
      </c>
      <c r="BB69" s="43">
        <v>91.656547619047615</v>
      </c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</row>
    <row r="70">
      <c r="AE70" s="43"/>
      <c r="AF70" s="43"/>
      <c r="AG70" s="43"/>
      <c r="AH70" s="43">
        <v>11</v>
      </c>
      <c r="AI70" s="43">
        <v>130.65714285714284</v>
      </c>
      <c r="AJ70" s="43">
        <v>36.708333333333329</v>
      </c>
      <c r="AK70" s="43">
        <v>12.021428571428572</v>
      </c>
      <c r="AL70" s="43">
        <v>112.27541666666667</v>
      </c>
      <c r="AM70" s="43">
        <v>119.25398523809524</v>
      </c>
      <c r="AN70" s="43">
        <v>11</v>
      </c>
      <c r="AO70" s="43">
        <v>559.89052380952376</v>
      </c>
      <c r="AP70" s="43">
        <v>223.70833333333334</v>
      </c>
      <c r="AQ70" s="43">
        <v>65.082142857142856</v>
      </c>
      <c r="AR70" s="43"/>
      <c r="AS70" s="43">
        <v>65.082142857142856</v>
      </c>
      <c r="AT70" s="43">
        <v>11</v>
      </c>
      <c r="AU70" s="43">
        <v>15.861726190476189</v>
      </c>
      <c r="AV70" s="43">
        <v>3.3848571428571432</v>
      </c>
      <c r="AW70" s="43">
        <v>6.2158333333333333</v>
      </c>
      <c r="AX70" s="43">
        <v>115.71211904761905</v>
      </c>
      <c r="AY70" s="43"/>
      <c r="AZ70" s="43">
        <v>11</v>
      </c>
      <c r="BA70" s="43">
        <v>413.0866666666667</v>
      </c>
      <c r="BB70" s="43">
        <v>112.27541666666667</v>
      </c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</row>
    <row r="71">
      <c r="AE71" s="43"/>
      <c r="AF71" s="43"/>
      <c r="AG71" s="43"/>
      <c r="AH71" s="43">
        <v>12</v>
      </c>
      <c r="AI71" s="43">
        <v>90.708333333333329</v>
      </c>
      <c r="AJ71" s="43">
        <v>37.340119760479041</v>
      </c>
      <c r="AK71" s="43">
        <v>6.9511904761904759</v>
      </c>
      <c r="AL71" s="43">
        <v>82.19779761904762</v>
      </c>
      <c r="AM71" s="43">
        <v>86.8437555</v>
      </c>
      <c r="AN71" s="43">
        <v>12</v>
      </c>
      <c r="AO71" s="43">
        <v>326.62613095238095</v>
      </c>
      <c r="AP71" s="43">
        <v>151.51785714285714</v>
      </c>
      <c r="AQ71" s="43">
        <v>38.394047619047619</v>
      </c>
      <c r="AR71" s="43"/>
      <c r="AS71" s="43">
        <v>38.394047619047619</v>
      </c>
      <c r="AT71" s="43">
        <v>12</v>
      </c>
      <c r="AU71" s="43">
        <v>15.601666666666667</v>
      </c>
      <c r="AV71" s="43">
        <v>2.6403928571428574</v>
      </c>
      <c r="AW71" s="43">
        <v>9.53875</v>
      </c>
      <c r="AX71" s="43">
        <v>85.227260892857146</v>
      </c>
      <c r="AY71" s="43"/>
      <c r="AZ71" s="43">
        <v>12</v>
      </c>
      <c r="BA71" s="43">
        <v>291.84785714285715</v>
      </c>
      <c r="BB71" s="43">
        <v>82.19779761904762</v>
      </c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</row>
    <row r="72">
      <c r="AE72" s="43"/>
      <c r="AF72" s="43"/>
      <c r="AG72" s="43"/>
      <c r="AH72" s="43">
        <v>13</v>
      </c>
      <c r="AI72" s="43">
        <v>97.625</v>
      </c>
      <c r="AJ72" s="43">
        <v>37.754761904761907</v>
      </c>
      <c r="AK72" s="43">
        <v>5.8571428571428577</v>
      </c>
      <c r="AL72" s="43">
        <v>62.071309523809525</v>
      </c>
      <c r="AM72" s="43">
        <v>94.784509523809518</v>
      </c>
      <c r="AN72" s="43">
        <v>13</v>
      </c>
      <c r="AO72" s="43">
        <v>378.95897023809522</v>
      </c>
      <c r="AP72" s="43">
        <v>178.99404761904762</v>
      </c>
      <c r="AQ72" s="43">
        <v>36.349404761904758</v>
      </c>
      <c r="AR72" s="43"/>
      <c r="AS72" s="43">
        <v>36.349404761904758</v>
      </c>
      <c r="AT72" s="43">
        <v>13</v>
      </c>
      <c r="AU72" s="43">
        <v>14.271309523809524</v>
      </c>
      <c r="AV72" s="43">
        <v>2.0653214285714285</v>
      </c>
      <c r="AW72" s="43">
        <v>10.053988095238095</v>
      </c>
      <c r="AX72" s="43">
        <v>78.701860297619049</v>
      </c>
      <c r="AY72" s="43"/>
      <c r="AZ72" s="43">
        <v>13</v>
      </c>
      <c r="BA72" s="43">
        <v>267.13892857142855</v>
      </c>
      <c r="BB72" s="43">
        <v>62.071309523809525</v>
      </c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</row>
    <row r="73">
      <c r="AE73" s="43"/>
      <c r="AF73" s="43"/>
      <c r="AG73" s="43"/>
      <c r="AH73" s="43">
        <v>14</v>
      </c>
      <c r="AI73" s="43">
        <v>125.92857142857142</v>
      </c>
      <c r="AJ73" s="43">
        <v>37.380357142857143</v>
      </c>
      <c r="AK73" s="43">
        <v>12.407142857142857</v>
      </c>
      <c r="AL73" s="43">
        <v>47.17375</v>
      </c>
      <c r="AM73" s="43">
        <v>107.18982857142858</v>
      </c>
      <c r="AN73" s="43">
        <v>14</v>
      </c>
      <c r="AO73" s="43">
        <v>595.61926190476186</v>
      </c>
      <c r="AP73" s="43">
        <v>183.63690476190476</v>
      </c>
      <c r="AQ73" s="43">
        <v>45.316071428571433</v>
      </c>
      <c r="AR73" s="43"/>
      <c r="AS73" s="43">
        <v>45.316071428571433</v>
      </c>
      <c r="AT73" s="43">
        <v>14</v>
      </c>
      <c r="AU73" s="43">
        <v>12.459285714285713</v>
      </c>
      <c r="AV73" s="43">
        <v>1.8045714285714287</v>
      </c>
      <c r="AW73" s="43">
        <v>7.3494047619047622</v>
      </c>
      <c r="AX73" s="43">
        <v>77.889510238095241</v>
      </c>
      <c r="AY73" s="43"/>
      <c r="AZ73" s="43">
        <v>14</v>
      </c>
      <c r="BA73" s="43">
        <v>231.95946428571429</v>
      </c>
      <c r="BB73" s="43">
        <v>47.17375</v>
      </c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</row>
    <row r="74">
      <c r="AE74" s="43"/>
      <c r="AF74" s="43"/>
      <c r="AG74" s="43"/>
      <c r="AH74" s="43">
        <v>15</v>
      </c>
      <c r="AI74" s="43">
        <v>87.702380952380949</v>
      </c>
      <c r="AJ74" s="43">
        <v>36.829761904761909</v>
      </c>
      <c r="AK74" s="43">
        <v>8.5952380952380949</v>
      </c>
      <c r="AL74" s="43">
        <v>36.217321428571431</v>
      </c>
      <c r="AM74" s="43">
        <v>81.303376666666665</v>
      </c>
      <c r="AN74" s="43">
        <v>15</v>
      </c>
      <c r="AO74" s="43">
        <v>346.58128571428568</v>
      </c>
      <c r="AP74" s="43">
        <v>124.73809523809523</v>
      </c>
      <c r="AQ74" s="43">
        <v>26.343452380952382</v>
      </c>
      <c r="AR74" s="43"/>
      <c r="AS74" s="43">
        <v>26.343452380952382</v>
      </c>
      <c r="AT74" s="43">
        <v>15</v>
      </c>
      <c r="AU74" s="43">
        <v>12.322202380952382</v>
      </c>
      <c r="AV74" s="43">
        <v>1.5654285714285714</v>
      </c>
      <c r="AW74" s="43">
        <v>14.539404761904761</v>
      </c>
      <c r="AX74" s="43">
        <v>58.255905654761904</v>
      </c>
      <c r="AY74" s="43"/>
      <c r="AZ74" s="43">
        <v>15</v>
      </c>
      <c r="BA74" s="43">
        <v>216.75630952380953</v>
      </c>
      <c r="BB74" s="43">
        <v>36.217321428571431</v>
      </c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</row>
    <row r="75">
      <c r="AE75" s="43"/>
      <c r="AF75" s="43"/>
      <c r="AG75" s="43"/>
      <c r="AH75" s="43">
        <v>16</v>
      </c>
      <c r="AI75" s="43">
        <v>56.357142857142854</v>
      </c>
      <c r="AJ75" s="43">
        <v>33.953571428571429</v>
      </c>
      <c r="AK75" s="43">
        <v>3.075</v>
      </c>
      <c r="AL75" s="43">
        <v>27.318035714285713</v>
      </c>
      <c r="AM75" s="43">
        <v>56.1070225</v>
      </c>
      <c r="AN75" s="43">
        <v>16</v>
      </c>
      <c r="AO75" s="43">
        <v>178.48585714285716</v>
      </c>
      <c r="AP75" s="43">
        <v>78.339285714285708</v>
      </c>
      <c r="AQ75" s="43">
        <v>19.653571428571428</v>
      </c>
      <c r="AR75" s="43"/>
      <c r="AS75" s="43">
        <v>19.653571428571428</v>
      </c>
      <c r="AT75" s="43">
        <v>16</v>
      </c>
      <c r="AU75" s="43">
        <v>12.955416666666666</v>
      </c>
      <c r="AV75" s="43">
        <v>1.6847142857142858</v>
      </c>
      <c r="AW75" s="43">
        <v>17.006071428571428</v>
      </c>
      <c r="AX75" s="43">
        <v>43.096236369047617</v>
      </c>
      <c r="AY75" s="43"/>
      <c r="AZ75" s="43">
        <v>16</v>
      </c>
      <c r="BA75" s="43">
        <v>130.34029761904762</v>
      </c>
      <c r="BB75" s="43">
        <v>27.318035714285713</v>
      </c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</row>
    <row r="76">
      <c r="AE76" s="43"/>
      <c r="AF76" s="43"/>
      <c r="AG76" s="43"/>
      <c r="AH76" s="43">
        <v>17</v>
      </c>
      <c r="AI76" s="43">
        <v>39.922619047619051</v>
      </c>
      <c r="AJ76" s="43">
        <v>31.456547619047619</v>
      </c>
      <c r="AK76" s="43">
        <v>1.2910714285714286</v>
      </c>
      <c r="AL76" s="43">
        <v>17.891964285714288</v>
      </c>
      <c r="AM76" s="43">
        <v>41.996172857142859</v>
      </c>
      <c r="AN76" s="43">
        <v>17</v>
      </c>
      <c r="AO76" s="43">
        <v>156.74170833333332</v>
      </c>
      <c r="AP76" s="43">
        <v>66.11904761904762</v>
      </c>
      <c r="AQ76" s="43">
        <v>19.585119047619049</v>
      </c>
      <c r="AR76" s="43"/>
      <c r="AS76" s="43">
        <v>19.585119047619049</v>
      </c>
      <c r="AT76" s="43">
        <v>17</v>
      </c>
      <c r="AU76" s="43">
        <v>12.944107142857144</v>
      </c>
      <c r="AV76" s="43">
        <v>1.689</v>
      </c>
      <c r="AW76" s="43">
        <v>15.991726190476188</v>
      </c>
      <c r="AX76" s="43">
        <v>43.193337797619051</v>
      </c>
      <c r="AY76" s="43"/>
      <c r="AZ76" s="43">
        <v>17</v>
      </c>
      <c r="BA76" s="43">
        <v>98.390357142857141</v>
      </c>
      <c r="BB76" s="43">
        <v>17.891964285714288</v>
      </c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</row>
    <row r="77">
      <c r="AE77" s="43"/>
      <c r="AF77" s="43"/>
      <c r="AG77" s="43"/>
      <c r="AH77" s="43">
        <v>18</v>
      </c>
      <c r="AI77" s="43">
        <v>33.113095238095241</v>
      </c>
      <c r="AJ77" s="43">
        <v>29.552976190476187</v>
      </c>
      <c r="AK77" s="43">
        <v>2</v>
      </c>
      <c r="AL77" s="43">
        <v>16.581488095238097</v>
      </c>
      <c r="AM77" s="43">
        <v>33.278795</v>
      </c>
      <c r="AN77" s="43">
        <v>18</v>
      </c>
      <c r="AO77" s="43">
        <v>132.96723809523809</v>
      </c>
      <c r="AP77" s="43">
        <v>55.178571428571431</v>
      </c>
      <c r="AQ77" s="43">
        <v>17.828571428571429</v>
      </c>
      <c r="AR77" s="43"/>
      <c r="AS77" s="43">
        <v>17.828571428571429</v>
      </c>
      <c r="AT77" s="43">
        <v>18</v>
      </c>
      <c r="AU77" s="43">
        <v>12.146488095238094</v>
      </c>
      <c r="AV77" s="43">
        <v>1.5081547619047619</v>
      </c>
      <c r="AW77" s="43">
        <v>13.90345238095238</v>
      </c>
      <c r="AX77" s="43">
        <v>35.457289047619049</v>
      </c>
      <c r="AY77" s="43"/>
      <c r="AZ77" s="43">
        <v>18</v>
      </c>
      <c r="BA77" s="43">
        <v>73.368809523809517</v>
      </c>
      <c r="BB77" s="43">
        <v>16.581488095238097</v>
      </c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</row>
    <row r="78">
      <c r="AE78" s="43"/>
      <c r="AF78" s="43"/>
      <c r="AG78" s="43"/>
      <c r="AH78" s="43">
        <v>19</v>
      </c>
      <c r="AI78" s="43">
        <v>28.604166666666668</v>
      </c>
      <c r="AJ78" s="43">
        <v>25.891666666666666</v>
      </c>
      <c r="AK78" s="43">
        <v>2</v>
      </c>
      <c r="AL78" s="43">
        <v>14.322857142857142</v>
      </c>
      <c r="AM78" s="43">
        <v>28.357924</v>
      </c>
      <c r="AN78" s="43">
        <v>19</v>
      </c>
      <c r="AO78" s="43">
        <v>110.85890476190475</v>
      </c>
      <c r="AP78" s="43">
        <v>59.773809523809526</v>
      </c>
      <c r="AQ78" s="43">
        <v>15.455357142857144</v>
      </c>
      <c r="AR78" s="43"/>
      <c r="AS78" s="43">
        <v>15.455357142857144</v>
      </c>
      <c r="AT78" s="43">
        <v>19</v>
      </c>
      <c r="AU78" s="43">
        <v>11.972083333333332</v>
      </c>
      <c r="AV78" s="43">
        <v>1.5408571428571429</v>
      </c>
      <c r="AW78" s="43">
        <v>13.450773809523808</v>
      </c>
      <c r="AX78" s="43">
        <v>34.532634940476193</v>
      </c>
      <c r="AY78" s="43"/>
      <c r="AZ78" s="43">
        <v>19</v>
      </c>
      <c r="BA78" s="43">
        <v>69.3797619047619</v>
      </c>
      <c r="BB78" s="43">
        <v>14.322857142857142</v>
      </c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</row>
    <row r="79">
      <c r="A79" s="181" t="s">
        <v>391</v>
      </c>
      <c r="AE79" s="43"/>
      <c r="AF79" s="43"/>
      <c r="AG79" s="43"/>
      <c r="AH79" s="43">
        <v>20</v>
      </c>
      <c r="AI79" s="43">
        <v>25.639880952380949</v>
      </c>
      <c r="AJ79" s="43">
        <v>23.551190476190474</v>
      </c>
      <c r="AK79" s="43">
        <v>2.0285714285714285</v>
      </c>
      <c r="AL79" s="43">
        <v>12.91720238095238</v>
      </c>
      <c r="AM79" s="43">
        <v>29.051598333333335</v>
      </c>
      <c r="AN79" s="43">
        <v>20</v>
      </c>
      <c r="AO79" s="43">
        <v>101.46027380952381</v>
      </c>
      <c r="AP79" s="43">
        <v>76.803571428571431</v>
      </c>
      <c r="AQ79" s="43">
        <v>17.032738095238095</v>
      </c>
      <c r="AR79" s="43"/>
      <c r="AS79" s="43">
        <v>17.032738095238095</v>
      </c>
      <c r="AT79" s="43">
        <v>20</v>
      </c>
      <c r="AU79" s="43">
        <v>12.04452380952381</v>
      </c>
      <c r="AV79" s="43">
        <v>1.2637857142857143</v>
      </c>
      <c r="AW79" s="43">
        <v>13.135297619047618</v>
      </c>
      <c r="AX79" s="43">
        <v>41.162636309523812</v>
      </c>
      <c r="AY79" s="43"/>
      <c r="AZ79" s="43">
        <v>20</v>
      </c>
      <c r="BA79" s="43">
        <v>63.204166666666659</v>
      </c>
      <c r="BB79" s="43">
        <v>12.91720238095238</v>
      </c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</row>
    <row r="80">
      <c r="AE80" s="43"/>
      <c r="AF80" s="43"/>
      <c r="AG80" s="43"/>
      <c r="AH80" s="43">
        <v>21</v>
      </c>
      <c r="AI80" s="43">
        <v>23.366071428571431</v>
      </c>
      <c r="AJ80" s="43">
        <v>20.923214285714288</v>
      </c>
      <c r="AK80" s="43">
        <v>1.6369047619047621</v>
      </c>
      <c r="AL80" s="43">
        <v>11.34375</v>
      </c>
      <c r="AM80" s="43">
        <v>24.45731692307692</v>
      </c>
      <c r="AN80" s="43">
        <v>21</v>
      </c>
      <c r="AO80" s="43">
        <v>97.550154761904764</v>
      </c>
      <c r="AP80" s="43">
        <v>50.738095238095234</v>
      </c>
      <c r="AQ80" s="43">
        <v>13.327976190476189</v>
      </c>
      <c r="AR80" s="43"/>
      <c r="AS80" s="43">
        <v>13.327976190476189</v>
      </c>
      <c r="AT80" s="43">
        <v>21</v>
      </c>
      <c r="AU80" s="43">
        <v>12.004821428571429</v>
      </c>
      <c r="AV80" s="43">
        <v>1.5594285714285714</v>
      </c>
      <c r="AW80" s="43">
        <v>11.888273809523808</v>
      </c>
      <c r="AX80" s="43">
        <v>30.073821666666667</v>
      </c>
      <c r="AY80" s="43"/>
      <c r="AZ80" s="43">
        <v>21</v>
      </c>
      <c r="BA80" s="43">
        <v>54.405</v>
      </c>
      <c r="BB80" s="43">
        <v>11.34375</v>
      </c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</row>
    <row r="81">
      <c r="AE81" s="43"/>
      <c r="AF81" s="43"/>
      <c r="AG81" s="43"/>
      <c r="AH81" s="43">
        <v>22</v>
      </c>
      <c r="AI81" s="43">
        <v>20.866071428571431</v>
      </c>
      <c r="AJ81" s="43">
        <v>18.601190476190474</v>
      </c>
      <c r="AK81" s="43">
        <v>1.3273809523809526</v>
      </c>
      <c r="AL81" s="43">
        <v>10.972083333333332</v>
      </c>
      <c r="AM81" s="43">
        <v>20.351668571428569</v>
      </c>
      <c r="AN81" s="43">
        <v>22</v>
      </c>
      <c r="AO81" s="43">
        <v>88.594922619047622</v>
      </c>
      <c r="AP81" s="43">
        <v>47.99404761904762</v>
      </c>
      <c r="AQ81" s="43">
        <v>14.016071428571429</v>
      </c>
      <c r="AR81" s="43"/>
      <c r="AS81" s="43">
        <v>14.016071428571429</v>
      </c>
      <c r="AT81" s="43">
        <v>22</v>
      </c>
      <c r="AU81" s="43">
        <v>12.003630952380952</v>
      </c>
      <c r="AV81" s="43">
        <v>1.5562857142857145</v>
      </c>
      <c r="AW81" s="43">
        <v>10.974285714285713</v>
      </c>
      <c r="AX81" s="43">
        <v>29.590117023809523</v>
      </c>
      <c r="AY81" s="43"/>
      <c r="AZ81" s="43">
        <v>22</v>
      </c>
      <c r="BA81" s="43">
        <v>53.436845238095238</v>
      </c>
      <c r="BB81" s="43">
        <v>10.972083333333332</v>
      </c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</row>
    <row r="82">
      <c r="AE82" s="43"/>
      <c r="AF82" s="43"/>
      <c r="AG82" s="43"/>
      <c r="AH82" s="43">
        <v>23</v>
      </c>
      <c r="AI82" s="43">
        <v>20.839285714285712</v>
      </c>
      <c r="AJ82" s="43">
        <v>19.202976190476189</v>
      </c>
      <c r="AK82" s="43">
        <v>4.2166666666666668</v>
      </c>
      <c r="AL82" s="43">
        <v>10.554226190476189</v>
      </c>
      <c r="AM82" s="43">
        <v>18.666204615384615</v>
      </c>
      <c r="AN82" s="43">
        <v>23</v>
      </c>
      <c r="AO82" s="43">
        <v>76.171154761904759</v>
      </c>
      <c r="AP82" s="43">
        <v>57.958333333333336</v>
      </c>
      <c r="AQ82" s="43">
        <v>15.881547619047618</v>
      </c>
      <c r="AR82" s="43"/>
      <c r="AS82" s="43">
        <v>15.881547619047618</v>
      </c>
      <c r="AT82" s="43">
        <v>23</v>
      </c>
      <c r="AU82" s="43">
        <v>11.987857142857141</v>
      </c>
      <c r="AV82" s="43">
        <v>1.630857142857143</v>
      </c>
      <c r="AW82" s="43">
        <v>11.116607142857141</v>
      </c>
      <c r="AX82" s="43">
        <v>36.72102232142857</v>
      </c>
      <c r="AY82" s="43"/>
      <c r="AZ82" s="43">
        <v>23</v>
      </c>
      <c r="BA82" s="43">
        <v>51.73</v>
      </c>
      <c r="BB82" s="43">
        <v>10.554226190476189</v>
      </c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</row>
    <row r="83">
      <c r="AE83" s="43"/>
      <c r="AF83" s="43"/>
      <c r="AG83" s="43"/>
      <c r="AH83" s="43">
        <v>24</v>
      </c>
      <c r="AI83" s="43">
        <v>19.455357142857142</v>
      </c>
      <c r="AJ83" s="43">
        <v>17.129166666666666</v>
      </c>
      <c r="AK83" s="43">
        <v>1</v>
      </c>
      <c r="AL83" s="43">
        <v>8.7095238095238088</v>
      </c>
      <c r="AM83" s="43">
        <v>17.224783333333331</v>
      </c>
      <c r="AN83" s="43">
        <v>24</v>
      </c>
      <c r="AO83" s="43">
        <v>80.707761904761909</v>
      </c>
      <c r="AP83" s="43">
        <v>44.832335329341312</v>
      </c>
      <c r="AQ83" s="43">
        <v>11.955952380952382</v>
      </c>
      <c r="AR83" s="43"/>
      <c r="AS83" s="43">
        <v>11.955952380952382</v>
      </c>
      <c r="AT83" s="43">
        <v>24</v>
      </c>
      <c r="AU83" s="43">
        <v>11.99595238095238</v>
      </c>
      <c r="AV83" s="43">
        <v>1.5964285714285715</v>
      </c>
      <c r="AW83" s="43">
        <v>12.895654761904762</v>
      </c>
      <c r="AX83" s="43">
        <v>29.695292083333335</v>
      </c>
      <c r="AY83" s="43"/>
      <c r="AZ83" s="43">
        <v>24</v>
      </c>
      <c r="BA83" s="43">
        <v>52.417440476190471</v>
      </c>
      <c r="BB83" s="43">
        <v>8.7095238095238088</v>
      </c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</row>
    <row r="84">
      <c r="AE84" s="43"/>
      <c r="AF84" s="43"/>
      <c r="AG84" s="43"/>
      <c r="AH84" s="43">
        <v>25</v>
      </c>
      <c r="AI84" s="43">
        <v>17.383928571428569</v>
      </c>
      <c r="AJ84" s="43">
        <v>15.027380952380952</v>
      </c>
      <c r="AK84" s="43">
        <v>1</v>
      </c>
      <c r="AL84" s="43">
        <v>7.428869047619048</v>
      </c>
      <c r="AM84" s="43">
        <v>15.868286666666666</v>
      </c>
      <c r="AN84" s="43">
        <v>25</v>
      </c>
      <c r="AO84" s="43">
        <v>74.2296130952381</v>
      </c>
      <c r="AP84" s="43">
        <v>37.470238095238095</v>
      </c>
      <c r="AQ84" s="43">
        <v>10.698214285714284</v>
      </c>
      <c r="AR84" s="43"/>
      <c r="AS84" s="43">
        <v>10.698214285714284</v>
      </c>
      <c r="AT84" s="43">
        <v>25</v>
      </c>
      <c r="AU84" s="43">
        <v>12.037142857142857</v>
      </c>
      <c r="AV84" s="43">
        <v>1.5865714285714287</v>
      </c>
      <c r="AW84" s="43">
        <v>16.050357142857141</v>
      </c>
      <c r="AX84" s="43">
        <v>30.763383928571429</v>
      </c>
      <c r="AY84" s="43"/>
      <c r="AZ84" s="43">
        <v>25</v>
      </c>
      <c r="BA84" s="43">
        <v>52.903690476190476</v>
      </c>
      <c r="BB84" s="43">
        <v>7.428869047619048</v>
      </c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</row>
    <row r="85">
      <c r="AE85" s="43"/>
      <c r="AF85" s="43"/>
      <c r="AG85" s="43"/>
      <c r="AH85" s="43">
        <v>26</v>
      </c>
      <c r="AI85" s="43">
        <v>16.547619047619047</v>
      </c>
      <c r="AJ85" s="43">
        <v>14.880952380952381</v>
      </c>
      <c r="AK85" s="43">
        <v>1</v>
      </c>
      <c r="AL85" s="43">
        <v>7.1079166666666671</v>
      </c>
      <c r="AM85" s="43">
        <v>14.389435714285714</v>
      </c>
      <c r="AN85" s="43">
        <v>26</v>
      </c>
      <c r="AO85" s="43">
        <v>70.118535714285713</v>
      </c>
      <c r="AP85" s="43">
        <v>32.05952380952381</v>
      </c>
      <c r="AQ85" s="43">
        <v>11.25297619047619</v>
      </c>
      <c r="AR85" s="43"/>
      <c r="AS85" s="43">
        <v>11.25297619047619</v>
      </c>
      <c r="AT85" s="43">
        <v>26</v>
      </c>
      <c r="AU85" s="43">
        <v>12.019523809523809</v>
      </c>
      <c r="AV85" s="43">
        <v>2.0531428571428574</v>
      </c>
      <c r="AW85" s="43">
        <v>15.192202380952381</v>
      </c>
      <c r="AX85" s="43">
        <v>31.601107499999998</v>
      </c>
      <c r="AY85" s="43"/>
      <c r="AZ85" s="43">
        <v>26</v>
      </c>
      <c r="BA85" s="43">
        <v>50.937261904761904</v>
      </c>
      <c r="BB85" s="43">
        <v>7.1079166666666671</v>
      </c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</row>
    <row r="86">
      <c r="AE86" s="43"/>
      <c r="AF86" s="43"/>
      <c r="AG86" s="43"/>
      <c r="AH86" s="43">
        <v>27</v>
      </c>
      <c r="AI86" s="43">
        <v>15.583333333333334</v>
      </c>
      <c r="AJ86" s="43">
        <v>13.063690476190477</v>
      </c>
      <c r="AK86" s="43">
        <v>1</v>
      </c>
      <c r="AL86" s="43">
        <v>7.2442261904761915</v>
      </c>
      <c r="AM86" s="43">
        <v>12.591235714285713</v>
      </c>
      <c r="AN86" s="43">
        <v>27</v>
      </c>
      <c r="AO86" s="43">
        <v>73.5737380952381</v>
      </c>
      <c r="AP86" s="43">
        <v>28.196428571428569</v>
      </c>
      <c r="AQ86" s="43">
        <v>8.8946428571428573</v>
      </c>
      <c r="AR86" s="43"/>
      <c r="AS86" s="43">
        <v>8.8946428571428573</v>
      </c>
      <c r="AT86" s="43">
        <v>27</v>
      </c>
      <c r="AU86" s="43">
        <v>12.048988095238094</v>
      </c>
      <c r="AV86" s="43">
        <v>1.7931428571428574</v>
      </c>
      <c r="AW86" s="43">
        <v>17.33565476190476</v>
      </c>
      <c r="AX86" s="43">
        <v>29.22118726190476</v>
      </c>
      <c r="AY86" s="43"/>
      <c r="AZ86" s="43">
        <v>27</v>
      </c>
      <c r="BA86" s="43">
        <v>39.716488095238091</v>
      </c>
      <c r="BB86" s="43">
        <v>7.2442261904761915</v>
      </c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</row>
    <row r="87">
      <c r="AE87" s="43"/>
      <c r="AF87" s="43"/>
      <c r="AG87" s="43"/>
      <c r="AH87" s="43">
        <v>28</v>
      </c>
      <c r="AI87" s="43">
        <v>14.410714285714285</v>
      </c>
      <c r="AJ87" s="43">
        <v>12.623214285714287</v>
      </c>
      <c r="AK87" s="43">
        <v>1.1547619047619049</v>
      </c>
      <c r="AL87" s="43">
        <v>7.899404761904762</v>
      </c>
      <c r="AM87" s="43">
        <v>12.568361428571428</v>
      </c>
      <c r="AN87" s="43">
        <v>28</v>
      </c>
      <c r="AO87" s="43">
        <v>71.699571428571431</v>
      </c>
      <c r="AP87" s="43">
        <v>29.315476190476186</v>
      </c>
      <c r="AQ87" s="43">
        <v>8.574404761904761</v>
      </c>
      <c r="AR87" s="43"/>
      <c r="AS87" s="43">
        <v>8.574404761904761</v>
      </c>
      <c r="AT87" s="43">
        <v>28</v>
      </c>
      <c r="AU87" s="43">
        <v>13.016607142857142</v>
      </c>
      <c r="AV87" s="43">
        <v>1.5484285714285715</v>
      </c>
      <c r="AW87" s="43">
        <v>15.606190476190475</v>
      </c>
      <c r="AX87" s="43">
        <v>29.112275952380951</v>
      </c>
      <c r="AY87" s="43"/>
      <c r="AZ87" s="43">
        <v>28</v>
      </c>
      <c r="BA87" s="43">
        <v>37.481666666666662</v>
      </c>
      <c r="BB87" s="43">
        <v>7.899404761904762</v>
      </c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</row>
    <row r="88">
      <c r="AE88" s="43"/>
      <c r="AF88" s="43"/>
      <c r="AG88" s="43"/>
      <c r="AH88" s="43">
        <v>29</v>
      </c>
      <c r="AI88" s="43">
        <v>14.4375</v>
      </c>
      <c r="AJ88" s="43">
        <v>13.075</v>
      </c>
      <c r="AK88" s="43">
        <v>3.9047619047619047</v>
      </c>
      <c r="AL88" s="43">
        <v>8.4869642857142846</v>
      </c>
      <c r="AM88" s="43">
        <v>12.436332142857141</v>
      </c>
      <c r="AN88" s="43">
        <v>29</v>
      </c>
      <c r="AO88" s="43">
        <v>70.794928571428571</v>
      </c>
      <c r="AP88" s="43">
        <v>28.86904761904762</v>
      </c>
      <c r="AQ88" s="43">
        <v>8.3952380952380956</v>
      </c>
      <c r="AR88" s="43"/>
      <c r="AS88" s="43">
        <v>8.3952380952380956</v>
      </c>
      <c r="AT88" s="43">
        <v>29</v>
      </c>
      <c r="AU88" s="43">
        <v>11.55875</v>
      </c>
      <c r="AV88" s="43">
        <v>1.8301428571428571</v>
      </c>
      <c r="AW88" s="43">
        <v>12.838273809523809</v>
      </c>
      <c r="AX88" s="43">
        <v>29.477060476190477</v>
      </c>
      <c r="AY88" s="43"/>
      <c r="AZ88" s="43">
        <v>29</v>
      </c>
      <c r="BA88" s="43">
        <v>34.327857142857141</v>
      </c>
      <c r="BB88" s="43">
        <v>8.4869642857142846</v>
      </c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</row>
    <row r="89">
      <c r="AE89" s="43"/>
      <c r="AF89" s="43"/>
      <c r="AG89" s="43"/>
      <c r="AH89" s="43">
        <v>30</v>
      </c>
      <c r="AI89" s="43">
        <v>15.392857142857144</v>
      </c>
      <c r="AJ89" s="43">
        <v>13.819642857142856</v>
      </c>
      <c r="AK89" s="43">
        <v>5.0464285714285717</v>
      </c>
      <c r="AL89" s="43">
        <v>10.691666666666666</v>
      </c>
      <c r="AM89" s="43">
        <v>12.081107857142856</v>
      </c>
      <c r="AN89" s="43">
        <v>30</v>
      </c>
      <c r="AO89" s="43">
        <v>70.928678571428563</v>
      </c>
      <c r="AP89" s="43">
        <v>27.43809523809524</v>
      </c>
      <c r="AQ89" s="43">
        <v>8.4327380952380953</v>
      </c>
      <c r="AR89" s="43"/>
      <c r="AS89" s="43">
        <v>8.4327380952380953</v>
      </c>
      <c r="AT89" s="43">
        <v>30</v>
      </c>
      <c r="AU89" s="43">
        <v>11.530535714285714</v>
      </c>
      <c r="AV89" s="43">
        <v>1.7351428571428571</v>
      </c>
      <c r="AW89" s="43">
        <v>14.570902777777778</v>
      </c>
      <c r="AX89" s="43">
        <v>27.307939761904763</v>
      </c>
      <c r="AY89" s="43"/>
      <c r="AZ89" s="43">
        <v>30</v>
      </c>
      <c r="BA89" s="43">
        <v>33.136607142857144</v>
      </c>
      <c r="BB89" s="43">
        <v>10.691666666666666</v>
      </c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</row>
    <row r="90">
      <c r="AE90" s="43"/>
      <c r="AF90" s="43"/>
      <c r="AG90" s="43"/>
      <c r="AH90" s="43">
        <v>31</v>
      </c>
      <c r="AI90" s="43">
        <v>16.63095238095238</v>
      </c>
      <c r="AJ90" s="43">
        <v>15.12797619047619</v>
      </c>
      <c r="AK90" s="43">
        <v>6.5392857142857146</v>
      </c>
      <c r="AL90" s="43">
        <v>7.5748809523809522</v>
      </c>
      <c r="AM90" s="43">
        <v>11.596254285714286</v>
      </c>
      <c r="AN90" s="43">
        <v>31</v>
      </c>
      <c r="AO90" s="43">
        <v>63.469869047619049</v>
      </c>
      <c r="AP90" s="43">
        <v>26.440476190476193</v>
      </c>
      <c r="AQ90" s="43">
        <v>7.6333333333333337</v>
      </c>
      <c r="AR90" s="43"/>
      <c r="AS90" s="43">
        <v>7.6333333333333337</v>
      </c>
      <c r="AT90" s="43">
        <v>31</v>
      </c>
      <c r="AU90" s="43">
        <v>13.242678571428572</v>
      </c>
      <c r="AV90" s="43">
        <v>1.6478571428571429</v>
      </c>
      <c r="AW90" s="43">
        <v>19.248214285714287</v>
      </c>
      <c r="AX90" s="43">
        <v>26.173021130952378</v>
      </c>
      <c r="AY90" s="43"/>
      <c r="AZ90" s="43">
        <v>31</v>
      </c>
      <c r="BA90" s="43">
        <v>31.936428571428571</v>
      </c>
      <c r="BB90" s="43">
        <v>7.5748809523809522</v>
      </c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</row>
    <row r="91">
      <c r="AE91" s="43"/>
      <c r="AF91" s="43"/>
      <c r="AG91" s="43"/>
      <c r="AH91" s="43">
        <v>32</v>
      </c>
      <c r="AI91" s="43">
        <v>16.946428571428569</v>
      </c>
      <c r="AJ91" s="43">
        <v>15.269047619047619</v>
      </c>
      <c r="AK91" s="43">
        <v>7.0517857142857148</v>
      </c>
      <c r="AL91" s="43">
        <v>7.3609523809523809</v>
      </c>
      <c r="AM91" s="43">
        <v>11.716150666666666</v>
      </c>
      <c r="AN91" s="43">
        <v>32</v>
      </c>
      <c r="AO91" s="43">
        <v>72.147130952380948</v>
      </c>
      <c r="AP91" s="43">
        <v>46.172619047619051</v>
      </c>
      <c r="AQ91" s="43">
        <v>10.47202380952381</v>
      </c>
      <c r="AR91" s="43"/>
      <c r="AS91" s="43">
        <v>10.47202380952381</v>
      </c>
      <c r="AT91" s="43">
        <v>32</v>
      </c>
      <c r="AU91" s="43">
        <v>14.178214285714287</v>
      </c>
      <c r="AV91" s="43">
        <v>1.7564285714285715</v>
      </c>
      <c r="AW91" s="43">
        <v>14.779226190476189</v>
      </c>
      <c r="AX91" s="43">
        <v>27.231134285714287</v>
      </c>
      <c r="AY91" s="43"/>
      <c r="AZ91" s="43">
        <v>32</v>
      </c>
      <c r="BA91" s="43">
        <v>35.95547619047619</v>
      </c>
      <c r="BB91" s="43">
        <v>7.3609523809523809</v>
      </c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</row>
    <row r="92">
      <c r="AE92" s="43"/>
      <c r="AF92" s="43"/>
      <c r="AG92" s="43"/>
      <c r="AH92" s="43">
        <v>33</v>
      </c>
      <c r="AI92" s="43">
        <v>17.5</v>
      </c>
      <c r="AJ92" s="43">
        <v>15.513690476190476</v>
      </c>
      <c r="AK92" s="43">
        <v>8.5</v>
      </c>
      <c r="AL92" s="43">
        <v>6.30047619047619</v>
      </c>
      <c r="AM92" s="43">
        <v>12.527402857142857</v>
      </c>
      <c r="AN92" s="43">
        <v>33</v>
      </c>
      <c r="AO92" s="43">
        <v>70.761083333333332</v>
      </c>
      <c r="AP92" s="43">
        <v>27.946428571428569</v>
      </c>
      <c r="AQ92" s="43">
        <v>7.9559523809523807</v>
      </c>
      <c r="AR92" s="43"/>
      <c r="AS92" s="43">
        <v>7.9559523809523807</v>
      </c>
      <c r="AT92" s="43">
        <v>33</v>
      </c>
      <c r="AU92" s="43">
        <v>14.038035714285714</v>
      </c>
      <c r="AV92" s="43">
        <v>1.7424285714285714</v>
      </c>
      <c r="AW92" s="43">
        <v>18.147380952380953</v>
      </c>
      <c r="AX92" s="43">
        <v>28.18242589285714</v>
      </c>
      <c r="AY92" s="43"/>
      <c r="AZ92" s="43">
        <v>33</v>
      </c>
      <c r="BA92" s="43">
        <v>36.009642857142858</v>
      </c>
      <c r="BB92" s="43">
        <v>6.30047619047619</v>
      </c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</row>
    <row r="93">
      <c r="AE93" s="43"/>
      <c r="AF93" s="43"/>
      <c r="AG93" s="43"/>
      <c r="AH93" s="43">
        <v>34</v>
      </c>
      <c r="AI93" s="43">
        <v>17.517857142857142</v>
      </c>
      <c r="AJ93" s="43">
        <v>16.426785714285714</v>
      </c>
      <c r="AK93" s="43">
        <v>8.5</v>
      </c>
      <c r="AL93" s="43">
        <v>5.8734523809523811</v>
      </c>
      <c r="AM93" s="43">
        <v>16.217902307692306</v>
      </c>
      <c r="AN93" s="43">
        <v>34</v>
      </c>
      <c r="AO93" s="43">
        <v>69.389565476190484</v>
      </c>
      <c r="AP93" s="43">
        <v>25.892857142857142</v>
      </c>
      <c r="AQ93" s="43">
        <v>7.6577380952380958</v>
      </c>
      <c r="AR93" s="43"/>
      <c r="AS93" s="43">
        <v>7.6577380952380958</v>
      </c>
      <c r="AT93" s="43">
        <v>34</v>
      </c>
      <c r="AU93" s="43">
        <v>13.96767857142857</v>
      </c>
      <c r="AV93" s="43">
        <v>1.7314285714285715</v>
      </c>
      <c r="AW93" s="43">
        <v>16.467916666666667</v>
      </c>
      <c r="AX93" s="43">
        <v>25.374495</v>
      </c>
      <c r="AY93" s="43"/>
      <c r="AZ93" s="43">
        <v>34</v>
      </c>
      <c r="BA93" s="43">
        <v>38.306428571428576</v>
      </c>
      <c r="BB93" s="43">
        <v>5.8734523809523811</v>
      </c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</row>
    <row r="94">
      <c r="AE94" s="43"/>
      <c r="AF94" s="43"/>
      <c r="AG94" s="43"/>
      <c r="AH94" s="43">
        <v>35</v>
      </c>
      <c r="AI94" s="43">
        <v>17.5</v>
      </c>
      <c r="AJ94" s="43">
        <v>15.677380952380952</v>
      </c>
      <c r="AK94" s="43">
        <v>8.5</v>
      </c>
      <c r="AL94" s="43">
        <v>6.2333333333333334</v>
      </c>
      <c r="AM94" s="43">
        <v>16.31579</v>
      </c>
      <c r="AN94" s="43">
        <v>35</v>
      </c>
      <c r="AO94" s="43">
        <v>67.118416666666661</v>
      </c>
      <c r="AP94" s="43">
        <v>24.232142857142858</v>
      </c>
      <c r="AQ94" s="43">
        <v>6.8083333333333336</v>
      </c>
      <c r="AR94" s="43"/>
      <c r="AS94" s="43">
        <v>6.8083333333333336</v>
      </c>
      <c r="AT94" s="43">
        <v>35</v>
      </c>
      <c r="AU94" s="43">
        <v>14.058988095238096</v>
      </c>
      <c r="AV94" s="43">
        <v>1.703714285714286</v>
      </c>
      <c r="AW94" s="43">
        <v>18.108690476190475</v>
      </c>
      <c r="AX94" s="43">
        <v>25.900088035714287</v>
      </c>
      <c r="AY94" s="43"/>
      <c r="AZ94" s="43">
        <v>35</v>
      </c>
      <c r="BA94" s="43">
        <v>40.6389880952381</v>
      </c>
      <c r="BB94" s="43">
        <v>6.2333333333333334</v>
      </c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</row>
    <row r="95">
      <c r="AE95" s="43"/>
      <c r="AF95" s="43"/>
      <c r="AG95" s="43"/>
      <c r="AH95" s="43">
        <v>36</v>
      </c>
      <c r="AI95" s="43">
        <v>17.026785714285712</v>
      </c>
      <c r="AJ95" s="43">
        <v>15.361309523809524</v>
      </c>
      <c r="AK95" s="43">
        <v>8.5</v>
      </c>
      <c r="AL95" s="43">
        <v>5.6138690476190476</v>
      </c>
      <c r="AM95" s="43">
        <v>16.31579</v>
      </c>
      <c r="AN95" s="43">
        <v>36</v>
      </c>
      <c r="AO95" s="43">
        <v>60.194982142857143</v>
      </c>
      <c r="AP95" s="43">
        <v>22.238095238095237</v>
      </c>
      <c r="AQ95" s="43">
        <v>6.3386904761904761</v>
      </c>
      <c r="AR95" s="43"/>
      <c r="AS95" s="43">
        <v>6.3386904761904761</v>
      </c>
      <c r="AT95" s="43">
        <v>36</v>
      </c>
      <c r="AU95" s="43">
        <v>14.080714285714285</v>
      </c>
      <c r="AV95" s="43">
        <v>1.48</v>
      </c>
      <c r="AW95" s="43">
        <v>15.771547619047618</v>
      </c>
      <c r="AX95" s="43">
        <v>22.13999125</v>
      </c>
      <c r="AY95" s="43"/>
      <c r="AZ95" s="43">
        <v>36</v>
      </c>
      <c r="BA95" s="43">
        <v>39.713154761904768</v>
      </c>
      <c r="BB95" s="43">
        <v>5.6138690476190476</v>
      </c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</row>
    <row r="96">
      <c r="AE96" s="43"/>
      <c r="AF96" s="43"/>
      <c r="AG96" s="43"/>
      <c r="AH96" s="43">
        <v>37</v>
      </c>
      <c r="AI96" s="43">
        <v>13.326103690476188</v>
      </c>
      <c r="AJ96" s="43">
        <v>15.229761904761904</v>
      </c>
      <c r="AK96" s="43">
        <v>8.4857142857142858</v>
      </c>
      <c r="AL96" s="43">
        <v>5.6806904761904766</v>
      </c>
      <c r="AM96" s="43">
        <v>16.184408333333334</v>
      </c>
      <c r="AN96" s="43">
        <v>37</v>
      </c>
      <c r="AO96" s="43">
        <v>58.758095238095237</v>
      </c>
      <c r="AP96" s="43">
        <v>27.642857142857142</v>
      </c>
      <c r="AQ96" s="43">
        <v>6.3392857142857153</v>
      </c>
      <c r="AR96" s="43"/>
      <c r="AS96" s="43">
        <v>6.3392857142857153</v>
      </c>
      <c r="AT96" s="43">
        <v>37</v>
      </c>
      <c r="AU96" s="43">
        <v>13.895238095238094</v>
      </c>
      <c r="AV96" s="43">
        <v>1.622</v>
      </c>
      <c r="AW96" s="43">
        <v>12.117440476190476</v>
      </c>
      <c r="AX96" s="43">
        <v>19.389737619047619</v>
      </c>
      <c r="AY96" s="43"/>
      <c r="AZ96" s="43">
        <v>37</v>
      </c>
      <c r="BA96" s="43">
        <v>41.439107142857146</v>
      </c>
      <c r="BB96" s="43">
        <v>5.6806904761904766</v>
      </c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</row>
    <row r="97">
      <c r="AE97" s="43"/>
      <c r="AF97" s="43"/>
      <c r="AG97" s="43"/>
      <c r="AH97" s="43">
        <v>38</v>
      </c>
      <c r="AI97" s="43">
        <v>16.732142857142858</v>
      </c>
      <c r="AJ97" s="43">
        <v>15.408928571428572</v>
      </c>
      <c r="AK97" s="43">
        <v>8.4803571428571427</v>
      </c>
      <c r="AL97" s="43">
        <v>7.074702380952381</v>
      </c>
      <c r="AM97" s="43">
        <v>16.294863636363637</v>
      </c>
      <c r="AN97" s="43">
        <v>38</v>
      </c>
      <c r="AO97" s="43">
        <v>65.590023809523814</v>
      </c>
      <c r="AP97" s="43">
        <v>29.702380952380953</v>
      </c>
      <c r="AQ97" s="43">
        <v>6.6744047619047615</v>
      </c>
      <c r="AR97" s="43"/>
      <c r="AS97" s="43">
        <v>6.6744047619047615</v>
      </c>
      <c r="AT97" s="43">
        <v>38</v>
      </c>
      <c r="AU97" s="43">
        <v>13.981904761904762</v>
      </c>
      <c r="AV97" s="43">
        <v>1.509</v>
      </c>
      <c r="AW97" s="43">
        <v>10.283630952380951</v>
      </c>
      <c r="AX97" s="43">
        <v>19.336969702380951</v>
      </c>
      <c r="AY97" s="43"/>
      <c r="AZ97" s="43">
        <v>38</v>
      </c>
      <c r="BA97" s="43">
        <v>43.727142857142859</v>
      </c>
      <c r="BB97" s="43">
        <v>7.074702380952381</v>
      </c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</row>
    <row r="98">
      <c r="AE98" s="43"/>
      <c r="AF98" s="43"/>
      <c r="AG98" s="43"/>
      <c r="AH98" s="43">
        <v>39</v>
      </c>
      <c r="AI98" s="43">
        <v>16.901785714285712</v>
      </c>
      <c r="AJ98" s="43">
        <v>15.229761904761904</v>
      </c>
      <c r="AK98" s="43">
        <v>8.5005952380952383</v>
      </c>
      <c r="AL98" s="43">
        <v>4.6551190476190474</v>
      </c>
      <c r="AM98" s="43">
        <v>16.226248265306122</v>
      </c>
      <c r="AN98" s="43">
        <v>39</v>
      </c>
      <c r="AO98" s="43">
        <v>71.437107142857144</v>
      </c>
      <c r="AP98" s="43">
        <v>38.05952380952381</v>
      </c>
      <c r="AQ98" s="43">
        <v>7.1607142857142856</v>
      </c>
      <c r="AR98" s="43"/>
      <c r="AS98" s="43">
        <v>7.1607142857142856</v>
      </c>
      <c r="AT98" s="43">
        <v>39</v>
      </c>
      <c r="AU98" s="43">
        <v>14.005595238095237</v>
      </c>
      <c r="AV98" s="43">
        <v>1.4841428571428572</v>
      </c>
      <c r="AW98" s="43">
        <v>11.594404761904761</v>
      </c>
      <c r="AX98" s="43">
        <v>20.83844369047619</v>
      </c>
      <c r="AY98" s="43"/>
      <c r="AZ98" s="43">
        <v>39</v>
      </c>
      <c r="BA98" s="43">
        <v>39.684761904761906</v>
      </c>
      <c r="BB98" s="43">
        <v>4.6551190476190474</v>
      </c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</row>
    <row r="99">
      <c r="AE99" s="43"/>
      <c r="AF99" s="43"/>
      <c r="AG99" s="43"/>
      <c r="AH99" s="43">
        <v>40</v>
      </c>
      <c r="AI99" s="43">
        <v>16.214285714285715</v>
      </c>
      <c r="AJ99" s="43">
        <v>14.140476190476189</v>
      </c>
      <c r="AK99" s="43">
        <v>6.4226190476190483</v>
      </c>
      <c r="AL99" s="43">
        <v>6.7251785714285717</v>
      </c>
      <c r="AM99" s="43">
        <v>16.796728390804596</v>
      </c>
      <c r="AN99" s="43">
        <v>40</v>
      </c>
      <c r="AO99" s="43">
        <v>62.166154761904757</v>
      </c>
      <c r="AP99" s="43">
        <v>36.791666666666664</v>
      </c>
      <c r="AQ99" s="43">
        <v>7.4190476190476193</v>
      </c>
      <c r="AR99" s="43"/>
      <c r="AS99" s="43">
        <v>7.4190476190476193</v>
      </c>
      <c r="AT99" s="43">
        <v>40</v>
      </c>
      <c r="AU99" s="43">
        <v>14.040833333333333</v>
      </c>
      <c r="AV99" s="43">
        <v>1.3278571428571431</v>
      </c>
      <c r="AW99" s="43">
        <v>12.407261904761905</v>
      </c>
      <c r="AX99" s="43">
        <v>20.630311607142858</v>
      </c>
      <c r="AY99" s="43"/>
      <c r="AZ99" s="43">
        <v>40</v>
      </c>
      <c r="BA99" s="43">
        <v>38.89125</v>
      </c>
      <c r="BB99" s="43">
        <v>6.7251785714285717</v>
      </c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</row>
    <row r="100">
      <c r="AE100" s="43"/>
      <c r="AF100" s="43"/>
      <c r="AG100" s="43"/>
      <c r="AH100" s="43">
        <v>41</v>
      </c>
      <c r="AI100" s="43">
        <v>14.794642857142858</v>
      </c>
      <c r="AJ100" s="43">
        <v>13.192857142857143</v>
      </c>
      <c r="AK100" s="43">
        <v>6</v>
      </c>
      <c r="AL100" s="43">
        <v>6.8115476190476194</v>
      </c>
      <c r="AM100" s="43">
        <v>11.81149</v>
      </c>
      <c r="AN100" s="43">
        <v>41</v>
      </c>
      <c r="AO100" s="43">
        <v>60.607345238095235</v>
      </c>
      <c r="AP100" s="43">
        <v>32.517857142857139</v>
      </c>
      <c r="AQ100" s="43">
        <v>6.2315476190476184</v>
      </c>
      <c r="AR100" s="43"/>
      <c r="AS100" s="43">
        <v>6.2315476190476184</v>
      </c>
      <c r="AT100" s="43">
        <v>41</v>
      </c>
      <c r="AU100" s="43">
        <v>13.811369047619047</v>
      </c>
      <c r="AV100" s="43">
        <v>1.3642857142857143</v>
      </c>
      <c r="AW100" s="43">
        <v>8.3701785714285712</v>
      </c>
      <c r="AX100" s="43">
        <v>14.793156309523809</v>
      </c>
      <c r="AY100" s="43"/>
      <c r="AZ100" s="43">
        <v>41</v>
      </c>
      <c r="BA100" s="43">
        <v>36.401011904761909</v>
      </c>
      <c r="BB100" s="43">
        <v>6.8115476190476194</v>
      </c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</row>
    <row r="101">
      <c r="AE101" s="43"/>
      <c r="AF101" s="43"/>
      <c r="AG101" s="43"/>
      <c r="AH101" s="43">
        <v>42</v>
      </c>
      <c r="AI101" s="43">
        <v>14</v>
      </c>
      <c r="AJ101" s="43">
        <v>12.268452380952382</v>
      </c>
      <c r="AK101" s="43">
        <v>5.9857142857142858</v>
      </c>
      <c r="AL101" s="43">
        <v>9.7129166666666666</v>
      </c>
      <c r="AM101" s="43">
        <v>9.4665357142857136</v>
      </c>
      <c r="AN101" s="43">
        <v>42</v>
      </c>
      <c r="AO101" s="43">
        <v>62.787166666666671</v>
      </c>
      <c r="AP101" s="43">
        <v>46.428571428571431</v>
      </c>
      <c r="AQ101" s="43">
        <v>5.819642857142858</v>
      </c>
      <c r="AR101" s="43"/>
      <c r="AS101" s="43">
        <v>5.819642857142858</v>
      </c>
      <c r="AT101" s="43">
        <v>42</v>
      </c>
      <c r="AU101" s="43">
        <v>14.016309523809523</v>
      </c>
      <c r="AV101" s="43">
        <v>1.3397142857142856</v>
      </c>
      <c r="AW101" s="43">
        <v>11.719642857142858</v>
      </c>
      <c r="AX101" s="43">
        <v>19.92683</v>
      </c>
      <c r="AY101" s="43"/>
      <c r="AZ101" s="43">
        <v>42</v>
      </c>
      <c r="BA101" s="43">
        <v>40.439702380952383</v>
      </c>
      <c r="BB101" s="43">
        <v>9.7129166666666666</v>
      </c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</row>
    <row r="102">
      <c r="AE102" s="43"/>
      <c r="AF102" s="43"/>
      <c r="AG102" s="43"/>
      <c r="AH102" s="43">
        <v>43</v>
      </c>
      <c r="AI102" s="43">
        <v>12.520833333333332</v>
      </c>
      <c r="AJ102" s="43">
        <v>11.238095238095239</v>
      </c>
      <c r="AK102" s="43">
        <v>2.7440476190476191</v>
      </c>
      <c r="AL102" s="43">
        <v>9.89529761904762</v>
      </c>
      <c r="AM102" s="43">
        <v>11.382345714285714</v>
      </c>
      <c r="AN102" s="43">
        <v>43</v>
      </c>
      <c r="AO102" s="43">
        <v>50.287648809523809</v>
      </c>
      <c r="AP102" s="43">
        <v>34.410714285714285</v>
      </c>
      <c r="AQ102" s="43">
        <v>5.7607142857142861</v>
      </c>
      <c r="AR102" s="43"/>
      <c r="AS102" s="43">
        <v>5.7607142857142861</v>
      </c>
      <c r="AT102" s="43">
        <v>43</v>
      </c>
      <c r="AU102" s="43">
        <v>14.078071428571429</v>
      </c>
      <c r="AV102" s="43">
        <v>1.3554285714285716</v>
      </c>
      <c r="AW102" s="43">
        <v>10.89267857142857</v>
      </c>
      <c r="AX102" s="43">
        <v>17.393438809523811</v>
      </c>
      <c r="AY102" s="43"/>
      <c r="AZ102" s="43">
        <v>43</v>
      </c>
      <c r="BA102" s="43">
        <v>41.807559523809523</v>
      </c>
      <c r="BB102" s="43">
        <v>9.89529761904762</v>
      </c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</row>
    <row r="103">
      <c r="AE103" s="43"/>
      <c r="AF103" s="43"/>
      <c r="AG103" s="43"/>
      <c r="AH103" s="43">
        <v>44</v>
      </c>
      <c r="AI103" s="43">
        <v>11.053571428571429</v>
      </c>
      <c r="AJ103" s="43">
        <v>8.8</v>
      </c>
      <c r="AK103" s="43">
        <v>2</v>
      </c>
      <c r="AL103" s="43">
        <v>9.9142857142857128</v>
      </c>
      <c r="AM103" s="43">
        <v>11.09458857142857</v>
      </c>
      <c r="AN103" s="43">
        <v>44</v>
      </c>
      <c r="AO103" s="43">
        <v>54.90904761904762</v>
      </c>
      <c r="AP103" s="43">
        <v>27.107142857142858</v>
      </c>
      <c r="AQ103" s="43">
        <v>5.9261904761904765</v>
      </c>
      <c r="AR103" s="43"/>
      <c r="AS103" s="43">
        <v>5.9261904761904765</v>
      </c>
      <c r="AT103" s="43">
        <v>44</v>
      </c>
      <c r="AU103" s="43">
        <v>13.987261904761903</v>
      </c>
      <c r="AV103" s="43">
        <v>1.3972857142857145</v>
      </c>
      <c r="AW103" s="43">
        <v>8.36095238095238</v>
      </c>
      <c r="AX103" s="43">
        <v>13.272665892857143</v>
      </c>
      <c r="AY103" s="43"/>
      <c r="AZ103" s="43">
        <v>44</v>
      </c>
      <c r="BA103" s="43">
        <v>41.045952380952379</v>
      </c>
      <c r="BB103" s="43">
        <v>9.9142857142857128</v>
      </c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</row>
    <row r="104">
      <c r="AE104" s="43"/>
      <c r="AF104" s="43"/>
      <c r="AG104" s="43"/>
      <c r="AH104" s="43">
        <v>45</v>
      </c>
      <c r="AI104" s="43">
        <v>10.098214285714286</v>
      </c>
      <c r="AJ104" s="43">
        <v>8.100595238095238</v>
      </c>
      <c r="AK104" s="43">
        <v>2.3291666666666666</v>
      </c>
      <c r="AL104" s="43">
        <v>9.1105952380952377</v>
      </c>
      <c r="AM104" s="43">
        <v>10.919885714285716</v>
      </c>
      <c r="AN104" s="43">
        <v>45</v>
      </c>
      <c r="AO104" s="43">
        <v>62.520547619047619</v>
      </c>
      <c r="AP104" s="43">
        <v>29.329166666666666</v>
      </c>
      <c r="AQ104" s="43">
        <v>5.2148809523809527</v>
      </c>
      <c r="AR104" s="43"/>
      <c r="AS104" s="43">
        <v>5.2148809523809527</v>
      </c>
      <c r="AT104" s="43">
        <v>45</v>
      </c>
      <c r="AU104" s="43">
        <v>13.874702380952382</v>
      </c>
      <c r="AV104" s="43">
        <v>1.3508571428571428</v>
      </c>
      <c r="AW104" s="43">
        <v>8.0327380952380949</v>
      </c>
      <c r="AX104" s="43">
        <v>11.897971785714285</v>
      </c>
      <c r="AY104" s="43"/>
      <c r="AZ104" s="43">
        <v>45</v>
      </c>
      <c r="BA104" s="43">
        <v>40.194285714285712</v>
      </c>
      <c r="BB104" s="43">
        <v>9.1105952380952377</v>
      </c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</row>
    <row r="105">
      <c r="AE105" s="43"/>
      <c r="AF105" s="43"/>
      <c r="AG105" s="43"/>
      <c r="AH105" s="43">
        <v>46</v>
      </c>
      <c r="AI105" s="43">
        <v>10.642857142857142</v>
      </c>
      <c r="AJ105" s="43">
        <v>9.0166666666666657</v>
      </c>
      <c r="AK105" s="43">
        <v>3.5</v>
      </c>
      <c r="AL105" s="43">
        <v>9.2526190476190475</v>
      </c>
      <c r="AM105" s="43">
        <v>11.464804285714285</v>
      </c>
      <c r="AN105" s="43">
        <v>46</v>
      </c>
      <c r="AO105" s="43">
        <v>54.248892857142856</v>
      </c>
      <c r="AP105" s="43">
        <v>26.720238095238095</v>
      </c>
      <c r="AQ105" s="43">
        <v>6.183928571428571</v>
      </c>
      <c r="AR105" s="43"/>
      <c r="AS105" s="43">
        <v>6.183928571428571</v>
      </c>
      <c r="AT105" s="43">
        <v>46</v>
      </c>
      <c r="AU105" s="43">
        <v>14.021964285714287</v>
      </c>
      <c r="AV105" s="43">
        <v>1.3508571428571428</v>
      </c>
      <c r="AW105" s="43">
        <v>9.100654761904762</v>
      </c>
      <c r="AX105" s="43">
        <v>14.8386075</v>
      </c>
      <c r="AY105" s="43"/>
      <c r="AZ105" s="43">
        <v>46</v>
      </c>
      <c r="BA105" s="43">
        <v>39.391547619047621</v>
      </c>
      <c r="BB105" s="43">
        <v>9.2526190476190475</v>
      </c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</row>
    <row r="106">
      <c r="AE106" s="43"/>
      <c r="AF106" s="43"/>
      <c r="AG106" s="43"/>
      <c r="AH106" s="43">
        <v>47</v>
      </c>
      <c r="AI106" s="43">
        <v>11</v>
      </c>
      <c r="AJ106" s="43">
        <v>9.2125</v>
      </c>
      <c r="AK106" s="43">
        <v>3.4857142857142862</v>
      </c>
      <c r="AL106" s="43">
        <v>9.23952380952381</v>
      </c>
      <c r="AM106" s="43">
        <v>11.333264285714284</v>
      </c>
      <c r="AN106" s="43">
        <v>47</v>
      </c>
      <c r="AO106" s="43">
        <v>58.089416666666665</v>
      </c>
      <c r="AP106" s="43">
        <v>27.4047619047619</v>
      </c>
      <c r="AQ106" s="43">
        <v>5.675</v>
      </c>
      <c r="AR106" s="43"/>
      <c r="AS106" s="43">
        <v>5.675</v>
      </c>
      <c r="AT106" s="43">
        <v>47</v>
      </c>
      <c r="AU106" s="43">
        <v>12.869702380952381</v>
      </c>
      <c r="AV106" s="43">
        <v>1.351</v>
      </c>
      <c r="AW106" s="43">
        <v>7.1916666666666664</v>
      </c>
      <c r="AX106" s="43">
        <v>14.780230357142857</v>
      </c>
      <c r="AY106" s="43"/>
      <c r="AZ106" s="43">
        <v>47</v>
      </c>
      <c r="BA106" s="43">
        <v>41.693392857142861</v>
      </c>
      <c r="BB106" s="43">
        <v>9.23952380952381</v>
      </c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</row>
    <row r="107">
      <c r="AE107" s="43"/>
      <c r="AF107" s="43"/>
      <c r="AG107" s="43"/>
      <c r="AH107" s="43">
        <v>48</v>
      </c>
      <c r="AI107" s="43">
        <v>11.357142857142856</v>
      </c>
      <c r="AJ107" s="43">
        <v>9.199404761904761</v>
      </c>
      <c r="AK107" s="43">
        <v>3.4402777777777782</v>
      </c>
      <c r="AL107" s="43">
        <v>9.7901785714285712</v>
      </c>
      <c r="AM107" s="43">
        <v>11.195039523809525</v>
      </c>
      <c r="AN107" s="43">
        <v>48</v>
      </c>
      <c r="AO107" s="43">
        <v>49.316059523809521</v>
      </c>
      <c r="AP107" s="43">
        <v>25.464285714285715</v>
      </c>
      <c r="AQ107" s="43">
        <v>5.2589285714285712</v>
      </c>
      <c r="AR107" s="43"/>
      <c r="AS107" s="43">
        <v>5.2589285714285712</v>
      </c>
      <c r="AT107" s="43">
        <v>48</v>
      </c>
      <c r="AU107" s="43">
        <v>12.914761904761905</v>
      </c>
      <c r="AV107" s="43">
        <v>1.351</v>
      </c>
      <c r="AW107" s="43">
        <v>7.1183928571428581</v>
      </c>
      <c r="AX107" s="43">
        <v>9.4861913095238091</v>
      </c>
      <c r="AY107" s="43"/>
      <c r="AZ107" s="43">
        <v>48</v>
      </c>
      <c r="BA107" s="43">
        <v>40.391785714285717</v>
      </c>
      <c r="BB107" s="43">
        <v>9.7901785714285712</v>
      </c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</row>
    <row r="108">
      <c r="AE108" s="43"/>
      <c r="AF108" s="43"/>
      <c r="AG108" s="43"/>
      <c r="AH108" s="43">
        <v>49</v>
      </c>
      <c r="AI108" s="43">
        <v>11</v>
      </c>
      <c r="AJ108" s="43">
        <v>9.2505952380952383</v>
      </c>
      <c r="AK108" s="43">
        <v>3.3345238095238097</v>
      </c>
      <c r="AL108" s="43">
        <v>10.627678571428572</v>
      </c>
      <c r="AM108" s="43">
        <v>11.129731904761906</v>
      </c>
      <c r="AN108" s="43">
        <v>49</v>
      </c>
      <c r="AO108" s="43">
        <v>63.190589285714289</v>
      </c>
      <c r="AP108" s="43">
        <v>26.208333333333336</v>
      </c>
      <c r="AQ108" s="43">
        <v>4.6136904761904765</v>
      </c>
      <c r="AR108" s="43"/>
      <c r="AS108" s="43">
        <v>4.6136904761904765</v>
      </c>
      <c r="AT108" s="43">
        <v>49</v>
      </c>
      <c r="AU108" s="43">
        <v>13.072690476190475</v>
      </c>
      <c r="AV108" s="43">
        <v>1.3818142857142859</v>
      </c>
      <c r="AW108" s="43">
        <v>5.7013690476190479</v>
      </c>
      <c r="AX108" s="43">
        <v>7.8803441666666663</v>
      </c>
      <c r="AY108" s="43"/>
      <c r="AZ108" s="43">
        <v>49</v>
      </c>
      <c r="BA108" s="43">
        <v>41.594166666666666</v>
      </c>
      <c r="BB108" s="43">
        <v>10.627678571428572</v>
      </c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</row>
    <row r="109">
      <c r="AE109" s="43"/>
      <c r="AF109" s="43"/>
      <c r="AG109" s="43"/>
      <c r="AH109" s="43">
        <v>50</v>
      </c>
      <c r="AI109" s="43">
        <v>11.845238095238095</v>
      </c>
      <c r="AJ109" s="43">
        <v>10.172619047619046</v>
      </c>
      <c r="AK109" s="43">
        <v>2.9571428571428569</v>
      </c>
      <c r="AL109" s="43">
        <v>13.905297619047619</v>
      </c>
      <c r="AM109" s="43">
        <v>12.8407855</v>
      </c>
      <c r="AN109" s="43">
        <v>50</v>
      </c>
      <c r="AO109" s="43">
        <v>60.568279761904762</v>
      </c>
      <c r="AP109" s="43">
        <v>47.5595238095238</v>
      </c>
      <c r="AQ109" s="43">
        <v>9.3255952380952376</v>
      </c>
      <c r="AR109" s="43"/>
      <c r="AS109" s="43">
        <v>9.3255952380952376</v>
      </c>
      <c r="AT109" s="43">
        <v>50</v>
      </c>
      <c r="AU109" s="43">
        <v>12.378571428571428</v>
      </c>
      <c r="AV109" s="43">
        <v>2.3402857142857143</v>
      </c>
      <c r="AW109" s="43">
        <v>13.3975</v>
      </c>
      <c r="AX109" s="43">
        <v>26.002039166666666</v>
      </c>
      <c r="AY109" s="43"/>
      <c r="AZ109" s="43">
        <v>50</v>
      </c>
      <c r="BA109" s="43">
        <v>44.29053571428571</v>
      </c>
      <c r="BB109" s="43">
        <v>13.905297619047619</v>
      </c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</row>
    <row r="110">
      <c r="AE110" s="43"/>
      <c r="AF110" s="43"/>
      <c r="AG110" s="43"/>
      <c r="AH110" s="43">
        <v>51</v>
      </c>
      <c r="AI110" s="43">
        <v>17.267857142857142</v>
      </c>
      <c r="AJ110" s="43">
        <v>15.97857142857143</v>
      </c>
      <c r="AK110" s="43">
        <v>3.7464285714285714</v>
      </c>
      <c r="AL110" s="43">
        <v>18.10029761904762</v>
      </c>
      <c r="AM110" s="43">
        <v>21.320983571428574</v>
      </c>
      <c r="AN110" s="43">
        <v>51</v>
      </c>
      <c r="AO110" s="43">
        <v>76.692833333333326</v>
      </c>
      <c r="AP110" s="43">
        <v>76.803571428571431</v>
      </c>
      <c r="AQ110" s="43">
        <v>11.790476190476189</v>
      </c>
      <c r="AR110" s="43"/>
      <c r="AS110" s="43">
        <v>11.790476190476189</v>
      </c>
      <c r="AT110" s="43">
        <v>51</v>
      </c>
      <c r="AU110" s="43">
        <v>13.595178571428573</v>
      </c>
      <c r="AV110" s="43">
        <v>2.1075714285714287</v>
      </c>
      <c r="AW110" s="43">
        <v>16.109166666666667</v>
      </c>
      <c r="AX110" s="43">
        <v>32.688035892857144</v>
      </c>
      <c r="AY110" s="43"/>
      <c r="AZ110" s="43">
        <v>51</v>
      </c>
      <c r="BA110" s="43">
        <v>58.199166666666663</v>
      </c>
      <c r="BB110" s="43">
        <v>18.10029761904762</v>
      </c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</row>
    <row r="111">
      <c r="AE111" s="43"/>
      <c r="AF111" s="43"/>
      <c r="AG111" s="43"/>
      <c r="AH111" s="43">
        <v>52</v>
      </c>
      <c r="AI111" s="43">
        <v>28.19345238095238</v>
      </c>
      <c r="AJ111" s="43">
        <v>26.525</v>
      </c>
      <c r="AK111" s="43">
        <v>6.6136904761904765</v>
      </c>
      <c r="AL111" s="43">
        <v>13.556547619047619</v>
      </c>
      <c r="AM111" s="43">
        <v>21.275355</v>
      </c>
      <c r="AN111" s="43">
        <v>52</v>
      </c>
      <c r="AO111" s="43">
        <v>82.023815476190464</v>
      </c>
      <c r="AP111" s="43">
        <v>71.636904761904759</v>
      </c>
      <c r="AQ111" s="43">
        <v>8.0494047619047624</v>
      </c>
      <c r="AR111" s="43"/>
      <c r="AS111" s="43">
        <v>8.0494047619047624</v>
      </c>
      <c r="AT111" s="43">
        <v>52</v>
      </c>
      <c r="AU111" s="43">
        <v>13.134583333333333</v>
      </c>
      <c r="AV111" s="43">
        <v>1.4207142857142858</v>
      </c>
      <c r="AW111" s="43">
        <v>11.899880952380952</v>
      </c>
      <c r="AX111" s="43">
        <v>21.131877916666667</v>
      </c>
      <c r="AY111" s="43"/>
      <c r="AZ111" s="43">
        <v>52</v>
      </c>
      <c r="BA111" s="43">
        <v>49.959285714285713</v>
      </c>
      <c r="BB111" s="43">
        <v>13.556547619047619</v>
      </c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</row>
    <row r="112">
      <c r="AE112" s="43"/>
      <c r="AF112" s="43"/>
      <c r="AG112" s="43">
        <v>2023</v>
      </c>
      <c r="AH112" s="43">
        <v>1</v>
      </c>
      <c r="AI112" s="43">
        <v>42.833333333333329</v>
      </c>
      <c r="AJ112" s="43">
        <v>36.779761904761905</v>
      </c>
      <c r="AK112" s="43">
        <v>8.2738095238095237</v>
      </c>
      <c r="AL112" s="43">
        <v>22.387202380952381</v>
      </c>
      <c r="AM112" s="43">
        <v>2023</v>
      </c>
      <c r="AN112" s="43">
        <v>1</v>
      </c>
      <c r="AO112" s="43">
        <v>128.13408333333334</v>
      </c>
      <c r="AP112" s="43">
        <v>94.875</v>
      </c>
      <c r="AQ112" s="43">
        <v>8.081547619047619</v>
      </c>
      <c r="AR112" s="43"/>
      <c r="AS112" s="43">
        <v>2023</v>
      </c>
      <c r="AT112" s="43">
        <v>1</v>
      </c>
      <c r="AU112" s="43">
        <v>11.095357142857143</v>
      </c>
      <c r="AV112" s="43">
        <v>1.6364285714285716</v>
      </c>
      <c r="AW112" s="43">
        <v>17.345773809523809</v>
      </c>
      <c r="AX112" s="43">
        <v>31.759250595238093</v>
      </c>
      <c r="AY112" s="43">
        <v>2023</v>
      </c>
      <c r="AZ112" s="43">
        <v>1</v>
      </c>
      <c r="BA112" s="43">
        <v>66.1464880952381</v>
      </c>
      <c r="BB112" s="43">
        <v>22.387202380952381</v>
      </c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</row>
    <row r="113">
      <c r="AE113" s="43"/>
      <c r="AF113" s="43"/>
      <c r="AG113" s="43"/>
      <c r="AH113" s="43">
        <v>2</v>
      </c>
      <c r="AI113" s="43">
        <v>35.360119047619044</v>
      </c>
      <c r="AJ113" s="43">
        <v>30.951190476190472</v>
      </c>
      <c r="AK113" s="43">
        <v>5.1898809523809524</v>
      </c>
      <c r="AL113" s="43">
        <v>20.756666666666664</v>
      </c>
      <c r="AM113" s="43">
        <v>47.827152711864407</v>
      </c>
      <c r="AN113" s="43">
        <v>2</v>
      </c>
      <c r="AO113" s="43">
        <v>121.35813095238095</v>
      </c>
      <c r="AP113" s="43">
        <v>63.964285714285708</v>
      </c>
      <c r="AQ113" s="43">
        <v>8.3011904761904756</v>
      </c>
      <c r="AR113" s="43"/>
      <c r="AS113" s="43">
        <v>8.3011904761904756</v>
      </c>
      <c r="AT113" s="43">
        <v>2</v>
      </c>
      <c r="AU113" s="43">
        <v>10.665119047619047</v>
      </c>
      <c r="AV113" s="43">
        <v>1.4351428571428573</v>
      </c>
      <c r="AW113" s="43">
        <v>14.231845238095239</v>
      </c>
      <c r="AX113" s="43">
        <v>23.677235</v>
      </c>
      <c r="AY113" s="43"/>
      <c r="AZ113" s="43">
        <v>2</v>
      </c>
      <c r="BA113" s="43">
        <v>61.672023809523807</v>
      </c>
      <c r="BB113" s="43">
        <v>20.756666666666664</v>
      </c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</row>
    <row r="114">
      <c r="AE114" s="43"/>
      <c r="AF114" s="43"/>
      <c r="AG114" s="43"/>
      <c r="AH114" s="43">
        <v>3</v>
      </c>
      <c r="AI114" s="43">
        <v>30.94047619047619</v>
      </c>
      <c r="AJ114" s="43">
        <v>27.044642857142858</v>
      </c>
      <c r="AK114" s="43">
        <v>2.8779761904761902</v>
      </c>
      <c r="AL114" s="43">
        <v>14.163095238095238</v>
      </c>
      <c r="AM114" s="43">
        <v>38.682492142857143</v>
      </c>
      <c r="AN114" s="43">
        <v>3</v>
      </c>
      <c r="AO114" s="43">
        <v>86.216999999999985</v>
      </c>
      <c r="AP114" s="43">
        <v>66.660714285714278</v>
      </c>
      <c r="AQ114" s="43">
        <v>13.864285714285716</v>
      </c>
      <c r="AR114" s="43"/>
      <c r="AS114" s="43">
        <v>13.864285714285716</v>
      </c>
      <c r="AT114" s="43">
        <v>3</v>
      </c>
      <c r="AU114" s="43">
        <v>10.825059523809525</v>
      </c>
      <c r="AV114" s="43">
        <v>1.1248571428571428</v>
      </c>
      <c r="AW114" s="43">
        <v>9.7505952380952383</v>
      </c>
      <c r="AX114" s="43">
        <v>39.063705119047619</v>
      </c>
      <c r="AY114" s="43"/>
      <c r="AZ114" s="43">
        <v>3</v>
      </c>
      <c r="BA114" s="43">
        <v>46.159166666666664</v>
      </c>
      <c r="BB114" s="43">
        <v>14.163095238095238</v>
      </c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</row>
    <row r="115">
      <c r="AE115" s="43"/>
      <c r="AF115" s="43"/>
      <c r="AG115" s="43"/>
      <c r="AH115" s="43">
        <v>4</v>
      </c>
      <c r="AI115" s="43">
        <v>37.095238095238095</v>
      </c>
      <c r="AJ115" s="43">
        <v>32.407142857142858</v>
      </c>
      <c r="AK115" s="43">
        <v>1.1</v>
      </c>
      <c r="AL115" s="43">
        <v>12.92077380952381</v>
      </c>
      <c r="AM115" s="43">
        <v>42.911521904761905</v>
      </c>
      <c r="AN115" s="43">
        <v>4</v>
      </c>
      <c r="AO115" s="43">
        <v>104.58896428571428</v>
      </c>
      <c r="AP115" s="43">
        <v>85.19047619047619</v>
      </c>
      <c r="AQ115" s="43">
        <v>19.117857142857144</v>
      </c>
      <c r="AR115" s="43"/>
      <c r="AS115" s="43">
        <v>19.117857142857144</v>
      </c>
      <c r="AT115" s="43">
        <v>4</v>
      </c>
      <c r="AU115" s="43">
        <v>11.076488095238096</v>
      </c>
      <c r="AV115" s="43">
        <v>1.642</v>
      </c>
      <c r="AW115" s="43">
        <v>17.033333333333335</v>
      </c>
      <c r="AX115" s="43">
        <v>42.058835595238094</v>
      </c>
      <c r="AY115" s="43"/>
      <c r="AZ115" s="43">
        <v>4</v>
      </c>
      <c r="BA115" s="43">
        <v>47.766666666666666</v>
      </c>
      <c r="BB115" s="43">
        <v>12.92077380952381</v>
      </c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</row>
    <row r="116">
      <c r="AE116" s="43"/>
      <c r="AF116" s="43"/>
      <c r="AG116" s="43"/>
      <c r="AH116" s="43">
        <v>5</v>
      </c>
      <c r="AI116" s="43">
        <v>64.321428571428569</v>
      </c>
      <c r="AJ116" s="43">
        <v>36.798809523809524</v>
      </c>
      <c r="AK116" s="43">
        <v>1.1172619047619048</v>
      </c>
      <c r="AL116" s="43">
        <v>30.605357142857141</v>
      </c>
      <c r="AM116" s="43">
        <v>37.061470434782606</v>
      </c>
      <c r="AN116" s="43">
        <v>5</v>
      </c>
      <c r="AO116" s="43">
        <v>215.65027380952378</v>
      </c>
      <c r="AP116" s="43">
        <v>146.64285714285714</v>
      </c>
      <c r="AQ116" s="43">
        <v>16.501785714285713</v>
      </c>
      <c r="AR116" s="43"/>
      <c r="AS116" s="43">
        <v>16.501785714285713</v>
      </c>
      <c r="AT116" s="43">
        <v>5</v>
      </c>
      <c r="AU116" s="43">
        <v>10.581666666666667</v>
      </c>
      <c r="AV116" s="43">
        <v>3.9332857142857147</v>
      </c>
      <c r="AW116" s="43">
        <v>15.88125</v>
      </c>
      <c r="AX116" s="43">
        <v>48.545656458333333</v>
      </c>
      <c r="AY116" s="43"/>
      <c r="AZ116" s="43">
        <v>5</v>
      </c>
      <c r="BA116" s="43">
        <v>92.98571428571428</v>
      </c>
      <c r="BB116" s="43">
        <v>30.605357142857141</v>
      </c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</row>
    <row r="117">
      <c r="AE117" s="43"/>
      <c r="AF117" s="43"/>
      <c r="AG117" s="43"/>
      <c r="AH117" s="43">
        <v>6</v>
      </c>
      <c r="AI117" s="43">
        <v>120.49404761904761</v>
      </c>
      <c r="AJ117" s="43">
        <v>37.067857142857143</v>
      </c>
      <c r="AK117" s="43">
        <v>2.5386904761904763</v>
      </c>
      <c r="AL117" s="43">
        <v>52.350952380952386</v>
      </c>
      <c r="AM117" s="43">
        <v>46.240595294117647</v>
      </c>
      <c r="AN117" s="43">
        <v>6</v>
      </c>
      <c r="AO117" s="43">
        <v>309.79521428571428</v>
      </c>
      <c r="AP117" s="43">
        <v>176.99404761904762</v>
      </c>
      <c r="AQ117" s="43">
        <v>28.74345238095238</v>
      </c>
      <c r="AR117" s="43"/>
      <c r="AS117" s="43">
        <v>28.74345238095238</v>
      </c>
      <c r="AT117" s="43">
        <v>6</v>
      </c>
      <c r="AU117" s="43">
        <v>20.581607142857145</v>
      </c>
      <c r="AV117" s="43">
        <v>7.3275714285714288</v>
      </c>
      <c r="AW117" s="43">
        <v>8.01470238095238</v>
      </c>
      <c r="AX117" s="43">
        <v>66.5762550595238</v>
      </c>
      <c r="AY117" s="43"/>
      <c r="AZ117" s="43">
        <v>6</v>
      </c>
      <c r="BA117" s="43">
        <v>131.0242857142857</v>
      </c>
      <c r="BB117" s="43">
        <v>52.350952380952386</v>
      </c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</row>
    <row r="118">
      <c r="AE118" s="43"/>
      <c r="AF118" s="43"/>
      <c r="AG118" s="43"/>
      <c r="AH118" s="43">
        <v>7</v>
      </c>
      <c r="AI118" s="43">
        <v>97.854166666666671</v>
      </c>
      <c r="AJ118" s="43">
        <v>37.151190476190472</v>
      </c>
      <c r="AK118" s="43">
        <v>12.574305555555554</v>
      </c>
      <c r="AL118" s="43">
        <v>59.593392857142859</v>
      </c>
      <c r="AM118" s="43">
        <v>58.161496666666665</v>
      </c>
      <c r="AN118" s="43">
        <v>7</v>
      </c>
      <c r="AO118" s="43">
        <v>292.55253571428574</v>
      </c>
      <c r="AP118" s="43">
        <v>150.71428571428569</v>
      </c>
      <c r="AQ118" s="43">
        <v>26.149404761904762</v>
      </c>
      <c r="AR118" s="43"/>
      <c r="AS118" s="43">
        <v>26.149404761904762</v>
      </c>
      <c r="AT118" s="43">
        <v>7</v>
      </c>
      <c r="AU118" s="43">
        <v>23.861666666666668</v>
      </c>
      <c r="AV118" s="43">
        <v>5.7774285714285716</v>
      </c>
      <c r="AW118" s="43">
        <v>10.732857142857142</v>
      </c>
      <c r="AX118" s="43">
        <v>70.351523511904759</v>
      </c>
      <c r="AY118" s="43"/>
      <c r="AZ118" s="43">
        <v>7</v>
      </c>
      <c r="BA118" s="43">
        <v>148.99196428571426</v>
      </c>
      <c r="BB118" s="43">
        <v>59.593392857142859</v>
      </c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</row>
    <row r="119">
      <c r="AE119" s="43"/>
      <c r="AF119" s="43"/>
      <c r="AG119" s="43"/>
      <c r="AH119" s="43">
        <v>8</v>
      </c>
      <c r="AI119" s="43">
        <v>130.19642857142856</v>
      </c>
      <c r="AJ119" s="43">
        <v>35.332142857142856</v>
      </c>
      <c r="AK119" s="43">
        <v>9.1160714285714288</v>
      </c>
      <c r="AL119" s="43">
        <v>32.824285714285715</v>
      </c>
      <c r="AM119" s="43">
        <v>97.257871176470587</v>
      </c>
      <c r="AN119" s="43">
        <v>8</v>
      </c>
      <c r="AO119" s="43">
        <v>395.16307142857141</v>
      </c>
      <c r="AP119" s="43">
        <v>196.54166666666666</v>
      </c>
      <c r="AQ119" s="43">
        <v>45.8875</v>
      </c>
      <c r="AR119" s="43"/>
      <c r="AS119" s="43">
        <v>45.8875</v>
      </c>
      <c r="AT119" s="43">
        <v>8</v>
      </c>
      <c r="AU119" s="43">
        <v>17.428035714285713</v>
      </c>
      <c r="AV119" s="43">
        <v>2.56675</v>
      </c>
      <c r="AW119" s="43">
        <v>11.068095238095239</v>
      </c>
      <c r="AX119" s="43">
        <v>75.145815476190478</v>
      </c>
      <c r="AY119" s="43"/>
      <c r="AZ119" s="43">
        <v>8</v>
      </c>
      <c r="BA119" s="43">
        <v>130.17386904761904</v>
      </c>
      <c r="BB119" s="43">
        <v>32.824285714285715</v>
      </c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</row>
    <row r="120">
      <c r="AE120" s="43"/>
      <c r="AF120" s="43"/>
      <c r="AG120" s="43"/>
      <c r="AH120" s="43">
        <v>9</v>
      </c>
      <c r="AI120" s="43">
        <v>97.005952380952365</v>
      </c>
      <c r="AJ120" s="43">
        <v>37.471428571428575</v>
      </c>
      <c r="AK120" s="43">
        <v>14.384523809523808</v>
      </c>
      <c r="AL120" s="43">
        <v>24.261527777777779</v>
      </c>
      <c r="AM120" s="43">
        <v>89.914340625</v>
      </c>
      <c r="AN120" s="43">
        <v>9</v>
      </c>
      <c r="AO120" s="43">
        <v>266.89624404761906</v>
      </c>
      <c r="AP120" s="43">
        <v>110.57738095238093</v>
      </c>
      <c r="AQ120" s="43">
        <v>28.721428571428572</v>
      </c>
      <c r="AR120" s="43"/>
      <c r="AS120" s="43">
        <v>28.721428571428572</v>
      </c>
      <c r="AT120" s="43">
        <v>9</v>
      </c>
      <c r="AU120" s="43">
        <v>10.229166666666666</v>
      </c>
      <c r="AV120" s="43">
        <v>1.761</v>
      </c>
      <c r="AW120" s="43">
        <v>12.757976190476191</v>
      </c>
      <c r="AX120" s="43">
        <v>67.165702916666675</v>
      </c>
      <c r="AY120" s="43"/>
      <c r="AZ120" s="43">
        <v>9</v>
      </c>
      <c r="BA120" s="43">
        <v>96.228095238095236</v>
      </c>
      <c r="BB120" s="43">
        <v>24.261527777777779</v>
      </c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</row>
    <row r="121">
      <c r="AE121" s="43"/>
      <c r="AF121" s="43"/>
      <c r="AG121" s="43"/>
      <c r="AH121" s="43">
        <v>10</v>
      </c>
      <c r="AI121" s="43">
        <v>82.339285714285708</v>
      </c>
      <c r="AJ121" s="43">
        <v>37.221428571428575</v>
      </c>
      <c r="AK121" s="43">
        <v>10.116666666666667</v>
      </c>
      <c r="AL121" s="43">
        <v>22.9039880952381</v>
      </c>
      <c r="AM121" s="43">
        <v>68.829985</v>
      </c>
      <c r="AN121" s="43">
        <v>10</v>
      </c>
      <c r="AO121" s="43">
        <v>185.14830952380953</v>
      </c>
      <c r="AP121" s="43">
        <v>94.220238095238088</v>
      </c>
      <c r="AQ121" s="43">
        <v>24.092261904761905</v>
      </c>
      <c r="AR121" s="43"/>
      <c r="AS121" s="43">
        <v>24.092261904761905</v>
      </c>
      <c r="AT121" s="43">
        <v>10</v>
      </c>
      <c r="AU121" s="43">
        <v>9.95220238095238</v>
      </c>
      <c r="AV121" s="43">
        <v>1.4684285714285714</v>
      </c>
      <c r="AW121" s="43">
        <v>14.163928571428571</v>
      </c>
      <c r="AX121" s="43">
        <v>59.413575178571428</v>
      </c>
      <c r="AY121" s="43"/>
      <c r="AZ121" s="43">
        <v>10</v>
      </c>
      <c r="BA121" s="43">
        <v>64.479345238095235</v>
      </c>
      <c r="BB121" s="43">
        <v>22.9039880952381</v>
      </c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</row>
    <row r="122">
      <c r="AE122" s="43"/>
      <c r="AF122" s="43"/>
      <c r="AG122" s="43"/>
      <c r="AH122" s="43">
        <v>11</v>
      </c>
      <c r="AI122" s="43">
        <v>137.79166666666666</v>
      </c>
      <c r="AJ122" s="43">
        <v>37.949404761904766</v>
      </c>
      <c r="AK122" s="43">
        <v>10.293452380952381</v>
      </c>
      <c r="AL122" s="43">
        <v>34.473928571428573</v>
      </c>
      <c r="AM122" s="43">
        <v>102.01439137931033</v>
      </c>
      <c r="AN122" s="43">
        <v>11</v>
      </c>
      <c r="AO122" s="43">
        <v>248.29616666666664</v>
      </c>
      <c r="AP122" s="43">
        <v>119.81547619047618</v>
      </c>
      <c r="AQ122" s="43">
        <v>36.970833333333331</v>
      </c>
      <c r="AR122" s="43"/>
      <c r="AS122" s="43">
        <v>36.970833333333331</v>
      </c>
      <c r="AT122" s="43">
        <v>11</v>
      </c>
      <c r="AU122" s="43">
        <v>10.030357142857143</v>
      </c>
      <c r="AV122" s="43">
        <v>1.6931428571428571</v>
      </c>
      <c r="AW122" s="43">
        <v>10.746369047619046</v>
      </c>
      <c r="AX122" s="43">
        <v>70.294060119047614</v>
      </c>
      <c r="AY122" s="43"/>
      <c r="AZ122" s="43">
        <v>11</v>
      </c>
      <c r="BA122" s="43">
        <v>90.926309523809522</v>
      </c>
      <c r="BB122" s="43">
        <v>34.473928571428573</v>
      </c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</row>
    <row r="123">
      <c r="AE123" s="43"/>
      <c r="AF123" s="43"/>
      <c r="AG123" s="43"/>
      <c r="AH123" s="43">
        <v>12</v>
      </c>
      <c r="AI123" s="43">
        <v>117.75833333333334</v>
      </c>
      <c r="AJ123" s="43">
        <v>38.201785714285712</v>
      </c>
      <c r="AK123" s="43">
        <v>10.195833333333333</v>
      </c>
      <c r="AL123" s="43">
        <v>76.775628742514968</v>
      </c>
      <c r="AM123" s="43">
        <v>97.595699230769227</v>
      </c>
      <c r="AN123" s="43">
        <v>12</v>
      </c>
      <c r="AO123" s="43">
        <v>277.40408333333329</v>
      </c>
      <c r="AP123" s="43">
        <v>120.23214285714285</v>
      </c>
      <c r="AQ123" s="43">
        <v>35.331547619047619</v>
      </c>
      <c r="AR123" s="43"/>
      <c r="AS123" s="43">
        <v>35.331547619047619</v>
      </c>
      <c r="AT123" s="43">
        <v>12</v>
      </c>
      <c r="AU123" s="43">
        <v>9.9896428571428579</v>
      </c>
      <c r="AV123" s="43">
        <v>3.4074285714285719</v>
      </c>
      <c r="AW123" s="43">
        <v>11.61107142857143</v>
      </c>
      <c r="AX123" s="43">
        <v>75.2685405952381</v>
      </c>
      <c r="AY123" s="43"/>
      <c r="AZ123" s="43">
        <v>12</v>
      </c>
      <c r="BA123" s="43">
        <v>274.24023809523806</v>
      </c>
      <c r="BB123" s="43">
        <v>76.775628742514968</v>
      </c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</row>
    <row r="124">
      <c r="AE124" s="43"/>
      <c r="AF124" s="43"/>
      <c r="AG124" s="43"/>
      <c r="AH124" s="43">
        <v>13</v>
      </c>
      <c r="AI124" s="43">
        <v>97.526785714285708</v>
      </c>
      <c r="AJ124" s="43">
        <v>38.006547619047623</v>
      </c>
      <c r="AK124" s="43">
        <v>6.5464285714285717</v>
      </c>
      <c r="AL124" s="43">
        <v>62.271309523809521</v>
      </c>
      <c r="AM124" s="43">
        <v>81.407957037037022</v>
      </c>
      <c r="AN124" s="43">
        <v>13</v>
      </c>
      <c r="AO124" s="43">
        <v>315.17944047619045</v>
      </c>
      <c r="AP124" s="43">
        <v>181.9345238095238</v>
      </c>
      <c r="AQ124" s="43">
        <v>43.063095238095237</v>
      </c>
      <c r="AR124" s="43"/>
      <c r="AS124" s="43">
        <v>43.063095238095237</v>
      </c>
      <c r="AT124" s="43">
        <v>13</v>
      </c>
      <c r="AU124" s="43">
        <v>16.947619047619046</v>
      </c>
      <c r="AV124" s="43">
        <v>8.769285714285715</v>
      </c>
      <c r="AW124" s="43">
        <v>5.9855357142857146</v>
      </c>
      <c r="AX124" s="43">
        <v>103.75185452380953</v>
      </c>
      <c r="AY124" s="43"/>
      <c r="AZ124" s="43">
        <v>13</v>
      </c>
      <c r="BA124" s="43">
        <v>219.05815476190475</v>
      </c>
      <c r="BB124" s="43">
        <v>62.271309523809521</v>
      </c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</row>
    <row r="125"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</row>
    <row r="126"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</row>
    <row r="127"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</row>
    <row r="128"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</row>
    <row r="129"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</row>
    <row r="130"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</row>
    <row r="131"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</row>
    <row r="132"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</row>
    <row r="133"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</row>
    <row r="134"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</row>
    <row r="135"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</row>
    <row r="136"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</row>
    <row r="137"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</row>
    <row r="138"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</row>
    <row r="139"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</row>
    <row r="140"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</row>
    <row r="141"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</row>
    <row r="142"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</row>
    <row r="143"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</row>
    <row r="144"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</row>
    <row r="145"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</row>
    <row r="146"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</row>
    <row r="147"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</row>
    <row r="148"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</row>
    <row r="149"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</row>
    <row r="150"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</row>
    <row r="151"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</row>
    <row r="152"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</row>
    <row r="153"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</row>
    <row r="154"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</row>
    <row r="155"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</row>
    <row r="156"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</row>
    <row r="157"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</row>
    <row r="158"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</row>
    <row r="159"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</row>
    <row r="160"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</row>
    <row r="161"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</row>
    <row r="162"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</row>
    <row r="163"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</row>
    <row r="164"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</row>
    <row r="165"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</row>
    <row r="166"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</row>
    <row r="167"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</row>
    <row r="168"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</row>
    <row r="169"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</row>
    <row r="170"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</row>
    <row r="171"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</row>
    <row r="172"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</row>
    <row r="173"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</row>
    <row r="174"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</row>
    <row r="175"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</row>
    <row r="176"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</row>
    <row r="177"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</row>
    <row r="178"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</row>
    <row r="179"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</row>
    <row r="180"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</row>
    <row r="181"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</row>
    <row r="182"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</row>
    <row r="183"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</row>
    <row r="184"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</row>
    <row r="185"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</row>
    <row r="186"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</row>
    <row r="187"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</row>
    <row r="188"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</row>
    <row r="189"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</row>
    <row r="190"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</row>
    <row r="191"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</row>
    <row r="192"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</row>
    <row r="193"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</row>
    <row r="194"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</row>
    <row r="195"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</row>
    <row r="196"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</row>
    <row r="197"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</row>
    <row r="198"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</row>
    <row r="199"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</row>
    <row r="200"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</row>
    <row r="201"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</row>
    <row r="202"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</row>
    <row r="203"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</row>
    <row r="204"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</row>
    <row r="205"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</row>
    <row r="206"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</row>
    <row r="207"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</row>
    <row r="208"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</row>
    <row r="209"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</row>
    <row r="210"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</row>
    <row r="211"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</row>
    <row r="212"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</row>
    <row r="213"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</row>
    <row r="214"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</row>
    <row r="215"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</row>
    <row r="216"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</row>
    <row r="217"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</row>
    <row r="218"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</row>
    <row r="219"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</row>
    <row r="220"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</row>
    <row r="221"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</row>
    <row r="222"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</row>
    <row r="223"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</row>
    <row r="224"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</row>
    <row r="225"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</row>
    <row r="226"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</row>
    <row r="227"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</row>
    <row r="228"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</row>
    <row r="229"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</row>
    <row r="230"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</row>
    <row r="231"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</row>
    <row r="232"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</row>
    <row r="233"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</row>
    <row r="234"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</row>
    <row r="235"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</row>
    <row r="236"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</row>
    <row r="237"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</row>
    <row r="238"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</row>
    <row r="239"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</row>
    <row r="240"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</row>
    <row r="241"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</row>
    <row r="242"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</row>
    <row r="243"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</row>
    <row r="244"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</row>
    <row r="245"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</row>
    <row r="246"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</row>
    <row r="247"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</row>
    <row r="248"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</row>
    <row r="249"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</row>
    <row r="250"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</row>
    <row r="251"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</row>
    <row r="252"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</row>
    <row r="253"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</row>
    <row r="254"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</row>
    <row r="255"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</row>
    <row r="256"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</row>
    <row r="257"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</row>
    <row r="258"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</row>
    <row r="259"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</row>
    <row r="260"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</row>
    <row r="261"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</row>
    <row r="262"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</row>
    <row r="263"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</row>
    <row r="264"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</row>
    <row r="265"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</row>
    <row r="266"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</row>
    <row r="267"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</row>
    <row r="268"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</row>
    <row r="269"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</row>
    <row r="270"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</row>
    <row r="271"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</row>
    <row r="272"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</row>
    <row r="273"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</row>
    <row r="274"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</row>
    <row r="275"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</row>
    <row r="276"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</row>
    <row r="277"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</row>
    <row r="278"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</row>
    <row r="279"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</row>
    <row r="280"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</row>
    <row r="281"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</row>
    <row r="282"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</row>
    <row r="283"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</row>
    <row r="284"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</row>
    <row r="285"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</row>
    <row r="286"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</row>
    <row r="287"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</row>
    <row r="288"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</row>
    <row r="289"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</row>
    <row r="290"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</row>
    <row r="291"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</row>
    <row r="292"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</row>
    <row r="293"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</row>
    <row r="294"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</row>
    <row r="295"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</row>
    <row r="296"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</row>
    <row r="297"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</row>
    <row r="298"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</row>
    <row r="299"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</row>
    <row r="300"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</row>
    <row r="301"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</row>
    <row r="302"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</row>
    <row r="303"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</row>
    <row r="304"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</row>
    <row r="305"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</row>
    <row r="306"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</row>
    <row r="307"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</row>
    <row r="308"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</row>
    <row r="309"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</row>
    <row r="310"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</row>
    <row r="311"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</row>
    <row r="312"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</row>
    <row r="313"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</row>
    <row r="314"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</row>
  </sheetData>
  <mergeCells>
    <mergeCell ref="B1:I1"/>
    <mergeCell ref="J1:L1"/>
  </mergeCells>
  <pageMargins left="0.7" right="0.7" top="0.75" bottom="0.75" header="0.3" footer="0.3"/>
  <pageSetup paperSize="9" scale="74" fitToHeight="0" orientation="portrait" horizontalDpi="0" verticalDpi="0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21"/>
  <sheetViews>
    <sheetView view="pageBreakPreview" zoomScaleNormal="100" zoomScaleSheetLayoutView="100" workbookViewId="0" showGridLines="0">
      <selection activeCell="G16" sqref="G16"/>
    </sheetView>
  </sheetViews>
  <sheetFormatPr baseColWidth="10" defaultColWidth="9.140625" defaultRowHeight="15"/>
  <cols>
    <col min="1" max="1" width="11" customWidth="1"/>
    <col min="2" max="2" width="11.85546875" customWidth="1"/>
    <col min="3" max="3" width="11.28515625" customWidth="1"/>
    <col min="4" max="4" width="13.140625" customWidth="1"/>
    <col min="5" max="5" width="12" customWidth="1"/>
    <col min="6" max="6" width="11.85546875" customWidth="1"/>
    <col min="7" max="7" width="12.42578125" customWidth="1"/>
    <col min="8" max="8" width="11.140625" customWidth="1"/>
    <col min="9" max="9" width="11.28515625" customWidth="1"/>
    <col min="10" max="10" width="11.85546875" customWidth="1"/>
    <col min="11" max="11" width="11.85546875" customWidth="1"/>
  </cols>
  <sheetData>
    <row r="1" ht="44.25" customHeight="1">
      <c r="A1" s="165"/>
      <c r="B1" s="166"/>
      <c r="C1" s="143" t="str">
        <f>'1'!Z2</f>
        <v>INFORME EJECUTIVO MENSUAL DE LA OPERACIÓN DEL SEIN
MES 20XX</v>
      </c>
      <c r="D1" s="143"/>
      <c r="E1" s="143"/>
      <c r="F1" s="143"/>
      <c r="G1" s="143"/>
      <c r="H1" s="143"/>
      <c r="I1" s="144" t="str">
        <f>'1'!Z3</f>
        <v>Código: EJECSGI-MESXX-20XX
Fecha: DD/MM/YYYY
Versión: X</v>
      </c>
      <c r="J1" s="144"/>
      <c r="K1" s="145"/>
    </row>
    <row r="5">
      <c r="A5" s="163" t="s">
        <v>392</v>
      </c>
      <c r="B5" s="163"/>
      <c r="C5" s="163"/>
      <c r="D5" s="163"/>
      <c r="E5" s="163"/>
    </row>
    <row r="7">
      <c r="A7" s="164" t="s">
        <v>393</v>
      </c>
      <c r="B7" s="164"/>
      <c r="C7" s="164"/>
      <c r="D7" s="164"/>
      <c r="E7" s="164"/>
    </row>
    <row r="8" ht="16.5">
      <c r="A8" s="87" t="s">
        <v>394</v>
      </c>
      <c r="B8" s="88" t="s">
        <v>395</v>
      </c>
      <c r="C8" s="88" t="s">
        <v>396</v>
      </c>
      <c r="D8" s="88" t="s">
        <v>397</v>
      </c>
      <c r="E8" s="88" t="s">
        <v>398</v>
      </c>
    </row>
    <row r="9">
      <c r="A9" s="89" t="s">
        <v>399</v>
      </c>
      <c r="B9" s="90"/>
      <c r="C9" s="90"/>
      <c r="D9" s="90"/>
      <c r="E9" s="90"/>
    </row>
    <row r="10">
      <c r="A10" s="89" t="s">
        <v>400</v>
      </c>
      <c r="B10" s="90"/>
      <c r="C10" s="90"/>
      <c r="D10" s="90"/>
      <c r="E10" s="90"/>
    </row>
    <row r="11">
      <c r="A11" s="89" t="s">
        <v>401</v>
      </c>
      <c r="B11" s="90"/>
      <c r="C11" s="90"/>
      <c r="D11" s="90"/>
      <c r="E11" s="90"/>
    </row>
    <row r="12">
      <c r="A12" s="89" t="s">
        <v>402</v>
      </c>
      <c r="B12" s="90"/>
      <c r="C12" s="90"/>
      <c r="D12" s="90"/>
      <c r="E12" s="90"/>
    </row>
    <row r="13">
      <c r="A13" s="89" t="s">
        <v>403</v>
      </c>
      <c r="B13" s="90"/>
      <c r="C13" s="90"/>
      <c r="D13" s="90"/>
      <c r="E13" s="90"/>
    </row>
    <row r="14">
      <c r="A14" s="89" t="s">
        <v>404</v>
      </c>
      <c r="B14" s="90"/>
      <c r="C14" s="90"/>
      <c r="D14" s="90"/>
      <c r="E14" s="90"/>
    </row>
    <row r="15">
      <c r="A15" s="89" t="s">
        <v>405</v>
      </c>
      <c r="B15" s="90"/>
      <c r="C15" s="90"/>
      <c r="D15" s="90"/>
      <c r="E15" s="90"/>
    </row>
    <row r="16">
      <c r="A16" s="89" t="s">
        <v>406</v>
      </c>
      <c r="B16" s="90"/>
      <c r="C16" s="90"/>
      <c r="D16" s="90"/>
      <c r="E16" s="90"/>
    </row>
    <row r="17">
      <c r="A17" s="89" t="s">
        <v>407</v>
      </c>
      <c r="B17" s="90"/>
      <c r="C17" s="90"/>
      <c r="D17" s="90"/>
      <c r="E17" s="90"/>
    </row>
    <row r="18">
      <c r="A18" s="89" t="s">
        <v>408</v>
      </c>
      <c r="B18" s="90"/>
      <c r="C18" s="90"/>
      <c r="D18" s="90"/>
      <c r="E18" s="90"/>
    </row>
    <row r="19">
      <c r="A19" s="89" t="s">
        <v>409</v>
      </c>
      <c r="B19" s="90"/>
      <c r="C19" s="90"/>
      <c r="D19" s="90"/>
      <c r="E19" s="90"/>
    </row>
    <row r="20">
      <c r="A20" s="89" t="s">
        <v>410</v>
      </c>
      <c r="B20" s="90"/>
      <c r="C20" s="90"/>
      <c r="D20" s="90"/>
      <c r="E20" s="90"/>
    </row>
    <row r="21">
      <c r="A21" s="89" t="s">
        <v>411</v>
      </c>
      <c r="B21" s="90"/>
      <c r="C21" s="90"/>
      <c r="D21" s="90"/>
      <c r="E21" s="90"/>
    </row>
  </sheetData>
  <mergeCells>
    <mergeCell ref="I1:K1"/>
    <mergeCell ref="A5:E5"/>
    <mergeCell ref="A7:E7"/>
    <mergeCell ref="A1:B1"/>
    <mergeCell ref="C1:H1"/>
  </mergeCells>
  <pageMargins left="0.7" right="0.7" top="0.75" bottom="0.75" header="0.3" footer="0.3"/>
  <pageSetup paperSize="9" scale="67" fitToHeight="0" orientation="portrait" horizontalDpi="0" verticalDpi="0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58"/>
  <sheetViews>
    <sheetView view="pageBreakPreview" topLeftCell="A40" zoomScaleNormal="100" zoomScaleSheetLayoutView="100" workbookViewId="0" showGridLines="0">
      <selection activeCell="G11" sqref="G11"/>
    </sheetView>
  </sheetViews>
  <sheetFormatPr baseColWidth="10" defaultColWidth="9.140625" defaultRowHeight="15"/>
  <cols>
    <col min="1" max="1" width="18" customWidth="1"/>
    <col min="2" max="2" width="11" customWidth="1"/>
    <col min="3" max="3" width="11" customWidth="1"/>
    <col min="4" max="4" width="11" customWidth="1"/>
    <col min="5" max="5" width="11" customWidth="1"/>
    <col min="6" max="6" width="11" customWidth="1"/>
    <col min="7" max="7" width="11" customWidth="1"/>
    <col min="8" max="8" width="11" customWidth="1"/>
    <col min="9" max="9" width="11" customWidth="1"/>
    <col min="10" max="10" width="11" customWidth="1"/>
    <col min="11" max="11" width="11" customWidth="1"/>
    <col min="12" max="12" width="11" customWidth="1"/>
    <col min="13" max="13" width="11" customWidth="1"/>
    <col min="14" max="14" width="11" customWidth="1"/>
    <col min="15" max="15" width="11" customWidth="1"/>
    <col min="16" max="16" width="11" customWidth="1"/>
    <col min="17" max="17" width="11" customWidth="1"/>
    <col min="18" max="18" width="11" customWidth="1"/>
    <col min="19" max="19" width="11" customWidth="1"/>
    <col min="20" max="20" width="11" customWidth="1"/>
    <col min="21" max="21" width="11" customWidth="1"/>
    <col min="22" max="22" width="11" customWidth="1"/>
  </cols>
  <sheetData>
    <row r="1" ht="44.2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3"/>
      <c r="I1" s="143"/>
      <c r="J1" s="144" t="str">
        <f>'1'!Z3</f>
        <v>Código: EJECSGI-MESXX-20XX
Fecha: DD/MM/YYYY
Versión: X</v>
      </c>
      <c r="K1" s="144"/>
      <c r="L1" s="145"/>
    </row>
    <row r="5">
      <c r="A5" s="167" t="s">
        <v>412</v>
      </c>
      <c r="B5" s="167"/>
      <c r="C5" s="167"/>
      <c r="D5" s="167"/>
      <c r="E5" s="167"/>
      <c r="F5" s="167"/>
      <c r="G5" s="167"/>
      <c r="H5" s="167"/>
      <c r="I5" s="167"/>
      <c r="J5" s="167"/>
      <c r="K5" s="167"/>
    </row>
    <row r="7" ht="40" customHeight="1">
      <c r="A7" s="267" t="s">
        <v>231</v>
      </c>
      <c r="B7" s="268" t="s">
        <v>413</v>
      </c>
      <c r="C7" s="268" t="s">
        <v>414</v>
      </c>
      <c r="D7" s="268" t="s">
        <v>415</v>
      </c>
      <c r="E7" s="268" t="s">
        <v>416</v>
      </c>
      <c r="F7" s="268" t="s">
        <v>417</v>
      </c>
      <c r="G7" s="268" t="s">
        <v>308</v>
      </c>
      <c r="H7" s="268" t="s">
        <v>418</v>
      </c>
      <c r="I7" s="268" t="s">
        <v>419</v>
      </c>
      <c r="J7" s="268" t="s">
        <v>420</v>
      </c>
      <c r="K7" s="268" t="s">
        <v>421</v>
      </c>
      <c r="L7" s="268" t="s">
        <v>422</v>
      </c>
      <c r="M7" s="268" t="s">
        <v>423</v>
      </c>
      <c r="N7" s="268" t="s">
        <v>424</v>
      </c>
      <c r="O7" s="268" t="s">
        <v>425</v>
      </c>
      <c r="P7" s="268" t="s">
        <v>426</v>
      </c>
      <c r="Q7" s="268" t="s">
        <v>427</v>
      </c>
      <c r="R7" s="268" t="s">
        <v>428</v>
      </c>
      <c r="S7" s="268" t="s">
        <v>429</v>
      </c>
      <c r="T7" s="268" t="s">
        <v>307</v>
      </c>
      <c r="U7" s="268" t="s">
        <v>430</v>
      </c>
      <c r="V7" s="268" t="s">
        <v>431</v>
      </c>
    </row>
    <row r="8" ht="30" customHeight="1">
      <c r="A8" s="267"/>
      <c r="B8" s="269" t="s">
        <v>432</v>
      </c>
      <c r="C8" s="269" t="s">
        <v>433</v>
      </c>
      <c r="D8" s="269" t="s">
        <v>434</v>
      </c>
      <c r="E8" s="269" t="s">
        <v>435</v>
      </c>
      <c r="F8" s="269" t="s">
        <v>436</v>
      </c>
      <c r="G8" s="269" t="s">
        <v>437</v>
      </c>
      <c r="H8" s="269" t="s">
        <v>438</v>
      </c>
      <c r="I8" s="268" t="s">
        <v>439</v>
      </c>
      <c r="J8" s="268" t="s">
        <v>440</v>
      </c>
      <c r="K8" s="268" t="s">
        <v>441</v>
      </c>
      <c r="L8" s="268" t="s">
        <v>442</v>
      </c>
      <c r="M8" s="268" t="s">
        <v>443</v>
      </c>
      <c r="N8" s="268" t="s">
        <v>444</v>
      </c>
      <c r="O8" s="268" t="s">
        <v>445</v>
      </c>
      <c r="P8" s="268" t="s">
        <v>446</v>
      </c>
      <c r="Q8" s="268" t="s">
        <v>447</v>
      </c>
      <c r="R8" s="268" t="s">
        <v>448</v>
      </c>
      <c r="S8" s="268" t="s">
        <v>449</v>
      </c>
      <c r="T8" s="268" t="s">
        <v>450</v>
      </c>
      <c r="U8" s="268" t="s">
        <v>451</v>
      </c>
      <c r="V8" s="268" t="s">
        <v>452</v>
      </c>
    </row>
    <row r="9">
      <c r="A9" s="249" t="s">
        <v>9</v>
      </c>
      <c r="B9" s="270">
        <v>0</v>
      </c>
      <c r="C9" s="270">
        <v>0</v>
      </c>
      <c r="D9" s="270">
        <v>0</v>
      </c>
      <c r="E9" s="270">
        <v>0</v>
      </c>
      <c r="F9" s="270">
        <v>2.15</v>
      </c>
      <c r="G9" s="270">
        <v>19.8833333333333</v>
      </c>
      <c r="H9" s="270">
        <v>0</v>
      </c>
      <c r="I9" s="270">
        <v>0</v>
      </c>
      <c r="J9" s="270">
        <v>2.35</v>
      </c>
      <c r="K9" s="270">
        <v>0</v>
      </c>
      <c r="L9" s="270">
        <v>0</v>
      </c>
      <c r="M9" s="270">
        <v>0</v>
      </c>
      <c r="N9" s="270">
        <v>0</v>
      </c>
      <c r="O9" s="270">
        <v>32.8</v>
      </c>
      <c r="P9" s="270">
        <v>0</v>
      </c>
      <c r="Q9" s="270">
        <v>0</v>
      </c>
      <c r="R9" s="270">
        <v>0</v>
      </c>
      <c r="S9" s="270">
        <v>0</v>
      </c>
      <c r="T9" s="270">
        <v>16.0666666666667</v>
      </c>
      <c r="U9" s="270">
        <v>0</v>
      </c>
      <c r="V9" s="270">
        <v>0</v>
      </c>
    </row>
    <row r="10">
      <c r="A10" s="248" t="s">
        <v>453</v>
      </c>
      <c r="B10" s="271">
        <v>0</v>
      </c>
      <c r="C10" s="271">
        <v>6.05</v>
      </c>
      <c r="D10" s="271">
        <v>0</v>
      </c>
      <c r="E10" s="271">
        <v>0</v>
      </c>
      <c r="F10" s="271">
        <v>6.1</v>
      </c>
      <c r="G10" s="271">
        <v>0</v>
      </c>
      <c r="H10" s="271">
        <v>0</v>
      </c>
      <c r="I10" s="271">
        <v>0</v>
      </c>
      <c r="J10" s="271">
        <v>0.483333333333333</v>
      </c>
      <c r="K10" s="271">
        <v>0</v>
      </c>
      <c r="L10" s="271">
        <v>0</v>
      </c>
      <c r="M10" s="271">
        <v>0</v>
      </c>
      <c r="N10" s="271">
        <v>0.766666666666666</v>
      </c>
      <c r="O10" s="271">
        <v>5.85</v>
      </c>
      <c r="P10" s="271">
        <v>0</v>
      </c>
      <c r="Q10" s="271">
        <v>0</v>
      </c>
      <c r="R10" s="271">
        <v>0</v>
      </c>
      <c r="S10" s="271">
        <v>0</v>
      </c>
      <c r="T10" s="271">
        <v>4.83333333333333</v>
      </c>
      <c r="U10" s="271">
        <v>0</v>
      </c>
      <c r="V10" s="271">
        <v>0</v>
      </c>
    </row>
    <row r="11">
      <c r="A11" s="248" t="s">
        <v>454</v>
      </c>
      <c r="B11" s="271">
        <v>0</v>
      </c>
      <c r="C11" s="271">
        <v>0</v>
      </c>
      <c r="D11" s="271">
        <v>0</v>
      </c>
      <c r="E11" s="271">
        <v>0</v>
      </c>
      <c r="F11" s="271">
        <v>0</v>
      </c>
      <c r="G11" s="271">
        <v>12.9333333333333</v>
      </c>
      <c r="H11" s="271">
        <v>0</v>
      </c>
      <c r="I11" s="271">
        <v>0</v>
      </c>
      <c r="J11" s="271">
        <v>0</v>
      </c>
      <c r="K11" s="271">
        <v>0</v>
      </c>
      <c r="L11" s="271">
        <v>0</v>
      </c>
      <c r="M11" s="271">
        <v>0</v>
      </c>
      <c r="N11" s="271">
        <v>0</v>
      </c>
      <c r="O11" s="271">
        <v>2.66666666666667</v>
      </c>
      <c r="P11" s="271">
        <v>0</v>
      </c>
      <c r="Q11" s="271">
        <v>0</v>
      </c>
      <c r="R11" s="271">
        <v>0</v>
      </c>
      <c r="S11" s="271">
        <v>0</v>
      </c>
      <c r="T11" s="271">
        <v>14.9</v>
      </c>
      <c r="U11" s="271">
        <v>0</v>
      </c>
      <c r="V11" s="271">
        <v>0</v>
      </c>
    </row>
    <row r="12">
      <c r="A12" s="248" t="s">
        <v>455</v>
      </c>
      <c r="B12" s="271">
        <v>0</v>
      </c>
      <c r="C12" s="271">
        <v>0</v>
      </c>
      <c r="D12" s="271">
        <v>0</v>
      </c>
      <c r="E12" s="271">
        <v>0</v>
      </c>
      <c r="F12" s="271">
        <v>0</v>
      </c>
      <c r="G12" s="271">
        <v>0</v>
      </c>
      <c r="H12" s="271">
        <v>0</v>
      </c>
      <c r="I12" s="271">
        <v>0</v>
      </c>
      <c r="J12" s="271">
        <v>0</v>
      </c>
      <c r="K12" s="271">
        <v>0</v>
      </c>
      <c r="L12" s="271">
        <v>0</v>
      </c>
      <c r="M12" s="271">
        <v>0</v>
      </c>
      <c r="N12" s="271">
        <v>0</v>
      </c>
      <c r="O12" s="271">
        <v>0</v>
      </c>
      <c r="P12" s="271">
        <v>0</v>
      </c>
      <c r="Q12" s="271">
        <v>0</v>
      </c>
      <c r="R12" s="271">
        <v>0</v>
      </c>
      <c r="S12" s="271">
        <v>0</v>
      </c>
      <c r="T12" s="271">
        <v>0</v>
      </c>
      <c r="U12" s="271">
        <v>114.866666666667</v>
      </c>
      <c r="V12" s="271">
        <v>0</v>
      </c>
    </row>
    <row r="13">
      <c r="A13" s="248" t="s">
        <v>456</v>
      </c>
      <c r="B13" s="271">
        <v>1.55</v>
      </c>
      <c r="C13" s="271">
        <v>0</v>
      </c>
      <c r="D13" s="271">
        <v>0</v>
      </c>
      <c r="E13" s="271">
        <v>0</v>
      </c>
      <c r="F13" s="271">
        <v>0</v>
      </c>
      <c r="G13" s="271">
        <v>6.65</v>
      </c>
      <c r="H13" s="271">
        <v>0</v>
      </c>
      <c r="I13" s="271">
        <v>0</v>
      </c>
      <c r="J13" s="271">
        <v>0</v>
      </c>
      <c r="K13" s="271">
        <v>0</v>
      </c>
      <c r="L13" s="271">
        <v>0</v>
      </c>
      <c r="M13" s="271">
        <v>0</v>
      </c>
      <c r="N13" s="271">
        <v>0</v>
      </c>
      <c r="O13" s="271">
        <v>0</v>
      </c>
      <c r="P13" s="271">
        <v>0</v>
      </c>
      <c r="Q13" s="271">
        <v>0</v>
      </c>
      <c r="R13" s="271">
        <v>0</v>
      </c>
      <c r="S13" s="271">
        <v>0</v>
      </c>
      <c r="T13" s="271">
        <v>0</v>
      </c>
      <c r="U13" s="271">
        <v>20.1166666666667</v>
      </c>
      <c r="V13" s="271">
        <v>0.5</v>
      </c>
    </row>
    <row r="14">
      <c r="A14" s="248" t="s">
        <v>457</v>
      </c>
      <c r="B14" s="271">
        <v>0</v>
      </c>
      <c r="C14" s="271">
        <v>0</v>
      </c>
      <c r="D14" s="271">
        <v>0</v>
      </c>
      <c r="E14" s="271">
        <v>0</v>
      </c>
      <c r="F14" s="271">
        <v>0</v>
      </c>
      <c r="G14" s="271">
        <v>3.25</v>
      </c>
      <c r="H14" s="271">
        <v>0</v>
      </c>
      <c r="I14" s="271">
        <v>0</v>
      </c>
      <c r="J14" s="271">
        <v>0</v>
      </c>
      <c r="K14" s="271">
        <v>0</v>
      </c>
      <c r="L14" s="271">
        <v>0</v>
      </c>
      <c r="M14" s="271">
        <v>0</v>
      </c>
      <c r="N14" s="271">
        <v>0</v>
      </c>
      <c r="O14" s="271">
        <v>0</v>
      </c>
      <c r="P14" s="271">
        <v>0</v>
      </c>
      <c r="Q14" s="271">
        <v>0</v>
      </c>
      <c r="R14" s="271">
        <v>0</v>
      </c>
      <c r="S14" s="271">
        <v>0</v>
      </c>
      <c r="T14" s="271">
        <v>0</v>
      </c>
      <c r="U14" s="271">
        <v>0</v>
      </c>
      <c r="V14" s="271">
        <v>0</v>
      </c>
    </row>
    <row r="15">
      <c r="A15" s="248" t="s">
        <v>458</v>
      </c>
      <c r="B15" s="271">
        <v>0</v>
      </c>
      <c r="C15" s="271">
        <v>0</v>
      </c>
      <c r="D15" s="271">
        <v>0</v>
      </c>
      <c r="E15" s="271">
        <v>0</v>
      </c>
      <c r="F15" s="271">
        <v>0</v>
      </c>
      <c r="G15" s="271">
        <v>16.7</v>
      </c>
      <c r="H15" s="271">
        <v>0</v>
      </c>
      <c r="I15" s="271">
        <v>0</v>
      </c>
      <c r="J15" s="271">
        <v>0</v>
      </c>
      <c r="K15" s="271">
        <v>0</v>
      </c>
      <c r="L15" s="271">
        <v>0</v>
      </c>
      <c r="M15" s="271">
        <v>0</v>
      </c>
      <c r="N15" s="271">
        <v>0</v>
      </c>
      <c r="O15" s="271">
        <v>1.88333333333333</v>
      </c>
      <c r="P15" s="271">
        <v>0</v>
      </c>
      <c r="Q15" s="271">
        <v>0</v>
      </c>
      <c r="R15" s="271">
        <v>0</v>
      </c>
      <c r="S15" s="271">
        <v>0</v>
      </c>
      <c r="T15" s="271">
        <v>1.6</v>
      </c>
      <c r="U15" s="271">
        <v>0</v>
      </c>
      <c r="V15" s="271">
        <v>0</v>
      </c>
    </row>
    <row r="16">
      <c r="A16" s="248" t="s">
        <v>459</v>
      </c>
      <c r="B16" s="271">
        <v>0</v>
      </c>
      <c r="C16" s="271">
        <v>0</v>
      </c>
      <c r="D16" s="271">
        <v>0</v>
      </c>
      <c r="E16" s="271">
        <v>0</v>
      </c>
      <c r="F16" s="271">
        <v>0</v>
      </c>
      <c r="G16" s="271">
        <v>0</v>
      </c>
      <c r="H16" s="271">
        <v>0</v>
      </c>
      <c r="I16" s="271">
        <v>13.5666666666667</v>
      </c>
      <c r="J16" s="271">
        <v>0</v>
      </c>
      <c r="K16" s="271">
        <v>0</v>
      </c>
      <c r="L16" s="271">
        <v>0</v>
      </c>
      <c r="M16" s="271">
        <v>0</v>
      </c>
      <c r="N16" s="271">
        <v>0</v>
      </c>
      <c r="O16" s="271">
        <v>0</v>
      </c>
      <c r="P16" s="271">
        <v>0</v>
      </c>
      <c r="Q16" s="271">
        <v>0</v>
      </c>
      <c r="R16" s="271">
        <v>0</v>
      </c>
      <c r="S16" s="271">
        <v>0</v>
      </c>
      <c r="T16" s="271">
        <v>0</v>
      </c>
      <c r="U16" s="271">
        <v>0</v>
      </c>
      <c r="V16" s="271">
        <v>0</v>
      </c>
    </row>
    <row r="17">
      <c r="A17" s="248" t="s">
        <v>460</v>
      </c>
      <c r="B17" s="271">
        <v>0</v>
      </c>
      <c r="C17" s="271">
        <v>0</v>
      </c>
      <c r="D17" s="271">
        <v>0</v>
      </c>
      <c r="E17" s="271">
        <v>0</v>
      </c>
      <c r="F17" s="271">
        <v>0</v>
      </c>
      <c r="G17" s="271">
        <v>0</v>
      </c>
      <c r="H17" s="271">
        <v>0</v>
      </c>
      <c r="I17" s="271">
        <v>8.01666666666666</v>
      </c>
      <c r="J17" s="271">
        <v>0</v>
      </c>
      <c r="K17" s="271">
        <v>0</v>
      </c>
      <c r="L17" s="271">
        <v>0</v>
      </c>
      <c r="M17" s="271">
        <v>0</v>
      </c>
      <c r="N17" s="271">
        <v>0</v>
      </c>
      <c r="O17" s="271">
        <v>7.58333333333333</v>
      </c>
      <c r="P17" s="271">
        <v>11.4333333333333</v>
      </c>
      <c r="Q17" s="271">
        <v>15.2666666666667</v>
      </c>
      <c r="R17" s="271">
        <v>8.23333333333333</v>
      </c>
      <c r="S17" s="271">
        <v>6.51666666666667</v>
      </c>
      <c r="T17" s="271">
        <v>0</v>
      </c>
      <c r="U17" s="271">
        <v>0</v>
      </c>
      <c r="V17" s="271">
        <v>0</v>
      </c>
    </row>
    <row r="18">
      <c r="A18" s="248" t="s">
        <v>461</v>
      </c>
      <c r="B18" s="271">
        <v>0</v>
      </c>
      <c r="C18" s="271">
        <v>0</v>
      </c>
      <c r="D18" s="271">
        <v>0</v>
      </c>
      <c r="E18" s="271">
        <v>0</v>
      </c>
      <c r="F18" s="271">
        <v>0</v>
      </c>
      <c r="G18" s="271">
        <v>0</v>
      </c>
      <c r="H18" s="271">
        <v>0</v>
      </c>
      <c r="I18" s="271">
        <v>0</v>
      </c>
      <c r="J18" s="271">
        <v>0</v>
      </c>
      <c r="K18" s="271">
        <v>0</v>
      </c>
      <c r="L18" s="271">
        <v>0</v>
      </c>
      <c r="M18" s="271">
        <v>0</v>
      </c>
      <c r="N18" s="271">
        <v>0</v>
      </c>
      <c r="O18" s="271">
        <v>0</v>
      </c>
      <c r="P18" s="271">
        <v>10.8166666666667</v>
      </c>
      <c r="Q18" s="271">
        <v>0</v>
      </c>
      <c r="R18" s="271">
        <v>0</v>
      </c>
      <c r="S18" s="271">
        <v>0</v>
      </c>
      <c r="T18" s="271">
        <v>0</v>
      </c>
      <c r="U18" s="271">
        <v>0</v>
      </c>
      <c r="V18" s="271">
        <v>0</v>
      </c>
    </row>
    <row r="19">
      <c r="A19" s="248" t="s">
        <v>462</v>
      </c>
      <c r="B19" s="271">
        <v>0</v>
      </c>
      <c r="C19" s="271">
        <v>0</v>
      </c>
      <c r="D19" s="271">
        <v>0</v>
      </c>
      <c r="E19" s="271">
        <v>0</v>
      </c>
      <c r="F19" s="271">
        <v>4.8</v>
      </c>
      <c r="G19" s="271">
        <v>0</v>
      </c>
      <c r="H19" s="271">
        <v>0</v>
      </c>
      <c r="I19" s="271">
        <v>0</v>
      </c>
      <c r="J19" s="271">
        <v>27.15</v>
      </c>
      <c r="K19" s="271">
        <v>0</v>
      </c>
      <c r="L19" s="271">
        <v>0</v>
      </c>
      <c r="M19" s="271">
        <v>0</v>
      </c>
      <c r="N19" s="271">
        <v>0</v>
      </c>
      <c r="O19" s="271">
        <v>0</v>
      </c>
      <c r="P19" s="271">
        <v>0</v>
      </c>
      <c r="Q19" s="271">
        <v>0</v>
      </c>
      <c r="R19" s="271">
        <v>0</v>
      </c>
      <c r="S19" s="271">
        <v>0</v>
      </c>
      <c r="T19" s="271">
        <v>0</v>
      </c>
      <c r="U19" s="271">
        <v>0</v>
      </c>
      <c r="V19" s="271">
        <v>0</v>
      </c>
    </row>
    <row r="20">
      <c r="A20" s="248" t="s">
        <v>463</v>
      </c>
      <c r="B20" s="271">
        <v>0</v>
      </c>
      <c r="C20" s="271">
        <v>0</v>
      </c>
      <c r="D20" s="271">
        <v>0</v>
      </c>
      <c r="E20" s="271">
        <v>0</v>
      </c>
      <c r="F20" s="271">
        <v>0</v>
      </c>
      <c r="G20" s="271">
        <v>0</v>
      </c>
      <c r="H20" s="271">
        <v>0</v>
      </c>
      <c r="I20" s="271">
        <v>0</v>
      </c>
      <c r="J20" s="271">
        <v>51.3833333333333</v>
      </c>
      <c r="K20" s="271">
        <v>1.3</v>
      </c>
      <c r="L20" s="271">
        <v>1.95</v>
      </c>
      <c r="M20" s="271">
        <v>7.06666666666667</v>
      </c>
      <c r="N20" s="271">
        <v>8.48333333333333</v>
      </c>
      <c r="O20" s="271">
        <v>1.03333333333333</v>
      </c>
      <c r="P20" s="271">
        <v>0</v>
      </c>
      <c r="Q20" s="271">
        <v>0</v>
      </c>
      <c r="R20" s="271">
        <v>0</v>
      </c>
      <c r="S20" s="271">
        <v>0</v>
      </c>
      <c r="T20" s="271">
        <v>0</v>
      </c>
      <c r="U20" s="271">
        <v>0</v>
      </c>
      <c r="V20" s="271">
        <v>0</v>
      </c>
    </row>
    <row r="21">
      <c r="A21" s="272" t="s">
        <v>8</v>
      </c>
      <c r="B21" s="273">
        <v>17.05</v>
      </c>
      <c r="C21" s="273">
        <v>6.41666666666667</v>
      </c>
      <c r="D21" s="273">
        <v>9.75</v>
      </c>
      <c r="E21" s="273">
        <v>9.75</v>
      </c>
      <c r="F21" s="273">
        <v>23.1333333333333</v>
      </c>
      <c r="G21" s="273">
        <v>11.8833333333333</v>
      </c>
      <c r="H21" s="273">
        <v>1.36666666666667</v>
      </c>
      <c r="I21" s="273">
        <v>2.6</v>
      </c>
      <c r="J21" s="273">
        <v>13.1166666666667</v>
      </c>
      <c r="K21" s="273">
        <v>0</v>
      </c>
      <c r="L21" s="273">
        <v>0</v>
      </c>
      <c r="M21" s="273">
        <v>0</v>
      </c>
      <c r="N21" s="273">
        <v>0</v>
      </c>
      <c r="O21" s="273">
        <v>0</v>
      </c>
      <c r="P21" s="273">
        <v>0</v>
      </c>
      <c r="Q21" s="273">
        <v>0</v>
      </c>
      <c r="R21" s="273">
        <v>0</v>
      </c>
      <c r="S21" s="273">
        <v>0</v>
      </c>
      <c r="T21" s="273">
        <v>0</v>
      </c>
      <c r="U21" s="273">
        <v>0</v>
      </c>
      <c r="V21" s="273">
        <v>0</v>
      </c>
    </row>
    <row r="22">
      <c r="A22" s="250" t="s">
        <v>464</v>
      </c>
      <c r="B22" s="274">
        <v>18.6</v>
      </c>
      <c r="C22" s="274">
        <v>24.9333333333333</v>
      </c>
      <c r="D22" s="274">
        <v>9.75</v>
      </c>
      <c r="E22" s="274">
        <v>9.75</v>
      </c>
      <c r="F22" s="274">
        <v>36.1833333333333</v>
      </c>
      <c r="G22" s="274">
        <v>71.3</v>
      </c>
      <c r="H22" s="274">
        <v>2.73333333333333</v>
      </c>
      <c r="I22" s="274">
        <v>24.1833333333333</v>
      </c>
      <c r="J22" s="274">
        <v>94.4833333333333</v>
      </c>
      <c r="K22" s="274">
        <v>1.3</v>
      </c>
      <c r="L22" s="274">
        <v>1.95</v>
      </c>
      <c r="M22" s="274">
        <v>14.1333333333333</v>
      </c>
      <c r="N22" s="274">
        <v>9.25</v>
      </c>
      <c r="O22" s="274">
        <v>51.8166666666667</v>
      </c>
      <c r="P22" s="274">
        <v>49.5333333333333</v>
      </c>
      <c r="Q22" s="274">
        <v>15.2666666666667</v>
      </c>
      <c r="R22" s="274">
        <v>16.4666666666667</v>
      </c>
      <c r="S22" s="274">
        <v>6.51666666666667</v>
      </c>
      <c r="T22" s="274">
        <v>74.8</v>
      </c>
      <c r="U22" s="274">
        <v>134.983333333333</v>
      </c>
      <c r="V22" s="274">
        <v>1</v>
      </c>
    </row>
    <row r="23">
      <c r="A23" s="113" t="s">
        <v>465</v>
      </c>
    </row>
    <row r="58">
      <c r="B58" s="114" t="s">
        <v>466</v>
      </c>
    </row>
  </sheetData>
  <mergeCells>
    <mergeCell ref="A5:K5"/>
    <mergeCell ref="B1:I1"/>
    <mergeCell ref="J1:L1"/>
    <mergeCell ref="A7:A8"/>
  </mergeCells>
  <pageMargins left="0.7" right="0.7" top="0.75" bottom="0.75" header="0.3" footer="0.3"/>
  <pageSetup paperSize="9" scale="42" fitToHeight="0" orientation="portrait" horizontalDpi="0" verticalDpi="0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185"/>
  <sheetViews>
    <sheetView view="pageBreakPreview" zoomScaleNormal="100" zoomScaleSheetLayoutView="100" workbookViewId="0" showGridLines="0">
      <selection sqref="A1:N93"/>
    </sheetView>
  </sheetViews>
  <sheetFormatPr baseColWidth="10" defaultColWidth="9.140625" defaultRowHeight="15"/>
  <cols>
    <col min="1" max="1" width="17" customWidth="1"/>
    <col min="34" max="34" width="12.85546875" customWidth="1"/>
    <col min="35" max="35" width="15.28515625" customWidth="1"/>
    <col min="36" max="36" width="11" customWidth="1"/>
  </cols>
  <sheetData>
    <row r="1" ht="43.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3"/>
      <c r="I1" s="143"/>
      <c r="J1" s="143"/>
      <c r="K1" s="143"/>
      <c r="L1" s="144" t="str">
        <f>'1'!Z3</f>
        <v>Código: EJECSGI-MESXX-20XX
Fecha: DD/MM/YYYY
Versión: X</v>
      </c>
      <c r="M1" s="144"/>
      <c r="N1" s="145"/>
    </row>
    <row r="5">
      <c r="A5" s="163" t="s">
        <v>467</v>
      </c>
      <c r="B5" s="163"/>
      <c r="C5" s="163"/>
      <c r="D5" s="163"/>
      <c r="E5" s="163"/>
    </row>
    <row r="7">
      <c r="A7" s="136" t="s">
        <v>468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</row>
    <row r="10">
      <c r="AG10" s="168" t="s">
        <v>469</v>
      </c>
      <c r="AH10" s="168"/>
      <c r="AI10" s="73"/>
      <c r="AJ10" s="73"/>
      <c r="AK10" s="43"/>
    </row>
    <row r="11">
      <c r="AG11" s="73"/>
      <c r="AH11" s="73"/>
      <c r="AI11" s="73"/>
      <c r="AJ11" s="73"/>
      <c r="AK11" s="43"/>
    </row>
    <row r="12" ht="39.75" customHeight="1">
      <c r="AG12" s="74" t="s">
        <v>470</v>
      </c>
      <c r="AH12" s="74" t="s">
        <v>471</v>
      </c>
      <c r="AI12" s="74" t="s">
        <v>472</v>
      </c>
      <c r="AJ12" s="74" t="s">
        <v>473</v>
      </c>
      <c r="AK12" s="43"/>
    </row>
    <row r="13">
      <c r="AG13" s="75"/>
      <c r="AH13" s="75"/>
      <c r="AI13" s="75" t="s">
        <v>474</v>
      </c>
      <c r="AJ13" s="75" t="s">
        <v>474</v>
      </c>
      <c r="AK13" s="43"/>
    </row>
    <row r="14">
      <c r="AG14" s="76" t="s">
        <v>475</v>
      </c>
      <c r="AH14" s="77">
        <v>0</v>
      </c>
      <c r="AI14" s="77">
        <v>41.4716</v>
      </c>
      <c r="AJ14" s="77">
        <v>0</v>
      </c>
      <c r="AK14" s="43"/>
    </row>
    <row r="15">
      <c r="AG15" s="76" t="s">
        <v>476</v>
      </c>
      <c r="AH15" s="77">
        <v>0</v>
      </c>
      <c r="AI15" s="77">
        <v>41.6796</v>
      </c>
      <c r="AJ15" s="77">
        <v>0</v>
      </c>
      <c r="AK15" s="43"/>
    </row>
    <row r="16">
      <c r="AG16" s="76" t="s">
        <v>477</v>
      </c>
      <c r="AH16" s="77">
        <v>0</v>
      </c>
      <c r="AI16" s="77">
        <v>41.6959</v>
      </c>
      <c r="AJ16" s="77">
        <v>0</v>
      </c>
      <c r="AK16" s="43"/>
    </row>
    <row r="17">
      <c r="AG17" s="76" t="s">
        <v>478</v>
      </c>
      <c r="AH17" s="77">
        <v>0</v>
      </c>
      <c r="AI17" s="77">
        <v>40.714</v>
      </c>
      <c r="AJ17" s="77">
        <v>0</v>
      </c>
      <c r="AK17" s="43"/>
    </row>
    <row r="18">
      <c r="AG18" s="76" t="s">
        <v>479</v>
      </c>
      <c r="AH18" s="77">
        <v>0</v>
      </c>
      <c r="AI18" s="77">
        <v>39.1299</v>
      </c>
      <c r="AJ18" s="77">
        <v>0</v>
      </c>
      <c r="AK18" s="43"/>
    </row>
    <row r="19">
      <c r="AG19" s="76" t="s">
        <v>480</v>
      </c>
      <c r="AH19" s="77">
        <v>0</v>
      </c>
      <c r="AI19" s="77">
        <v>40.1689</v>
      </c>
      <c r="AJ19" s="77">
        <v>0</v>
      </c>
      <c r="AK19" s="43"/>
    </row>
    <row r="20">
      <c r="AG20" s="76" t="s">
        <v>481</v>
      </c>
      <c r="AH20" s="77">
        <v>0</v>
      </c>
      <c r="AI20" s="77">
        <v>40.1194</v>
      </c>
      <c r="AJ20" s="77">
        <v>0</v>
      </c>
      <c r="AK20" s="43"/>
    </row>
    <row r="21">
      <c r="AG21" s="76" t="s">
        <v>482</v>
      </c>
      <c r="AH21" s="77">
        <v>0</v>
      </c>
      <c r="AI21" s="77">
        <v>40.0141</v>
      </c>
      <c r="AJ21" s="77">
        <v>0</v>
      </c>
      <c r="AK21" s="43"/>
    </row>
    <row r="22">
      <c r="AG22" s="76" t="s">
        <v>483</v>
      </c>
      <c r="AH22" s="77">
        <v>0</v>
      </c>
      <c r="AI22" s="77">
        <v>40.4295</v>
      </c>
      <c r="AJ22" s="77">
        <v>0</v>
      </c>
      <c r="AK22" s="43"/>
    </row>
    <row r="23">
      <c r="AG23" s="76" t="s">
        <v>484</v>
      </c>
      <c r="AH23" s="77">
        <v>0</v>
      </c>
      <c r="AI23" s="77">
        <v>40.5631</v>
      </c>
      <c r="AJ23" s="77">
        <v>0</v>
      </c>
      <c r="AK23" s="43"/>
    </row>
    <row r="24">
      <c r="AG24" s="76" t="s">
        <v>485</v>
      </c>
      <c r="AH24" s="77">
        <v>0</v>
      </c>
      <c r="AI24" s="77">
        <v>38.1909</v>
      </c>
      <c r="AJ24" s="77">
        <v>0</v>
      </c>
      <c r="AK24" s="43"/>
    </row>
    <row r="25">
      <c r="AG25" s="76" t="s">
        <v>486</v>
      </c>
      <c r="AH25" s="77">
        <v>0</v>
      </c>
      <c r="AI25" s="77">
        <v>38.2136</v>
      </c>
      <c r="AJ25" s="77">
        <v>0</v>
      </c>
      <c r="AK25" s="43"/>
    </row>
    <row r="26">
      <c r="AG26" s="76" t="s">
        <v>487</v>
      </c>
      <c r="AH26" s="77">
        <v>0</v>
      </c>
      <c r="AI26" s="77">
        <v>39.7967</v>
      </c>
      <c r="AJ26" s="77">
        <v>0</v>
      </c>
      <c r="AK26" s="43"/>
    </row>
    <row r="27">
      <c r="AG27" s="76" t="s">
        <v>488</v>
      </c>
      <c r="AH27" s="77">
        <v>0</v>
      </c>
      <c r="AI27" s="77">
        <v>43.764</v>
      </c>
      <c r="AJ27" s="77">
        <v>0</v>
      </c>
      <c r="AK27" s="43"/>
    </row>
    <row r="28">
      <c r="AG28" s="76" t="s">
        <v>489</v>
      </c>
      <c r="AH28" s="77">
        <v>0</v>
      </c>
      <c r="AI28" s="77">
        <v>44.2348</v>
      </c>
      <c r="AJ28" s="77">
        <v>0</v>
      </c>
      <c r="AK28" s="43"/>
    </row>
    <row r="29">
      <c r="AG29" s="76" t="s">
        <v>490</v>
      </c>
      <c r="AH29" s="77">
        <v>0</v>
      </c>
      <c r="AI29" s="77">
        <v>44.0662</v>
      </c>
      <c r="AJ29" s="77">
        <v>0</v>
      </c>
      <c r="AK29" s="43"/>
    </row>
    <row r="30">
      <c r="AG30" s="76" t="s">
        <v>491</v>
      </c>
      <c r="AH30" s="77">
        <v>0</v>
      </c>
      <c r="AI30" s="77">
        <v>40.7731</v>
      </c>
      <c r="AJ30" s="77">
        <v>0</v>
      </c>
      <c r="AK30" s="43"/>
    </row>
    <row r="31">
      <c r="AG31" s="76" t="s">
        <v>492</v>
      </c>
      <c r="AH31" s="77">
        <v>0</v>
      </c>
      <c r="AI31" s="77">
        <v>39.9129</v>
      </c>
      <c r="AJ31" s="77">
        <v>0</v>
      </c>
      <c r="AK31" s="43"/>
    </row>
    <row r="32">
      <c r="AG32" s="76" t="s">
        <v>493</v>
      </c>
      <c r="AH32" s="77">
        <v>0</v>
      </c>
      <c r="AI32" s="77">
        <v>39.7042</v>
      </c>
      <c r="AJ32" s="77">
        <v>0</v>
      </c>
      <c r="AK32" s="43"/>
    </row>
    <row r="33">
      <c r="AG33" s="76" t="s">
        <v>494</v>
      </c>
      <c r="AH33" s="77">
        <v>0</v>
      </c>
      <c r="AI33" s="77">
        <v>39.23</v>
      </c>
      <c r="AJ33" s="77">
        <v>0</v>
      </c>
      <c r="AK33" s="43"/>
    </row>
    <row r="34">
      <c r="A34" s="113" t="s">
        <v>495</v>
      </c>
      <c r="AG34" s="76" t="s">
        <v>496</v>
      </c>
      <c r="AH34" s="77">
        <v>0</v>
      </c>
      <c r="AI34" s="77">
        <v>38.6156</v>
      </c>
      <c r="AJ34" s="77">
        <v>0</v>
      </c>
      <c r="AK34" s="43"/>
    </row>
    <row r="35">
      <c r="AG35" s="76" t="s">
        <v>497</v>
      </c>
      <c r="AH35" s="77">
        <v>0</v>
      </c>
      <c r="AI35" s="77">
        <v>40.2604</v>
      </c>
      <c r="AJ35" s="77">
        <v>0</v>
      </c>
      <c r="AK35" s="43"/>
    </row>
    <row r="36">
      <c r="AG36" s="76" t="s">
        <v>498</v>
      </c>
      <c r="AH36" s="77">
        <v>1.33702020058968</v>
      </c>
      <c r="AI36" s="77">
        <v>40.5037</v>
      </c>
      <c r="AJ36" s="77">
        <v>16.044242407076194</v>
      </c>
      <c r="AK36" s="43"/>
    </row>
    <row r="37">
      <c r="AG37" s="76" t="s">
        <v>499</v>
      </c>
      <c r="AH37" s="77">
        <v>2.30064386293799</v>
      </c>
      <c r="AI37" s="77">
        <v>39.5342</v>
      </c>
      <c r="AJ37" s="77">
        <v>11.563483948179679</v>
      </c>
      <c r="AK37" s="43"/>
    </row>
    <row r="38">
      <c r="A38" s="137" t="s">
        <v>500</v>
      </c>
      <c r="B38" s="154" t="s">
        <v>501</v>
      </c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61"/>
      <c r="AG38" s="76" t="s">
        <v>502</v>
      </c>
      <c r="AH38" s="77">
        <v>2.30064386293799</v>
      </c>
      <c r="AI38" s="77">
        <v>38.669</v>
      </c>
      <c r="AJ38" s="77">
        <v>0</v>
      </c>
      <c r="AK38" s="43"/>
    </row>
    <row r="39" ht="16.5">
      <c r="A39" s="137"/>
      <c r="B39" s="112" t="s">
        <v>503</v>
      </c>
      <c r="C39" s="112" t="s">
        <v>504</v>
      </c>
      <c r="D39" s="112" t="s">
        <v>505</v>
      </c>
      <c r="E39" s="112" t="s">
        <v>506</v>
      </c>
      <c r="F39" s="112" t="s">
        <v>507</v>
      </c>
      <c r="G39" s="112" t="s">
        <v>508</v>
      </c>
      <c r="H39" s="112" t="s">
        <v>509</v>
      </c>
      <c r="I39" s="112" t="s">
        <v>510</v>
      </c>
      <c r="J39" s="112" t="s">
        <v>511</v>
      </c>
      <c r="K39" s="112" t="s">
        <v>512</v>
      </c>
      <c r="L39" s="112" t="s">
        <v>513</v>
      </c>
      <c r="M39" s="112" t="s">
        <v>514</v>
      </c>
      <c r="N39" s="16" t="s">
        <v>515</v>
      </c>
      <c r="AG39" s="76" t="s">
        <v>516</v>
      </c>
      <c r="AH39" s="77">
        <v>2.30064386293799</v>
      </c>
      <c r="AI39" s="77">
        <v>40.4192</v>
      </c>
      <c r="AJ39" s="77">
        <v>0</v>
      </c>
      <c r="AK39" s="43"/>
    </row>
    <row r="40">
      <c r="A40" s="31">
        <v>2023</v>
      </c>
      <c r="B40" s="32">
        <v>31.41710285721561</v>
      </c>
      <c r="C40" s="32">
        <v>30.613993909219094</v>
      </c>
      <c r="D40" s="32">
        <v>34.192788483098852</v>
      </c>
      <c r="E40" s="33"/>
      <c r="F40" s="32"/>
      <c r="G40" s="32"/>
      <c r="H40" s="34"/>
      <c r="I40" s="32"/>
      <c r="J40" s="34"/>
      <c r="K40" s="34"/>
      <c r="L40" s="32"/>
      <c r="M40" s="32"/>
      <c r="N40" s="32">
        <v>32.074628416511182</v>
      </c>
      <c r="AG40" s="76" t="s">
        <v>517</v>
      </c>
      <c r="AH40" s="77">
        <v>2.30064386293799</v>
      </c>
      <c r="AI40" s="77">
        <v>40.6374</v>
      </c>
      <c r="AJ40" s="77">
        <v>0</v>
      </c>
      <c r="AK40" s="43"/>
    </row>
    <row r="41">
      <c r="A41" s="31">
        <v>2022</v>
      </c>
      <c r="B41" s="32">
        <v>26.241001648944962</v>
      </c>
      <c r="C41" s="32">
        <v>21.467288285725328</v>
      </c>
      <c r="D41" s="32">
        <v>21.780970942063981</v>
      </c>
      <c r="E41" s="33">
        <v>22.559396079167403</v>
      </c>
      <c r="F41" s="32">
        <v>28.37094018389832</v>
      </c>
      <c r="G41" s="32">
        <v>31.124467398464642</v>
      </c>
      <c r="H41" s="34">
        <v>33.842556613747284</v>
      </c>
      <c r="I41" s="32">
        <v>31.703803410502534</v>
      </c>
      <c r="J41" s="34">
        <v>33.469386632266456</v>
      </c>
      <c r="K41" s="34">
        <v>33.889437372411543</v>
      </c>
      <c r="L41" s="32">
        <v>86.767005325638124</v>
      </c>
      <c r="M41" s="32">
        <v>87.346971522578073</v>
      </c>
      <c r="N41" s="32">
        <v>38.213602117950721</v>
      </c>
      <c r="AG41" s="76" t="s">
        <v>518</v>
      </c>
      <c r="AH41" s="77">
        <v>2.30064386293799</v>
      </c>
      <c r="AI41" s="77">
        <v>40.2143</v>
      </c>
      <c r="AJ41" s="77">
        <v>0</v>
      </c>
      <c r="AK41" s="43"/>
    </row>
    <row r="42">
      <c r="A42" s="35" t="s">
        <v>519</v>
      </c>
      <c r="B42" s="275">
        <v>0.19725242494616291</v>
      </c>
      <c r="C42" s="275">
        <v>0.4260764332109831</v>
      </c>
      <c r="D42" s="275">
        <v>0.56984684356126858</v>
      </c>
      <c r="E42" s="36"/>
      <c r="F42" s="36"/>
      <c r="G42" s="36"/>
      <c r="H42" s="36"/>
      <c r="I42" s="36"/>
      <c r="J42" s="36"/>
      <c r="K42" s="36"/>
      <c r="L42" s="36"/>
      <c r="M42" s="36"/>
      <c r="N42" s="275">
        <v>-0.160648914553799</v>
      </c>
      <c r="AG42" s="76" t="s">
        <v>520</v>
      </c>
      <c r="AH42" s="77">
        <v>2.30064386293799</v>
      </c>
      <c r="AI42" s="77">
        <v>40.9257</v>
      </c>
      <c r="AJ42" s="77">
        <v>0</v>
      </c>
      <c r="AK42" s="43"/>
    </row>
    <row r="43">
      <c r="A43" s="113" t="s">
        <v>521</v>
      </c>
      <c r="AG43" s="76" t="s">
        <v>522</v>
      </c>
      <c r="AH43" s="77">
        <v>2.30064386293799</v>
      </c>
      <c r="AI43" s="77">
        <v>40.6684</v>
      </c>
      <c r="AJ43" s="77">
        <v>0</v>
      </c>
      <c r="AK43" s="43"/>
    </row>
    <row r="44">
      <c r="AG44" s="76" t="s">
        <v>523</v>
      </c>
      <c r="AH44" s="77">
        <v>3.29202129556363</v>
      </c>
      <c r="AI44" s="77">
        <v>40.4742</v>
      </c>
      <c r="AJ44" s="77">
        <v>11.896529191507684</v>
      </c>
      <c r="AK44" s="43"/>
    </row>
    <row r="45">
      <c r="AG45" s="76" t="s">
        <v>524</v>
      </c>
      <c r="AH45" s="77">
        <v>4.77380259082652</v>
      </c>
      <c r="AI45" s="77">
        <v>39.9422</v>
      </c>
      <c r="AJ45" s="77">
        <v>17.781375543154635</v>
      </c>
      <c r="AK45" s="43"/>
    </row>
    <row r="46">
      <c r="AG46" s="76" t="s">
        <v>525</v>
      </c>
      <c r="AH46" s="77">
        <v>5.78564006930837</v>
      </c>
      <c r="AI46" s="77">
        <v>41.312</v>
      </c>
      <c r="AJ46" s="77">
        <v>12.142049741782223</v>
      </c>
      <c r="AK46" s="43"/>
    </row>
    <row r="47">
      <c r="AG47" s="76" t="s">
        <v>526</v>
      </c>
      <c r="AH47" s="77">
        <v>6.81281283521796</v>
      </c>
      <c r="AI47" s="77">
        <v>40.623</v>
      </c>
      <c r="AJ47" s="77">
        <v>12.326073190915061</v>
      </c>
      <c r="AK47" s="43"/>
    </row>
    <row r="48">
      <c r="AG48" s="76" t="s">
        <v>527</v>
      </c>
      <c r="AH48" s="77">
        <v>6.32082232709341</v>
      </c>
      <c r="AI48" s="77">
        <v>39.4871</v>
      </c>
      <c r="AJ48" s="77">
        <v>10.140356309581641</v>
      </c>
      <c r="AK48" s="43"/>
    </row>
    <row r="49">
      <c r="AG49" s="76" t="s">
        <v>528</v>
      </c>
      <c r="AH49" s="77">
        <v>6.19119200043878</v>
      </c>
      <c r="AI49" s="77">
        <v>39.1084</v>
      </c>
      <c r="AJ49" s="77">
        <v>10.0079200283241</v>
      </c>
      <c r="AK49" s="43"/>
    </row>
    <row r="50">
      <c r="AG50" s="76" t="s">
        <v>529</v>
      </c>
      <c r="AH50" s="77">
        <v>7.13217521749419</v>
      </c>
      <c r="AI50" s="77">
        <v>40.27</v>
      </c>
      <c r="AJ50" s="77">
        <v>11.291798604664912</v>
      </c>
      <c r="AK50" s="43"/>
    </row>
    <row r="51">
      <c r="AG51" s="76" t="s">
        <v>530</v>
      </c>
      <c r="AH51" s="77">
        <v>8.05079575326354</v>
      </c>
      <c r="AI51" s="77">
        <v>39.87</v>
      </c>
      <c r="AJ51" s="77">
        <v>11.023446429232223</v>
      </c>
      <c r="AK51" s="43"/>
    </row>
    <row r="52">
      <c r="AG52" s="76" t="s">
        <v>531</v>
      </c>
      <c r="AH52" s="77">
        <v>8.90410754493246</v>
      </c>
      <c r="AI52" s="77">
        <v>42.23</v>
      </c>
      <c r="AJ52" s="77">
        <v>10.239741500027067</v>
      </c>
      <c r="AK52" s="43"/>
    </row>
    <row r="53">
      <c r="AG53" s="76" t="s">
        <v>532</v>
      </c>
      <c r="AH53" s="77">
        <v>9.81531261867042</v>
      </c>
      <c r="AI53" s="77">
        <v>40.28</v>
      </c>
      <c r="AJ53" s="77">
        <v>10.934460884855442</v>
      </c>
      <c r="AK53" s="43"/>
    </row>
    <row r="54" ht="21" customHeight="1">
      <c r="AG54" s="76" t="s">
        <v>533</v>
      </c>
      <c r="AH54" s="77">
        <v>11.2836637570939</v>
      </c>
      <c r="AI54" s="77">
        <v>43.95</v>
      </c>
      <c r="AJ54" s="77">
        <v>17.620213661081621</v>
      </c>
      <c r="AK54" s="43"/>
    </row>
    <row r="55">
      <c r="AG55" s="76" t="s">
        <v>534</v>
      </c>
      <c r="AH55" s="77">
        <v>14.056569140722</v>
      </c>
      <c r="AI55" s="77">
        <v>45.04</v>
      </c>
      <c r="AJ55" s="77">
        <v>33.27486460353736</v>
      </c>
      <c r="AK55" s="43"/>
    </row>
    <row r="56">
      <c r="AG56" s="76" t="s">
        <v>535</v>
      </c>
      <c r="AH56" s="77">
        <v>15.5596255327209</v>
      </c>
      <c r="AI56" s="77">
        <v>44.08</v>
      </c>
      <c r="AJ56" s="77">
        <v>29.933205895494641</v>
      </c>
      <c r="AK56" s="43"/>
    </row>
    <row r="57">
      <c r="AG57" s="78" t="s">
        <v>536</v>
      </c>
      <c r="AH57" s="77">
        <v>15.4856502644706</v>
      </c>
      <c r="AI57" s="77">
        <v>43.68</v>
      </c>
      <c r="AJ57" s="77">
        <v>16.893672324150526</v>
      </c>
      <c r="AK57" s="43"/>
    </row>
    <row r="58">
      <c r="AG58" s="78" t="s">
        <v>537</v>
      </c>
      <c r="AH58" s="77">
        <v>16.5357504595998</v>
      </c>
      <c r="AI58" s="77">
        <v>43.59</v>
      </c>
      <c r="AJ58" s="77">
        <v>24.743252083333335</v>
      </c>
      <c r="AK58" s="43"/>
    </row>
    <row r="59">
      <c r="AG59" s="78" t="s">
        <v>538</v>
      </c>
      <c r="AH59" s="77">
        <v>16.8313846564538</v>
      </c>
      <c r="AI59" s="77">
        <v>44.05</v>
      </c>
      <c r="AJ59" s="77">
        <v>15.873683553162982</v>
      </c>
      <c r="AK59" s="43"/>
    </row>
    <row r="60">
      <c r="AG60" s="78" t="s">
        <v>539</v>
      </c>
      <c r="AH60" s="77">
        <v>18.0382256188608</v>
      </c>
      <c r="AI60" s="77">
        <v>43.45</v>
      </c>
      <c r="AJ60" s="77">
        <v>24.622447858465083</v>
      </c>
      <c r="AK60" s="43"/>
    </row>
    <row r="61">
      <c r="AG61" s="78" t="s">
        <v>540</v>
      </c>
      <c r="AH61" s="77">
        <v>18.9041965034699</v>
      </c>
      <c r="AI61" s="77">
        <v>44.12</v>
      </c>
      <c r="AJ61" s="77">
        <v>20.399570643633435</v>
      </c>
      <c r="AK61" s="43"/>
    </row>
    <row r="62">
      <c r="AG62" s="78" t="s">
        <v>541</v>
      </c>
      <c r="AH62" s="77">
        <v>18.5668229658846</v>
      </c>
      <c r="AI62" s="77">
        <v>45.12</v>
      </c>
      <c r="AJ62" s="77">
        <v>7.2433161536417829</v>
      </c>
      <c r="AK62" s="43"/>
    </row>
    <row r="63">
      <c r="AG63" s="76" t="s">
        <v>542</v>
      </c>
      <c r="AH63" s="77">
        <v>18.2618046774749</v>
      </c>
      <c r="AI63" s="77">
        <v>45.45</v>
      </c>
      <c r="AJ63" s="77">
        <v>7.36322696831548</v>
      </c>
      <c r="AK63" s="43"/>
    </row>
    <row r="64">
      <c r="AG64" s="76" t="s">
        <v>543</v>
      </c>
      <c r="AH64" s="77">
        <v>18.1384121311142</v>
      </c>
      <c r="AI64" s="77">
        <v>45.66</v>
      </c>
      <c r="AJ64" s="77">
        <v>8.75903094369868</v>
      </c>
      <c r="AK64" s="43"/>
    </row>
    <row r="65">
      <c r="AG65" s="76" t="s">
        <v>544</v>
      </c>
      <c r="AH65" s="77">
        <v>17.7513219254689</v>
      </c>
      <c r="AI65" s="77">
        <v>45.63</v>
      </c>
      <c r="AJ65" s="77">
        <v>6.2893784171119647</v>
      </c>
      <c r="AK65" s="43"/>
    </row>
    <row r="66">
      <c r="AG66" s="76" t="s">
        <v>545</v>
      </c>
      <c r="AH66" s="77">
        <v>16.718066590117</v>
      </c>
      <c r="AI66" s="77">
        <v>42.74</v>
      </c>
      <c r="AJ66" s="77">
        <v>5.2211496368581587</v>
      </c>
      <c r="AK66" s="43"/>
    </row>
    <row r="67">
      <c r="AG67" s="76" t="s">
        <v>546</v>
      </c>
      <c r="AH67" s="77">
        <v>14.7370996392982</v>
      </c>
      <c r="AI67" s="77">
        <v>42.95</v>
      </c>
      <c r="AJ67" s="77">
        <v>9.5032611937120937</v>
      </c>
      <c r="AK67" s="43"/>
    </row>
    <row r="68">
      <c r="AG68" s="76" t="s">
        <v>547</v>
      </c>
      <c r="AH68" s="77">
        <v>12.9581686116401</v>
      </c>
      <c r="AI68" s="77">
        <v>43.06</v>
      </c>
      <c r="AJ68" s="77">
        <v>8.58603356359799</v>
      </c>
      <c r="AK68" s="43"/>
    </row>
    <row r="69">
      <c r="AG69" s="76" t="s">
        <v>548</v>
      </c>
      <c r="AH69" s="77">
        <v>12.5275383569354</v>
      </c>
      <c r="AI69" s="77">
        <v>43.11</v>
      </c>
      <c r="AJ69" s="77">
        <v>11.726109267693927</v>
      </c>
      <c r="AK69" s="43"/>
    </row>
    <row r="70">
      <c r="AG70" s="76" t="s">
        <v>549</v>
      </c>
      <c r="AH70" s="77">
        <v>11.4601790993338</v>
      </c>
      <c r="AI70" s="77">
        <v>42.78</v>
      </c>
      <c r="AJ70" s="77">
        <v>11.934940992113436</v>
      </c>
      <c r="AK70" s="43"/>
    </row>
    <row r="71">
      <c r="AG71" s="76" t="s">
        <v>550</v>
      </c>
      <c r="AH71" s="77">
        <v>10.7100784160054</v>
      </c>
      <c r="AI71" s="77">
        <v>43.01</v>
      </c>
      <c r="AJ71" s="77">
        <v>6.8724753532232423</v>
      </c>
      <c r="AK71" s="43"/>
    </row>
    <row r="72">
      <c r="AG72" s="76" t="s">
        <v>551</v>
      </c>
      <c r="AH72" s="77">
        <v>9.37148380475663</v>
      </c>
      <c r="AI72" s="77">
        <v>43.2</v>
      </c>
      <c r="AJ72" s="77">
        <v>8.5593125234793614</v>
      </c>
      <c r="AK72" s="43"/>
    </row>
    <row r="73">
      <c r="AG73" s="76" t="s">
        <v>552</v>
      </c>
      <c r="AH73" s="77">
        <v>8.24446081556428</v>
      </c>
      <c r="AI73" s="77">
        <v>43.0195</v>
      </c>
      <c r="AJ73" s="77">
        <v>6.8752947733252707</v>
      </c>
      <c r="AK73" s="43"/>
    </row>
    <row r="74">
      <c r="AG74" s="76" t="s">
        <v>553</v>
      </c>
      <c r="AH74" s="77">
        <v>8.09052690938284</v>
      </c>
      <c r="AI74" s="77">
        <v>43.45</v>
      </c>
      <c r="AJ74" s="77">
        <v>5.3961092794644747</v>
      </c>
      <c r="AK74" s="43"/>
    </row>
    <row r="75">
      <c r="AG75" s="76" t="s">
        <v>554</v>
      </c>
      <c r="AH75" s="77">
        <v>9.61380282466919</v>
      </c>
      <c r="AI75" s="77">
        <v>42.86</v>
      </c>
      <c r="AJ75" s="77">
        <v>25.642537951751645</v>
      </c>
      <c r="AK75" s="43"/>
    </row>
    <row r="76">
      <c r="AG76" s="76" t="s">
        <v>555</v>
      </c>
      <c r="AH76" s="77">
        <v>9.27416982872703</v>
      </c>
      <c r="AI76" s="77">
        <v>45.2796</v>
      </c>
      <c r="AJ76" s="77">
        <v>4.6834349923927725</v>
      </c>
      <c r="AK76" s="43"/>
    </row>
    <row r="77">
      <c r="AG77" s="76" t="s">
        <v>556</v>
      </c>
      <c r="AH77" s="77">
        <v>9.11725599744017</v>
      </c>
      <c r="AI77" s="77">
        <v>45.2346</v>
      </c>
      <c r="AJ77" s="77">
        <v>4.4064124416696107</v>
      </c>
      <c r="AK77" s="43"/>
    </row>
    <row r="78">
      <c r="AG78" s="76" t="s">
        <v>557</v>
      </c>
      <c r="AH78" s="77">
        <v>9.34513063311266</v>
      </c>
      <c r="AI78" s="77">
        <v>43.1362</v>
      </c>
      <c r="AJ78" s="77">
        <v>7.9556452649281155</v>
      </c>
      <c r="AK78" s="43"/>
    </row>
    <row r="79">
      <c r="AG79" s="76" t="s">
        <v>558</v>
      </c>
      <c r="AH79" s="77">
        <v>9.24086136639036</v>
      </c>
      <c r="AI79" s="77">
        <v>43.1209</v>
      </c>
      <c r="AJ79" s="77">
        <v>8.2520299930445145</v>
      </c>
      <c r="AK79" s="43"/>
    </row>
    <row r="80">
      <c r="AG80" s="76" t="s">
        <v>559</v>
      </c>
      <c r="AH80" s="77">
        <v>9.6542534496872</v>
      </c>
      <c r="AI80" s="77">
        <v>43.12</v>
      </c>
      <c r="AJ80" s="77">
        <v>13.546738563159932</v>
      </c>
      <c r="AK80" s="43"/>
    </row>
    <row r="81">
      <c r="AG81" s="76" t="s">
        <v>560</v>
      </c>
      <c r="AH81" s="77">
        <v>9.74139050442309</v>
      </c>
      <c r="AI81" s="77">
        <v>42.8223</v>
      </c>
      <c r="AJ81" s="77">
        <v>12.771753924524619</v>
      </c>
      <c r="AK81" s="43"/>
    </row>
    <row r="82">
      <c r="AG82" s="76" t="s">
        <v>561</v>
      </c>
      <c r="AH82" s="77">
        <v>9.43089565966871</v>
      </c>
      <c r="AI82" s="77">
        <v>42.7552</v>
      </c>
      <c r="AJ82" s="77">
        <v>8.2090028550609428</v>
      </c>
      <c r="AK82" s="43"/>
    </row>
    <row r="83">
      <c r="AG83" s="76" t="s">
        <v>562</v>
      </c>
      <c r="AH83" s="77">
        <v>9.44353108185857</v>
      </c>
      <c r="AI83" s="77">
        <v>41.9447</v>
      </c>
      <c r="AJ83" s="77">
        <v>7.0241004195015693</v>
      </c>
      <c r="AK83" s="43"/>
    </row>
    <row r="84">
      <c r="AG84" s="76" t="s">
        <v>563</v>
      </c>
      <c r="AH84" s="77">
        <v>9.31768040010145</v>
      </c>
      <c r="AI84" s="77">
        <v>43.3066</v>
      </c>
      <c r="AJ84" s="77">
        <v>7.0491043423938642</v>
      </c>
      <c r="AK84" s="43"/>
    </row>
    <row r="85">
      <c r="AG85" s="76" t="s">
        <v>564</v>
      </c>
      <c r="AH85" s="77">
        <v>9.37916398975876</v>
      </c>
      <c r="AI85" s="77">
        <v>43.4979</v>
      </c>
      <c r="AJ85" s="77">
        <v>7.613097849213065</v>
      </c>
      <c r="AK85" s="43"/>
    </row>
    <row r="86">
      <c r="AG86" s="79" t="s">
        <v>565</v>
      </c>
      <c r="AH86" s="80">
        <v>9.51997574992975</v>
      </c>
      <c r="AI86" s="80">
        <v>44.0952</v>
      </c>
      <c r="AJ86" s="80">
        <v>7.0858504015163168</v>
      </c>
      <c r="AK86" s="43"/>
    </row>
    <row r="87">
      <c r="AG87" s="79" t="s">
        <v>566</v>
      </c>
      <c r="AH87" s="80">
        <v>7.8632181616725</v>
      </c>
      <c r="AI87" s="80">
        <v>44.4972</v>
      </c>
      <c r="AJ87" s="80">
        <v>5.7614468926647238</v>
      </c>
      <c r="AK87" s="43"/>
    </row>
    <row r="88">
      <c r="AG88" s="79" t="s">
        <v>567</v>
      </c>
      <c r="AH88" s="80">
        <v>7.85981693381692</v>
      </c>
      <c r="AI88" s="80">
        <v>44.2694</v>
      </c>
      <c r="AJ88" s="80">
        <v>4.6426202581257732</v>
      </c>
      <c r="AK88" s="43"/>
    </row>
    <row r="89">
      <c r="AG89" s="79" t="s">
        <v>568</v>
      </c>
      <c r="AH89" s="80">
        <v>8.0229011454029</v>
      </c>
      <c r="AI89" s="80">
        <v>44.3857</v>
      </c>
      <c r="AJ89" s="80">
        <v>6.36342298070129</v>
      </c>
      <c r="AK89" s="43"/>
    </row>
    <row r="90">
      <c r="AG90" s="79" t="s">
        <v>569</v>
      </c>
      <c r="AH90" s="80">
        <v>8.00198866395798</v>
      </c>
      <c r="AI90" s="80">
        <v>45.1816</v>
      </c>
      <c r="AJ90" s="80">
        <v>7.7046954875891069</v>
      </c>
      <c r="AK90" s="43"/>
    </row>
    <row r="91">
      <c r="AG91" s="79" t="s">
        <v>570</v>
      </c>
      <c r="AH91" s="80">
        <v>7.97229120697281</v>
      </c>
      <c r="AI91" s="80">
        <v>46.2386</v>
      </c>
      <c r="AJ91" s="80">
        <v>7.8956605092224574</v>
      </c>
      <c r="AK91" s="43"/>
    </row>
    <row r="92">
      <c r="AG92" s="79" t="s">
        <v>571</v>
      </c>
      <c r="AH92" s="80">
        <v>7.52616578050566</v>
      </c>
      <c r="AI92" s="80">
        <v>46.0006</v>
      </c>
      <c r="AJ92" s="80">
        <v>8.1932334455541866</v>
      </c>
      <c r="AK92" s="43"/>
    </row>
    <row r="93">
      <c r="AG93" s="79" t="s">
        <v>572</v>
      </c>
      <c r="AH93" s="80">
        <v>7.3108597866857</v>
      </c>
      <c r="AI93" s="80">
        <v>44.7961</v>
      </c>
      <c r="AJ93" s="80">
        <v>10.188081998685117</v>
      </c>
      <c r="AK93" s="43"/>
    </row>
    <row r="94">
      <c r="AG94" s="79" t="s">
        <v>573</v>
      </c>
      <c r="AH94" s="80">
        <v>7.3687191476858</v>
      </c>
      <c r="AI94" s="80">
        <v>45.3474</v>
      </c>
      <c r="AJ94" s="80">
        <v>8.9033151870620628</v>
      </c>
      <c r="AK94" s="43"/>
    </row>
    <row r="95">
      <c r="AG95" s="79" t="s">
        <v>574</v>
      </c>
      <c r="AH95" s="80">
        <v>7.81723325766568</v>
      </c>
      <c r="AI95" s="80">
        <v>45.4649</v>
      </c>
      <c r="AJ95" s="80">
        <v>12.406269739260132</v>
      </c>
      <c r="AK95" s="43"/>
    </row>
    <row r="96">
      <c r="AG96" s="79" t="s">
        <v>575</v>
      </c>
      <c r="AH96" s="80">
        <v>7.97093468004394</v>
      </c>
      <c r="AI96" s="80">
        <v>44.7558</v>
      </c>
      <c r="AJ96" s="80">
        <v>8.89352141093299</v>
      </c>
      <c r="AK96" s="43"/>
    </row>
    <row r="97">
      <c r="AG97" s="79" t="s">
        <v>576</v>
      </c>
      <c r="AH97" s="80">
        <v>7.89679416966283</v>
      </c>
      <c r="AI97" s="80">
        <v>45.8726</v>
      </c>
      <c r="AJ97" s="80">
        <v>6.7234117246397256</v>
      </c>
      <c r="AK97" s="43"/>
    </row>
    <row r="98">
      <c r="AG98" s="79" t="s">
        <v>577</v>
      </c>
      <c r="AH98" s="80">
        <v>7.92681058807662</v>
      </c>
      <c r="AI98" s="80">
        <v>45.1013</v>
      </c>
      <c r="AJ98" s="80">
        <v>7.44604742248178</v>
      </c>
      <c r="AK98" s="43"/>
    </row>
    <row r="99">
      <c r="AG99" s="79" t="s">
        <v>578</v>
      </c>
      <c r="AH99" s="80">
        <v>8.02104211694797</v>
      </c>
      <c r="AI99" s="80">
        <v>44.1027</v>
      </c>
      <c r="AJ99" s="80">
        <v>6.8922252391209673</v>
      </c>
      <c r="AK99" s="43"/>
    </row>
    <row r="100">
      <c r="AG100" s="76" t="s">
        <v>579</v>
      </c>
      <c r="AH100" s="77">
        <v>7.98095505750653</v>
      </c>
      <c r="AI100" s="77">
        <v>44.2365</v>
      </c>
      <c r="AJ100" s="77">
        <v>4.16157554482851</v>
      </c>
      <c r="AK100" s="43"/>
    </row>
    <row r="101">
      <c r="AG101" s="76" t="s">
        <v>580</v>
      </c>
      <c r="AH101" s="77">
        <v>7.70508433381102</v>
      </c>
      <c r="AI101" s="77">
        <v>44.9989</v>
      </c>
      <c r="AJ101" s="77">
        <v>3.0529742963551789</v>
      </c>
      <c r="AK101" s="43"/>
    </row>
    <row r="102">
      <c r="AG102" s="76" t="s">
        <v>581</v>
      </c>
      <c r="AH102" s="77">
        <v>7.45597513903453</v>
      </c>
      <c r="AI102" s="77">
        <v>44.3306</v>
      </c>
      <c r="AJ102" s="77">
        <v>4.7153851502712394</v>
      </c>
      <c r="AK102" s="43"/>
    </row>
    <row r="103">
      <c r="AG103" s="76" t="s">
        <v>582</v>
      </c>
      <c r="AH103" s="77">
        <v>7.46343048782695</v>
      </c>
      <c r="AI103" s="77">
        <v>42.991</v>
      </c>
      <c r="AJ103" s="77">
        <v>7.9851246947314962</v>
      </c>
      <c r="AK103" s="43"/>
    </row>
    <row r="104">
      <c r="AG104" s="76" t="s">
        <v>583</v>
      </c>
      <c r="AH104" s="77">
        <v>7.50032997213693</v>
      </c>
      <c r="AI104" s="77">
        <v>45.453</v>
      </c>
      <c r="AJ104" s="77">
        <v>8.6360272572738772</v>
      </c>
      <c r="AK104" s="43"/>
    </row>
    <row r="105">
      <c r="AG105" s="76" t="s">
        <v>584</v>
      </c>
      <c r="AH105" s="77">
        <v>7.5637895934043</v>
      </c>
      <c r="AI105" s="77">
        <v>45.4733</v>
      </c>
      <c r="AJ105" s="77">
        <v>10.949597453893645</v>
      </c>
      <c r="AK105" s="43"/>
    </row>
    <row r="106">
      <c r="AG106" s="76" t="s">
        <v>585</v>
      </c>
      <c r="AH106" s="77">
        <v>7.81112208335443</v>
      </c>
      <c r="AI106" s="77">
        <v>44.8163</v>
      </c>
      <c r="AJ106" s="77">
        <v>11.871305066463522</v>
      </c>
      <c r="AK106" s="43"/>
    </row>
    <row r="107">
      <c r="AG107" s="76" t="s">
        <v>586</v>
      </c>
      <c r="AH107" s="77">
        <v>8.10243617706744</v>
      </c>
      <c r="AI107" s="77">
        <v>44.6179</v>
      </c>
      <c r="AJ107" s="77">
        <v>15.902038863816379</v>
      </c>
      <c r="AK107" s="43"/>
    </row>
    <row r="108">
      <c r="AG108" s="76" t="s">
        <v>587</v>
      </c>
      <c r="AH108" s="77">
        <v>8.7045833798462091</v>
      </c>
      <c r="AI108" s="77">
        <v>44.6797</v>
      </c>
      <c r="AJ108" s="77">
        <v>16.1192878442781</v>
      </c>
      <c r="AK108" s="43"/>
    </row>
    <row r="109">
      <c r="AG109" s="76" t="s">
        <v>588</v>
      </c>
      <c r="AH109" s="77">
        <v>8.90825296324008</v>
      </c>
      <c r="AI109" s="77">
        <v>44.5071</v>
      </c>
      <c r="AJ109" s="77">
        <v>9.1674467253662577</v>
      </c>
      <c r="AK109" s="43"/>
    </row>
    <row r="110">
      <c r="AG110" s="76" t="s">
        <v>589</v>
      </c>
      <c r="AH110" s="77">
        <v>8.8649046847404</v>
      </c>
      <c r="AI110" s="77">
        <v>44.2871</v>
      </c>
      <c r="AJ110" s="77">
        <v>6.9258680804856088</v>
      </c>
      <c r="AK110" s="43"/>
    </row>
    <row r="111">
      <c r="AG111" s="76" t="s">
        <v>590</v>
      </c>
      <c r="AH111" s="77">
        <v>9.06955730965256</v>
      </c>
      <c r="AI111" s="77">
        <v>44.178</v>
      </c>
      <c r="AJ111" s="77">
        <v>9.3480567380668482</v>
      </c>
      <c r="AK111" s="43"/>
    </row>
    <row r="112">
      <c r="AG112" s="76" t="s">
        <v>591</v>
      </c>
      <c r="AH112" s="77">
        <v>9.39923274019755</v>
      </c>
      <c r="AI112" s="77">
        <v>42.9201</v>
      </c>
      <c r="AJ112" s="77">
        <v>8.1176807113683882</v>
      </c>
      <c r="AK112" s="43"/>
    </row>
    <row r="113">
      <c r="AG113" s="76" t="s">
        <v>592</v>
      </c>
      <c r="AH113" s="77">
        <v>9.65500744472745</v>
      </c>
      <c r="AI113" s="77">
        <v>42.6337</v>
      </c>
      <c r="AJ113" s="77">
        <v>6.12227075071395</v>
      </c>
      <c r="AK113" s="43"/>
    </row>
    <row r="114">
      <c r="AG114" s="76" t="s">
        <v>593</v>
      </c>
      <c r="AH114" s="77">
        <v>10.3348218353159</v>
      </c>
      <c r="AI114" s="77">
        <v>43.8428</v>
      </c>
      <c r="AJ114" s="77">
        <v>12.873157837332112</v>
      </c>
      <c r="AK114" s="43"/>
    </row>
    <row r="115">
      <c r="AG115" s="76" t="s">
        <v>594</v>
      </c>
      <c r="AH115" s="77">
        <v>10.8003204043812</v>
      </c>
      <c r="AI115" s="77">
        <v>45.0277</v>
      </c>
      <c r="AJ115" s="77">
        <v>13.571107523516163</v>
      </c>
      <c r="AK115" s="43"/>
    </row>
    <row r="116">
      <c r="AG116" s="76" t="s">
        <v>595</v>
      </c>
      <c r="AH116" s="77">
        <v>12.244638501757</v>
      </c>
      <c r="AI116" s="77">
        <v>44.1558</v>
      </c>
      <c r="AJ116" s="77">
        <v>25.96784442578252</v>
      </c>
      <c r="AK116" s="43"/>
    </row>
    <row r="117">
      <c r="AG117" s="76" t="s">
        <v>596</v>
      </c>
      <c r="AH117" s="77">
        <v>13.8890659863306</v>
      </c>
      <c r="AI117" s="77">
        <v>43.819</v>
      </c>
      <c r="AJ117" s="77">
        <v>30.682727268777317</v>
      </c>
      <c r="AK117" s="43"/>
    </row>
    <row r="118">
      <c r="AG118" s="76" t="s">
        <v>597</v>
      </c>
      <c r="AH118" s="77">
        <v>15.4334426015488</v>
      </c>
      <c r="AI118" s="77">
        <v>45.7889</v>
      </c>
      <c r="AJ118" s="77">
        <v>30.403824449081434</v>
      </c>
      <c r="AK118" s="43"/>
    </row>
    <row r="119">
      <c r="AG119" s="76" t="s">
        <v>598</v>
      </c>
      <c r="AH119" s="77">
        <v>16.2913572927313</v>
      </c>
      <c r="AI119" s="77">
        <v>47.6899</v>
      </c>
      <c r="AJ119" s="77">
        <v>26.197015158006678</v>
      </c>
      <c r="AK119" s="43"/>
    </row>
    <row r="120">
      <c r="AG120" s="76" t="s">
        <v>599</v>
      </c>
      <c r="AH120" s="77">
        <v>17.0377525404606</v>
      </c>
      <c r="AI120" s="77">
        <v>46.8366</v>
      </c>
      <c r="AJ120" s="77">
        <v>25.076030817030265</v>
      </c>
      <c r="AK120" s="43"/>
    </row>
    <row r="121">
      <c r="AG121" s="76" t="s">
        <v>600</v>
      </c>
      <c r="AH121" s="77">
        <v>18.2231602838302</v>
      </c>
      <c r="AI121" s="77">
        <v>47.6607</v>
      </c>
      <c r="AJ121" s="77">
        <v>23.392339645800924</v>
      </c>
      <c r="AK121" s="43"/>
    </row>
    <row r="122">
      <c r="AG122" s="76" t="s">
        <v>601</v>
      </c>
      <c r="AH122" s="77">
        <v>19.8327547478685</v>
      </c>
      <c r="AI122" s="77">
        <v>49.5003</v>
      </c>
      <c r="AJ122" s="77">
        <v>26.241001648944962</v>
      </c>
      <c r="AK122" s="43"/>
    </row>
    <row r="123">
      <c r="AG123" s="76" t="s">
        <v>602</v>
      </c>
      <c r="AH123" s="77">
        <v>20.8426907101733</v>
      </c>
      <c r="AI123" s="77">
        <v>51.87</v>
      </c>
      <c r="AJ123" s="77">
        <v>21.467288285725328</v>
      </c>
      <c r="AK123" s="43"/>
    </row>
    <row r="124">
      <c r="AG124" s="76" t="s">
        <v>603</v>
      </c>
      <c r="AH124" s="77">
        <v>21.981298229398</v>
      </c>
      <c r="AI124" s="77">
        <v>54.824</v>
      </c>
      <c r="AJ124" s="77">
        <v>21.780970942063981</v>
      </c>
      <c r="AK124" s="43"/>
    </row>
    <row r="125">
      <c r="AG125" s="76" t="s">
        <v>604</v>
      </c>
      <c r="AH125" s="77">
        <v>23.3510586734358</v>
      </c>
      <c r="AI125" s="77">
        <v>52.9915</v>
      </c>
      <c r="AJ125" s="77">
        <v>22.559396079167403</v>
      </c>
      <c r="AK125" s="43"/>
    </row>
    <row r="126">
      <c r="AG126" s="76" t="s">
        <v>605</v>
      </c>
      <c r="AH126" s="77">
        <v>24.6425405356496</v>
      </c>
      <c r="AI126" s="77">
        <v>56.085</v>
      </c>
      <c r="AJ126" s="77">
        <v>28.37094018389832</v>
      </c>
      <c r="AK126" s="43"/>
    </row>
    <row r="127">
      <c r="AG127" s="76" t="s">
        <v>606</v>
      </c>
      <c r="AH127" s="77">
        <v>26.1053205252287</v>
      </c>
      <c r="AI127" s="77">
        <v>54.4111</v>
      </c>
      <c r="AJ127" s="77">
        <v>31.124467398464642</v>
      </c>
      <c r="AK127" s="43"/>
    </row>
    <row r="128">
      <c r="AG128" s="76" t="s">
        <v>607</v>
      </c>
      <c r="AH128" s="77">
        <v>26.7615465408924</v>
      </c>
      <c r="AI128" s="77">
        <v>53.0609</v>
      </c>
      <c r="AJ128" s="77">
        <v>33.842556613747284</v>
      </c>
      <c r="AK128" s="43"/>
    </row>
    <row r="129">
      <c r="AG129" s="76" t="s">
        <v>608</v>
      </c>
      <c r="AH129" s="77">
        <v>26.8466362193695</v>
      </c>
      <c r="AI129" s="77">
        <v>54.1731</v>
      </c>
      <c r="AJ129" s="77">
        <v>31.703803410502534</v>
      </c>
      <c r="AK129" s="43"/>
    </row>
    <row r="130">
      <c r="AG130" s="76" t="s">
        <v>609</v>
      </c>
      <c r="AH130" s="77">
        <v>27.1020997346349</v>
      </c>
      <c r="AI130" s="77">
        <v>54.6676</v>
      </c>
      <c r="AJ130" s="77">
        <v>33.469386632266456</v>
      </c>
      <c r="AK130" s="43"/>
    </row>
    <row r="131">
      <c r="AG131" s="76" t="s">
        <v>610</v>
      </c>
      <c r="AH131" s="77">
        <v>27.7431349191686</v>
      </c>
      <c r="AI131" s="77">
        <v>54.7899</v>
      </c>
      <c r="AJ131" s="77">
        <v>33.889437372411543</v>
      </c>
      <c r="AK131" s="43"/>
    </row>
    <row r="132">
      <c r="AG132" s="76" t="s">
        <v>611</v>
      </c>
      <c r="AH132" s="77">
        <v>32.8840494615526</v>
      </c>
      <c r="AI132" s="77">
        <v>56.7727</v>
      </c>
      <c r="AJ132" s="77">
        <v>86.767005325638124</v>
      </c>
      <c r="AK132" s="43"/>
    </row>
    <row r="133">
      <c r="AG133" s="76" t="s">
        <v>612</v>
      </c>
      <c r="AH133" s="77">
        <v>38.2136021179507</v>
      </c>
      <c r="AI133" s="77">
        <v>57.2809</v>
      </c>
      <c r="AJ133" s="77">
        <v>87.346971522578073</v>
      </c>
      <c r="AK133" s="43"/>
    </row>
    <row r="134">
      <c r="AG134" s="76" t="s">
        <v>613</v>
      </c>
      <c r="AH134" s="77">
        <v>38.6449438853066</v>
      </c>
      <c r="AI134" s="77">
        <v>56.8102</v>
      </c>
      <c r="AJ134" s="77">
        <v>31.41710285721561</v>
      </c>
      <c r="AK134" s="43"/>
    </row>
    <row r="135">
      <c r="AG135" s="76" t="s">
        <v>614</v>
      </c>
      <c r="AH135" s="77">
        <v>39.4071693539311</v>
      </c>
      <c r="AI135" s="77">
        <v>57.4327</v>
      </c>
      <c r="AJ135" s="77">
        <v>30.613993909219094</v>
      </c>
      <c r="AK135" s="43"/>
    </row>
    <row r="136">
      <c r="AG136" s="76" t="s">
        <v>615</v>
      </c>
      <c r="AH136" s="77">
        <v>40.4414874823507</v>
      </c>
      <c r="AI136" s="77">
        <v>58.6553</v>
      </c>
      <c r="AJ136" s="77">
        <v>34.192788483098852</v>
      </c>
      <c r="AK136" s="43"/>
    </row>
    <row r="137">
      <c r="AG137" s="76"/>
      <c r="AH137" s="77"/>
      <c r="AI137" s="77"/>
      <c r="AJ137" s="77"/>
      <c r="AK137" s="43"/>
    </row>
    <row r="138">
      <c r="AG138" s="76"/>
      <c r="AH138" s="77"/>
      <c r="AI138" s="77"/>
      <c r="AJ138" s="77"/>
      <c r="AK138" s="43"/>
    </row>
    <row r="139">
      <c r="AG139" s="76"/>
      <c r="AH139" s="77"/>
      <c r="AI139" s="77"/>
      <c r="AJ139" s="77"/>
      <c r="AK139" s="43"/>
    </row>
    <row r="140">
      <c r="AG140" s="76"/>
      <c r="AH140" s="77"/>
      <c r="AI140" s="77"/>
      <c r="AJ140" s="77"/>
      <c r="AK140" s="43"/>
    </row>
    <row r="141">
      <c r="AG141" s="76"/>
      <c r="AH141" s="77"/>
      <c r="AI141" s="77"/>
      <c r="AJ141" s="77"/>
      <c r="AK141" s="43"/>
    </row>
    <row r="142">
      <c r="AG142" s="76"/>
      <c r="AH142" s="77"/>
      <c r="AI142" s="77"/>
      <c r="AJ142" s="77"/>
      <c r="AK142" s="43"/>
    </row>
    <row r="143">
      <c r="AG143" s="76"/>
      <c r="AH143" s="77"/>
      <c r="AI143" s="77"/>
      <c r="AJ143" s="77"/>
      <c r="AK143" s="43"/>
    </row>
    <row r="144">
      <c r="AG144" s="76"/>
      <c r="AH144" s="77"/>
      <c r="AI144" s="77"/>
      <c r="AJ144" s="77"/>
      <c r="AK144" s="43"/>
    </row>
    <row r="145">
      <c r="AG145" s="76"/>
      <c r="AH145" s="77"/>
      <c r="AI145" s="77"/>
      <c r="AJ145" s="77"/>
      <c r="AK145" s="43"/>
    </row>
    <row r="146">
      <c r="AG146" s="76"/>
      <c r="AH146" s="69"/>
      <c r="AI146" s="80"/>
      <c r="AJ146" s="80"/>
      <c r="AK146" s="43"/>
    </row>
    <row r="147">
      <c r="AG147" s="76"/>
      <c r="AH147" s="69"/>
      <c r="AI147" s="80"/>
      <c r="AJ147" s="69"/>
      <c r="AK147" s="43"/>
    </row>
    <row r="148">
      <c r="AG148" s="76"/>
      <c r="AH148" s="77"/>
      <c r="AI148" s="77"/>
      <c r="AJ148" s="77"/>
      <c r="AK148" s="43"/>
    </row>
    <row r="149">
      <c r="AG149" s="76"/>
      <c r="AH149" s="69"/>
      <c r="AI149" s="80"/>
      <c r="AJ149" s="80"/>
      <c r="AK149" s="43"/>
    </row>
    <row r="150">
      <c r="AG150" s="76"/>
      <c r="AH150" s="69"/>
      <c r="AI150" s="80"/>
      <c r="AJ150" s="80"/>
      <c r="AK150" s="43"/>
    </row>
    <row r="151">
      <c r="AG151" s="76"/>
      <c r="AH151" s="69"/>
      <c r="AI151" s="69"/>
      <c r="AJ151" s="80"/>
      <c r="AK151" s="43"/>
    </row>
    <row r="152">
      <c r="AG152" s="76"/>
      <c r="AH152" s="69"/>
      <c r="AI152" s="69"/>
      <c r="AJ152" s="69"/>
      <c r="AK152" s="43"/>
    </row>
    <row r="153">
      <c r="AG153" s="76"/>
      <c r="AH153" s="69"/>
      <c r="AI153" s="81"/>
      <c r="AJ153" s="81"/>
      <c r="AK153" s="43"/>
    </row>
    <row r="154">
      <c r="AG154" s="76"/>
      <c r="AH154" s="69"/>
      <c r="AI154" s="81"/>
      <c r="AJ154" s="81"/>
      <c r="AK154" s="43"/>
    </row>
    <row r="155">
      <c r="AG155" s="76"/>
      <c r="AH155" s="69"/>
      <c r="AI155" s="81"/>
      <c r="AJ155" s="81"/>
      <c r="AK155" s="43"/>
    </row>
    <row r="156">
      <c r="AG156" s="76"/>
      <c r="AH156" s="69"/>
      <c r="AI156" s="81"/>
      <c r="AJ156" s="81"/>
      <c r="AK156" s="43"/>
    </row>
    <row r="157">
      <c r="AG157" s="76"/>
      <c r="AH157" s="69"/>
      <c r="AI157" s="81"/>
      <c r="AJ157" s="81"/>
      <c r="AK157" s="43"/>
    </row>
    <row r="158">
      <c r="AG158" s="43"/>
      <c r="AH158" s="43"/>
      <c r="AI158" s="43"/>
      <c r="AJ158" s="43"/>
      <c r="AK158" s="43"/>
    </row>
    <row r="159">
      <c r="AG159" s="43"/>
      <c r="AH159" s="43"/>
      <c r="AI159" s="43"/>
      <c r="AJ159" s="43"/>
      <c r="AK159" s="43"/>
    </row>
    <row r="160">
      <c r="AG160" s="43"/>
      <c r="AH160" s="43"/>
      <c r="AI160" s="43"/>
      <c r="AJ160" s="43"/>
      <c r="AK160" s="43"/>
    </row>
    <row r="161">
      <c r="AG161" s="43"/>
      <c r="AH161" s="43"/>
      <c r="AI161" s="43"/>
      <c r="AJ161" s="43"/>
      <c r="AK161" s="43"/>
    </row>
    <row r="162">
      <c r="AG162" s="43"/>
      <c r="AH162" s="43"/>
      <c r="AI162" s="43"/>
      <c r="AJ162" s="43"/>
      <c r="AK162" s="43"/>
    </row>
    <row r="163">
      <c r="AG163" s="43"/>
      <c r="AH163" s="43"/>
      <c r="AI163" s="43"/>
      <c r="AJ163" s="43"/>
      <c r="AK163" s="43"/>
    </row>
    <row r="164">
      <c r="AG164" s="43"/>
      <c r="AH164" s="43"/>
      <c r="AI164" s="43"/>
      <c r="AJ164" s="43"/>
      <c r="AK164" s="43"/>
    </row>
    <row r="165">
      <c r="AG165" s="43"/>
      <c r="AH165" s="43"/>
      <c r="AI165" s="43"/>
      <c r="AJ165" s="43"/>
      <c r="AK165" s="43"/>
    </row>
    <row r="166">
      <c r="AG166" s="43"/>
      <c r="AH166" s="43"/>
      <c r="AI166" s="43"/>
      <c r="AJ166" s="43"/>
      <c r="AK166" s="43"/>
    </row>
    <row r="167">
      <c r="AG167" s="43"/>
      <c r="AH167" s="43"/>
      <c r="AI167" s="43"/>
      <c r="AJ167" s="43"/>
      <c r="AK167" s="43"/>
    </row>
    <row r="168">
      <c r="AG168" s="43"/>
      <c r="AH168" s="43"/>
      <c r="AI168" s="43"/>
      <c r="AJ168" s="43"/>
      <c r="AK168" s="43"/>
    </row>
    <row r="169">
      <c r="AG169" s="43"/>
      <c r="AH169" s="43"/>
      <c r="AI169" s="43"/>
      <c r="AJ169" s="43"/>
      <c r="AK169" s="43"/>
    </row>
    <row r="170">
      <c r="AG170" s="43"/>
      <c r="AH170" s="43"/>
      <c r="AI170" s="43"/>
      <c r="AJ170" s="43"/>
      <c r="AK170" s="43"/>
    </row>
    <row r="171">
      <c r="AG171" s="43"/>
      <c r="AH171" s="43"/>
      <c r="AI171" s="43"/>
      <c r="AJ171" s="43"/>
      <c r="AK171" s="43"/>
    </row>
    <row r="172">
      <c r="AG172" s="43"/>
      <c r="AH172" s="43"/>
      <c r="AI172" s="43"/>
      <c r="AJ172" s="43"/>
      <c r="AK172" s="43"/>
    </row>
    <row r="173">
      <c r="AG173" s="43"/>
      <c r="AH173" s="43"/>
      <c r="AI173" s="43"/>
      <c r="AJ173" s="43"/>
      <c r="AK173" s="43"/>
    </row>
    <row r="174">
      <c r="AG174" s="43"/>
      <c r="AH174" s="43"/>
      <c r="AI174" s="43"/>
      <c r="AJ174" s="43"/>
      <c r="AK174" s="43"/>
    </row>
    <row r="175">
      <c r="AG175" s="43"/>
      <c r="AH175" s="43"/>
      <c r="AI175" s="43"/>
      <c r="AJ175" s="43"/>
      <c r="AK175" s="43"/>
    </row>
    <row r="176">
      <c r="AG176" s="43"/>
      <c r="AH176" s="43"/>
      <c r="AI176" s="43"/>
      <c r="AJ176" s="43"/>
      <c r="AK176" s="43"/>
    </row>
    <row r="177">
      <c r="AG177" s="43"/>
      <c r="AH177" s="43"/>
      <c r="AI177" s="43"/>
      <c r="AJ177" s="43"/>
      <c r="AK177" s="43"/>
    </row>
    <row r="178">
      <c r="AG178" s="43"/>
      <c r="AH178" s="43"/>
      <c r="AI178" s="43"/>
      <c r="AJ178" s="43"/>
      <c r="AK178" s="43"/>
    </row>
    <row r="179">
      <c r="AG179" s="43"/>
      <c r="AH179" s="43"/>
      <c r="AI179" s="43"/>
      <c r="AJ179" s="43"/>
      <c r="AK179" s="43"/>
    </row>
    <row r="180">
      <c r="AG180" s="43"/>
      <c r="AH180" s="43"/>
      <c r="AI180" s="43"/>
      <c r="AJ180" s="43"/>
      <c r="AK180" s="43"/>
    </row>
    <row r="181">
      <c r="AG181" s="43"/>
      <c r="AH181" s="43"/>
      <c r="AI181" s="43"/>
      <c r="AJ181" s="43"/>
      <c r="AK181" s="43"/>
    </row>
    <row r="182">
      <c r="AG182" s="43"/>
      <c r="AH182" s="43"/>
      <c r="AI182" s="43"/>
      <c r="AJ182" s="43"/>
      <c r="AK182" s="43"/>
    </row>
    <row r="183">
      <c r="AG183" s="43"/>
      <c r="AH183" s="43"/>
      <c r="AI183" s="43"/>
      <c r="AJ183" s="43"/>
      <c r="AK183" s="43"/>
    </row>
    <row r="184">
      <c r="AG184" s="43"/>
      <c r="AH184" s="43"/>
      <c r="AI184" s="43"/>
      <c r="AJ184" s="43"/>
      <c r="AK184" s="43"/>
    </row>
    <row r="185">
      <c r="AG185" s="43"/>
      <c r="AH185" s="43"/>
      <c r="AI185" s="43"/>
      <c r="AJ185" s="43"/>
      <c r="AK185" s="43"/>
    </row>
  </sheetData>
  <mergeCells>
    <mergeCell ref="A38:A39"/>
    <mergeCell ref="B38:N38"/>
    <mergeCell ref="B1:K1"/>
    <mergeCell ref="L1:N1"/>
    <mergeCell ref="AG10:AH10"/>
    <mergeCell ref="A5:E5"/>
    <mergeCell ref="A7:K7"/>
  </mergeCells>
  <pageMargins left="0.7" right="0.7" top="0.75" bottom="0.75" header="0.3" footer="0.3"/>
  <pageSetup paperSize="9" scale="64" fitToHeight="0" orientation="portrait" horizontalDpi="0" verticalDpi="0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104"/>
  <sheetViews>
    <sheetView view="pageBreakPreview" topLeftCell="A19" zoomScaleNormal="100" zoomScaleSheetLayoutView="100" workbookViewId="0" showGridLines="0">
      <selection sqref="A1:L89"/>
    </sheetView>
  </sheetViews>
  <sheetFormatPr baseColWidth="10" defaultColWidth="9.140625" defaultRowHeight="15"/>
  <cols>
    <col min="1" max="1" width="17.42578125" customWidth="1"/>
    <col min="2" max="2" width="10.42578125" customWidth="1"/>
    <col min="3" max="3" width="10.7109375" customWidth="1"/>
    <col min="4" max="4" width="10.28515625" customWidth="1"/>
    <col min="5" max="5" width="10" customWidth="1"/>
    <col min="6" max="6" width="10.140625" customWidth="1"/>
    <col min="7" max="7" width="10" customWidth="1"/>
    <col min="8" max="8" width="10.42578125" customWidth="1"/>
  </cols>
  <sheetData>
    <row r="1" ht="44.2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3"/>
      <c r="I1" s="143"/>
      <c r="J1" s="144" t="str">
        <f>'1'!Z3</f>
        <v>Código: EJECSGI-MESXX-20XX
Fecha: DD/MM/YYYY
Versión: X</v>
      </c>
      <c r="K1" s="144"/>
      <c r="L1" s="145"/>
    </row>
    <row r="5">
      <c r="A5" s="136" t="s">
        <v>616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</row>
    <row r="6">
      <c r="AB6" s="43"/>
      <c r="AC6" s="43"/>
      <c r="AD6" s="43" t="s">
        <v>617</v>
      </c>
      <c r="AE6" s="43" t="s">
        <v>618</v>
      </c>
      <c r="AF6" s="43" t="s">
        <v>619</v>
      </c>
      <c r="AG6" s="43" t="s">
        <v>620</v>
      </c>
      <c r="AH6" s="43" t="s">
        <v>621</v>
      </c>
      <c r="AI6" s="43" t="s">
        <v>622</v>
      </c>
      <c r="AJ6" s="43"/>
      <c r="AK6" s="43"/>
      <c r="AL6" s="43"/>
      <c r="AM6" s="43"/>
    </row>
    <row r="7">
      <c r="AB7" s="43"/>
      <c r="AC7" s="43">
        <v>1</v>
      </c>
      <c r="AD7" s="43">
        <v>336.40353944781026</v>
      </c>
      <c r="AE7" s="43">
        <v>574.0252927948759</v>
      </c>
      <c r="AF7" s="43">
        <v>356.32520429743141</v>
      </c>
      <c r="AG7" s="43">
        <v>213.32819991576795</v>
      </c>
      <c r="AH7" s="43">
        <v>253.25449824215127</v>
      </c>
      <c r="AI7" s="43">
        <v>227.27531102541494</v>
      </c>
      <c r="AJ7" s="43"/>
      <c r="AK7" s="43"/>
      <c r="AL7" s="43"/>
      <c r="AM7" s="43"/>
    </row>
    <row r="8">
      <c r="AB8" s="43"/>
      <c r="AC8" s="43">
        <v>2</v>
      </c>
      <c r="AD8" s="43">
        <v>336.40353944781026</v>
      </c>
      <c r="AE8" s="43">
        <v>574.0252927948759</v>
      </c>
      <c r="AF8" s="43">
        <v>356.32520429743141</v>
      </c>
      <c r="AG8" s="43">
        <v>213.32819991576795</v>
      </c>
      <c r="AH8" s="43">
        <v>253.25449824215127</v>
      </c>
      <c r="AI8" s="43">
        <v>227.27531102541494</v>
      </c>
      <c r="AJ8" s="43"/>
      <c r="AK8" s="43"/>
      <c r="AL8" s="43"/>
      <c r="AM8" s="43"/>
    </row>
    <row r="9">
      <c r="AB9" s="43"/>
      <c r="AC9" s="43">
        <v>3</v>
      </c>
      <c r="AD9" s="43">
        <v>347.66095155753328</v>
      </c>
      <c r="AE9" s="43">
        <v>574.0252927948759</v>
      </c>
      <c r="AF9" s="43">
        <v>356.32520429743141</v>
      </c>
      <c r="AG9" s="43">
        <v>213.32819991576795</v>
      </c>
      <c r="AH9" s="43">
        <v>253.25449824215127</v>
      </c>
      <c r="AI9" s="43">
        <v>227.27531102541494</v>
      </c>
      <c r="AJ9" s="43"/>
      <c r="AK9" s="43"/>
      <c r="AL9" s="43"/>
      <c r="AM9" s="43"/>
    </row>
    <row r="10">
      <c r="AB10" s="43"/>
      <c r="AC10" s="43">
        <v>4</v>
      </c>
      <c r="AD10" s="43">
        <v>349.18978900542783</v>
      </c>
      <c r="AE10" s="43">
        <v>576.577649114433</v>
      </c>
      <c r="AF10" s="43">
        <v>357.904155838916</v>
      </c>
      <c r="AG10" s="43">
        <v>213.32819991576795</v>
      </c>
      <c r="AH10" s="43">
        <v>254.37861542590892</v>
      </c>
      <c r="AI10" s="43">
        <v>227.27531102541494</v>
      </c>
      <c r="AJ10" s="43"/>
      <c r="AK10" s="43"/>
      <c r="AL10" s="43"/>
      <c r="AM10" s="43"/>
    </row>
    <row r="11">
      <c r="AB11" s="43"/>
      <c r="AC11" s="43">
        <v>5</v>
      </c>
      <c r="AD11" s="43">
        <v>349.18978900542783</v>
      </c>
      <c r="AE11" s="43">
        <v>576.577649114433</v>
      </c>
      <c r="AF11" s="43">
        <v>357.904155838916</v>
      </c>
      <c r="AG11" s="43">
        <v>213.32819991576795</v>
      </c>
      <c r="AH11" s="43">
        <v>254.37861542590892</v>
      </c>
      <c r="AI11" s="43">
        <v>227.27531102541494</v>
      </c>
      <c r="AJ11" s="43"/>
      <c r="AK11" s="43"/>
      <c r="AL11" s="43"/>
      <c r="AM11" s="43"/>
    </row>
    <row r="12">
      <c r="AB12" s="43"/>
      <c r="AC12" s="43">
        <v>6</v>
      </c>
      <c r="AD12" s="43">
        <v>349.18978900542783</v>
      </c>
      <c r="AE12" s="43">
        <v>576.577649114433</v>
      </c>
      <c r="AF12" s="43">
        <v>357.904155838916</v>
      </c>
      <c r="AG12" s="43">
        <v>213.32819991576795</v>
      </c>
      <c r="AH12" s="43">
        <v>254.37861542590892</v>
      </c>
      <c r="AI12" s="43">
        <v>227.27531102541494</v>
      </c>
      <c r="AJ12" s="43"/>
      <c r="AK12" s="43"/>
      <c r="AL12" s="43"/>
      <c r="AM12" s="43"/>
    </row>
    <row r="13">
      <c r="AB13" s="43"/>
      <c r="AC13" s="43">
        <v>7</v>
      </c>
      <c r="AD13" s="43">
        <v>349.18978900542783</v>
      </c>
      <c r="AE13" s="43">
        <v>576.577649114433</v>
      </c>
      <c r="AF13" s="43">
        <v>357.904155838916</v>
      </c>
      <c r="AG13" s="43">
        <v>213.32819991576795</v>
      </c>
      <c r="AH13" s="43">
        <v>254.37861542590892</v>
      </c>
      <c r="AI13" s="43">
        <v>227.27531102541494</v>
      </c>
      <c r="AJ13" s="43"/>
      <c r="AK13" s="43"/>
      <c r="AL13" s="43"/>
      <c r="AM13" s="43"/>
    </row>
    <row r="14">
      <c r="AB14" s="43"/>
      <c r="AC14" s="43">
        <v>8</v>
      </c>
      <c r="AD14" s="43">
        <v>349.18978900542783</v>
      </c>
      <c r="AE14" s="43">
        <v>576.577649114433</v>
      </c>
      <c r="AF14" s="43">
        <v>357.904155838916</v>
      </c>
      <c r="AG14" s="43">
        <v>213.32819991576795</v>
      </c>
      <c r="AH14" s="43">
        <v>254.37861542590892</v>
      </c>
      <c r="AI14" s="43">
        <v>227.27531102541494</v>
      </c>
      <c r="AJ14" s="43"/>
      <c r="AK14" s="43"/>
      <c r="AL14" s="43"/>
      <c r="AM14" s="43"/>
    </row>
    <row r="15">
      <c r="AB15" s="43"/>
      <c r="AC15" s="43">
        <v>9</v>
      </c>
      <c r="AD15" s="43">
        <v>349.18978900542783</v>
      </c>
      <c r="AE15" s="43">
        <v>576.577649114433</v>
      </c>
      <c r="AF15" s="43">
        <v>357.904155838916</v>
      </c>
      <c r="AG15" s="43">
        <v>213.32819991576795</v>
      </c>
      <c r="AH15" s="43">
        <v>254.37861542590892</v>
      </c>
      <c r="AI15" s="43">
        <v>227.27531102541494</v>
      </c>
      <c r="AJ15" s="43"/>
      <c r="AK15" s="43"/>
      <c r="AL15" s="43"/>
      <c r="AM15" s="43"/>
    </row>
    <row r="16">
      <c r="AB16" s="43"/>
      <c r="AC16" s="43">
        <v>10</v>
      </c>
      <c r="AD16" s="43">
        <v>349.18978900542783</v>
      </c>
      <c r="AE16" s="43">
        <v>576.577649114433</v>
      </c>
      <c r="AF16" s="43">
        <v>357.904155838916</v>
      </c>
      <c r="AG16" s="43">
        <v>213.32819991576795</v>
      </c>
      <c r="AH16" s="43">
        <v>254.37861542590892</v>
      </c>
      <c r="AI16" s="43">
        <v>227.27531102541494</v>
      </c>
      <c r="AJ16" s="43"/>
      <c r="AK16" s="43"/>
      <c r="AL16" s="43"/>
      <c r="AM16" s="43"/>
    </row>
    <row r="17">
      <c r="AB17" s="43"/>
      <c r="AC17" s="43">
        <v>11</v>
      </c>
      <c r="AD17" s="43">
        <v>351.0972933783795</v>
      </c>
      <c r="AE17" s="43">
        <v>579.76218050303237</v>
      </c>
      <c r="AF17" s="43">
        <v>359.87418671054894</v>
      </c>
      <c r="AG17" s="43">
        <v>213.328199915768</v>
      </c>
      <c r="AH17" s="43">
        <v>228.80032709776037</v>
      </c>
      <c r="AI17" s="43">
        <v>227.27531102541491</v>
      </c>
      <c r="AJ17" s="43"/>
      <c r="AK17" s="43"/>
      <c r="AL17" s="43"/>
      <c r="AM17" s="43"/>
    </row>
    <row r="18">
      <c r="AB18" s="43"/>
      <c r="AC18" s="43">
        <v>12</v>
      </c>
      <c r="AD18" s="43">
        <v>351.0972933783795</v>
      </c>
      <c r="AE18" s="43">
        <v>579.76218050303237</v>
      </c>
      <c r="AF18" s="43">
        <v>359.87418671054894</v>
      </c>
      <c r="AG18" s="43">
        <v>213.328199915768</v>
      </c>
      <c r="AH18" s="43">
        <v>228.80032709776037</v>
      </c>
      <c r="AI18" s="43">
        <v>227.27531102541491</v>
      </c>
      <c r="AJ18" s="43"/>
      <c r="AK18" s="43"/>
      <c r="AL18" s="43"/>
      <c r="AM18" s="43"/>
    </row>
    <row r="19">
      <c r="AB19" s="43"/>
      <c r="AC19" s="43">
        <v>13</v>
      </c>
      <c r="AD19" s="43">
        <v>351.0972933783795</v>
      </c>
      <c r="AE19" s="43">
        <v>579.76218050303237</v>
      </c>
      <c r="AF19" s="43">
        <v>359.87418671054894</v>
      </c>
      <c r="AG19" s="43">
        <v>213.328199915768</v>
      </c>
      <c r="AH19" s="43">
        <v>228.80032709776037</v>
      </c>
      <c r="AI19" s="43">
        <v>227.27531102541491</v>
      </c>
      <c r="AJ19" s="43"/>
      <c r="AK19" s="43"/>
      <c r="AL19" s="43"/>
      <c r="AM19" s="43"/>
    </row>
    <row r="20">
      <c r="AB20" s="43"/>
      <c r="AC20" s="43">
        <v>14</v>
      </c>
      <c r="AD20" s="43">
        <v>351.0972933783795</v>
      </c>
      <c r="AE20" s="43">
        <v>579.76218050303237</v>
      </c>
      <c r="AF20" s="43">
        <v>359.87418671054894</v>
      </c>
      <c r="AG20" s="43">
        <v>213.328199915768</v>
      </c>
      <c r="AH20" s="43">
        <v>228.80032709776037</v>
      </c>
      <c r="AI20" s="43">
        <v>227.27531102541491</v>
      </c>
      <c r="AJ20" s="43"/>
      <c r="AK20" s="43"/>
      <c r="AL20" s="43"/>
      <c r="AM20" s="43"/>
    </row>
    <row r="21">
      <c r="AB21" s="43"/>
      <c r="AC21" s="43">
        <v>15</v>
      </c>
      <c r="AD21" s="43">
        <v>351.0972933783795</v>
      </c>
      <c r="AE21" s="43">
        <v>579.76218050303237</v>
      </c>
      <c r="AF21" s="43">
        <v>359.87418671054894</v>
      </c>
      <c r="AG21" s="43">
        <v>213.328199915768</v>
      </c>
      <c r="AH21" s="43">
        <v>228.80032709776037</v>
      </c>
      <c r="AI21" s="43">
        <v>227.27531102541491</v>
      </c>
      <c r="AJ21" s="43"/>
      <c r="AK21" s="43"/>
      <c r="AL21" s="43"/>
      <c r="AM21" s="43"/>
    </row>
    <row r="22">
      <c r="AB22" s="43"/>
      <c r="AC22" s="43">
        <v>16</v>
      </c>
      <c r="AD22" s="43">
        <v>351.0972933783795</v>
      </c>
      <c r="AE22" s="43">
        <v>579.76218050303237</v>
      </c>
      <c r="AF22" s="43">
        <v>359.87418671054894</v>
      </c>
      <c r="AG22" s="43">
        <v>213.328199915768</v>
      </c>
      <c r="AH22" s="43">
        <v>228.80032709776037</v>
      </c>
      <c r="AI22" s="43">
        <v>227.27531102541491</v>
      </c>
      <c r="AJ22" s="43"/>
      <c r="AK22" s="43"/>
      <c r="AL22" s="43"/>
      <c r="AM22" s="43"/>
    </row>
    <row r="23">
      <c r="AB23" s="43"/>
      <c r="AC23" s="43">
        <v>17</v>
      </c>
      <c r="AD23" s="43">
        <v>351.0972933783795</v>
      </c>
      <c r="AE23" s="43">
        <v>579.76218050303237</v>
      </c>
      <c r="AF23" s="43">
        <v>359.87418671054894</v>
      </c>
      <c r="AG23" s="43">
        <v>213.328199915768</v>
      </c>
      <c r="AH23" s="43">
        <v>228.80032709776037</v>
      </c>
      <c r="AI23" s="43">
        <v>227.27531102541491</v>
      </c>
      <c r="AJ23" s="43"/>
      <c r="AK23" s="43"/>
      <c r="AL23" s="43"/>
      <c r="AM23" s="43"/>
    </row>
    <row r="24">
      <c r="AB24" s="43"/>
      <c r="AC24" s="43">
        <v>18</v>
      </c>
      <c r="AD24" s="43">
        <v>349.37054966141807</v>
      </c>
      <c r="AE24" s="43">
        <v>576.8794245603965</v>
      </c>
      <c r="AF24" s="43">
        <v>358.0908416875709</v>
      </c>
      <c r="AG24" s="43">
        <v>213.32819991576787</v>
      </c>
      <c r="AH24" s="43">
        <v>227.66531496150577</v>
      </c>
      <c r="AI24" s="43">
        <v>227.27531102541491</v>
      </c>
      <c r="AJ24" s="43"/>
      <c r="AK24" s="43"/>
      <c r="AL24" s="43"/>
      <c r="AM24" s="43"/>
    </row>
    <row r="25">
      <c r="AB25" s="43"/>
      <c r="AC25" s="43">
        <v>19</v>
      </c>
      <c r="AD25" s="43">
        <v>349.37054966141807</v>
      </c>
      <c r="AE25" s="43">
        <v>576.8794245603965</v>
      </c>
      <c r="AF25" s="43">
        <v>358.0908416875709</v>
      </c>
      <c r="AG25" s="43">
        <v>213.32819991576787</v>
      </c>
      <c r="AH25" s="43">
        <v>227.66531496150577</v>
      </c>
      <c r="AI25" s="43">
        <v>227.27531102541491</v>
      </c>
      <c r="AJ25" s="43"/>
      <c r="AK25" s="43"/>
      <c r="AL25" s="43"/>
      <c r="AM25" s="43"/>
    </row>
    <row r="26">
      <c r="AB26" s="43"/>
      <c r="AC26" s="43">
        <v>20</v>
      </c>
      <c r="AD26" s="43">
        <v>349.37054966141807</v>
      </c>
      <c r="AE26" s="43">
        <v>576.8794245603965</v>
      </c>
      <c r="AF26" s="43">
        <v>358.0908416875709</v>
      </c>
      <c r="AG26" s="43">
        <v>213.32819991576787</v>
      </c>
      <c r="AH26" s="43">
        <v>227.66531496150577</v>
      </c>
      <c r="AI26" s="43">
        <v>227.27531102541491</v>
      </c>
      <c r="AJ26" s="43"/>
      <c r="AK26" s="43"/>
      <c r="AL26" s="43"/>
      <c r="AM26" s="43"/>
    </row>
    <row r="27">
      <c r="AB27" s="43"/>
      <c r="AC27" s="43">
        <v>21</v>
      </c>
      <c r="AD27" s="43">
        <v>349.37054966141807</v>
      </c>
      <c r="AE27" s="43">
        <v>576.8794245603965</v>
      </c>
      <c r="AF27" s="43">
        <v>358.0908416875709</v>
      </c>
      <c r="AG27" s="43">
        <v>213.32819991576787</v>
      </c>
      <c r="AH27" s="43">
        <v>227.66531496150577</v>
      </c>
      <c r="AI27" s="43">
        <v>227.27531102541491</v>
      </c>
      <c r="AJ27" s="43"/>
      <c r="AK27" s="43"/>
      <c r="AL27" s="43"/>
      <c r="AM27" s="43"/>
    </row>
    <row r="28">
      <c r="AB28" s="43"/>
      <c r="AC28" s="43">
        <v>22</v>
      </c>
      <c r="AD28" s="43">
        <v>349.37054966141807</v>
      </c>
      <c r="AE28" s="43">
        <v>576.8794245603965</v>
      </c>
      <c r="AF28" s="43">
        <v>358.0908416875709</v>
      </c>
      <c r="AG28" s="43">
        <v>213.32819991576787</v>
      </c>
      <c r="AH28" s="43">
        <v>227.66531496150577</v>
      </c>
      <c r="AI28" s="43">
        <v>227.27531102541491</v>
      </c>
      <c r="AJ28" s="43"/>
      <c r="AK28" s="43"/>
      <c r="AL28" s="43"/>
      <c r="AM28" s="43"/>
    </row>
    <row r="29">
      <c r="AB29" s="43"/>
      <c r="AC29" s="43">
        <v>23</v>
      </c>
      <c r="AD29" s="43">
        <v>343.95907040573</v>
      </c>
      <c r="AE29" s="43">
        <v>576.8794245603965</v>
      </c>
      <c r="AF29" s="43">
        <v>358.0908416875709</v>
      </c>
      <c r="AG29" s="43">
        <v>213.32819991576787</v>
      </c>
      <c r="AH29" s="43">
        <v>227.66531496150577</v>
      </c>
      <c r="AI29" s="43">
        <v>227.27531102541491</v>
      </c>
      <c r="AJ29" s="43"/>
      <c r="AK29" s="43"/>
      <c r="AL29" s="43"/>
      <c r="AM29" s="43"/>
    </row>
    <row r="30">
      <c r="AB30" s="43"/>
      <c r="AC30" s="43">
        <v>24</v>
      </c>
      <c r="AD30" s="43">
        <v>343.95907040573</v>
      </c>
      <c r="AE30" s="43">
        <v>576.8794245603965</v>
      </c>
      <c r="AF30" s="43">
        <v>358.0908416875709</v>
      </c>
      <c r="AG30" s="43">
        <v>213.32819991576787</v>
      </c>
      <c r="AH30" s="43">
        <v>225.50566154873425</v>
      </c>
      <c r="AI30" s="43">
        <v>227.27531102541491</v>
      </c>
      <c r="AJ30" s="43"/>
      <c r="AK30" s="43"/>
      <c r="AL30" s="43"/>
      <c r="AM30" s="43"/>
    </row>
    <row r="31">
      <c r="A31" s="181" t="s">
        <v>623</v>
      </c>
      <c r="AB31" s="43"/>
      <c r="AC31" s="43">
        <v>25</v>
      </c>
      <c r="AD31" s="43">
        <v>347.01256203100684</v>
      </c>
      <c r="AE31" s="43">
        <v>582.05854370058023</v>
      </c>
      <c r="AF31" s="43">
        <v>361.294774495567</v>
      </c>
      <c r="AG31" s="43">
        <v>213.32819991576812</v>
      </c>
      <c r="AH31" s="43">
        <v>227.52535219331745</v>
      </c>
      <c r="AI31" s="43">
        <v>227.27531102541494</v>
      </c>
      <c r="AJ31" s="43"/>
      <c r="AK31" s="43"/>
      <c r="AL31" s="43"/>
      <c r="AM31" s="43"/>
    </row>
    <row r="32">
      <c r="AB32" s="43"/>
      <c r="AC32" s="43">
        <v>26</v>
      </c>
      <c r="AD32" s="43">
        <v>347.01256203100684</v>
      </c>
      <c r="AE32" s="43">
        <v>582.05854370058023</v>
      </c>
      <c r="AF32" s="43">
        <v>361.294774495567</v>
      </c>
      <c r="AG32" s="43">
        <v>213.32819991576812</v>
      </c>
      <c r="AH32" s="43">
        <v>227.52535219331745</v>
      </c>
      <c r="AI32" s="43">
        <v>227.27531102541494</v>
      </c>
      <c r="AJ32" s="43"/>
      <c r="AK32" s="43"/>
      <c r="AL32" s="43"/>
      <c r="AM32" s="43"/>
    </row>
    <row r="33">
      <c r="AB33" s="43"/>
      <c r="AC33" s="43">
        <v>27</v>
      </c>
      <c r="AD33" s="43">
        <v>347.01256203100684</v>
      </c>
      <c r="AE33" s="43">
        <v>582.05854370058023</v>
      </c>
      <c r="AF33" s="43">
        <v>361.294774495567</v>
      </c>
      <c r="AG33" s="43">
        <v>213.32819991576812</v>
      </c>
      <c r="AH33" s="43">
        <v>227.52535219331745</v>
      </c>
      <c r="AI33" s="43">
        <v>227.27531102541494</v>
      </c>
      <c r="AJ33" s="43"/>
      <c r="AK33" s="43"/>
      <c r="AL33" s="43"/>
      <c r="AM33" s="43"/>
    </row>
    <row r="34">
      <c r="AB34" s="43"/>
      <c r="AC34" s="43">
        <v>28</v>
      </c>
      <c r="AD34" s="43">
        <v>347.01256203100684</v>
      </c>
      <c r="AE34" s="43">
        <v>582.05854370058023</v>
      </c>
      <c r="AF34" s="43">
        <v>361.294774495567</v>
      </c>
      <c r="AG34" s="43">
        <v>213.32819991576812</v>
      </c>
      <c r="AH34" s="43">
        <v>227.52535219331745</v>
      </c>
      <c r="AI34" s="43">
        <v>227.27531102541494</v>
      </c>
      <c r="AJ34" s="43"/>
      <c r="AK34" s="43"/>
      <c r="AL34" s="43"/>
      <c r="AM34" s="43"/>
    </row>
    <row r="35">
      <c r="AB35" s="43"/>
      <c r="AC35" s="43">
        <v>29</v>
      </c>
      <c r="AD35" s="43">
        <v>347.01256203100684</v>
      </c>
      <c r="AE35" s="43">
        <v>582.05854370058023</v>
      </c>
      <c r="AF35" s="43">
        <v>361.294774495567</v>
      </c>
      <c r="AG35" s="43">
        <v>213.32819991576812</v>
      </c>
      <c r="AH35" s="43">
        <v>227.52535219331745</v>
      </c>
      <c r="AI35" s="43">
        <v>227.27531102541494</v>
      </c>
      <c r="AJ35" s="43"/>
      <c r="AK35" s="43"/>
      <c r="AL35" s="43"/>
      <c r="AM35" s="43"/>
    </row>
    <row r="36">
      <c r="AB36" s="43"/>
      <c r="AC36" s="43">
        <v>30</v>
      </c>
      <c r="AD36" s="43">
        <v>347.01256203100684</v>
      </c>
      <c r="AE36" s="43">
        <v>582.05854370058023</v>
      </c>
      <c r="AF36" s="43">
        <v>361.294774495567</v>
      </c>
      <c r="AG36" s="43">
        <v>213.32819991576812</v>
      </c>
      <c r="AH36" s="43">
        <v>227.52535219331745</v>
      </c>
      <c r="AI36" s="43">
        <v>227.27531102541494</v>
      </c>
      <c r="AJ36" s="43"/>
      <c r="AK36" s="43"/>
      <c r="AL36" s="43"/>
      <c r="AM36" s="43"/>
    </row>
    <row r="37">
      <c r="AB37" s="43"/>
      <c r="AC37" s="43">
        <v>31</v>
      </c>
      <c r="AD37" s="43">
        <v>347.01256203100684</v>
      </c>
      <c r="AE37" s="43">
        <v>582.05854370058023</v>
      </c>
      <c r="AF37" s="43">
        <v>361.294774495567</v>
      </c>
      <c r="AG37" s="43">
        <v>213.32819991576812</v>
      </c>
      <c r="AH37" s="43">
        <v>227.52535219331745</v>
      </c>
      <c r="AI37" s="43">
        <v>227.27531102541494</v>
      </c>
      <c r="AJ37" s="43"/>
      <c r="AK37" s="43"/>
      <c r="AL37" s="43"/>
      <c r="AM37" s="43"/>
    </row>
    <row r="38"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</row>
    <row r="39"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</row>
    <row r="40"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</row>
    <row r="41"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6">
      <c r="AB46" s="43"/>
      <c r="AC46" s="43"/>
      <c r="AD46" s="43" t="s">
        <v>624</v>
      </c>
      <c r="AE46" s="43" t="s">
        <v>625</v>
      </c>
      <c r="AF46" s="43" t="s">
        <v>626</v>
      </c>
      <c r="AG46" s="43" t="s">
        <v>627</v>
      </c>
      <c r="AH46" s="43" t="s">
        <v>628</v>
      </c>
      <c r="AI46" s="43" t="s">
        <v>629</v>
      </c>
      <c r="AJ46" s="43"/>
      <c r="AK46" s="43"/>
      <c r="AL46" s="43"/>
      <c r="AM46" s="43"/>
    </row>
    <row r="47">
      <c r="AB47" s="43"/>
      <c r="AC47" s="43">
        <v>1</v>
      </c>
      <c r="AD47" s="43">
        <v>29.006463243619894</v>
      </c>
      <c r="AE47" s="43">
        <v>43.7094915</v>
      </c>
      <c r="AF47" s="43">
        <v>29.153141835</v>
      </c>
      <c r="AG47" s="43">
        <v>28.856303988</v>
      </c>
      <c r="AH47" s="43">
        <v>29.250121764</v>
      </c>
      <c r="AI47" s="43">
        <v>39.967582598</v>
      </c>
      <c r="AJ47" s="43"/>
      <c r="AK47" s="43"/>
      <c r="AL47" s="43"/>
      <c r="AM47" s="43"/>
    </row>
    <row r="48">
      <c r="AB48" s="43"/>
      <c r="AC48" s="43">
        <v>2</v>
      </c>
      <c r="AD48" s="43">
        <v>27.571634847792005</v>
      </c>
      <c r="AE48" s="43">
        <v>43.7094915</v>
      </c>
      <c r="AF48" s="43">
        <v>29.153141835</v>
      </c>
      <c r="AG48" s="43">
        <v>28.856303988</v>
      </c>
      <c r="AH48" s="43">
        <v>29.250121764</v>
      </c>
      <c r="AI48" s="43">
        <v>39.967582598</v>
      </c>
      <c r="AJ48" s="43"/>
      <c r="AK48" s="43"/>
      <c r="AL48" s="43"/>
      <c r="AM48" s="43"/>
    </row>
    <row r="49">
      <c r="AB49" s="43"/>
      <c r="AC49" s="43">
        <v>3</v>
      </c>
      <c r="AD49" s="43">
        <v>28.887374978224894</v>
      </c>
      <c r="AE49" s="43">
        <v>43.7094915</v>
      </c>
      <c r="AF49" s="43">
        <v>29.153141835</v>
      </c>
      <c r="AG49" s="43">
        <v>28.856303988</v>
      </c>
      <c r="AH49" s="43">
        <v>29.250121764</v>
      </c>
      <c r="AI49" s="43">
        <v>39.967582598</v>
      </c>
      <c r="AJ49" s="43"/>
      <c r="AK49" s="43"/>
      <c r="AL49" s="43"/>
      <c r="AM49" s="43"/>
    </row>
    <row r="50">
      <c r="AB50" s="43"/>
      <c r="AC50" s="43">
        <v>4</v>
      </c>
      <c r="AD50" s="43">
        <v>29.816557223315833</v>
      </c>
      <c r="AE50" s="43">
        <v>43.7094915</v>
      </c>
      <c r="AF50" s="43">
        <v>29.153141835</v>
      </c>
      <c r="AG50" s="43">
        <v>28.856303988</v>
      </c>
      <c r="AH50" s="43">
        <v>29.250121764</v>
      </c>
      <c r="AI50" s="43">
        <v>39.967582598</v>
      </c>
      <c r="AJ50" s="43"/>
      <c r="AK50" s="43"/>
      <c r="AL50" s="43"/>
      <c r="AM50" s="43"/>
    </row>
    <row r="51">
      <c r="AB51" s="43"/>
      <c r="AC51" s="43">
        <v>5</v>
      </c>
      <c r="AD51" s="43">
        <v>31.630454784558179</v>
      </c>
      <c r="AE51" s="43">
        <v>43.7094915</v>
      </c>
      <c r="AF51" s="43">
        <v>29.153141835</v>
      </c>
      <c r="AG51" s="43">
        <v>28.856303988</v>
      </c>
      <c r="AH51" s="43">
        <v>29.250121764</v>
      </c>
      <c r="AI51" s="43">
        <v>39.967582598</v>
      </c>
      <c r="AJ51" s="43"/>
      <c r="AK51" s="43"/>
      <c r="AL51" s="43"/>
      <c r="AM51" s="43"/>
    </row>
    <row r="52">
      <c r="AB52" s="43"/>
      <c r="AC52" s="43">
        <v>6</v>
      </c>
      <c r="AD52" s="43">
        <v>43.842561690726164</v>
      </c>
      <c r="AE52" s="43">
        <v>43.7094915</v>
      </c>
      <c r="AF52" s="43">
        <v>29.153141835</v>
      </c>
      <c r="AG52" s="43">
        <v>28.856303988</v>
      </c>
      <c r="AH52" s="43">
        <v>29.250121764</v>
      </c>
      <c r="AI52" s="43">
        <v>39.967582598</v>
      </c>
      <c r="AJ52" s="43"/>
      <c r="AK52" s="43"/>
      <c r="AL52" s="43"/>
      <c r="AM52" s="43"/>
    </row>
    <row r="53">
      <c r="AB53" s="43"/>
      <c r="AC53" s="43">
        <v>7</v>
      </c>
      <c r="AD53" s="43">
        <v>48.655242541557307</v>
      </c>
      <c r="AE53" s="43">
        <v>43.7094915</v>
      </c>
      <c r="AF53" s="43">
        <v>29.153141835</v>
      </c>
      <c r="AG53" s="43">
        <v>28.856303988</v>
      </c>
      <c r="AH53" s="43">
        <v>29.250121764</v>
      </c>
      <c r="AI53" s="43">
        <v>39.967582598</v>
      </c>
      <c r="AJ53" s="43"/>
      <c r="AK53" s="43"/>
      <c r="AL53" s="43"/>
      <c r="AM53" s="43"/>
    </row>
    <row r="54">
      <c r="AB54" s="43"/>
      <c r="AC54" s="43">
        <v>8</v>
      </c>
      <c r="AD54" s="43">
        <v>43.313582146762904</v>
      </c>
      <c r="AE54" s="43">
        <v>43.7094915</v>
      </c>
      <c r="AF54" s="43">
        <v>29.153141835</v>
      </c>
      <c r="AG54" s="43">
        <v>28.856303988</v>
      </c>
      <c r="AH54" s="43">
        <v>29.250121764</v>
      </c>
      <c r="AI54" s="43">
        <v>39.967582598</v>
      </c>
      <c r="AJ54" s="43"/>
      <c r="AK54" s="43"/>
      <c r="AL54" s="43"/>
      <c r="AM54" s="43"/>
    </row>
    <row r="55">
      <c r="AB55" s="43"/>
      <c r="AC55" s="43">
        <v>9</v>
      </c>
      <c r="AD55" s="43">
        <v>32.566161608705166</v>
      </c>
      <c r="AE55" s="43">
        <v>43.7094915</v>
      </c>
      <c r="AF55" s="43">
        <v>29.153141835</v>
      </c>
      <c r="AG55" s="43">
        <v>28.856303988</v>
      </c>
      <c r="AH55" s="43">
        <v>29.250121764</v>
      </c>
      <c r="AI55" s="43">
        <v>39.967582598</v>
      </c>
      <c r="AJ55" s="43"/>
      <c r="AK55" s="43"/>
      <c r="AL55" s="43"/>
      <c r="AM55" s="43"/>
    </row>
    <row r="56">
      <c r="AB56" s="43"/>
      <c r="AC56" s="43">
        <v>10</v>
      </c>
      <c r="AD56" s="43">
        <v>31.322140124671915</v>
      </c>
      <c r="AE56" s="43">
        <v>43.7094915</v>
      </c>
      <c r="AF56" s="43">
        <v>29.153141835</v>
      </c>
      <c r="AG56" s="43">
        <v>28.856303988</v>
      </c>
      <c r="AH56" s="43">
        <v>29.250121764</v>
      </c>
      <c r="AI56" s="43">
        <v>39.967582598</v>
      </c>
      <c r="AJ56" s="43"/>
      <c r="AK56" s="43"/>
      <c r="AL56" s="43"/>
      <c r="AM56" s="43"/>
    </row>
    <row r="57">
      <c r="AB57" s="43"/>
      <c r="AC57" s="43">
        <v>11</v>
      </c>
      <c r="AD57" s="43">
        <v>30.141919624791061</v>
      </c>
      <c r="AE57" s="43">
        <v>43.7094915</v>
      </c>
      <c r="AF57" s="43">
        <v>29.153141835</v>
      </c>
      <c r="AG57" s="43">
        <v>28.856303988</v>
      </c>
      <c r="AH57" s="43">
        <v>29.250121764</v>
      </c>
      <c r="AI57" s="43">
        <v>39.967582598</v>
      </c>
      <c r="AJ57" s="43"/>
      <c r="AK57" s="43"/>
      <c r="AL57" s="43"/>
      <c r="AM57" s="43"/>
    </row>
    <row r="58">
      <c r="AB58" s="43"/>
      <c r="AC58" s="43">
        <v>12</v>
      </c>
      <c r="AD58" s="43">
        <v>29.129898555027708</v>
      </c>
      <c r="AE58" s="43">
        <v>43.7094915</v>
      </c>
      <c r="AF58" s="43">
        <v>29.153141835</v>
      </c>
      <c r="AG58" s="43">
        <v>28.856303988</v>
      </c>
      <c r="AH58" s="43">
        <v>29.250121764</v>
      </c>
      <c r="AI58" s="43">
        <v>39.967582598</v>
      </c>
      <c r="AJ58" s="43"/>
      <c r="AK58" s="43"/>
      <c r="AL58" s="43"/>
      <c r="AM58" s="43"/>
    </row>
    <row r="59">
      <c r="A59" s="181" t="s">
        <v>630</v>
      </c>
      <c r="AB59" s="43"/>
      <c r="AC59" s="43">
        <v>13</v>
      </c>
      <c r="AD59" s="43">
        <v>54.669658716020059</v>
      </c>
      <c r="AE59" s="43">
        <v>43.7094915</v>
      </c>
      <c r="AF59" s="43">
        <v>29.153141835</v>
      </c>
      <c r="AG59" s="43">
        <v>28.856303988</v>
      </c>
      <c r="AH59" s="43">
        <v>29.250121764</v>
      </c>
      <c r="AI59" s="43">
        <v>39.967582598</v>
      </c>
      <c r="AJ59" s="43"/>
      <c r="AK59" s="43"/>
      <c r="AL59" s="43"/>
      <c r="AM59" s="43"/>
    </row>
    <row r="60">
      <c r="AB60" s="43"/>
      <c r="AC60" s="43">
        <v>14</v>
      </c>
      <c r="AD60" s="43">
        <v>36.427700283716021</v>
      </c>
      <c r="AE60" s="43">
        <v>43.7094915</v>
      </c>
      <c r="AF60" s="43">
        <v>29.153141835</v>
      </c>
      <c r="AG60" s="43">
        <v>28.856303988</v>
      </c>
      <c r="AH60" s="43">
        <v>29.250121764</v>
      </c>
      <c r="AI60" s="43">
        <v>39.967582598</v>
      </c>
      <c r="AJ60" s="43"/>
      <c r="AK60" s="43"/>
      <c r="AL60" s="43"/>
      <c r="AM60" s="43"/>
    </row>
    <row r="61">
      <c r="AB61" s="43"/>
      <c r="AC61" s="43">
        <v>15</v>
      </c>
      <c r="AD61" s="43">
        <v>27.473102676607724</v>
      </c>
      <c r="AE61" s="43">
        <v>43.7094915</v>
      </c>
      <c r="AF61" s="43">
        <v>29.153141835</v>
      </c>
      <c r="AG61" s="43">
        <v>28.856303988</v>
      </c>
      <c r="AH61" s="43">
        <v>29.250121764</v>
      </c>
      <c r="AI61" s="43">
        <v>39.967582598</v>
      </c>
      <c r="AJ61" s="43"/>
      <c r="AK61" s="43"/>
      <c r="AL61" s="43"/>
      <c r="AM61" s="43"/>
    </row>
    <row r="62">
      <c r="AB62" s="43"/>
      <c r="AC62" s="43">
        <v>16</v>
      </c>
      <c r="AD62" s="43">
        <v>31.186732663631567</v>
      </c>
      <c r="AE62" s="43">
        <v>43.7094915</v>
      </c>
      <c r="AF62" s="43">
        <v>29.153141835</v>
      </c>
      <c r="AG62" s="43">
        <v>28.856303988</v>
      </c>
      <c r="AH62" s="43">
        <v>29.250121764</v>
      </c>
      <c r="AI62" s="43">
        <v>39.967582598</v>
      </c>
      <c r="AJ62" s="43"/>
      <c r="AK62" s="43"/>
      <c r="AL62" s="43"/>
      <c r="AM62" s="43"/>
    </row>
    <row r="63">
      <c r="AB63" s="43"/>
      <c r="AC63" s="43">
        <v>17</v>
      </c>
      <c r="AD63" s="43">
        <v>33.496421846133543</v>
      </c>
      <c r="AE63" s="43">
        <v>43.7094915</v>
      </c>
      <c r="AF63" s="43">
        <v>29.153141835</v>
      </c>
      <c r="AG63" s="43">
        <v>28.856303988</v>
      </c>
      <c r="AH63" s="43">
        <v>29.250121764</v>
      </c>
      <c r="AI63" s="43">
        <v>39.967582598</v>
      </c>
      <c r="AJ63" s="43"/>
      <c r="AK63" s="43"/>
      <c r="AL63" s="43"/>
      <c r="AM63" s="43"/>
    </row>
    <row r="64">
      <c r="AB64" s="43"/>
      <c r="AC64" s="43">
        <v>18</v>
      </c>
      <c r="AD64" s="43">
        <v>30.651059638699227</v>
      </c>
      <c r="AE64" s="43">
        <v>43.7094915</v>
      </c>
      <c r="AF64" s="43">
        <v>29.153141835</v>
      </c>
      <c r="AG64" s="43">
        <v>28.856303988</v>
      </c>
      <c r="AH64" s="43">
        <v>29.250121764</v>
      </c>
      <c r="AI64" s="43">
        <v>39.967582598</v>
      </c>
      <c r="AJ64" s="43"/>
      <c r="AK64" s="43"/>
      <c r="AL64" s="43"/>
      <c r="AM64" s="43"/>
    </row>
    <row r="65">
      <c r="AB65" s="43"/>
      <c r="AC65" s="43">
        <v>19</v>
      </c>
      <c r="AD65" s="43">
        <v>30.744166321997547</v>
      </c>
      <c r="AE65" s="43">
        <v>43.7094915</v>
      </c>
      <c r="AF65" s="43">
        <v>29.153141835</v>
      </c>
      <c r="AG65" s="43">
        <v>28.856303988</v>
      </c>
      <c r="AH65" s="43">
        <v>29.250121764</v>
      </c>
      <c r="AI65" s="43">
        <v>39.967582598</v>
      </c>
      <c r="AJ65" s="43"/>
      <c r="AK65" s="43"/>
      <c r="AL65" s="43"/>
      <c r="AM65" s="43"/>
    </row>
    <row r="66">
      <c r="AB66" s="43"/>
      <c r="AC66" s="43">
        <v>20</v>
      </c>
      <c r="AD66" s="43">
        <v>34.579248293067231</v>
      </c>
      <c r="AE66" s="43">
        <v>43.7094915</v>
      </c>
      <c r="AF66" s="43">
        <v>29.153141835</v>
      </c>
      <c r="AG66" s="43">
        <v>28.856303988</v>
      </c>
      <c r="AH66" s="43">
        <v>29.250121764</v>
      </c>
      <c r="AI66" s="43">
        <v>39.967582598</v>
      </c>
      <c r="AJ66" s="43"/>
      <c r="AK66" s="43"/>
      <c r="AL66" s="43"/>
      <c r="AM66" s="43"/>
    </row>
    <row r="67">
      <c r="AB67" s="43"/>
      <c r="AC67" s="43">
        <v>21</v>
      </c>
      <c r="AD67" s="43">
        <v>33.081508868391111</v>
      </c>
      <c r="AE67" s="43">
        <v>43.7094915</v>
      </c>
      <c r="AF67" s="43">
        <v>29.153141835</v>
      </c>
      <c r="AG67" s="43">
        <v>28.856303988</v>
      </c>
      <c r="AH67" s="43">
        <v>29.250121764</v>
      </c>
      <c r="AI67" s="43">
        <v>39.967582598</v>
      </c>
      <c r="AJ67" s="43"/>
      <c r="AK67" s="43"/>
      <c r="AL67" s="43"/>
      <c r="AM67" s="43"/>
    </row>
    <row r="68">
      <c r="AB68" s="43"/>
      <c r="AC68" s="43">
        <v>22</v>
      </c>
      <c r="AD68" s="43">
        <v>31.544135033700982</v>
      </c>
      <c r="AE68" s="43">
        <v>43.7094915</v>
      </c>
      <c r="AF68" s="43">
        <v>29.153141835</v>
      </c>
      <c r="AG68" s="43">
        <v>28.856303988</v>
      </c>
      <c r="AH68" s="43">
        <v>29.250121764</v>
      </c>
      <c r="AI68" s="43">
        <v>39.967582598</v>
      </c>
      <c r="AJ68" s="43"/>
      <c r="AK68" s="43"/>
      <c r="AL68" s="43"/>
      <c r="AM68" s="43"/>
    </row>
    <row r="69">
      <c r="AB69" s="43"/>
      <c r="AC69" s="43">
        <v>23</v>
      </c>
      <c r="AD69" s="43">
        <v>31.203505377932423</v>
      </c>
      <c r="AE69" s="43">
        <v>43.7094915</v>
      </c>
      <c r="AF69" s="43">
        <v>29.153141835</v>
      </c>
      <c r="AG69" s="43">
        <v>28.856303988</v>
      </c>
      <c r="AH69" s="43">
        <v>29.250121764</v>
      </c>
      <c r="AI69" s="43">
        <v>39.967582598</v>
      </c>
      <c r="AJ69" s="43"/>
      <c r="AK69" s="43"/>
      <c r="AL69" s="43"/>
      <c r="AM69" s="43"/>
    </row>
    <row r="70">
      <c r="AB70" s="43"/>
      <c r="AC70" s="43">
        <v>24</v>
      </c>
      <c r="AD70" s="43">
        <v>29.564761275603988</v>
      </c>
      <c r="AE70" s="43">
        <v>43.7094915</v>
      </c>
      <c r="AF70" s="43">
        <v>29.153141835</v>
      </c>
      <c r="AG70" s="43">
        <v>28.856303988</v>
      </c>
      <c r="AH70" s="43">
        <v>29.250121764</v>
      </c>
      <c r="AI70" s="43">
        <v>39.967582598</v>
      </c>
      <c r="AJ70" s="43"/>
      <c r="AK70" s="43"/>
      <c r="AL70" s="43"/>
      <c r="AM70" s="43"/>
    </row>
    <row r="71">
      <c r="AB71" s="43"/>
      <c r="AC71" s="43">
        <v>25</v>
      </c>
      <c r="AD71" s="43">
        <v>30.666016400591769</v>
      </c>
      <c r="AE71" s="43">
        <v>43.7094915</v>
      </c>
      <c r="AF71" s="43">
        <v>29.153141835</v>
      </c>
      <c r="AG71" s="43">
        <v>28.856303988</v>
      </c>
      <c r="AH71" s="43">
        <v>29.250121764</v>
      </c>
      <c r="AI71" s="43">
        <v>39.967582598</v>
      </c>
      <c r="AJ71" s="43"/>
      <c r="AK71" s="43"/>
      <c r="AL71" s="43"/>
      <c r="AM71" s="43"/>
    </row>
    <row r="72">
      <c r="AB72" s="43"/>
      <c r="AC72" s="43">
        <v>26</v>
      </c>
      <c r="AD72" s="43">
        <v>27.948187919537183</v>
      </c>
      <c r="AE72" s="43">
        <v>43.7094915</v>
      </c>
      <c r="AF72" s="43">
        <v>29.153141835</v>
      </c>
      <c r="AG72" s="43">
        <v>28.856303988</v>
      </c>
      <c r="AH72" s="43">
        <v>29.250121764</v>
      </c>
      <c r="AI72" s="43">
        <v>39.967582598</v>
      </c>
      <c r="AJ72" s="43"/>
      <c r="AK72" s="43"/>
      <c r="AL72" s="43"/>
      <c r="AM72" s="43"/>
    </row>
    <row r="73">
      <c r="AB73" s="43"/>
      <c r="AC73" s="43">
        <v>27</v>
      </c>
      <c r="AD73" s="43">
        <v>28.343872361331922</v>
      </c>
      <c r="AE73" s="43">
        <v>43.7094915</v>
      </c>
      <c r="AF73" s="43">
        <v>29.153141835</v>
      </c>
      <c r="AG73" s="43">
        <v>28.856303988</v>
      </c>
      <c r="AH73" s="43">
        <v>29.250121764</v>
      </c>
      <c r="AI73" s="43">
        <v>39.967582598</v>
      </c>
      <c r="AJ73" s="43"/>
      <c r="AK73" s="43"/>
      <c r="AL73" s="43"/>
      <c r="AM73" s="43"/>
    </row>
    <row r="74">
      <c r="AB74" s="43"/>
      <c r="AC74" s="43">
        <v>28</v>
      </c>
      <c r="AD74" s="43">
        <v>31.187132010687158</v>
      </c>
      <c r="AE74" s="43">
        <v>43.7094915</v>
      </c>
      <c r="AF74" s="43">
        <v>29.153141835</v>
      </c>
      <c r="AG74" s="43">
        <v>28.856303988</v>
      </c>
      <c r="AH74" s="43">
        <v>29.250121764</v>
      </c>
      <c r="AI74" s="43">
        <v>39.967582598</v>
      </c>
      <c r="AJ74" s="43"/>
      <c r="AK74" s="43"/>
      <c r="AL74" s="43"/>
      <c r="AM74" s="43"/>
    </row>
    <row r="75">
      <c r="AB75" s="43"/>
      <c r="AC75" s="43">
        <v>29</v>
      </c>
      <c r="AD75" s="43">
        <v>73.029050758479073</v>
      </c>
      <c r="AE75" s="43">
        <v>43.7094915</v>
      </c>
      <c r="AF75" s="43">
        <v>29.153141835</v>
      </c>
      <c r="AG75" s="43">
        <v>28.856303988</v>
      </c>
      <c r="AH75" s="43">
        <v>29.250121764</v>
      </c>
      <c r="AI75" s="43">
        <v>39.967582598</v>
      </c>
      <c r="AJ75" s="43"/>
      <c r="AK75" s="43"/>
      <c r="AL75" s="43"/>
      <c r="AM75" s="43"/>
    </row>
    <row r="76">
      <c r="AB76" s="43"/>
      <c r="AC76" s="43">
        <v>30</v>
      </c>
      <c r="AD76" s="43">
        <v>26.991621472575517</v>
      </c>
      <c r="AE76" s="43">
        <v>43.7094915</v>
      </c>
      <c r="AF76" s="43">
        <v>29.153141835</v>
      </c>
      <c r="AG76" s="43">
        <v>28.856303988</v>
      </c>
      <c r="AH76" s="43">
        <v>29.250121764</v>
      </c>
      <c r="AI76" s="43">
        <v>39.967582598</v>
      </c>
      <c r="AJ76" s="43"/>
      <c r="AK76" s="43"/>
      <c r="AL76" s="43"/>
      <c r="AM76" s="43"/>
    </row>
    <row r="77">
      <c r="AB77" s="43"/>
      <c r="AC77" s="43">
        <v>31</v>
      </c>
      <c r="AD77" s="43">
        <v>24.655031299682037</v>
      </c>
      <c r="AE77" s="43">
        <v>43.7094915</v>
      </c>
      <c r="AF77" s="43">
        <v>29.153141835</v>
      </c>
      <c r="AG77" s="43">
        <v>28.856303988</v>
      </c>
      <c r="AH77" s="43">
        <v>29.250121764</v>
      </c>
      <c r="AI77" s="43">
        <v>39.967582598</v>
      </c>
      <c r="AJ77" s="43"/>
      <c r="AK77" s="43"/>
      <c r="AL77" s="43"/>
      <c r="AM77" s="43"/>
    </row>
    <row r="78"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</row>
    <row r="88"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</row>
    <row r="89"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</row>
    <row r="90"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</row>
    <row r="91">
      <c r="AC91" s="43"/>
      <c r="AD91" s="43"/>
    </row>
    <row r="92">
      <c r="AC92" s="43"/>
      <c r="AD92" s="43"/>
    </row>
    <row r="93">
      <c r="AC93" s="43"/>
      <c r="AD93" s="43"/>
    </row>
    <row r="94">
      <c r="AC94" s="43"/>
      <c r="AD94" s="43"/>
    </row>
    <row r="95">
      <c r="AC95" s="43"/>
      <c r="AD95" s="43"/>
    </row>
    <row r="96">
      <c r="AC96" s="43"/>
      <c r="AD96" s="43"/>
    </row>
    <row r="97">
      <c r="AC97" s="43"/>
      <c r="AD97" s="43"/>
    </row>
    <row r="98">
      <c r="AC98" s="43"/>
      <c r="AD98" s="43"/>
    </row>
    <row r="99">
      <c r="AC99" s="43"/>
      <c r="AD99" s="43"/>
    </row>
    <row r="100">
      <c r="AC100" s="43"/>
      <c r="AD100" s="43"/>
    </row>
    <row r="101">
      <c r="AC101" s="43"/>
      <c r="AD101" s="43"/>
    </row>
    <row r="102">
      <c r="AC102" s="43"/>
      <c r="AD102" s="43"/>
    </row>
    <row r="103">
      <c r="AC103" s="43"/>
      <c r="AD103" s="43"/>
    </row>
    <row r="104">
      <c r="AC104" s="43"/>
      <c r="AD104" s="43"/>
    </row>
  </sheetData>
  <mergeCells>
    <mergeCell ref="A5:K5"/>
    <mergeCell ref="B1:I1"/>
    <mergeCell ref="J1:L1"/>
  </mergeCells>
  <pageMargins left="0.7" right="0.7" top="0.75" bottom="0.75" header="0.3" footer="0.3"/>
  <pageSetup paperSize="9" scale="69" fitToHeight="0" orientation="portrait" horizontalDpi="0" verticalDpi="0"/>
  <headerFooter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72"/>
  <sheetViews>
    <sheetView view="pageBreakPreview" topLeftCell="A64" zoomScaleNormal="100" zoomScaleSheetLayoutView="100" workbookViewId="0" showGridLines="0">
      <selection activeCell="F14" sqref="F14"/>
    </sheetView>
  </sheetViews>
  <sheetFormatPr baseColWidth="10" defaultColWidth="9.140625" defaultRowHeight="15"/>
  <cols>
    <col min="1" max="1" width="17.5703125" customWidth="1"/>
    <col min="2" max="2" width="0.28515625" customWidth="1"/>
    <col min="3" max="3" width="14" customWidth="1"/>
    <col min="4" max="4" width="11" customWidth="1"/>
    <col min="5" max="5" width="11" customWidth="1"/>
    <col min="6" max="6" width="11" customWidth="1"/>
    <col min="7" max="7" width="11" customWidth="1"/>
    <col min="8" max="8" width="11" customWidth="1"/>
    <col min="9" max="9" width="11" customWidth="1"/>
    <col min="10" max="10" width="11" customWidth="1"/>
    <col min="11" max="11" width="6.42578125" customWidth="1"/>
    <col min="12" max="12" width="7" customWidth="1"/>
  </cols>
  <sheetData>
    <row r="1" ht="43.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3"/>
      <c r="I1" s="143"/>
      <c r="J1" s="144" t="str">
        <f>'1'!Z3</f>
        <v>Código: EJECSGI-MESXX-20XX
Fecha: DD/MM/YYYY
Versión: X</v>
      </c>
      <c r="K1" s="144"/>
      <c r="L1" s="145"/>
    </row>
    <row r="5">
      <c r="A5" s="136" t="s">
        <v>631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</row>
    <row r="7">
      <c r="C7" s="37" t="s">
        <v>632</v>
      </c>
      <c r="D7" s="38"/>
      <c r="E7" s="38"/>
      <c r="F7" s="38"/>
      <c r="G7" s="38"/>
      <c r="H7" s="38"/>
    </row>
    <row r="8" ht="1.5" customHeight="1">
      <c r="C8" s="169"/>
      <c r="D8" s="169"/>
      <c r="E8" s="169"/>
      <c r="F8" s="169"/>
      <c r="G8" s="169"/>
      <c r="H8" s="169"/>
    </row>
    <row r="9">
      <c r="C9" s="276" t="s">
        <v>633</v>
      </c>
      <c r="D9" s="277" t="s">
        <v>634</v>
      </c>
      <c r="E9" s="277" t="s">
        <v>635</v>
      </c>
      <c r="F9" s="277" t="s">
        <v>636</v>
      </c>
      <c r="G9" s="277" t="s">
        <v>637</v>
      </c>
      <c r="H9" s="277" t="s">
        <v>638</v>
      </c>
    </row>
    <row r="10">
      <c r="C10" s="276" t="s">
        <v>639</v>
      </c>
      <c r="D10" s="278">
        <v>271.7631812400636</v>
      </c>
      <c r="E10" s="278">
        <v>264.46702464228935</v>
      </c>
      <c r="F10" s="278">
        <v>266.31550927397984</v>
      </c>
      <c r="G10" s="278">
        <v>262.5285874403815</v>
      </c>
      <c r="H10" s="278">
        <v>253.9625280869104</v>
      </c>
    </row>
    <row r="11">
      <c r="C11" s="276" t="s">
        <v>640</v>
      </c>
      <c r="D11" s="278">
        <v>36.673653105251837</v>
      </c>
      <c r="E11" s="278">
        <v>35.835069931648917</v>
      </c>
      <c r="F11" s="278">
        <v>35.337757432183132</v>
      </c>
      <c r="G11" s="278">
        <v>34.983109339474673</v>
      </c>
      <c r="H11" s="278">
        <v>34.89395455518374</v>
      </c>
    </row>
    <row r="12">
      <c r="C12" s="276" t="s">
        <v>641</v>
      </c>
      <c r="D12" s="278">
        <v>0.720588765235824</v>
      </c>
      <c r="E12" s="278">
        <v>0.70428722840487545</v>
      </c>
      <c r="F12" s="278">
        <v>0.69733359830418662</v>
      </c>
      <c r="G12" s="278">
        <v>0.69325702172761006</v>
      </c>
      <c r="H12" s="278">
        <v>0.686372813990461</v>
      </c>
    </row>
    <row r="13">
      <c r="C13" s="181" t="s">
        <v>642</v>
      </c>
    </row>
    <row r="26">
      <c r="C26" s="181" t="s">
        <v>643</v>
      </c>
    </row>
    <row r="28" ht="4.5" customHeight="1"/>
    <row r="29" ht="3" customHeight="1"/>
    <row r="30">
      <c r="C30" s="37" t="s">
        <v>644</v>
      </c>
      <c r="D30" s="38"/>
      <c r="E30" s="38"/>
      <c r="F30" s="38"/>
      <c r="G30" s="38"/>
      <c r="H30" s="38"/>
    </row>
    <row r="31" ht="3.75" customHeight="1">
      <c r="C31" s="169"/>
      <c r="D31" s="169"/>
      <c r="E31" s="169"/>
      <c r="F31" s="169"/>
      <c r="G31" s="169"/>
      <c r="H31" s="169"/>
    </row>
    <row r="32">
      <c r="C32" s="276" t="s">
        <v>633</v>
      </c>
      <c r="D32" s="277" t="s">
        <v>645</v>
      </c>
      <c r="E32" s="277" t="s">
        <v>646</v>
      </c>
      <c r="F32" s="277" t="s">
        <v>647</v>
      </c>
      <c r="G32" s="277" t="s">
        <v>648</v>
      </c>
      <c r="H32" s="277" t="s">
        <v>649</v>
      </c>
      <c r="I32" s="277" t="s">
        <v>650</v>
      </c>
      <c r="J32" s="277" t="s">
        <v>651</v>
      </c>
    </row>
    <row r="33">
      <c r="C33" s="276" t="s">
        <v>639</v>
      </c>
      <c r="D33" s="278">
        <v>173.09619263381026</v>
      </c>
      <c r="E33" s="278">
        <v>296.57636354001056</v>
      </c>
      <c r="F33" s="278">
        <v>309.09885877053523</v>
      </c>
      <c r="G33" s="278">
        <v>174.70817938526761</v>
      </c>
      <c r="H33" s="278">
        <v>279.28690063593</v>
      </c>
      <c r="I33" s="278">
        <v>171.123411499735</v>
      </c>
      <c r="J33" s="278">
        <v>179.7077087970323</v>
      </c>
    </row>
    <row r="34">
      <c r="C34" s="276" t="s">
        <v>640</v>
      </c>
      <c r="D34" s="278">
        <v>32.454695913536881</v>
      </c>
      <c r="E34" s="278">
        <v>34.231731748084655</v>
      </c>
      <c r="F34" s="278">
        <v>34.192788483098852</v>
      </c>
      <c r="G34" s="278">
        <v>32.139219665467174</v>
      </c>
      <c r="H34" s="278">
        <v>34.193800327367214</v>
      </c>
      <c r="I34" s="278">
        <v>32.133453955794032</v>
      </c>
      <c r="J34" s="278">
        <v>33.107888718118026</v>
      </c>
    </row>
    <row r="35">
      <c r="C35" s="276" t="s">
        <v>641</v>
      </c>
      <c r="D35" s="278">
        <v>0.65632246952835194</v>
      </c>
      <c r="E35" s="278">
        <v>0.68015712771595127</v>
      </c>
      <c r="F35" s="278">
        <v>0.67869819819819821</v>
      </c>
      <c r="G35" s="278">
        <v>0.673264705882353</v>
      </c>
      <c r="H35" s="278">
        <v>0.68043746687864337</v>
      </c>
      <c r="I35" s="278">
        <v>0.64003630100688935</v>
      </c>
      <c r="J35" s="278">
        <v>0.68315447800741924</v>
      </c>
    </row>
    <row r="36">
      <c r="C36" s="181" t="s">
        <v>652</v>
      </c>
    </row>
    <row r="48">
      <c r="C48" s="181" t="s">
        <v>653</v>
      </c>
    </row>
    <row r="50" ht="4.5" customHeight="1"/>
    <row r="51" ht="3" customHeight="1"/>
    <row r="52" ht="3.75" customHeight="1"/>
    <row r="53">
      <c r="C53" s="37" t="s">
        <v>654</v>
      </c>
      <c r="D53" s="38"/>
      <c r="E53" s="38"/>
      <c r="F53" s="38"/>
      <c r="G53" s="38"/>
      <c r="H53" s="38"/>
    </row>
    <row r="54" ht="3" customHeight="1">
      <c r="C54" s="169"/>
      <c r="D54" s="169"/>
      <c r="E54" s="169"/>
      <c r="F54" s="169"/>
      <c r="G54" s="169"/>
      <c r="H54" s="169"/>
    </row>
    <row r="55">
      <c r="C55" s="276" t="s">
        <v>633</v>
      </c>
      <c r="D55" s="277" t="s">
        <v>655</v>
      </c>
      <c r="E55" s="277" t="s">
        <v>656</v>
      </c>
      <c r="F55" s="277" t="s">
        <v>657</v>
      </c>
      <c r="G55" s="277" t="s">
        <v>658</v>
      </c>
      <c r="H55" s="277" t="s">
        <v>659</v>
      </c>
      <c r="I55" s="277" t="s">
        <v>660</v>
      </c>
      <c r="J55" s="277" t="s">
        <v>661</v>
      </c>
    </row>
    <row r="56">
      <c r="C56" s="276" t="s">
        <v>639</v>
      </c>
      <c r="D56" s="278">
        <v>170.35332061473235</v>
      </c>
      <c r="E56" s="278">
        <v>189.95582087970323</v>
      </c>
      <c r="F56" s="278">
        <v>184.14487201907789</v>
      </c>
      <c r="G56" s="278">
        <v>190.94535877053522</v>
      </c>
      <c r="H56" s="278">
        <v>192.89728404875461</v>
      </c>
      <c r="I56" s="278">
        <v>194.9108611552729</v>
      </c>
      <c r="J56" s="278">
        <v>183.44840222575516</v>
      </c>
    </row>
    <row r="57">
      <c r="C57" s="276" t="s">
        <v>640</v>
      </c>
      <c r="D57" s="278">
        <v>32.060736034362158</v>
      </c>
      <c r="E57" s="278">
        <v>35.814456149994868</v>
      </c>
      <c r="F57" s="278">
        <v>34.423946171206786</v>
      </c>
      <c r="G57" s="278">
        <v>35.946615018540832</v>
      </c>
      <c r="H57" s="278">
        <v>36.329499957262762</v>
      </c>
      <c r="I57" s="278">
        <v>36.711750082269177</v>
      </c>
      <c r="J57" s="278">
        <v>34.342351216194849</v>
      </c>
    </row>
    <row r="58">
      <c r="C58" s="276" t="s">
        <v>641</v>
      </c>
      <c r="D58" s="278">
        <v>0.647938261791203</v>
      </c>
      <c r="E58" s="278">
        <v>0.72377265500794918</v>
      </c>
      <c r="F58" s="278">
        <v>0.68493508214096455</v>
      </c>
      <c r="G58" s="278">
        <v>0.72817170111287755</v>
      </c>
      <c r="H58" s="278">
        <v>0.7331110227874934</v>
      </c>
      <c r="I58" s="278">
        <v>0.74040408055113938</v>
      </c>
      <c r="J58" s="278">
        <v>0.68906332803391634</v>
      </c>
    </row>
    <row r="59">
      <c r="C59" s="181" t="s">
        <v>662</v>
      </c>
    </row>
    <row r="72">
      <c r="C72" s="181" t="s">
        <v>663</v>
      </c>
    </row>
  </sheetData>
  <mergeCells>
    <mergeCell ref="A5:K5"/>
    <mergeCell ref="C8:H8"/>
    <mergeCell ref="C31:H31"/>
    <mergeCell ref="C54:H54"/>
    <mergeCell ref="B1:I1"/>
    <mergeCell ref="J1:L1"/>
  </mergeCells>
  <pageMargins left="0.7" right="0.7" top="0.75" bottom="0.75" header="0.3" footer="0.3"/>
  <pageSetup paperSize="9" scale="65" fitToHeight="0" orientation="portrait"/>
  <headerFooter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7"/>
  <sheetViews>
    <sheetView view="pageBreakPreview" zoomScaleNormal="100" zoomScaleSheetLayoutView="100" workbookViewId="0" showGridLines="0">
      <selection activeCell="E19" sqref="E19"/>
    </sheetView>
  </sheetViews>
  <sheetFormatPr baseColWidth="10" defaultColWidth="9.140625" defaultRowHeight="15"/>
  <cols>
    <col min="1" max="1" width="20" customWidth="1" style="93"/>
    <col min="2" max="2" width="18" customWidth="1" style="109"/>
    <col min="3" max="3" width="9.140625" customWidth="1" style="110"/>
    <col min="4" max="4" width="34.28515625" customWidth="1" style="93"/>
    <col min="5" max="5" width="11.85546875" customWidth="1" style="110"/>
    <col min="6" max="6" width="12.28515625" customWidth="1" style="110"/>
    <col min="7" max="7" width="11.28515625" customWidth="1" style="110"/>
    <col min="8" max="8" width="13" customWidth="1" style="110"/>
  </cols>
  <sheetData>
    <row r="1" ht="42.7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4" t="str">
        <f>'1'!Z3</f>
        <v>Código: EJECSGI-MESXX-20XX
Fecha: DD/MM/YYYY
Versión: X</v>
      </c>
      <c r="H1" s="144"/>
    </row>
    <row r="5">
      <c r="A5" s="163" t="s">
        <v>664</v>
      </c>
      <c r="B5" s="163"/>
      <c r="C5" s="163"/>
      <c r="D5" s="163"/>
      <c r="E5" s="163"/>
    </row>
    <row r="7" ht="18" customHeight="1">
      <c r="A7" s="107" t="s">
        <v>665</v>
      </c>
      <c r="B7" s="107" t="s">
        <v>666</v>
      </c>
      <c r="C7" s="107" t="s">
        <v>667</v>
      </c>
      <c r="D7" s="108" t="s">
        <v>668</v>
      </c>
      <c r="E7" s="108" t="s">
        <v>669</v>
      </c>
      <c r="F7" s="108" t="s">
        <v>670</v>
      </c>
      <c r="G7" s="108" t="s">
        <v>671</v>
      </c>
      <c r="H7" s="108" t="s">
        <v>672</v>
      </c>
    </row>
  </sheetData>
  <mergeCells>
    <mergeCell ref="A5:E5"/>
    <mergeCell ref="B1:F1"/>
    <mergeCell ref="G1:H1"/>
  </mergeCells>
  <pageMargins left="0.7" right="0.7" top="0.75" bottom="0.75" header="0.3" footer="0.3"/>
  <pageSetup paperSize="9" scale="67" fitToHeight="0" orientation="portrait" horizontalDpi="0" verticalDpi="0"/>
  <headerFooter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98"/>
  <sheetViews>
    <sheetView view="pageBreakPreview" topLeftCell="A2" zoomScaleNormal="100" zoomScaleSheetLayoutView="100" workbookViewId="0" showGridLines="0">
      <selection activeCell="E16" sqref="E16"/>
    </sheetView>
  </sheetViews>
  <sheetFormatPr baseColWidth="10" defaultColWidth="9.140625" defaultRowHeight="15"/>
  <cols>
    <col min="1" max="1" width="27" customWidth="1"/>
    <col min="2" max="2" width="10" customWidth="1"/>
    <col min="3" max="3" width="10.140625" customWidth="1"/>
    <col min="4" max="4" width="11.5703125" customWidth="1"/>
    <col min="6" max="6" width="27.28515625" customWidth="1"/>
    <col min="7" max="7" width="10.140625" customWidth="1"/>
    <col min="8" max="8" width="10" customWidth="1"/>
    <col min="9" max="9" width="11.5703125" customWidth="1"/>
  </cols>
  <sheetData>
    <row r="1" ht="42.75" customHeight="1">
      <c r="A1" s="115"/>
      <c r="B1" s="143" t="str">
        <f>'1'!Z2</f>
        <v>INFORME EJECUTIVO MENSUAL DE LA OPERACIÓN DEL SEIN
MES 20XX</v>
      </c>
      <c r="C1" s="143"/>
      <c r="D1" s="143"/>
      <c r="E1" s="143"/>
      <c r="F1" s="143"/>
      <c r="G1" s="144" t="str">
        <f>'1'!Z3</f>
        <v>Código: EJECSGI-MESXX-20XX
Fecha: DD/MM/YYYY
Versión: X</v>
      </c>
      <c r="H1" s="144"/>
      <c r="I1" s="145"/>
    </row>
    <row r="4">
      <c r="A4" s="136" t="s">
        <v>673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</row>
    <row r="6">
      <c r="A6" s="136" t="s">
        <v>674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</row>
    <row r="8">
      <c r="A8" s="29" t="s">
        <v>675</v>
      </c>
      <c r="B8" s="29"/>
      <c r="C8" s="29"/>
      <c r="D8" s="29"/>
      <c r="E8" s="29"/>
      <c r="F8" s="29" t="s">
        <v>676</v>
      </c>
      <c r="G8" s="29"/>
      <c r="H8" s="29"/>
      <c r="I8" s="29"/>
      <c r="J8" s="29"/>
      <c r="K8" s="29"/>
    </row>
    <row r="10" ht="21.75" customHeight="1">
      <c r="A10" s="279" t="s">
        <v>5</v>
      </c>
      <c r="B10" s="282" t="s">
        <v>677</v>
      </c>
      <c r="C10" s="282" t="s">
        <v>678</v>
      </c>
      <c r="D10" s="282" t="s">
        <v>679</v>
      </c>
      <c r="F10" s="279" t="s">
        <v>5</v>
      </c>
      <c r="G10" s="282" t="s">
        <v>677</v>
      </c>
      <c r="H10" s="282" t="s">
        <v>678</v>
      </c>
      <c r="I10" s="282" t="s">
        <v>679</v>
      </c>
    </row>
    <row r="11">
      <c r="A11" s="280"/>
      <c r="B11" s="283"/>
      <c r="C11" s="283">
        <v>27219.7394006284</v>
      </c>
      <c r="D11" s="283">
        <v>-27219.7394006284</v>
      </c>
      <c r="F11" s="280" t="s">
        <v>24</v>
      </c>
      <c r="G11" s="283">
        <v>1285529.3628479105</v>
      </c>
      <c r="H11" s="283"/>
      <c r="I11" s="283">
        <v>1285529.3628479105</v>
      </c>
    </row>
    <row r="12">
      <c r="A12" s="280"/>
      <c r="B12" s="283"/>
      <c r="C12" s="283">
        <v>0</v>
      </c>
      <c r="D12" s="283">
        <v>0</v>
      </c>
      <c r="F12" s="280" t="s">
        <v>25</v>
      </c>
      <c r="G12" s="283">
        <v>-4353.5707653155</v>
      </c>
      <c r="H12" s="283">
        <v>7117.4593901855</v>
      </c>
      <c r="I12" s="283">
        <v>-11471.030155501</v>
      </c>
    </row>
    <row r="13">
      <c r="A13" s="280"/>
      <c r="B13" s="283"/>
      <c r="C13" s="283">
        <v>0</v>
      </c>
      <c r="D13" s="283">
        <v>0</v>
      </c>
      <c r="F13" s="280" t="s">
        <v>26</v>
      </c>
      <c r="G13" s="283">
        <v>364114.50255580572</v>
      </c>
      <c r="H13" s="283">
        <v>1408499.921633506</v>
      </c>
      <c r="I13" s="283">
        <v>-1044385.4190777004</v>
      </c>
    </row>
    <row r="14">
      <c r="A14" s="280" t="s">
        <v>24</v>
      </c>
      <c r="B14" s="283">
        <v>10434.1595222444</v>
      </c>
      <c r="C14" s="283">
        <v>0</v>
      </c>
      <c r="D14" s="283">
        <v>10434.1595222444</v>
      </c>
      <c r="F14" s="280" t="s">
        <v>27</v>
      </c>
      <c r="G14" s="283">
        <v>1537635.8672327269</v>
      </c>
      <c r="H14" s="283"/>
      <c r="I14" s="283">
        <v>1537635.8672327269</v>
      </c>
    </row>
    <row r="15">
      <c r="A15" s="280" t="s">
        <v>25</v>
      </c>
      <c r="B15" s="283">
        <v>-31.5408693018</v>
      </c>
      <c r="C15" s="283">
        <v>63.9782384434</v>
      </c>
      <c r="D15" s="283">
        <v>-95.5191077452</v>
      </c>
      <c r="F15" s="280" t="s">
        <v>28</v>
      </c>
      <c r="G15" s="283">
        <v>44870.2249344952</v>
      </c>
      <c r="H15" s="283">
        <v>4425794.1520530172</v>
      </c>
      <c r="I15" s="283">
        <v>-4380923.9271185221</v>
      </c>
    </row>
    <row r="16">
      <c r="A16" s="280" t="s">
        <v>26</v>
      </c>
      <c r="B16" s="283">
        <v>2685.6318044902</v>
      </c>
      <c r="C16" s="283">
        <v>10260.8006537143</v>
      </c>
      <c r="D16" s="283">
        <v>-7575.1688492241</v>
      </c>
      <c r="F16" s="280" t="s">
        <v>29</v>
      </c>
      <c r="G16" s="283">
        <v>100991.4443414397</v>
      </c>
      <c r="H16" s="283">
        <v>1057487.3111713391</v>
      </c>
      <c r="I16" s="283">
        <v>-956495.86682989937</v>
      </c>
    </row>
    <row r="17">
      <c r="A17" s="280" t="s">
        <v>27</v>
      </c>
      <c r="B17" s="283">
        <v>12074.7695873596</v>
      </c>
      <c r="C17" s="283">
        <v>0</v>
      </c>
      <c r="D17" s="283">
        <v>12074.7695873596</v>
      </c>
      <c r="F17" s="280" t="s">
        <v>30</v>
      </c>
      <c r="G17" s="283">
        <v>17351324.678701289</v>
      </c>
      <c r="H17" s="283">
        <v>22073619.114547972</v>
      </c>
      <c r="I17" s="283">
        <v>-4722294.4358466808</v>
      </c>
    </row>
    <row r="18">
      <c r="A18" s="280" t="s">
        <v>28</v>
      </c>
      <c r="B18" s="284">
        <v>353.7</v>
      </c>
      <c r="C18" s="284">
        <v>33444.5851964492</v>
      </c>
      <c r="D18" s="284">
        <v>-33090.8851964492</v>
      </c>
      <c r="F18" s="280" t="s">
        <v>31</v>
      </c>
      <c r="G18" s="283">
        <v>1352935.5670903556</v>
      </c>
      <c r="H18" s="283">
        <v>944137.87028030341</v>
      </c>
      <c r="I18" s="283">
        <v>408797.69681005209</v>
      </c>
    </row>
    <row r="19">
      <c r="A19" s="280" t="s">
        <v>29</v>
      </c>
      <c r="B19" s="283">
        <v>760.626235</v>
      </c>
      <c r="C19" s="283">
        <v>7665.9329843227</v>
      </c>
      <c r="D19" s="283">
        <v>-6905.3067493227</v>
      </c>
      <c r="F19" s="280" t="s">
        <v>32</v>
      </c>
      <c r="G19" s="283">
        <v>96616.3868793014</v>
      </c>
      <c r="H19" s="283"/>
      <c r="I19" s="283">
        <v>96616.3868793014</v>
      </c>
    </row>
    <row r="20">
      <c r="A20" s="280" t="s">
        <v>30</v>
      </c>
      <c r="B20" s="283">
        <v>151617.5311857042</v>
      </c>
      <c r="C20" s="283">
        <v>172324.6939291631</v>
      </c>
      <c r="D20" s="283">
        <v>-20707.1627434589</v>
      </c>
      <c r="F20" s="280" t="s">
        <v>33</v>
      </c>
      <c r="G20" s="283">
        <v>15391868.917833786</v>
      </c>
      <c r="H20" s="283">
        <v>10498977.645452779</v>
      </c>
      <c r="I20" s="283">
        <v>4892891.2723810067</v>
      </c>
    </row>
    <row r="21">
      <c r="A21" s="280" t="s">
        <v>31</v>
      </c>
      <c r="B21" s="283">
        <v>11554.0337223</v>
      </c>
      <c r="C21" s="283">
        <v>7019.5392893767</v>
      </c>
      <c r="D21" s="283">
        <v>4534.4944329233</v>
      </c>
      <c r="F21" s="280" t="s">
        <v>34</v>
      </c>
      <c r="G21" s="283">
        <v>26943.9696313954</v>
      </c>
      <c r="H21" s="283"/>
      <c r="I21" s="283">
        <v>26943.9696313954</v>
      </c>
    </row>
    <row r="22">
      <c r="A22" s="280" t="s">
        <v>32</v>
      </c>
      <c r="B22" s="283">
        <v>822.379588559</v>
      </c>
      <c r="C22" s="283"/>
      <c r="D22" s="283">
        <v>822.379588559</v>
      </c>
      <c r="F22" s="280" t="s">
        <v>35</v>
      </c>
      <c r="G22" s="283">
        <v>9135678.08100061</v>
      </c>
      <c r="H22" s="283">
        <v>10409910.531360889</v>
      </c>
      <c r="I22" s="283">
        <v>-1274232.4503602781</v>
      </c>
    </row>
    <row r="23">
      <c r="A23" s="280" t="s">
        <v>33</v>
      </c>
      <c r="B23" s="283">
        <v>131667.5187853876</v>
      </c>
      <c r="C23" s="283">
        <v>78314.4570623224</v>
      </c>
      <c r="D23" s="283">
        <v>53353.0617230652</v>
      </c>
      <c r="F23" s="280" t="s">
        <v>36</v>
      </c>
      <c r="G23" s="283">
        <v>6046531.8106384026</v>
      </c>
      <c r="H23" s="283"/>
      <c r="I23" s="283">
        <v>6046531.8106384026</v>
      </c>
    </row>
    <row r="24">
      <c r="A24" s="280" t="s">
        <v>34</v>
      </c>
      <c r="B24" s="283">
        <v>192.4174262812</v>
      </c>
      <c r="C24" s="283">
        <v>0</v>
      </c>
      <c r="D24" s="283">
        <v>192.4174262812</v>
      </c>
      <c r="F24" s="280" t="s">
        <v>37</v>
      </c>
      <c r="G24" s="283">
        <v>15106095.643943615</v>
      </c>
      <c r="H24" s="283">
        <v>11591307.007056108</v>
      </c>
      <c r="I24" s="283">
        <v>3514788.6368875084</v>
      </c>
    </row>
    <row r="25">
      <c r="A25" s="280" t="s">
        <v>35</v>
      </c>
      <c r="B25" s="283">
        <v>66163.8594235009</v>
      </c>
      <c r="C25" s="283">
        <v>78712.087969673</v>
      </c>
      <c r="D25" s="283">
        <v>-12548.2285461721</v>
      </c>
      <c r="F25" s="280" t="s">
        <v>38</v>
      </c>
      <c r="G25" s="283">
        <v>1719664.786670452</v>
      </c>
      <c r="H25" s="283">
        <v>2369540.3941676607</v>
      </c>
      <c r="I25" s="283">
        <v>-649875.60749720852</v>
      </c>
    </row>
    <row r="26">
      <c r="A26" s="280" t="s">
        <v>36</v>
      </c>
      <c r="B26" s="283">
        <v>49477.3132157193</v>
      </c>
      <c r="C26" s="283">
        <v>0</v>
      </c>
      <c r="D26" s="283">
        <v>49477.3132157193</v>
      </c>
      <c r="F26" s="280" t="s">
        <v>39</v>
      </c>
      <c r="G26" s="283">
        <v>219688.355199163</v>
      </c>
      <c r="H26" s="283"/>
      <c r="I26" s="283">
        <v>219688.355199163</v>
      </c>
    </row>
    <row r="27">
      <c r="A27" s="280" t="s">
        <v>37</v>
      </c>
      <c r="B27" s="283">
        <v>123179.17767659431</v>
      </c>
      <c r="C27" s="283">
        <v>86135.3057245446</v>
      </c>
      <c r="D27" s="283">
        <v>37043.8719520497</v>
      </c>
      <c r="F27" s="280" t="s">
        <v>40</v>
      </c>
      <c r="G27" s="283">
        <v>45317162.6193362</v>
      </c>
      <c r="H27" s="283">
        <v>84775751.394961029</v>
      </c>
      <c r="I27" s="283">
        <v>-39458588.775624827</v>
      </c>
    </row>
    <row r="28">
      <c r="A28" s="280" t="s">
        <v>38</v>
      </c>
      <c r="B28" s="283">
        <v>11618.2916116218</v>
      </c>
      <c r="C28" s="283">
        <v>17929.6182432652</v>
      </c>
      <c r="D28" s="283">
        <v>-6311.3266316434</v>
      </c>
      <c r="F28" s="280" t="s">
        <v>41</v>
      </c>
      <c r="G28" s="283">
        <v>468702.99374390621</v>
      </c>
      <c r="H28" s="283"/>
      <c r="I28" s="283">
        <v>468702.99374390621</v>
      </c>
    </row>
    <row r="29">
      <c r="A29" s="280" t="s">
        <v>39</v>
      </c>
      <c r="B29" s="283">
        <v>1778.0844893747</v>
      </c>
      <c r="C29" s="283"/>
      <c r="D29" s="283">
        <v>1778.0844893747</v>
      </c>
      <c r="F29" s="280" t="s">
        <v>42</v>
      </c>
      <c r="G29" s="283">
        <v>1893783.8899955177</v>
      </c>
      <c r="H29" s="283"/>
      <c r="I29" s="283">
        <v>1893783.8899955177</v>
      </c>
    </row>
    <row r="30">
      <c r="A30" s="280" t="s">
        <v>40</v>
      </c>
      <c r="B30" s="283">
        <v>405646.4019746955</v>
      </c>
      <c r="C30" s="283">
        <v>637922.02203188115</v>
      </c>
      <c r="D30" s="283">
        <v>-232275.6200571857</v>
      </c>
      <c r="F30" s="280" t="s">
        <v>43</v>
      </c>
      <c r="G30" s="283">
        <v>1629516.8304201844</v>
      </c>
      <c r="H30" s="283"/>
      <c r="I30" s="283">
        <v>1629516.8304201844</v>
      </c>
    </row>
    <row r="31">
      <c r="A31" s="280" t="s">
        <v>41</v>
      </c>
      <c r="B31" s="283">
        <v>3871.4730284595</v>
      </c>
      <c r="C31" s="283"/>
      <c r="D31" s="283">
        <v>3871.4730284595</v>
      </c>
      <c r="F31" s="280" t="s">
        <v>44</v>
      </c>
      <c r="G31" s="283">
        <v>35512860.3680263</v>
      </c>
      <c r="H31" s="283">
        <v>24211992.172213614</v>
      </c>
      <c r="I31" s="283">
        <v>11300868.195812682</v>
      </c>
    </row>
    <row r="32">
      <c r="A32" s="280" t="s">
        <v>42</v>
      </c>
      <c r="B32" s="283">
        <v>14668.229256149</v>
      </c>
      <c r="C32" s="283"/>
      <c r="D32" s="283">
        <v>14668.229256149</v>
      </c>
      <c r="F32" s="280" t="s">
        <v>45</v>
      </c>
      <c r="G32" s="283">
        <v>4445529.5377219729</v>
      </c>
      <c r="H32" s="283">
        <v>4972950.6731399344</v>
      </c>
      <c r="I32" s="283">
        <v>-527421.1354179614</v>
      </c>
    </row>
    <row r="33">
      <c r="A33" s="280" t="s">
        <v>43</v>
      </c>
      <c r="B33" s="283">
        <v>13761.6178576356</v>
      </c>
      <c r="C33" s="283">
        <v>0</v>
      </c>
      <c r="D33" s="283">
        <v>13761.6178576356</v>
      </c>
      <c r="F33" s="280" t="s">
        <v>46</v>
      </c>
      <c r="G33" s="283">
        <v>1889198.9576040972</v>
      </c>
      <c r="H33" s="283"/>
      <c r="I33" s="283">
        <v>1889198.9576040972</v>
      </c>
    </row>
    <row r="34">
      <c r="A34" s="280" t="s">
        <v>44</v>
      </c>
      <c r="B34" s="283">
        <v>321114.53050813841</v>
      </c>
      <c r="C34" s="283">
        <v>178318.85211405531</v>
      </c>
      <c r="D34" s="283">
        <v>142795.67839408311</v>
      </c>
      <c r="F34" s="280" t="s">
        <v>47</v>
      </c>
      <c r="G34" s="283">
        <v>1793006.2687585305</v>
      </c>
      <c r="H34" s="283"/>
      <c r="I34" s="283">
        <v>1793006.2687585305</v>
      </c>
    </row>
    <row r="35">
      <c r="A35" s="280" t="s">
        <v>45</v>
      </c>
      <c r="B35" s="283">
        <v>33523.9309451768</v>
      </c>
      <c r="C35" s="283">
        <v>39630.796941349</v>
      </c>
      <c r="D35" s="283">
        <v>-6106.8659961722</v>
      </c>
      <c r="F35" s="280" t="s">
        <v>48</v>
      </c>
      <c r="G35" s="283">
        <v>87610893.679710686</v>
      </c>
      <c r="H35" s="283">
        <v>98911163.671004519</v>
      </c>
      <c r="I35" s="283">
        <v>-11300269.991293831</v>
      </c>
    </row>
    <row r="36">
      <c r="A36" s="280" t="s">
        <v>46</v>
      </c>
      <c r="B36" s="283">
        <v>14327.1874779577</v>
      </c>
      <c r="C36" s="283"/>
      <c r="D36" s="283">
        <v>14327.1874779577</v>
      </c>
      <c r="F36" s="280" t="s">
        <v>49</v>
      </c>
      <c r="G36" s="283">
        <v>8086161.9088703617</v>
      </c>
      <c r="H36" s="283">
        <v>7839816.7904857937</v>
      </c>
      <c r="I36" s="283">
        <v>246345.118384568</v>
      </c>
    </row>
    <row r="37">
      <c r="A37" s="280" t="s">
        <v>47</v>
      </c>
      <c r="B37" s="283">
        <v>13612.7926223641</v>
      </c>
      <c r="C37" s="283"/>
      <c r="D37" s="283">
        <v>13612.7926223641</v>
      </c>
      <c r="F37" s="280" t="s">
        <v>50</v>
      </c>
      <c r="G37" s="283">
        <v>7939027.5229914226</v>
      </c>
      <c r="H37" s="283"/>
      <c r="I37" s="283">
        <v>7939027.5229914226</v>
      </c>
    </row>
    <row r="38">
      <c r="A38" s="280" t="s">
        <v>48</v>
      </c>
      <c r="B38" s="283">
        <v>649104.07518755645</v>
      </c>
      <c r="C38" s="283">
        <v>747373.94584818161</v>
      </c>
      <c r="D38" s="283">
        <v>-98269.8706606252</v>
      </c>
      <c r="F38" s="280" t="s">
        <v>51</v>
      </c>
      <c r="G38" s="283">
        <v>2073501.4285544453</v>
      </c>
      <c r="H38" s="283"/>
      <c r="I38" s="283">
        <v>2073501.4285544453</v>
      </c>
    </row>
    <row r="39">
      <c r="A39" s="280" t="s">
        <v>49</v>
      </c>
      <c r="B39" s="283">
        <v>57309.0677000349</v>
      </c>
      <c r="C39" s="283">
        <v>58206.308797061</v>
      </c>
      <c r="D39" s="283">
        <v>-897.2410970261</v>
      </c>
      <c r="F39" s="280" t="s">
        <v>52</v>
      </c>
      <c r="G39" s="283">
        <v>83983221.522734746</v>
      </c>
      <c r="H39" s="283">
        <v>99415405.689797</v>
      </c>
      <c r="I39" s="283">
        <v>-15432184.167062247</v>
      </c>
    </row>
    <row r="40">
      <c r="A40" s="280" t="s">
        <v>50</v>
      </c>
      <c r="B40" s="283">
        <v>53595.2501259316</v>
      </c>
      <c r="C40" s="283">
        <v>0</v>
      </c>
      <c r="D40" s="283">
        <v>53595.2501259316</v>
      </c>
      <c r="F40" s="280" t="s">
        <v>53</v>
      </c>
      <c r="G40" s="283">
        <v>39306910.743703276</v>
      </c>
      <c r="H40" s="283">
        <v>41270621.312481917</v>
      </c>
      <c r="I40" s="283">
        <v>-1963710.5687786464</v>
      </c>
    </row>
    <row r="41">
      <c r="A41" s="280" t="s">
        <v>51</v>
      </c>
      <c r="B41" s="283">
        <v>14559.621569294</v>
      </c>
      <c r="C41" s="283"/>
      <c r="D41" s="283">
        <v>14559.621569294</v>
      </c>
      <c r="F41" s="280" t="s">
        <v>54</v>
      </c>
      <c r="G41" s="283">
        <v>2384603.9931921908</v>
      </c>
      <c r="H41" s="283"/>
      <c r="I41" s="283">
        <v>2384603.9931921908</v>
      </c>
    </row>
    <row r="42">
      <c r="A42" s="280" t="s">
        <v>52</v>
      </c>
      <c r="B42" s="283">
        <v>673058.86175962444</v>
      </c>
      <c r="C42" s="283">
        <v>748990.95974496624</v>
      </c>
      <c r="D42" s="283">
        <v>-75932.0979853418</v>
      </c>
      <c r="F42" s="280" t="s">
        <v>55</v>
      </c>
      <c r="G42" s="283">
        <v>5913907.8110779487</v>
      </c>
      <c r="H42" s="283"/>
      <c r="I42" s="283">
        <v>5913907.8110779487</v>
      </c>
    </row>
    <row r="43">
      <c r="A43" s="280" t="s">
        <v>53</v>
      </c>
      <c r="B43" s="283">
        <v>306132.11542488768</v>
      </c>
      <c r="C43" s="283">
        <v>312987.23040401231</v>
      </c>
      <c r="D43" s="283">
        <v>-6855.1149791246</v>
      </c>
      <c r="F43" s="280" t="s">
        <v>56</v>
      </c>
      <c r="G43" s="283">
        <v>465917.97584279929</v>
      </c>
      <c r="H43" s="283"/>
      <c r="I43" s="283">
        <v>465917.97584279929</v>
      </c>
    </row>
    <row r="44">
      <c r="A44" s="280" t="s">
        <v>54</v>
      </c>
      <c r="B44" s="283">
        <v>19838.467231672</v>
      </c>
      <c r="C44" s="283"/>
      <c r="D44" s="283">
        <v>19838.467231672</v>
      </c>
      <c r="F44" s="280" t="s">
        <v>57</v>
      </c>
      <c r="G44" s="283">
        <v>519033.74367264879</v>
      </c>
      <c r="H44" s="283"/>
      <c r="I44" s="283">
        <v>519033.74367264879</v>
      </c>
    </row>
    <row r="45">
      <c r="A45" s="280" t="s">
        <v>55</v>
      </c>
      <c r="B45" s="283">
        <v>48285.1630101397</v>
      </c>
      <c r="C45" s="283"/>
      <c r="D45" s="283">
        <v>48285.1630101397</v>
      </c>
      <c r="F45" s="280" t="s">
        <v>58</v>
      </c>
      <c r="G45" s="283">
        <v>299581.6670543701</v>
      </c>
      <c r="H45" s="283"/>
      <c r="I45" s="283">
        <v>299581.6670543701</v>
      </c>
    </row>
    <row r="46">
      <c r="A46" s="280" t="s">
        <v>56</v>
      </c>
      <c r="B46" s="283">
        <v>3473.9363963869</v>
      </c>
      <c r="C46" s="283"/>
      <c r="D46" s="283">
        <v>3473.9363963869</v>
      </c>
      <c r="F46" s="280" t="s">
        <v>59</v>
      </c>
      <c r="G46" s="283">
        <v>1889285.29989401</v>
      </c>
      <c r="H46" s="283">
        <v>1840286.34975062</v>
      </c>
      <c r="I46" s="283">
        <v>48998.95014339</v>
      </c>
    </row>
    <row r="47">
      <c r="A47" s="280" t="s">
        <v>57</v>
      </c>
      <c r="B47" s="283">
        <v>3914.7913255744</v>
      </c>
      <c r="C47" s="283"/>
      <c r="D47" s="283">
        <v>3914.7913255744</v>
      </c>
      <c r="F47" s="280" t="s">
        <v>60</v>
      </c>
      <c r="G47" s="283">
        <v>1314165.9056529591</v>
      </c>
      <c r="H47" s="283">
        <v>52856.4303864536</v>
      </c>
      <c r="I47" s="283">
        <v>1261309.4752665055</v>
      </c>
    </row>
    <row r="48">
      <c r="A48" s="280" t="s">
        <v>58</v>
      </c>
      <c r="B48" s="283">
        <v>2432.5667874118</v>
      </c>
      <c r="C48" s="283"/>
      <c r="D48" s="283">
        <v>2432.5667874118</v>
      </c>
      <c r="F48" s="280" t="s">
        <v>61</v>
      </c>
      <c r="G48" s="283">
        <v>-6910.5521128125</v>
      </c>
      <c r="H48" s="283"/>
      <c r="I48" s="283">
        <v>-6910.5521128125</v>
      </c>
    </row>
    <row r="49">
      <c r="A49" s="280" t="s">
        <v>59</v>
      </c>
      <c r="B49" s="283">
        <v>14134.1789409717</v>
      </c>
      <c r="C49" s="283">
        <v>15116.126314069</v>
      </c>
      <c r="D49" s="283">
        <v>-981.9473730973</v>
      </c>
      <c r="F49" s="280" t="s">
        <v>62</v>
      </c>
      <c r="G49" s="283">
        <v>8355720.6268600672</v>
      </c>
      <c r="H49" s="283"/>
      <c r="I49" s="283">
        <v>8355720.6268600672</v>
      </c>
    </row>
    <row r="50">
      <c r="A50" s="280" t="s">
        <v>60</v>
      </c>
      <c r="B50" s="283">
        <v>10498.028515392</v>
      </c>
      <c r="C50" s="283">
        <v>73.787382704</v>
      </c>
      <c r="D50" s="283">
        <v>10424.241132688</v>
      </c>
      <c r="F50" s="280" t="s">
        <v>63</v>
      </c>
      <c r="G50" s="283">
        <v>112253648.78655548</v>
      </c>
      <c r="H50" s="283">
        <v>128442573.85683531</v>
      </c>
      <c r="I50" s="283">
        <v>-16188925.070279818</v>
      </c>
    </row>
    <row r="51">
      <c r="A51" s="280" t="s">
        <v>61</v>
      </c>
      <c r="B51" s="283">
        <v>-56.6749613716</v>
      </c>
      <c r="C51" s="283"/>
      <c r="D51" s="283">
        <v>-56.6749613716</v>
      </c>
      <c r="F51" s="280" t="s">
        <v>64</v>
      </c>
      <c r="G51" s="283">
        <v>6071580.2498897882</v>
      </c>
      <c r="H51" s="283">
        <v>339032.561541618</v>
      </c>
      <c r="I51" s="283">
        <v>5732547.68834817</v>
      </c>
    </row>
    <row r="52">
      <c r="A52" s="280" t="s">
        <v>62</v>
      </c>
      <c r="B52" s="283">
        <v>66748.8535051827</v>
      </c>
      <c r="C52" s="283">
        <v>0</v>
      </c>
      <c r="D52" s="283">
        <v>66748.8535051827</v>
      </c>
      <c r="F52" s="280" t="s">
        <v>65</v>
      </c>
      <c r="G52" s="283">
        <v>274698.72105018952</v>
      </c>
      <c r="H52" s="283"/>
      <c r="I52" s="283">
        <v>274698.72105018952</v>
      </c>
    </row>
    <row r="53">
      <c r="A53" s="280" t="s">
        <v>63</v>
      </c>
      <c r="B53" s="283">
        <v>904105.57442724437</v>
      </c>
      <c r="C53" s="283">
        <v>958405.69062986958</v>
      </c>
      <c r="D53" s="283">
        <v>-54300.1162026254</v>
      </c>
      <c r="F53" s="280" t="s">
        <v>66</v>
      </c>
      <c r="G53" s="283">
        <v>601727.868691954</v>
      </c>
      <c r="H53" s="283"/>
      <c r="I53" s="283">
        <v>601727.868691954</v>
      </c>
    </row>
    <row r="54">
      <c r="A54" s="280" t="s">
        <v>64</v>
      </c>
      <c r="B54" s="283">
        <v>52066.897011074</v>
      </c>
      <c r="C54" s="283">
        <v>2841.5318397638</v>
      </c>
      <c r="D54" s="283">
        <v>49225.3651713102</v>
      </c>
      <c r="F54" s="280" t="s">
        <v>67</v>
      </c>
      <c r="G54" s="283">
        <v>442237.08647834352</v>
      </c>
      <c r="H54" s="283"/>
      <c r="I54" s="283">
        <v>442237.08647834352</v>
      </c>
    </row>
    <row r="55">
      <c r="A55" s="280" t="s">
        <v>65</v>
      </c>
      <c r="B55" s="283">
        <v>2211.3551</v>
      </c>
      <c r="C55" s="283"/>
      <c r="D55" s="283">
        <v>2211.3551</v>
      </c>
      <c r="F55" s="280" t="s">
        <v>68</v>
      </c>
      <c r="G55" s="283">
        <v>656779.75420061289</v>
      </c>
      <c r="H55" s="283"/>
      <c r="I55" s="283">
        <v>656779.75420061289</v>
      </c>
    </row>
    <row r="56">
      <c r="A56" s="280" t="s">
        <v>66</v>
      </c>
      <c r="B56" s="283">
        <v>3623.91467144</v>
      </c>
      <c r="C56" s="283"/>
      <c r="D56" s="283">
        <v>3623.91467144</v>
      </c>
      <c r="F56" s="280" t="s">
        <v>69</v>
      </c>
      <c r="G56" s="283">
        <v>22440570.508810565</v>
      </c>
      <c r="H56" s="283">
        <v>18662081.2060497</v>
      </c>
      <c r="I56" s="283">
        <v>3778489.3027608641</v>
      </c>
    </row>
    <row r="57">
      <c r="A57" s="280" t="s">
        <v>67</v>
      </c>
      <c r="B57" s="283">
        <v>931.53751374</v>
      </c>
      <c r="C57" s="283"/>
      <c r="D57" s="283">
        <v>931.53751374</v>
      </c>
      <c r="F57" s="280" t="s">
        <v>70</v>
      </c>
      <c r="G57" s="283">
        <v>811825.19888325792</v>
      </c>
      <c r="H57" s="283"/>
      <c r="I57" s="283">
        <v>811825.19888325792</v>
      </c>
    </row>
    <row r="58">
      <c r="A58" s="280" t="s">
        <v>68</v>
      </c>
      <c r="B58" s="283">
        <v>4009.0190583702</v>
      </c>
      <c r="C58" s="283"/>
      <c r="D58" s="283">
        <v>4009.0190583702</v>
      </c>
      <c r="F58" s="280" t="s">
        <v>71</v>
      </c>
      <c r="G58" s="283">
        <v>1135641.2518814297</v>
      </c>
      <c r="H58" s="283"/>
      <c r="I58" s="283">
        <v>1135641.2518814297</v>
      </c>
    </row>
    <row r="59">
      <c r="A59" s="280" t="s">
        <v>69</v>
      </c>
      <c r="B59" s="283">
        <v>174145.3184459777</v>
      </c>
      <c r="C59" s="283">
        <v>142706.4925885406</v>
      </c>
      <c r="D59" s="283">
        <v>31438.8258574371</v>
      </c>
      <c r="F59" s="280" t="s">
        <v>72</v>
      </c>
      <c r="G59" s="283">
        <v>3510346.0825688886</v>
      </c>
      <c r="H59" s="283"/>
      <c r="I59" s="283">
        <v>3510346.0825688886</v>
      </c>
    </row>
    <row r="60">
      <c r="A60" s="280" t="s">
        <v>70</v>
      </c>
      <c r="B60" s="283">
        <v>4960.4987826992</v>
      </c>
      <c r="C60" s="283"/>
      <c r="D60" s="283">
        <v>4960.4987826992</v>
      </c>
      <c r="F60" s="280" t="s">
        <v>73</v>
      </c>
      <c r="G60" s="283">
        <v>560833.83767894434</v>
      </c>
      <c r="H60" s="283"/>
      <c r="I60" s="283">
        <v>560833.83767894434</v>
      </c>
    </row>
    <row r="61">
      <c r="A61" s="280" t="s">
        <v>71</v>
      </c>
      <c r="B61" s="283">
        <v>8502.3631474696</v>
      </c>
      <c r="C61" s="283"/>
      <c r="D61" s="283">
        <v>8502.3631474696</v>
      </c>
      <c r="F61" s="280" t="s">
        <v>74</v>
      </c>
      <c r="G61" s="283">
        <v>752160.23239740252</v>
      </c>
      <c r="H61" s="283"/>
      <c r="I61" s="283">
        <v>752160.23239740252</v>
      </c>
    </row>
    <row r="62">
      <c r="A62" s="280" t="s">
        <v>72</v>
      </c>
      <c r="B62" s="283">
        <v>25684.8979529214</v>
      </c>
      <c r="C62" s="283"/>
      <c r="D62" s="283">
        <v>25684.8979529214</v>
      </c>
      <c r="F62" s="280" t="s">
        <v>75</v>
      </c>
      <c r="G62" s="283">
        <v>-2757.4466353509</v>
      </c>
      <c r="H62" s="283"/>
      <c r="I62" s="283">
        <v>-2757.4466353509</v>
      </c>
    </row>
    <row r="63">
      <c r="A63" s="280" t="s">
        <v>73</v>
      </c>
      <c r="B63" s="283">
        <v>4598.7686024344</v>
      </c>
      <c r="C63" s="283"/>
      <c r="D63" s="283">
        <v>4598.7686024344</v>
      </c>
      <c r="F63" s="280" t="s">
        <v>76</v>
      </c>
      <c r="G63" s="283">
        <v>528178.8465685664</v>
      </c>
      <c r="H63" s="283"/>
      <c r="I63" s="283">
        <v>528178.8465685664</v>
      </c>
    </row>
    <row r="64">
      <c r="A64" s="280" t="s">
        <v>74</v>
      </c>
      <c r="B64" s="283">
        <v>5931.1766263345</v>
      </c>
      <c r="C64" s="283"/>
      <c r="D64" s="283">
        <v>5931.1766263345</v>
      </c>
      <c r="F64" s="280" t="s">
        <v>77</v>
      </c>
      <c r="G64" s="283">
        <v>1124466.3144260622</v>
      </c>
      <c r="H64" s="283"/>
      <c r="I64" s="283">
        <v>1124466.3144260622</v>
      </c>
    </row>
    <row r="65">
      <c r="A65" s="280" t="s">
        <v>75</v>
      </c>
      <c r="B65" s="283">
        <v>85.467</v>
      </c>
      <c r="C65" s="283"/>
      <c r="D65" s="283">
        <v>85.467</v>
      </c>
      <c r="F65" s="280" t="s">
        <v>78</v>
      </c>
      <c r="G65" s="283">
        <v>9796319.14653461</v>
      </c>
      <c r="H65" s="283">
        <v>6196676.36260491</v>
      </c>
      <c r="I65" s="283">
        <v>3599642.7839297024</v>
      </c>
    </row>
    <row r="66">
      <c r="A66" s="280" t="s">
        <v>76</v>
      </c>
      <c r="B66" s="283">
        <v>3234.332585</v>
      </c>
      <c r="C66" s="283"/>
      <c r="D66" s="283">
        <v>3234.332585</v>
      </c>
      <c r="F66" s="280" t="s">
        <v>79</v>
      </c>
      <c r="G66" s="283">
        <v>236506.4291025094</v>
      </c>
      <c r="H66" s="283">
        <v>2886646.432647726</v>
      </c>
      <c r="I66" s="283">
        <v>-2650140.0035452163</v>
      </c>
    </row>
    <row r="67">
      <c r="A67" s="280" t="s">
        <v>77</v>
      </c>
      <c r="B67" s="283">
        <v>1275.322414689</v>
      </c>
      <c r="C67" s="283"/>
      <c r="D67" s="283">
        <v>1275.322414689</v>
      </c>
      <c r="F67" s="280" t="s">
        <v>80</v>
      </c>
      <c r="G67" s="283">
        <v>446146.72013434378</v>
      </c>
      <c r="H67" s="283">
        <v>5485077.6574611692</v>
      </c>
      <c r="I67" s="283">
        <v>-5038930.9373268252</v>
      </c>
    </row>
    <row r="68">
      <c r="A68" s="280" t="s">
        <v>78</v>
      </c>
      <c r="B68" s="283">
        <v>80958.7577352892</v>
      </c>
      <c r="C68" s="283">
        <v>49365.6384632371</v>
      </c>
      <c r="D68" s="283">
        <v>31593.1192720521</v>
      </c>
      <c r="F68" s="280" t="s">
        <v>81</v>
      </c>
      <c r="G68" s="283">
        <v>2610779.5184143549</v>
      </c>
      <c r="H68" s="283"/>
      <c r="I68" s="283">
        <v>2610779.5184143549</v>
      </c>
    </row>
    <row r="69">
      <c r="A69" s="280" t="s">
        <v>79</v>
      </c>
      <c r="B69" s="283">
        <v>1772.4581962043</v>
      </c>
      <c r="C69" s="283">
        <v>22189.9218155723</v>
      </c>
      <c r="D69" s="283">
        <v>-20417.463619368</v>
      </c>
      <c r="F69" s="280" t="s">
        <v>82</v>
      </c>
      <c r="G69" s="283">
        <v>30882734.411531955</v>
      </c>
      <c r="H69" s="283">
        <v>20614493.206550807</v>
      </c>
      <c r="I69" s="283">
        <v>10268241.204981146</v>
      </c>
    </row>
    <row r="70">
      <c r="A70" s="280" t="s">
        <v>80</v>
      </c>
      <c r="B70" s="283">
        <v>1153.4732692542</v>
      </c>
      <c r="C70" s="283">
        <v>38176.4292101815</v>
      </c>
      <c r="D70" s="283">
        <v>-37022.9559409273</v>
      </c>
      <c r="F70" s="280" t="s">
        <v>83</v>
      </c>
      <c r="G70" s="283">
        <v>850016.22000310291</v>
      </c>
      <c r="H70" s="283"/>
      <c r="I70" s="283">
        <v>850016.22000310291</v>
      </c>
    </row>
    <row r="71">
      <c r="A71" s="280" t="s">
        <v>81</v>
      </c>
      <c r="B71" s="283">
        <v>19806.8851232771</v>
      </c>
      <c r="C71" s="283"/>
      <c r="D71" s="283">
        <v>19806.8851232771</v>
      </c>
      <c r="F71" s="280" t="s">
        <v>84</v>
      </c>
      <c r="G71" s="283">
        <v>17083881.284456994</v>
      </c>
      <c r="H71" s="283">
        <v>5799647.952169233</v>
      </c>
      <c r="I71" s="283">
        <v>11284233.33228776</v>
      </c>
    </row>
    <row r="72">
      <c r="A72" s="280" t="s">
        <v>82</v>
      </c>
      <c r="B72" s="283">
        <v>256865.57976910961</v>
      </c>
      <c r="C72" s="283">
        <v>151838.670557022</v>
      </c>
      <c r="D72" s="283">
        <v>105026.9092120876</v>
      </c>
      <c r="F72" s="280" t="s">
        <v>85</v>
      </c>
      <c r="G72" s="283">
        <v>3121509.759079535</v>
      </c>
      <c r="H72" s="283">
        <v>7663303.7643669778</v>
      </c>
      <c r="I72" s="283">
        <v>-4541794.0052874424</v>
      </c>
    </row>
    <row r="73">
      <c r="A73" s="280" t="s">
        <v>83</v>
      </c>
      <c r="B73" s="283">
        <v>5276.4953595976</v>
      </c>
      <c r="C73" s="283"/>
      <c r="D73" s="283">
        <v>5276.4953595976</v>
      </c>
      <c r="F73" s="281" t="s">
        <v>17</v>
      </c>
      <c r="G73" s="285">
        <v>629050751.55474484</v>
      </c>
      <c r="H73" s="285">
        <v>624166768.8915621</v>
      </c>
      <c r="I73" s="285">
        <v>4883982.6631827289</v>
      </c>
    </row>
    <row r="74">
      <c r="A74" s="280" t="s">
        <v>84</v>
      </c>
      <c r="B74" s="283">
        <v>130457.796406046</v>
      </c>
      <c r="C74" s="283">
        <v>45098.3874186054</v>
      </c>
      <c r="D74" s="283">
        <v>85359.4089874406</v>
      </c>
      <c r="F74" s="181" t="s">
        <v>680</v>
      </c>
    </row>
    <row r="75">
      <c r="A75" s="280" t="s">
        <v>85</v>
      </c>
      <c r="B75" s="283">
        <v>21963.4320404582</v>
      </c>
      <c r="C75" s="283">
        <v>57907.2102515199</v>
      </c>
      <c r="D75" s="283">
        <v>-35943.7782110617</v>
      </c>
    </row>
    <row r="76">
      <c r="A76" s="281" t="s">
        <v>17</v>
      </c>
      <c r="B76" s="285">
        <v>5031523.7408327311</v>
      </c>
      <c r="C76" s="285">
        <v>4726240.7410444953</v>
      </c>
      <c r="D76" s="285">
        <v>305282.99978823622</v>
      </c>
    </row>
    <row r="77">
      <c r="A77" s="181" t="s">
        <v>681</v>
      </c>
    </row>
    <row r="81">
      <c r="A81" s="266" t="s">
        <v>682</v>
      </c>
      <c r="B81" s="266"/>
      <c r="C81" s="266"/>
      <c r="D81" s="266"/>
    </row>
    <row r="83">
      <c r="A83" s="266" t="s">
        <v>683</v>
      </c>
      <c r="B83" s="266"/>
      <c r="C83" s="266"/>
      <c r="D83" s="266"/>
    </row>
    <row r="85">
      <c r="A85" s="268" t="s">
        <v>231</v>
      </c>
      <c r="B85" s="268" t="s">
        <v>684</v>
      </c>
      <c r="C85" s="268" t="s">
        <v>685</v>
      </c>
      <c r="D85" s="268" t="s">
        <v>686</v>
      </c>
    </row>
    <row r="86">
      <c r="A86" s="286" t="s">
        <v>8</v>
      </c>
      <c r="B86" s="287">
        <v>7583.3666</v>
      </c>
      <c r="C86" s="287">
        <v>10774.615276731054</v>
      </c>
      <c r="D86" s="287">
        <v>8375.59305712011</v>
      </c>
    </row>
    <row r="87">
      <c r="A87" s="286" t="s">
        <v>9</v>
      </c>
      <c r="B87" s="287">
        <v>7065.4228</v>
      </c>
      <c r="C87" s="287">
        <v>10898.479016799665</v>
      </c>
      <c r="D87" s="287">
        <v>8727.2547086049926</v>
      </c>
    </row>
    <row r="88">
      <c r="A88" s="181" t="s">
        <v>687</v>
      </c>
    </row>
    <row r="90">
      <c r="A90" s="266" t="s">
        <v>688</v>
      </c>
      <c r="B90" s="266"/>
      <c r="C90" s="266"/>
      <c r="D90" s="266"/>
    </row>
    <row r="92">
      <c r="A92" s="268" t="s">
        <v>231</v>
      </c>
      <c r="B92" s="268" t="s">
        <v>689</v>
      </c>
      <c r="C92" s="268" t="s">
        <v>690</v>
      </c>
      <c r="D92" s="268" t="s">
        <v>691</v>
      </c>
      <c r="E92" s="268" t="s">
        <v>692</v>
      </c>
    </row>
    <row r="93">
      <c r="A93" s="286" t="s">
        <v>693</v>
      </c>
      <c r="B93" s="287">
        <v>6679.7216373680012</v>
      </c>
      <c r="C93" s="287">
        <v>4.5707899114178216</v>
      </c>
      <c r="D93" s="287">
        <v>6684.2924272794207</v>
      </c>
      <c r="E93" s="288">
        <v>0.00068381058446274217</v>
      </c>
    </row>
    <row r="94">
      <c r="A94" s="286" t="s">
        <v>694</v>
      </c>
      <c r="B94" s="287">
        <v>6538.0469852223314</v>
      </c>
      <c r="C94" s="287">
        <v>4.2490390343210844</v>
      </c>
      <c r="D94" s="287">
        <v>6542.2960242566533</v>
      </c>
      <c r="E94" s="288">
        <v>0.00064947214533965817</v>
      </c>
    </row>
    <row r="95">
      <c r="A95" s="181" t="s">
        <v>695</v>
      </c>
    </row>
    <row r="98">
      <c r="F98" s="181" t="s">
        <v>696</v>
      </c>
    </row>
  </sheetData>
  <mergeCells>
    <mergeCell ref="A4:K4"/>
    <mergeCell ref="A6:K6"/>
    <mergeCell ref="B1:F1"/>
    <mergeCell ref="G1:I1"/>
    <mergeCell ref="A81:D81"/>
    <mergeCell ref="A83:D83"/>
    <mergeCell ref="A90:D90"/>
  </mergeCells>
  <pageMargins left="0.7" right="0.7" top="0.75" bottom="0.75" header="0.3" footer="0.3"/>
  <pageSetup paperSize="9" scale="69" fitToHeight="0" orientation="portrait"/>
  <headerFooter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73"/>
  <sheetViews>
    <sheetView view="pageBreakPreview" zoomScaleNormal="100" zoomScaleSheetLayoutView="100" workbookViewId="0" showGridLines="0">
      <selection activeCell="D15" sqref="D15"/>
    </sheetView>
  </sheetViews>
  <sheetFormatPr baseColWidth="10" defaultColWidth="9.140625" defaultRowHeight="15"/>
  <cols>
    <col min="1" max="1" width="40" customWidth="1"/>
    <col min="2" max="2" width="17" customWidth="1"/>
    <col min="3" max="3" width="17" customWidth="1"/>
    <col min="4" max="4" width="22" customWidth="1"/>
    <col min="5" max="5" width="17" customWidth="1"/>
    <col min="6" max="6" width="17" customWidth="1"/>
    <col min="9" max="9" width="12.42578125" customWidth="1"/>
  </cols>
  <sheetData>
    <row r="1" ht="42" customHeight="1">
      <c r="A1" s="115"/>
      <c r="B1" s="143" t="str">
        <f>'1'!$Z$2</f>
        <v>INFORME EJECUTIVO MENSUAL DE LA OPERACIÓN DEL SEIN
MES 20XX</v>
      </c>
      <c r="C1" s="143"/>
      <c r="D1" s="143"/>
      <c r="E1" s="143"/>
      <c r="F1" s="143"/>
      <c r="G1" s="143"/>
      <c r="H1" s="144" t="str">
        <f>'1'!$Z$3</f>
        <v>Código: EJECSGI-MESXX-20XX
Fecha: DD/MM/YYYY
Versión: X</v>
      </c>
      <c r="I1" s="145"/>
      <c r="J1" s="116"/>
      <c r="K1" s="116"/>
    </row>
    <row r="5">
      <c r="A5" s="136" t="s">
        <v>697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</row>
    <row r="7" ht="50" customHeight="1">
      <c r="A7" s="289" t="s">
        <v>665</v>
      </c>
      <c r="B7" s="289" t="s">
        <v>698</v>
      </c>
      <c r="C7" s="289" t="s">
        <v>699</v>
      </c>
      <c r="D7" s="289" t="s">
        <v>700</v>
      </c>
      <c r="E7" s="289" t="s">
        <v>701</v>
      </c>
      <c r="F7" s="289" t="s">
        <v>702</v>
      </c>
    </row>
    <row r="8">
      <c r="A8" s="290" t="s">
        <v>24</v>
      </c>
      <c r="B8" s="292">
        <v>226746.41975781531</v>
      </c>
      <c r="C8" s="292">
        <v>194420.25816464</v>
      </c>
      <c r="D8" s="292">
        <v>2381.7210668222</v>
      </c>
      <c r="E8" s="292">
        <v>0</v>
      </c>
      <c r="F8" s="292">
        <v>34707.8826599975</v>
      </c>
    </row>
    <row r="9">
      <c r="A9" s="291" t="s">
        <v>25</v>
      </c>
      <c r="B9" s="293">
        <v>0</v>
      </c>
      <c r="C9" s="293">
        <v>243.2723439334</v>
      </c>
      <c r="D9" s="293">
        <v>-1292.926658208</v>
      </c>
      <c r="E9" s="293">
        <v>0</v>
      </c>
      <c r="F9" s="293">
        <v>-1536.1990021414</v>
      </c>
    </row>
    <row r="10">
      <c r="A10" s="290" t="s">
        <v>26</v>
      </c>
      <c r="B10" s="292">
        <v>83048.3845522328</v>
      </c>
      <c r="C10" s="292">
        <v>199968.533069621</v>
      </c>
      <c r="D10" s="292">
        <v>-4847.2185144543</v>
      </c>
      <c r="E10" s="292">
        <v>0</v>
      </c>
      <c r="F10" s="292">
        <v>-121767.3670318425</v>
      </c>
    </row>
    <row r="11">
      <c r="A11" s="291" t="s">
        <v>27</v>
      </c>
      <c r="B11" s="293">
        <v>328792.59307153278</v>
      </c>
      <c r="C11" s="293">
        <v>378.5558577767</v>
      </c>
      <c r="D11" s="293">
        <v>8136.1199511914</v>
      </c>
      <c r="E11" s="293">
        <v>0</v>
      </c>
      <c r="F11" s="293">
        <v>336550.15716494748</v>
      </c>
    </row>
    <row r="12">
      <c r="A12" s="290" t="s">
        <v>28</v>
      </c>
      <c r="B12" s="292">
        <v>14965.6581608365</v>
      </c>
      <c r="C12" s="292">
        <v>958311.26757524977</v>
      </c>
      <c r="D12" s="292">
        <v>-86769.1502405436</v>
      </c>
      <c r="E12" s="292">
        <v>0</v>
      </c>
      <c r="F12" s="292">
        <v>-1030114.7596549568</v>
      </c>
    </row>
    <row r="13">
      <c r="A13" s="291" t="s">
        <v>29</v>
      </c>
      <c r="B13" s="293">
        <v>24006.6682347544</v>
      </c>
      <c r="C13" s="293">
        <v>230811.74204784489</v>
      </c>
      <c r="D13" s="293">
        <v>-2490.1326320765</v>
      </c>
      <c r="E13" s="293">
        <v>0</v>
      </c>
      <c r="F13" s="293">
        <v>-209295.206445167</v>
      </c>
    </row>
    <row r="14">
      <c r="A14" s="290" t="s">
        <v>30</v>
      </c>
      <c r="B14" s="292">
        <v>3666267.6461689258</v>
      </c>
      <c r="C14" s="292">
        <v>4420250.5403527906</v>
      </c>
      <c r="D14" s="292">
        <v>256761.86235169051</v>
      </c>
      <c r="E14" s="292">
        <v>0</v>
      </c>
      <c r="F14" s="292">
        <v>-497221.03183217451</v>
      </c>
    </row>
    <row r="15">
      <c r="A15" s="291" t="s">
        <v>31</v>
      </c>
      <c r="B15" s="293">
        <v>251348.59662023661</v>
      </c>
      <c r="C15" s="293">
        <v>232969.2522191332</v>
      </c>
      <c r="D15" s="293">
        <v>9001.7781519689</v>
      </c>
      <c r="E15" s="293">
        <v>0</v>
      </c>
      <c r="F15" s="293">
        <v>27381.1225530723</v>
      </c>
    </row>
    <row r="16">
      <c r="A16" s="290" t="s">
        <v>32</v>
      </c>
      <c r="B16" s="292">
        <v>24426.1555166126</v>
      </c>
      <c r="C16" s="292">
        <v>0</v>
      </c>
      <c r="D16" s="292">
        <v>638.197793506</v>
      </c>
      <c r="E16" s="292">
        <v>0</v>
      </c>
      <c r="F16" s="292">
        <v>25064.3533101186</v>
      </c>
    </row>
    <row r="17">
      <c r="A17" s="291" t="s">
        <v>33</v>
      </c>
      <c r="B17" s="293">
        <v>2682123.6346885264</v>
      </c>
      <c r="C17" s="293">
        <v>2326814.8185925311</v>
      </c>
      <c r="D17" s="293">
        <v>59526.1811379016</v>
      </c>
      <c r="E17" s="293">
        <v>0</v>
      </c>
      <c r="F17" s="293">
        <v>414834.99723389669</v>
      </c>
    </row>
    <row r="18">
      <c r="A18" s="290" t="s">
        <v>34</v>
      </c>
      <c r="B18" s="292">
        <v>182.1258198386</v>
      </c>
      <c r="C18" s="292">
        <v>45.8701833808</v>
      </c>
      <c r="D18" s="292">
        <v>-50.2707975368</v>
      </c>
      <c r="E18" s="292">
        <v>0</v>
      </c>
      <c r="F18" s="292">
        <v>85.984838921</v>
      </c>
    </row>
    <row r="19">
      <c r="A19" s="291" t="s">
        <v>35</v>
      </c>
      <c r="B19" s="293">
        <v>2834884.9369089846</v>
      </c>
      <c r="C19" s="293">
        <v>2422767.3511026767</v>
      </c>
      <c r="D19" s="293">
        <v>-177314.8551304595</v>
      </c>
      <c r="E19" s="293">
        <v>0</v>
      </c>
      <c r="F19" s="293">
        <v>234802.7306758482</v>
      </c>
    </row>
    <row r="20">
      <c r="A20" s="290" t="s">
        <v>36</v>
      </c>
      <c r="B20" s="292">
        <v>307433.60851653438</v>
      </c>
      <c r="C20" s="292">
        <v>52013.2084713795</v>
      </c>
      <c r="D20" s="292">
        <v>9189.2921953729</v>
      </c>
      <c r="E20" s="292">
        <v>0</v>
      </c>
      <c r="F20" s="292">
        <v>264609.69224052777</v>
      </c>
    </row>
    <row r="21">
      <c r="A21" s="291" t="s">
        <v>37</v>
      </c>
      <c r="B21" s="293">
        <v>1737484.8581068097</v>
      </c>
      <c r="C21" s="293">
        <v>2832524.1045039264</v>
      </c>
      <c r="D21" s="293">
        <v>-194883.42430431821</v>
      </c>
      <c r="E21" s="293">
        <v>0</v>
      </c>
      <c r="F21" s="293">
        <v>-1289922.6707014348</v>
      </c>
    </row>
    <row r="22">
      <c r="A22" s="290" t="s">
        <v>38</v>
      </c>
      <c r="B22" s="292">
        <v>712010.455336323</v>
      </c>
      <c r="C22" s="292">
        <v>738505.2915556198</v>
      </c>
      <c r="D22" s="292">
        <v>-103494.7572527826</v>
      </c>
      <c r="E22" s="292">
        <v>0</v>
      </c>
      <c r="F22" s="292">
        <v>-129989.5934720794</v>
      </c>
    </row>
    <row r="23">
      <c r="A23" s="291" t="s">
        <v>39</v>
      </c>
      <c r="B23" s="293">
        <v>50515.1264947314</v>
      </c>
      <c r="C23" s="293">
        <v>23.3330284977</v>
      </c>
      <c r="D23" s="293">
        <v>1291.8321434088</v>
      </c>
      <c r="E23" s="293">
        <v>0</v>
      </c>
      <c r="F23" s="293">
        <v>51783.6256096425</v>
      </c>
    </row>
    <row r="24">
      <c r="A24" s="290" t="s">
        <v>703</v>
      </c>
      <c r="B24" s="292">
        <v>0</v>
      </c>
      <c r="C24" s="292">
        <v>0</v>
      </c>
      <c r="D24" s="292">
        <v>0</v>
      </c>
      <c r="E24" s="292">
        <v>0</v>
      </c>
      <c r="F24" s="292">
        <v>0</v>
      </c>
    </row>
    <row r="25">
      <c r="A25" s="291" t="s">
        <v>40</v>
      </c>
      <c r="B25" s="293">
        <v>14499884.896362416</v>
      </c>
      <c r="C25" s="293">
        <v>17074727.583917372</v>
      </c>
      <c r="D25" s="293">
        <v>-1114610.4297074853</v>
      </c>
      <c r="E25" s="293">
        <v>0</v>
      </c>
      <c r="F25" s="293">
        <v>-3689453.1172624417</v>
      </c>
    </row>
    <row r="26">
      <c r="A26" s="290" t="s">
        <v>41</v>
      </c>
      <c r="B26" s="292">
        <v>83772.2180423723</v>
      </c>
      <c r="C26" s="292">
        <v>0</v>
      </c>
      <c r="D26" s="292">
        <v>2188.7687642336</v>
      </c>
      <c r="E26" s="292">
        <v>0</v>
      </c>
      <c r="F26" s="292">
        <v>85960.9868066059</v>
      </c>
    </row>
    <row r="27">
      <c r="A27" s="291" t="s">
        <v>42</v>
      </c>
      <c r="B27" s="293">
        <v>219351.4966725781</v>
      </c>
      <c r="C27" s="293">
        <v>6.396842315</v>
      </c>
      <c r="D27" s="293">
        <v>5723.4361001154</v>
      </c>
      <c r="E27" s="293">
        <v>0</v>
      </c>
      <c r="F27" s="293">
        <v>225068.53593037851</v>
      </c>
    </row>
    <row r="28">
      <c r="A28" s="290" t="s">
        <v>43</v>
      </c>
      <c r="B28" s="292">
        <v>325352.98528609518</v>
      </c>
      <c r="C28" s="292">
        <v>305.0029260684</v>
      </c>
      <c r="D28" s="292">
        <v>8134.6074153222</v>
      </c>
      <c r="E28" s="292">
        <v>0</v>
      </c>
      <c r="F28" s="292">
        <v>333182.589775349</v>
      </c>
    </row>
    <row r="29">
      <c r="A29" s="291" t="s">
        <v>44</v>
      </c>
      <c r="B29" s="293">
        <v>6594887.3955123983</v>
      </c>
      <c r="C29" s="293">
        <v>6746205.7529204544</v>
      </c>
      <c r="D29" s="293">
        <v>-134401.0921021273</v>
      </c>
      <c r="E29" s="293">
        <v>0</v>
      </c>
      <c r="F29" s="293">
        <v>-285719.44951018278</v>
      </c>
    </row>
    <row r="30">
      <c r="A30" s="290" t="s">
        <v>704</v>
      </c>
      <c r="B30" s="292">
        <v>0</v>
      </c>
      <c r="C30" s="292">
        <v>1233306.9901919439</v>
      </c>
      <c r="D30" s="292">
        <v>-21021.0046825885</v>
      </c>
      <c r="E30" s="292">
        <v>0</v>
      </c>
      <c r="F30" s="292">
        <v>-1254327.9948745323</v>
      </c>
    </row>
    <row r="31">
      <c r="A31" s="291" t="s">
        <v>46</v>
      </c>
      <c r="B31" s="293">
        <v>74295.5151026563</v>
      </c>
      <c r="C31" s="293">
        <v>0</v>
      </c>
      <c r="D31" s="293">
        <v>1941.1670751779</v>
      </c>
      <c r="E31" s="293">
        <v>0</v>
      </c>
      <c r="F31" s="293">
        <v>76236.6821778342</v>
      </c>
    </row>
    <row r="32">
      <c r="A32" s="290" t="s">
        <v>705</v>
      </c>
      <c r="B32" s="292">
        <v>80478.7526181718</v>
      </c>
      <c r="C32" s="292">
        <v>0</v>
      </c>
      <c r="D32" s="292">
        <v>2102.720486922</v>
      </c>
      <c r="E32" s="292">
        <v>0</v>
      </c>
      <c r="F32" s="292">
        <v>82581.4731050938</v>
      </c>
    </row>
    <row r="33">
      <c r="A33" s="291" t="s">
        <v>706</v>
      </c>
      <c r="B33" s="293">
        <v>0</v>
      </c>
      <c r="C33" s="293">
        <v>0</v>
      </c>
      <c r="D33" s="293">
        <v>0</v>
      </c>
      <c r="E33" s="293">
        <v>0</v>
      </c>
      <c r="F33" s="293">
        <v>0</v>
      </c>
    </row>
    <row r="34">
      <c r="A34" s="290" t="s">
        <v>48</v>
      </c>
      <c r="B34" s="292">
        <v>22053671.47675436</v>
      </c>
      <c r="C34" s="292">
        <v>23226814.676584434</v>
      </c>
      <c r="D34" s="292">
        <v>901062.0139612928</v>
      </c>
      <c r="E34" s="292">
        <v>0</v>
      </c>
      <c r="F34" s="292">
        <v>-272081.1858687785</v>
      </c>
    </row>
    <row r="35">
      <c r="A35" s="291" t="s">
        <v>49</v>
      </c>
      <c r="B35" s="293">
        <v>2274931.1269762767</v>
      </c>
      <c r="C35" s="293">
        <v>1859443.2072636369</v>
      </c>
      <c r="D35" s="293">
        <v>93644.7469596763</v>
      </c>
      <c r="E35" s="293">
        <v>0</v>
      </c>
      <c r="F35" s="293">
        <v>509132.66667231621</v>
      </c>
    </row>
    <row r="36">
      <c r="A36" s="290" t="s">
        <v>50</v>
      </c>
      <c r="B36" s="292">
        <v>1556220.7469271191</v>
      </c>
      <c r="C36" s="292">
        <v>510.8767745466</v>
      </c>
      <c r="D36" s="292">
        <v>40417.4747506681</v>
      </c>
      <c r="E36" s="292">
        <v>0</v>
      </c>
      <c r="F36" s="292">
        <v>1596127.3449032409</v>
      </c>
    </row>
    <row r="37">
      <c r="A37" s="291" t="s">
        <v>51</v>
      </c>
      <c r="B37" s="293">
        <v>1002532.6867283958</v>
      </c>
      <c r="C37" s="293">
        <v>0</v>
      </c>
      <c r="D37" s="293">
        <v>26526.0546902633</v>
      </c>
      <c r="E37" s="293">
        <v>0</v>
      </c>
      <c r="F37" s="293">
        <v>1029058.7414186592</v>
      </c>
    </row>
    <row r="38">
      <c r="A38" s="290" t="s">
        <v>52</v>
      </c>
      <c r="B38" s="292">
        <v>17886535.275906157</v>
      </c>
      <c r="C38" s="292">
        <v>22796268.307114281</v>
      </c>
      <c r="D38" s="292">
        <v>609330.02880766685</v>
      </c>
      <c r="E38" s="292">
        <v>0</v>
      </c>
      <c r="F38" s="292">
        <v>-4300403.0024004579</v>
      </c>
    </row>
    <row r="39">
      <c r="A39" s="291" t="s">
        <v>53</v>
      </c>
      <c r="B39" s="293">
        <v>9199606.4200807</v>
      </c>
      <c r="C39" s="293">
        <v>10763636.619150907</v>
      </c>
      <c r="D39" s="293">
        <v>-669348.67540136934</v>
      </c>
      <c r="E39" s="293">
        <v>0</v>
      </c>
      <c r="F39" s="293">
        <v>-2233378.874471576</v>
      </c>
    </row>
    <row r="40">
      <c r="A40" s="290" t="s">
        <v>54</v>
      </c>
      <c r="B40" s="292">
        <v>102886.9184746472</v>
      </c>
      <c r="C40" s="292">
        <v>0</v>
      </c>
      <c r="D40" s="292">
        <v>2688.192780783</v>
      </c>
      <c r="E40" s="292">
        <v>0</v>
      </c>
      <c r="F40" s="292">
        <v>105575.11125543019</v>
      </c>
    </row>
    <row r="41">
      <c r="A41" s="291" t="s">
        <v>55</v>
      </c>
      <c r="B41" s="293">
        <v>380599.29903680593</v>
      </c>
      <c r="C41" s="293">
        <v>0</v>
      </c>
      <c r="D41" s="293">
        <v>9944.155924805</v>
      </c>
      <c r="E41" s="293">
        <v>0</v>
      </c>
      <c r="F41" s="293">
        <v>390543.4549616109</v>
      </c>
    </row>
    <row r="42">
      <c r="A42" s="290" t="s">
        <v>56</v>
      </c>
      <c r="B42" s="292">
        <v>82364.7479417153</v>
      </c>
      <c r="C42" s="292">
        <v>0</v>
      </c>
      <c r="D42" s="292">
        <v>2164.9894905686</v>
      </c>
      <c r="E42" s="292">
        <v>0</v>
      </c>
      <c r="F42" s="292">
        <v>84529.7374322839</v>
      </c>
    </row>
    <row r="43">
      <c r="A43" s="291" t="s">
        <v>57</v>
      </c>
      <c r="B43" s="293">
        <v>98164.7620582702</v>
      </c>
      <c r="C43" s="293">
        <v>0</v>
      </c>
      <c r="D43" s="293">
        <v>2592.895201986</v>
      </c>
      <c r="E43" s="293">
        <v>0</v>
      </c>
      <c r="F43" s="293">
        <v>100757.65726025619</v>
      </c>
    </row>
    <row r="44">
      <c r="A44" s="290" t="s">
        <v>58</v>
      </c>
      <c r="B44" s="292">
        <v>39714.7633274919</v>
      </c>
      <c r="C44" s="292">
        <v>9.457491081</v>
      </c>
      <c r="D44" s="292">
        <v>1026.2986485747</v>
      </c>
      <c r="E44" s="292">
        <v>0</v>
      </c>
      <c r="F44" s="292">
        <v>40731.6044849856</v>
      </c>
    </row>
    <row r="45">
      <c r="A45" s="291" t="s">
        <v>59</v>
      </c>
      <c r="B45" s="293">
        <v>319138.43013385171</v>
      </c>
      <c r="C45" s="293">
        <v>448829.07135683019</v>
      </c>
      <c r="D45" s="293">
        <v>-2822.4057628494</v>
      </c>
      <c r="E45" s="293">
        <v>0</v>
      </c>
      <c r="F45" s="293">
        <v>-132513.04698582791</v>
      </c>
    </row>
    <row r="46">
      <c r="A46" s="290" t="s">
        <v>60</v>
      </c>
      <c r="B46" s="292">
        <v>207372.79945872171</v>
      </c>
      <c r="C46" s="292">
        <v>31376.1233017114</v>
      </c>
      <c r="D46" s="292">
        <v>4632.768398413</v>
      </c>
      <c r="E46" s="292">
        <v>0</v>
      </c>
      <c r="F46" s="292">
        <v>180629.44455542331</v>
      </c>
    </row>
    <row r="47">
      <c r="A47" s="291" t="s">
        <v>707</v>
      </c>
      <c r="B47" s="293">
        <v>0</v>
      </c>
      <c r="C47" s="293">
        <v>0</v>
      </c>
      <c r="D47" s="293">
        <v>0</v>
      </c>
      <c r="E47" s="293">
        <v>0</v>
      </c>
      <c r="F47" s="293">
        <v>0</v>
      </c>
    </row>
    <row r="48">
      <c r="A48" s="290" t="s">
        <v>61</v>
      </c>
      <c r="B48" s="292">
        <v>0</v>
      </c>
      <c r="C48" s="292">
        <v>0</v>
      </c>
      <c r="D48" s="292">
        <v>0</v>
      </c>
      <c r="E48" s="292">
        <v>0</v>
      </c>
      <c r="F48" s="292">
        <v>0</v>
      </c>
    </row>
    <row r="49">
      <c r="A49" s="291" t="s">
        <v>62</v>
      </c>
      <c r="B49" s="293">
        <v>973171.78329321765</v>
      </c>
      <c r="C49" s="293">
        <v>0</v>
      </c>
      <c r="D49" s="293">
        <v>25426.6763599875</v>
      </c>
      <c r="E49" s="293">
        <v>0</v>
      </c>
      <c r="F49" s="293">
        <v>998598.45965320524</v>
      </c>
    </row>
    <row r="50">
      <c r="A50" s="290" t="s">
        <v>63</v>
      </c>
      <c r="B50" s="292">
        <v>29014029.378037881</v>
      </c>
      <c r="C50" s="292">
        <v>29192655.535511147</v>
      </c>
      <c r="D50" s="292">
        <v>-1624106.5289290112</v>
      </c>
      <c r="E50" s="292">
        <v>0</v>
      </c>
      <c r="F50" s="292">
        <v>-1802732.6864022824</v>
      </c>
    </row>
    <row r="51">
      <c r="A51" s="291" t="s">
        <v>64</v>
      </c>
      <c r="B51" s="293">
        <v>485343.02680602658</v>
      </c>
      <c r="C51" s="293">
        <v>82858.4974774171</v>
      </c>
      <c r="D51" s="293">
        <v>4088.723770818</v>
      </c>
      <c r="E51" s="293">
        <v>0</v>
      </c>
      <c r="F51" s="293">
        <v>406573.2530994275</v>
      </c>
    </row>
    <row r="52">
      <c r="A52" s="290" t="s">
        <v>65</v>
      </c>
      <c r="B52" s="292">
        <v>35549.4329938858</v>
      </c>
      <c r="C52" s="292">
        <v>0</v>
      </c>
      <c r="D52" s="292">
        <v>928.8251503962</v>
      </c>
      <c r="E52" s="292">
        <v>0</v>
      </c>
      <c r="F52" s="292">
        <v>36478.258144282</v>
      </c>
    </row>
    <row r="53">
      <c r="A53" s="291" t="s">
        <v>66</v>
      </c>
      <c r="B53" s="293">
        <v>1775.9940961041</v>
      </c>
      <c r="C53" s="293">
        <v>88.6967700353</v>
      </c>
      <c r="D53" s="293">
        <v>-60.0631653834</v>
      </c>
      <c r="E53" s="293">
        <v>0</v>
      </c>
      <c r="F53" s="293">
        <v>1627.2341606854</v>
      </c>
    </row>
    <row r="54">
      <c r="A54" s="290" t="s">
        <v>67</v>
      </c>
      <c r="B54" s="292">
        <v>0</v>
      </c>
      <c r="C54" s="292">
        <v>0</v>
      </c>
      <c r="D54" s="292">
        <v>0</v>
      </c>
      <c r="E54" s="292">
        <v>0</v>
      </c>
      <c r="F54" s="292">
        <v>0</v>
      </c>
    </row>
    <row r="55">
      <c r="A55" s="291" t="s">
        <v>708</v>
      </c>
      <c r="B55" s="293">
        <v>0</v>
      </c>
      <c r="C55" s="293">
        <v>0</v>
      </c>
      <c r="D55" s="293">
        <v>0</v>
      </c>
      <c r="E55" s="293">
        <v>0</v>
      </c>
      <c r="F55" s="293">
        <v>0</v>
      </c>
    </row>
    <row r="56">
      <c r="A56" s="290" t="s">
        <v>68</v>
      </c>
      <c r="B56" s="292">
        <v>5167.1629552731</v>
      </c>
      <c r="C56" s="292">
        <v>64.2103076623</v>
      </c>
      <c r="D56" s="292">
        <v>57.7255426988</v>
      </c>
      <c r="E56" s="292">
        <v>0</v>
      </c>
      <c r="F56" s="292">
        <v>5160.6781903096</v>
      </c>
    </row>
    <row r="57">
      <c r="A57" s="291" t="s">
        <v>69</v>
      </c>
      <c r="B57" s="293">
        <v>5809302.0606875336</v>
      </c>
      <c r="C57" s="293">
        <v>4551341.0257418333</v>
      </c>
      <c r="D57" s="293">
        <v>-230091.7102840344</v>
      </c>
      <c r="E57" s="293">
        <v>0</v>
      </c>
      <c r="F57" s="293">
        <v>1027869.3246616652</v>
      </c>
    </row>
    <row r="58">
      <c r="A58" s="290" t="s">
        <v>709</v>
      </c>
      <c r="B58" s="292">
        <v>4992.8360476477</v>
      </c>
      <c r="C58" s="292">
        <v>39.7829702034</v>
      </c>
      <c r="D58" s="292">
        <v>77.7535378656</v>
      </c>
      <c r="E58" s="292">
        <v>0</v>
      </c>
      <c r="F58" s="292">
        <v>5030.8066153099</v>
      </c>
    </row>
    <row r="59">
      <c r="A59" s="291" t="s">
        <v>71</v>
      </c>
      <c r="B59" s="293">
        <v>344708.2415285451</v>
      </c>
      <c r="C59" s="293">
        <v>197.8909692462</v>
      </c>
      <c r="D59" s="293">
        <v>8852.4501800881</v>
      </c>
      <c r="E59" s="293">
        <v>0</v>
      </c>
      <c r="F59" s="293">
        <v>353362.800739387</v>
      </c>
    </row>
    <row r="60">
      <c r="A60" s="290" t="s">
        <v>72</v>
      </c>
      <c r="B60" s="292">
        <v>1014727.1449936284</v>
      </c>
      <c r="C60" s="292">
        <v>904.3579106463</v>
      </c>
      <c r="D60" s="292">
        <v>25661.368451912</v>
      </c>
      <c r="E60" s="292">
        <v>0</v>
      </c>
      <c r="F60" s="292">
        <v>1039484.1555348942</v>
      </c>
    </row>
    <row r="61">
      <c r="A61" s="291" t="s">
        <v>73</v>
      </c>
      <c r="B61" s="293">
        <v>0</v>
      </c>
      <c r="C61" s="293">
        <v>0</v>
      </c>
      <c r="D61" s="293">
        <v>0</v>
      </c>
      <c r="E61" s="293">
        <v>0</v>
      </c>
      <c r="F61" s="293">
        <v>0</v>
      </c>
    </row>
    <row r="62">
      <c r="A62" s="290" t="s">
        <v>710</v>
      </c>
      <c r="B62" s="292">
        <v>79452.5155040803</v>
      </c>
      <c r="C62" s="292">
        <v>163.7526185972</v>
      </c>
      <c r="D62" s="292">
        <v>1881.8794261381</v>
      </c>
      <c r="E62" s="292">
        <v>0</v>
      </c>
      <c r="F62" s="292">
        <v>81170.6423116212</v>
      </c>
    </row>
    <row r="63">
      <c r="A63" s="291" t="s">
        <v>76</v>
      </c>
      <c r="B63" s="293">
        <v>1750.0304777151</v>
      </c>
      <c r="C63" s="293">
        <v>83.056509649</v>
      </c>
      <c r="D63" s="293">
        <v>-53.99895285</v>
      </c>
      <c r="E63" s="293">
        <v>0</v>
      </c>
      <c r="F63" s="293">
        <v>1612.9750152161</v>
      </c>
    </row>
    <row r="64">
      <c r="A64" s="290" t="s">
        <v>77</v>
      </c>
      <c r="B64" s="292">
        <v>36509.4345822409</v>
      </c>
      <c r="C64" s="292">
        <v>0</v>
      </c>
      <c r="D64" s="292">
        <v>2679868.0180744985</v>
      </c>
      <c r="E64" s="292">
        <v>0</v>
      </c>
      <c r="F64" s="292">
        <v>2716377.4526567394</v>
      </c>
    </row>
    <row r="65">
      <c r="A65" s="291" t="s">
        <v>78</v>
      </c>
      <c r="B65" s="293">
        <v>1868334.8915991443</v>
      </c>
      <c r="C65" s="293">
        <v>1284819.5291028891</v>
      </c>
      <c r="D65" s="293">
        <v>54998.182576028</v>
      </c>
      <c r="E65" s="293">
        <v>0</v>
      </c>
      <c r="F65" s="293">
        <v>638513.54507228313</v>
      </c>
    </row>
    <row r="66">
      <c r="A66" s="290" t="s">
        <v>79</v>
      </c>
      <c r="B66" s="292">
        <v>38862.3915343982</v>
      </c>
      <c r="C66" s="292">
        <v>556654.72139185446</v>
      </c>
      <c r="D66" s="292">
        <v>-67792.0152213917</v>
      </c>
      <c r="E66" s="292">
        <v>0</v>
      </c>
      <c r="F66" s="292">
        <v>-585584.345078848</v>
      </c>
    </row>
    <row r="67">
      <c r="A67" s="291" t="s">
        <v>80</v>
      </c>
      <c r="B67" s="293">
        <v>0</v>
      </c>
      <c r="C67" s="293">
        <v>1288040.038734806</v>
      </c>
      <c r="D67" s="293">
        <v>-35064.4114727607</v>
      </c>
      <c r="E67" s="293">
        <v>0</v>
      </c>
      <c r="F67" s="293">
        <v>-1323104.4502075668</v>
      </c>
    </row>
    <row r="68">
      <c r="A68" s="290" t="s">
        <v>711</v>
      </c>
      <c r="B68" s="292">
        <v>376725.38418527308</v>
      </c>
      <c r="C68" s="292">
        <v>0</v>
      </c>
      <c r="D68" s="292">
        <v>9842.9299691963</v>
      </c>
      <c r="E68" s="292">
        <v>0</v>
      </c>
      <c r="F68" s="292">
        <v>386568.31415446941</v>
      </c>
    </row>
    <row r="69">
      <c r="A69" s="291" t="s">
        <v>82</v>
      </c>
      <c r="B69" s="293">
        <v>7000900.7861833554</v>
      </c>
      <c r="C69" s="293">
        <v>5609357.0466371868</v>
      </c>
      <c r="D69" s="293">
        <v>-388508.97707894357</v>
      </c>
      <c r="E69" s="293">
        <v>0</v>
      </c>
      <c r="F69" s="293">
        <v>1003034.762467225</v>
      </c>
    </row>
    <row r="70">
      <c r="A70" s="290" t="s">
        <v>712</v>
      </c>
      <c r="B70" s="292">
        <v>663.83923979</v>
      </c>
      <c r="C70" s="292">
        <v>24.5036524855</v>
      </c>
      <c r="D70" s="292">
        <v>-11.0505097023</v>
      </c>
      <c r="E70" s="292">
        <v>0</v>
      </c>
      <c r="F70" s="292">
        <v>628.2850776022</v>
      </c>
    </row>
    <row r="71">
      <c r="A71" s="291" t="s">
        <v>84</v>
      </c>
      <c r="B71" s="293">
        <v>4520354.9644278847</v>
      </c>
      <c r="C71" s="293">
        <v>1112671.5448450027</v>
      </c>
      <c r="D71" s="293">
        <v>-8906.2743606774</v>
      </c>
      <c r="E71" s="293">
        <v>0</v>
      </c>
      <c r="F71" s="293">
        <v>3398777.1452222047</v>
      </c>
    </row>
    <row r="72">
      <c r="A72" s="290" t="s">
        <v>85</v>
      </c>
      <c r="B72" s="292">
        <v>2840807.8533344492</v>
      </c>
      <c r="C72" s="292">
        <v>2007677.0778087212</v>
      </c>
      <c r="D72" s="292">
        <v>-4790.4641264036</v>
      </c>
      <c r="E72" s="292">
        <v>0</v>
      </c>
      <c r="F72" s="292">
        <v>828340.31139932433</v>
      </c>
    </row>
    <row r="73">
      <c r="A73" s="296" t="s">
        <v>713</v>
      </c>
      <c r="B73" s="294">
        <v>144479128.73386395</v>
      </c>
      <c r="C73" s="294">
        <v>144479128.73386395</v>
      </c>
      <c r="D73" s="294">
        <v>0</v>
      </c>
      <c r="E73" s="294">
        <v>0</v>
      </c>
      <c r="F73" s="295">
        <v>-2E-10</v>
      </c>
    </row>
  </sheetData>
  <mergeCells>
    <mergeCell ref="A5:K5"/>
    <mergeCell ref="B1:G1"/>
    <mergeCell ref="H1:I1"/>
  </mergeCells>
  <pageMargins left="0.7" right="0.7" top="0.75" bottom="0.75" header="0.3" footer="0.3"/>
  <pageSetup paperSize="9" scale="67" fitToHeight="0" orientation="portrait" horizontalDpi="0" verticalDpi="0"/>
  <headerFooter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72"/>
  <sheetViews>
    <sheetView view="pageBreakPreview" topLeftCell="A16" zoomScaleNormal="100" zoomScaleSheetLayoutView="100" workbookViewId="0" showGridLines="0">
      <selection activeCell="E14" sqref="E14"/>
    </sheetView>
  </sheetViews>
  <sheetFormatPr baseColWidth="10" defaultColWidth="9.140625" defaultRowHeight="15"/>
  <cols>
    <col min="1" max="1" width="18.42578125" customWidth="1"/>
    <col min="3" max="3" width="33" customWidth="1"/>
    <col min="4" max="4" width="17" customWidth="1"/>
    <col min="8" max="8" width="2.140625" customWidth="1"/>
  </cols>
  <sheetData>
    <row r="1" ht="42" customHeight="1">
      <c r="A1" s="115"/>
      <c r="B1" s="143" t="str">
        <f>'1'!$Z$2</f>
        <v>INFORME EJECUTIVO MENSUAL DE LA OPERACIÓN DEL SEIN
MES 20XX</v>
      </c>
      <c r="C1" s="143"/>
      <c r="D1" s="143"/>
      <c r="E1" s="143"/>
      <c r="F1" s="143"/>
      <c r="G1" s="143"/>
      <c r="H1" s="143"/>
      <c r="I1" s="144" t="str">
        <f>'1'!$Z$3</f>
        <v>Código: EJECSGI-MESXX-20XX
Fecha: DD/MM/YYYY
Versión: X</v>
      </c>
      <c r="J1" s="144"/>
      <c r="K1" s="145"/>
    </row>
    <row r="5">
      <c r="A5" s="136" t="s">
        <v>714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</row>
    <row r="7" ht="30" customHeight="1">
      <c r="C7" s="297" t="s">
        <v>5</v>
      </c>
      <c r="D7" s="300" t="s">
        <v>715</v>
      </c>
      <c r="E7" s="300" t="s">
        <v>716</v>
      </c>
    </row>
    <row r="8">
      <c r="C8" s="298" t="s">
        <v>24</v>
      </c>
      <c r="D8" s="301">
        <v>14.045044922715</v>
      </c>
      <c r="E8" s="301">
        <v>14.045044922715</v>
      </c>
    </row>
    <row r="9">
      <c r="C9" s="298" t="s">
        <v>25</v>
      </c>
      <c r="D9" s="301">
        <v>0</v>
      </c>
      <c r="E9" s="301">
        <v>0</v>
      </c>
    </row>
    <row r="10">
      <c r="C10" s="298" t="s">
        <v>26</v>
      </c>
      <c r="D10" s="301">
        <v>5.144167234543</v>
      </c>
      <c r="E10" s="301">
        <v>5.144167234543</v>
      </c>
    </row>
    <row r="11">
      <c r="C11" s="298" t="s">
        <v>27</v>
      </c>
      <c r="D11" s="301">
        <v>20.36597</v>
      </c>
      <c r="E11" s="301">
        <v>20.36597</v>
      </c>
    </row>
    <row r="12">
      <c r="C12" s="298" t="s">
        <v>28</v>
      </c>
      <c r="D12" s="301">
        <v>0.927</v>
      </c>
      <c r="E12" s="301">
        <v>0.927</v>
      </c>
    </row>
    <row r="13">
      <c r="C13" s="298" t="s">
        <v>29</v>
      </c>
      <c r="D13" s="301">
        <v>1.4870157930108</v>
      </c>
      <c r="E13" s="301">
        <v>1.4870157930108</v>
      </c>
    </row>
    <row r="14">
      <c r="C14" s="298" t="s">
        <v>30</v>
      </c>
      <c r="D14" s="301">
        <v>227.095</v>
      </c>
      <c r="E14" s="301">
        <v>227.095</v>
      </c>
    </row>
    <row r="15">
      <c r="C15" s="298" t="s">
        <v>31</v>
      </c>
      <c r="D15" s="301">
        <v>15.569</v>
      </c>
      <c r="E15" s="301">
        <v>15.569</v>
      </c>
    </row>
    <row r="16">
      <c r="C16" s="298" t="s">
        <v>32</v>
      </c>
      <c r="D16" s="301">
        <v>1.513</v>
      </c>
      <c r="E16" s="301">
        <v>1.513</v>
      </c>
    </row>
    <row r="17">
      <c r="C17" s="298" t="s">
        <v>33</v>
      </c>
      <c r="D17" s="301">
        <v>166.136</v>
      </c>
      <c r="E17" s="301">
        <v>166.136</v>
      </c>
    </row>
    <row r="18">
      <c r="C18" s="298" t="s">
        <v>34</v>
      </c>
      <c r="D18" s="301">
        <v>0.011281187349</v>
      </c>
      <c r="E18" s="301">
        <v>0.011281187349</v>
      </c>
    </row>
    <row r="19">
      <c r="C19" s="298" t="s">
        <v>35</v>
      </c>
      <c r="D19" s="301">
        <v>221.94283711712339</v>
      </c>
      <c r="E19" s="301">
        <v>221.94283711712339</v>
      </c>
    </row>
    <row r="20">
      <c r="C20" s="298" t="s">
        <v>36</v>
      </c>
      <c r="D20" s="301">
        <v>19.043</v>
      </c>
      <c r="E20" s="301">
        <v>19.043</v>
      </c>
    </row>
    <row r="21">
      <c r="C21" s="298" t="s">
        <v>37</v>
      </c>
      <c r="D21" s="301">
        <v>107.623</v>
      </c>
      <c r="E21" s="301">
        <v>107.623</v>
      </c>
    </row>
    <row r="22">
      <c r="C22" s="298" t="s">
        <v>38</v>
      </c>
      <c r="D22" s="301">
        <v>44.1423751843227</v>
      </c>
      <c r="E22" s="301">
        <v>44.1423751843227</v>
      </c>
    </row>
    <row r="23">
      <c r="C23" s="298" t="s">
        <v>39</v>
      </c>
      <c r="D23" s="301">
        <v>3.129</v>
      </c>
      <c r="E23" s="301">
        <v>3.129</v>
      </c>
    </row>
    <row r="24">
      <c r="C24" s="298" t="s">
        <v>703</v>
      </c>
      <c r="D24" s="301">
        <v>0</v>
      </c>
      <c r="E24" s="301">
        <v>0</v>
      </c>
    </row>
    <row r="25">
      <c r="C25" s="298" t="s">
        <v>40</v>
      </c>
      <c r="D25" s="301">
        <v>898.15</v>
      </c>
      <c r="E25" s="301">
        <v>898.15</v>
      </c>
    </row>
    <row r="26">
      <c r="C26" s="298" t="s">
        <v>41</v>
      </c>
      <c r="D26" s="301">
        <v>5.189</v>
      </c>
      <c r="E26" s="301">
        <v>5.189</v>
      </c>
    </row>
    <row r="27">
      <c r="C27" s="298" t="s">
        <v>42</v>
      </c>
      <c r="D27" s="301">
        <v>13.587</v>
      </c>
      <c r="E27" s="301">
        <v>13.587</v>
      </c>
    </row>
    <row r="28">
      <c r="C28" s="298" t="s">
        <v>43</v>
      </c>
      <c r="D28" s="301">
        <v>20.153</v>
      </c>
      <c r="E28" s="301">
        <v>20.153</v>
      </c>
    </row>
    <row r="29">
      <c r="C29" s="298" t="s">
        <v>44</v>
      </c>
      <c r="D29" s="301">
        <v>408.499</v>
      </c>
      <c r="E29" s="301">
        <v>408.499</v>
      </c>
    </row>
    <row r="30">
      <c r="C30" s="298" t="s">
        <v>704</v>
      </c>
      <c r="D30" s="301">
        <v>98.316</v>
      </c>
      <c r="E30" s="301">
        <v>98.316</v>
      </c>
    </row>
    <row r="31">
      <c r="C31" s="298" t="s">
        <v>46</v>
      </c>
      <c r="D31" s="301">
        <v>4.602</v>
      </c>
      <c r="E31" s="301">
        <v>4.602</v>
      </c>
    </row>
    <row r="32">
      <c r="C32" s="298" t="s">
        <v>705</v>
      </c>
      <c r="D32" s="301">
        <v>4.985</v>
      </c>
      <c r="E32" s="301">
        <v>4.985</v>
      </c>
    </row>
    <row r="33">
      <c r="C33" s="298" t="s">
        <v>48</v>
      </c>
      <c r="D33" s="301">
        <v>1430.7092072383989</v>
      </c>
      <c r="E33" s="301">
        <v>1430.7092072383989</v>
      </c>
    </row>
    <row r="34">
      <c r="C34" s="298" t="s">
        <v>49</v>
      </c>
      <c r="D34" s="301">
        <v>140.9133971835997</v>
      </c>
      <c r="E34" s="301">
        <v>140.9133971835997</v>
      </c>
    </row>
    <row r="35">
      <c r="C35" s="298" t="s">
        <v>50</v>
      </c>
      <c r="D35" s="301">
        <v>96.395123976408</v>
      </c>
      <c r="E35" s="301">
        <v>96.395123976408</v>
      </c>
    </row>
    <row r="36">
      <c r="C36" s="298" t="s">
        <v>51</v>
      </c>
      <c r="D36" s="301">
        <v>62.0987290593607</v>
      </c>
      <c r="E36" s="301">
        <v>62.0987290593607</v>
      </c>
    </row>
    <row r="37">
      <c r="C37" s="298" t="s">
        <v>52</v>
      </c>
      <c r="D37" s="301">
        <v>1744.8846265830455</v>
      </c>
      <c r="E37" s="301">
        <v>1744.8846265830455</v>
      </c>
    </row>
    <row r="38">
      <c r="C38" s="298" t="s">
        <v>53</v>
      </c>
      <c r="D38" s="301">
        <v>569.840575826294</v>
      </c>
      <c r="E38" s="301">
        <v>569.840575826294</v>
      </c>
    </row>
    <row r="39">
      <c r="C39" s="298" t="s">
        <v>54</v>
      </c>
      <c r="D39" s="301">
        <v>6.373</v>
      </c>
      <c r="E39" s="301">
        <v>6.373</v>
      </c>
    </row>
    <row r="40">
      <c r="C40" s="298" t="s">
        <v>55</v>
      </c>
      <c r="D40" s="301">
        <v>23.575</v>
      </c>
      <c r="E40" s="301">
        <v>23.575</v>
      </c>
    </row>
    <row r="41">
      <c r="C41" s="298" t="s">
        <v>56</v>
      </c>
      <c r="D41" s="301">
        <v>5.1018257386091</v>
      </c>
      <c r="E41" s="301">
        <v>5.1018257386091</v>
      </c>
    </row>
    <row r="42">
      <c r="C42" s="298" t="s">
        <v>57</v>
      </c>
      <c r="D42" s="301">
        <v>6.0804988279377</v>
      </c>
      <c r="E42" s="301">
        <v>6.0804988279377</v>
      </c>
    </row>
    <row r="43">
      <c r="C43" s="298" t="s">
        <v>58</v>
      </c>
      <c r="D43" s="301">
        <v>2.46</v>
      </c>
      <c r="E43" s="301">
        <v>2.46</v>
      </c>
    </row>
    <row r="44">
      <c r="C44" s="298" t="s">
        <v>59</v>
      </c>
      <c r="D44" s="301">
        <v>19.768</v>
      </c>
      <c r="E44" s="301">
        <v>19.768</v>
      </c>
    </row>
    <row r="45">
      <c r="C45" s="298" t="s">
        <v>60</v>
      </c>
      <c r="D45" s="301">
        <v>12.845</v>
      </c>
      <c r="E45" s="301">
        <v>12.845</v>
      </c>
    </row>
    <row r="46">
      <c r="C46" s="298" t="s">
        <v>707</v>
      </c>
      <c r="D46" s="301">
        <v>0</v>
      </c>
      <c r="E46" s="301">
        <v>0</v>
      </c>
    </row>
    <row r="47">
      <c r="C47" s="298" t="s">
        <v>61</v>
      </c>
      <c r="D47" s="301">
        <v>0.10385</v>
      </c>
      <c r="E47" s="301">
        <v>0.10385</v>
      </c>
    </row>
    <row r="48">
      <c r="C48" s="298" t="s">
        <v>62</v>
      </c>
      <c r="D48" s="301">
        <v>60.28</v>
      </c>
      <c r="E48" s="301">
        <v>60.28</v>
      </c>
    </row>
    <row r="49">
      <c r="C49" s="298" t="s">
        <v>63</v>
      </c>
      <c r="D49" s="301">
        <v>1797.624792165007</v>
      </c>
      <c r="E49" s="301">
        <v>1797.624792165007</v>
      </c>
    </row>
    <row r="50">
      <c r="C50" s="298" t="s">
        <v>64</v>
      </c>
      <c r="D50" s="301">
        <v>30.063</v>
      </c>
      <c r="E50" s="301">
        <v>30.063</v>
      </c>
    </row>
    <row r="51">
      <c r="C51" s="298" t="s">
        <v>65</v>
      </c>
      <c r="D51" s="301">
        <v>2.202</v>
      </c>
      <c r="E51" s="301">
        <v>2.202</v>
      </c>
    </row>
    <row r="52">
      <c r="C52" s="298" t="s">
        <v>66</v>
      </c>
      <c r="D52" s="301">
        <v>0.1100082241248</v>
      </c>
      <c r="E52" s="301">
        <v>0.1100082241248</v>
      </c>
    </row>
    <row r="53">
      <c r="C53" s="298" t="s">
        <v>67</v>
      </c>
      <c r="D53" s="301">
        <v>177.559011405023</v>
      </c>
      <c r="E53" s="301">
        <v>177.559011405023</v>
      </c>
    </row>
    <row r="54">
      <c r="C54" s="298" t="s">
        <v>68</v>
      </c>
      <c r="D54" s="301">
        <v>0.3200634528158</v>
      </c>
      <c r="E54" s="301">
        <v>0.3200634528158</v>
      </c>
    </row>
    <row r="55">
      <c r="C55" s="298" t="s">
        <v>69</v>
      </c>
      <c r="D55" s="301">
        <v>359.83874193548388</v>
      </c>
      <c r="E55" s="301">
        <v>359.83874193548388</v>
      </c>
    </row>
    <row r="56">
      <c r="C56" s="298" t="s">
        <v>709</v>
      </c>
      <c r="D56" s="301">
        <v>0.3092652191781</v>
      </c>
      <c r="E56" s="301">
        <v>0.3092652191781</v>
      </c>
    </row>
    <row r="57">
      <c r="C57" s="298" t="s">
        <v>71</v>
      </c>
      <c r="D57" s="301">
        <v>21.351839358828</v>
      </c>
      <c r="E57" s="301">
        <v>21.351839358828</v>
      </c>
    </row>
    <row r="58">
      <c r="C58" s="298" t="s">
        <v>72</v>
      </c>
      <c r="D58" s="301">
        <v>62.8540362073821</v>
      </c>
      <c r="E58" s="301">
        <v>62.8540362073821</v>
      </c>
    </row>
    <row r="59">
      <c r="C59" s="298" t="s">
        <v>73</v>
      </c>
      <c r="D59" s="301">
        <v>8.76</v>
      </c>
      <c r="E59" s="301">
        <v>8.76</v>
      </c>
    </row>
    <row r="60">
      <c r="C60" s="298" t="s">
        <v>710</v>
      </c>
      <c r="D60" s="301">
        <v>11.8828220112254</v>
      </c>
      <c r="E60" s="301">
        <v>11.8828220112254</v>
      </c>
    </row>
    <row r="61">
      <c r="C61" s="298" t="s">
        <v>76</v>
      </c>
      <c r="D61" s="301">
        <v>0.1084000700152</v>
      </c>
      <c r="E61" s="301">
        <v>0.1084000700152</v>
      </c>
    </row>
    <row r="62">
      <c r="C62" s="298" t="s">
        <v>77</v>
      </c>
      <c r="D62" s="301">
        <v>716.886700116371</v>
      </c>
      <c r="E62" s="301">
        <v>716.886700116371</v>
      </c>
    </row>
    <row r="63">
      <c r="C63" s="298" t="s">
        <v>78</v>
      </c>
      <c r="D63" s="301">
        <v>115.728</v>
      </c>
      <c r="E63" s="301">
        <v>115.728</v>
      </c>
    </row>
    <row r="64">
      <c r="C64" s="298" t="s">
        <v>79</v>
      </c>
      <c r="D64" s="301">
        <v>2.3517865323676</v>
      </c>
      <c r="E64" s="301">
        <v>2.5670336114733</v>
      </c>
    </row>
    <row r="65">
      <c r="C65" s="298" t="s">
        <v>80</v>
      </c>
      <c r="D65" s="301">
        <v>57.3444104033105</v>
      </c>
      <c r="E65" s="301">
        <v>57.3444104033105</v>
      </c>
    </row>
    <row r="66">
      <c r="C66" s="298" t="s">
        <v>711</v>
      </c>
      <c r="D66" s="301">
        <v>23.335</v>
      </c>
      <c r="E66" s="301">
        <v>23.335</v>
      </c>
    </row>
    <row r="67">
      <c r="C67" s="298" t="s">
        <v>82</v>
      </c>
      <c r="D67" s="301">
        <v>433.861293</v>
      </c>
      <c r="E67" s="301">
        <v>433.861293</v>
      </c>
    </row>
    <row r="68">
      <c r="C68" s="298" t="s">
        <v>712</v>
      </c>
      <c r="D68" s="301">
        <v>0.0411194269406</v>
      </c>
      <c r="E68" s="301">
        <v>0.0411194269406</v>
      </c>
    </row>
    <row r="69">
      <c r="C69" s="298" t="s">
        <v>84</v>
      </c>
      <c r="D69" s="301">
        <v>288.985420845527</v>
      </c>
      <c r="E69" s="301">
        <v>288.985420845527</v>
      </c>
    </row>
    <row r="70">
      <c r="C70" s="298" t="s">
        <v>85</v>
      </c>
      <c r="D70" s="301">
        <v>179.7987934056317</v>
      </c>
      <c r="E70" s="301">
        <v>179.7987934056317</v>
      </c>
    </row>
    <row r="71">
      <c r="C71" s="299" t="s">
        <v>17</v>
      </c>
      <c r="D71" s="274">
        <v>10774.400029651948</v>
      </c>
      <c r="E71" s="274">
        <v>10774.615276731054</v>
      </c>
    </row>
    <row r="72">
      <c r="C72" s="181" t="s">
        <v>717</v>
      </c>
    </row>
  </sheetData>
  <mergeCells>
    <mergeCell ref="A5:K5"/>
    <mergeCell ref="B1:H1"/>
    <mergeCell ref="I1:K1"/>
  </mergeCells>
  <pageMargins left="0.7" right="0.7" top="0.75" bottom="0.75" header="0.3" footer="0.3"/>
  <pageSetup paperSize="9" scale="85" fitToHeight="0" orientation="portrait" horizontalDpi="0" verticalDpi="0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CQ885"/>
  <sheetViews>
    <sheetView showGridLines="0" view="pageBreakPreview" zoomScaleNormal="100" zoomScaleSheetLayoutView="100" workbookViewId="0">
      <selection activeCell="N27" sqref="N27"/>
    </sheetView>
  </sheetViews>
  <sheetFormatPr baseColWidth="10" defaultColWidth="11.42578125" defaultRowHeight="15"/>
  <cols>
    <col min="1" max="1" width="26.42578125" customWidth="1"/>
    <col min="2" max="2" width="24.7109375" customWidth="1"/>
    <col min="9" max="9" width="5.140625" customWidth="1"/>
  </cols>
  <sheetData>
    <row r="1" ht="39.9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4" t="str">
        <f>'1'!Z3</f>
        <v>Código: EJECSGI-MESXX-20XX
Fecha: DD/MM/YYYY
Versión: X</v>
      </c>
      <c r="H1" s="144"/>
      <c r="I1" s="145"/>
      <c r="J1" s="116"/>
      <c r="K1" s="116"/>
      <c r="M1" s="116"/>
    </row>
    <row r="2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</row>
    <row r="3">
      <c r="A3" s="146" t="s">
        <v>92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</row>
    <row r="4"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</row>
    <row r="5">
      <c r="B5" s="147" t="s">
        <v>93</v>
      </c>
      <c r="C5" s="20">
        <v>2023</v>
      </c>
      <c r="D5" s="20">
        <v>2022</v>
      </c>
      <c r="E5" s="147" t="s">
        <v>94</v>
      </c>
      <c r="F5" s="147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</row>
    <row r="6">
      <c r="B6" s="148"/>
      <c r="C6" s="21" t="s">
        <v>21</v>
      </c>
      <c r="D6" s="21" t="s">
        <v>21</v>
      </c>
      <c r="E6" s="21" t="s">
        <v>21</v>
      </c>
      <c r="F6" s="21" t="s">
        <v>95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</row>
    <row r="7">
      <c r="B7" s="22" t="s">
        <v>96</v>
      </c>
      <c r="C7" s="226">
        <v>7860.36907162</v>
      </c>
      <c r="D7" s="226">
        <v>8257.587768325</v>
      </c>
      <c r="E7" s="228">
        <v>-397.218696705</v>
      </c>
      <c r="F7" s="23" t="str">
        <f>IF(AND(NOT(ISBLANK(C7)),NOT(ISBLANK(D7))),C7/D7-1,"")</f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</row>
    <row r="8">
      <c r="B8" s="24" t="s">
        <v>97</v>
      </c>
      <c r="C8" s="227">
        <v>5366.70220455</v>
      </c>
      <c r="D8" s="227">
        <v>4027.587873385</v>
      </c>
      <c r="E8" s="229">
        <v>1339.114331165</v>
      </c>
      <c r="F8" s="23" t="str">
        <f>IF(AND(NOT(ISBLANK(C8)),NOT(ISBLANK(D8))),C8/D8-1,"")</f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</row>
    <row r="9">
      <c r="B9" s="24" t="s">
        <v>98</v>
      </c>
      <c r="C9" s="227">
        <v>1225.2991382225</v>
      </c>
      <c r="D9" s="227">
        <v>1363.60211961</v>
      </c>
      <c r="E9" s="229">
        <v>-138.3029813875</v>
      </c>
      <c r="F9" s="23" t="str">
        <f>IF(AND(NOT(ISBLANK(C9)),NOT(ISBLANK(D9))),C9/D9-1,"")</f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</row>
    <row r="10">
      <c r="B10" s="25" t="s">
        <v>17</v>
      </c>
      <c r="C10" s="230">
        <v>14452.3704143925</v>
      </c>
      <c r="D10" s="230">
        <v>13648.77776132</v>
      </c>
      <c r="E10" s="230">
        <v>803.5926530725</v>
      </c>
      <c r="F10" s="231">
        <v>0.058876528515970424</v>
      </c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233" t="s">
        <v>99</v>
      </c>
      <c r="BB10" s="233">
        <v>920.40127838</v>
      </c>
      <c r="BC10" s="43"/>
      <c r="BD10" s="43"/>
      <c r="BE10" s="43"/>
      <c r="BF10" s="101"/>
      <c r="BG10" s="101"/>
      <c r="BH10" s="43"/>
      <c r="BI10" s="43"/>
      <c r="BJ10" s="43"/>
      <c r="BK10" s="101"/>
      <c r="BL10" s="101"/>
      <c r="BM10" s="101"/>
      <c r="BN10" s="101"/>
      <c r="BO10" s="101"/>
      <c r="BP10" s="101" t="s">
        <v>100</v>
      </c>
      <c r="BQ10" s="101">
        <v>49.161397885</v>
      </c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</row>
    <row r="11">
      <c r="B11" s="232" t="s">
        <v>101</v>
      </c>
      <c r="D11" s="100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233" t="s">
        <v>102</v>
      </c>
      <c r="BB11" s="233">
        <v>659.918084</v>
      </c>
      <c r="BC11" s="43"/>
      <c r="BD11" s="43"/>
      <c r="BE11" s="43"/>
      <c r="BF11" s="101"/>
      <c r="BG11" s="101"/>
      <c r="BH11" s="43"/>
      <c r="BI11" s="43"/>
      <c r="BJ11" s="43"/>
      <c r="BK11" s="101"/>
      <c r="BL11" s="101"/>
      <c r="BM11" s="101"/>
      <c r="BN11" s="101"/>
      <c r="BO11" s="101"/>
      <c r="BP11" s="101" t="s">
        <v>103</v>
      </c>
      <c r="BQ11" s="101">
        <v>48.8553490175</v>
      </c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</row>
    <row r="12"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233" t="s">
        <v>104</v>
      </c>
      <c r="BB12" s="233">
        <v>650.580696495</v>
      </c>
      <c r="BC12" s="43"/>
      <c r="BD12" s="43"/>
      <c r="BE12" s="43"/>
      <c r="BF12" s="101"/>
      <c r="BG12" s="101"/>
      <c r="BH12" s="43"/>
      <c r="BI12" s="43"/>
      <c r="BJ12" s="43"/>
      <c r="BK12" s="101"/>
      <c r="BL12" s="101"/>
      <c r="BM12" s="101"/>
      <c r="BN12" s="101"/>
      <c r="BO12" s="101"/>
      <c r="BP12" s="101" t="s">
        <v>105</v>
      </c>
      <c r="BQ12" s="101">
        <v>33.9603406475</v>
      </c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</row>
    <row r="13"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233" t="s">
        <v>106</v>
      </c>
      <c r="BB13" s="233">
        <v>435.5383603825</v>
      </c>
      <c r="BC13" s="43"/>
      <c r="BD13" s="43"/>
      <c r="BE13" s="43"/>
      <c r="BF13" s="101"/>
      <c r="BG13" s="101"/>
      <c r="BH13" s="43"/>
      <c r="BI13" s="43"/>
      <c r="BJ13" s="43"/>
      <c r="BK13" s="101"/>
      <c r="BL13" s="101"/>
      <c r="BM13" s="43"/>
      <c r="BN13" s="43"/>
      <c r="BO13" s="43"/>
      <c r="BP13" s="101" t="s">
        <v>107</v>
      </c>
      <c r="BQ13" s="101">
        <v>25.904713215</v>
      </c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</row>
    <row r="14"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233" t="s">
        <v>108</v>
      </c>
      <c r="BB14" s="233">
        <v>407.91603264</v>
      </c>
      <c r="BC14" s="43"/>
      <c r="BD14" s="43"/>
      <c r="BE14" s="43"/>
      <c r="BF14" s="101"/>
      <c r="BG14" s="101"/>
      <c r="BH14" s="43"/>
      <c r="BI14" s="43"/>
      <c r="BJ14" s="43"/>
      <c r="BK14" s="101"/>
      <c r="BL14" s="101"/>
      <c r="BM14" s="101"/>
      <c r="BN14" s="101"/>
      <c r="BO14" s="101"/>
      <c r="BP14" s="101" t="s">
        <v>109</v>
      </c>
      <c r="BQ14" s="101">
        <v>22.26071425</v>
      </c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</row>
    <row r="15" ht="15" customHeight="1">
      <c r="A15" s="146" t="s">
        <v>110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233" t="s">
        <v>111</v>
      </c>
      <c r="BB15" s="233">
        <v>323.6949216875</v>
      </c>
      <c r="BC15" s="43"/>
      <c r="BD15" s="43"/>
      <c r="BE15" s="43"/>
      <c r="BF15" s="101"/>
      <c r="BG15" s="101"/>
      <c r="BH15" s="43"/>
      <c r="BI15" s="43"/>
      <c r="BJ15" s="43"/>
      <c r="BK15" s="101"/>
      <c r="BL15" s="101"/>
      <c r="BM15" s="101"/>
      <c r="BN15" s="101"/>
      <c r="BO15" s="101"/>
      <c r="BP15" s="101" t="s">
        <v>112</v>
      </c>
      <c r="BQ15" s="101">
        <v>20.015667615</v>
      </c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</row>
    <row r="16"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233" t="s">
        <v>113</v>
      </c>
      <c r="BB16" s="233">
        <v>313.629205655</v>
      </c>
      <c r="BC16" s="43"/>
      <c r="BD16" s="43"/>
      <c r="BE16" s="43"/>
      <c r="BF16" s="101"/>
      <c r="BG16" s="101"/>
      <c r="BH16" s="43"/>
      <c r="BI16" s="43"/>
      <c r="BJ16" s="43"/>
      <c r="BK16" s="101"/>
      <c r="BL16" s="101"/>
      <c r="BM16" s="101"/>
      <c r="BN16" s="101"/>
      <c r="BO16" s="101"/>
      <c r="BP16" s="101" t="s">
        <v>114</v>
      </c>
      <c r="BQ16" s="101">
        <v>19.945027885</v>
      </c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</row>
    <row r="17"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233" t="s">
        <v>115</v>
      </c>
      <c r="BB17" s="233">
        <v>259.0689452625</v>
      </c>
      <c r="BC17" s="43"/>
      <c r="BD17" s="43"/>
      <c r="BE17" s="43"/>
      <c r="BF17" s="101"/>
      <c r="BG17" s="101"/>
      <c r="BH17" s="43"/>
      <c r="BI17" s="43"/>
      <c r="BJ17" s="43"/>
      <c r="BK17" s="101"/>
      <c r="BL17" s="101"/>
      <c r="BM17" s="101"/>
      <c r="BN17" s="101"/>
      <c r="BO17" s="101"/>
      <c r="BP17" s="101" t="s">
        <v>116</v>
      </c>
      <c r="BQ17" s="101">
        <v>14.8454616175</v>
      </c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</row>
    <row r="18"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233" t="s">
        <v>117</v>
      </c>
      <c r="BB18" s="233">
        <v>175.2177606825</v>
      </c>
      <c r="BC18" s="43"/>
      <c r="BD18" s="43"/>
      <c r="BE18" s="43"/>
      <c r="BF18" s="101"/>
      <c r="BG18" s="101"/>
      <c r="BH18" s="43"/>
      <c r="BI18" s="43"/>
      <c r="BJ18" s="43"/>
      <c r="BK18" s="101"/>
      <c r="BL18" s="101"/>
      <c r="BM18" s="101"/>
      <c r="BN18" s="101"/>
      <c r="BO18" s="101"/>
      <c r="BP18" s="101" t="s">
        <v>118</v>
      </c>
      <c r="BQ18" s="101">
        <v>14.71187755</v>
      </c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</row>
    <row r="19"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233" t="s">
        <v>119</v>
      </c>
      <c r="BB19" s="233">
        <v>152.797665725</v>
      </c>
      <c r="BC19" s="43"/>
      <c r="BD19" s="43"/>
      <c r="BE19" s="43"/>
      <c r="BF19" s="101"/>
      <c r="BG19" s="101"/>
      <c r="BH19" s="43"/>
      <c r="BI19" s="43"/>
      <c r="BJ19" s="43"/>
      <c r="BK19" s="101"/>
      <c r="BL19" s="101"/>
      <c r="BM19" s="101"/>
      <c r="BN19" s="101"/>
      <c r="BO19" s="101"/>
      <c r="BP19" s="101" t="s">
        <v>120</v>
      </c>
      <c r="BQ19" s="101">
        <v>14.1529343525</v>
      </c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</row>
    <row r="20"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233" t="s">
        <v>121</v>
      </c>
      <c r="BB20" s="233">
        <v>133.5322278675</v>
      </c>
      <c r="BC20" s="43"/>
      <c r="BD20" s="43"/>
      <c r="BE20" s="43"/>
      <c r="BF20" s="101"/>
      <c r="BG20" s="101"/>
      <c r="BH20" s="43"/>
      <c r="BI20" s="43"/>
      <c r="BJ20" s="43"/>
      <c r="BK20" s="101"/>
      <c r="BL20" s="101"/>
      <c r="BM20" s="101"/>
      <c r="BN20" s="101"/>
      <c r="BO20" s="101"/>
      <c r="BP20" s="101" t="s">
        <v>122</v>
      </c>
      <c r="BQ20" s="101">
        <v>14.0569895975</v>
      </c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</row>
    <row r="21"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233" t="s">
        <v>123</v>
      </c>
      <c r="BB21" s="233">
        <v>132.35577175</v>
      </c>
      <c r="BC21" s="43"/>
      <c r="BD21" s="43"/>
      <c r="BE21" s="43"/>
      <c r="BF21" s="101"/>
      <c r="BG21" s="101"/>
      <c r="BH21" s="43"/>
      <c r="BI21" s="43"/>
      <c r="BJ21" s="43"/>
      <c r="BK21" s="101"/>
      <c r="BL21" s="101"/>
      <c r="BM21" s="101"/>
      <c r="BN21" s="101"/>
      <c r="BO21" s="101"/>
      <c r="BP21" s="101" t="s">
        <v>124</v>
      </c>
      <c r="BQ21" s="101">
        <v>13.99393583</v>
      </c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</row>
    <row r="22"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233" t="s">
        <v>125</v>
      </c>
      <c r="BB22" s="233">
        <v>124.13827975</v>
      </c>
      <c r="BC22" s="43"/>
      <c r="BD22" s="43"/>
      <c r="BE22" s="43"/>
      <c r="BF22" s="101"/>
      <c r="BG22" s="101"/>
      <c r="BH22" s="43"/>
      <c r="BI22" s="43"/>
      <c r="BJ22" s="43"/>
      <c r="BK22" s="101"/>
      <c r="BL22" s="101"/>
      <c r="BM22" s="101"/>
      <c r="BN22" s="101"/>
      <c r="BO22" s="101"/>
      <c r="BP22" s="101" t="s">
        <v>126</v>
      </c>
      <c r="BQ22" s="101">
        <v>13.5340780975</v>
      </c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</row>
    <row r="23"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233" t="s">
        <v>127</v>
      </c>
      <c r="BB23" s="233">
        <v>81.016840855</v>
      </c>
      <c r="BC23" s="43"/>
      <c r="BD23" s="43"/>
      <c r="BE23" s="43"/>
      <c r="BF23" s="101"/>
      <c r="BG23" s="101"/>
      <c r="BH23" s="43"/>
      <c r="BI23" s="43"/>
      <c r="BJ23" s="43"/>
      <c r="BK23" s="101"/>
      <c r="BL23" s="101"/>
      <c r="BM23" s="101"/>
      <c r="BN23" s="101"/>
      <c r="BO23" s="101"/>
      <c r="BP23" s="101" t="s">
        <v>128</v>
      </c>
      <c r="BQ23" s="101">
        <v>12.39775395</v>
      </c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</row>
    <row r="24"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233" t="s">
        <v>129</v>
      </c>
      <c r="BB24" s="233">
        <v>67.47242843</v>
      </c>
      <c r="BC24" s="43"/>
      <c r="BD24" s="43"/>
      <c r="BE24" s="43"/>
      <c r="BF24" s="101"/>
      <c r="BG24" s="101"/>
      <c r="BH24" s="43"/>
      <c r="BI24" s="43"/>
      <c r="BJ24" s="43"/>
      <c r="BK24" s="101"/>
      <c r="BL24" s="101"/>
      <c r="BM24" s="101"/>
      <c r="BN24" s="101"/>
      <c r="BO24" s="101"/>
      <c r="BP24" s="101" t="s">
        <v>130</v>
      </c>
      <c r="BQ24" s="101">
        <v>11.99632743</v>
      </c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</row>
    <row r="25"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233" t="s">
        <v>131</v>
      </c>
      <c r="BB25" s="233">
        <v>66.8840931925</v>
      </c>
      <c r="BC25" s="43"/>
      <c r="BD25" s="43"/>
      <c r="BE25" s="43"/>
      <c r="BF25" s="101"/>
      <c r="BG25" s="101"/>
      <c r="BH25" s="43"/>
      <c r="BI25" s="43"/>
      <c r="BJ25" s="43"/>
      <c r="BK25" s="101"/>
      <c r="BL25" s="101"/>
      <c r="BM25" s="101"/>
      <c r="BN25" s="101"/>
      <c r="BO25" s="101"/>
      <c r="BP25" s="101" t="s">
        <v>132</v>
      </c>
      <c r="BQ25" s="101">
        <v>11.628544675</v>
      </c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</row>
    <row r="26"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233" t="s">
        <v>133</v>
      </c>
      <c r="BB26" s="233">
        <v>58.362846</v>
      </c>
      <c r="BC26" s="43"/>
      <c r="BD26" s="43"/>
      <c r="BE26" s="43"/>
      <c r="BF26" s="101"/>
      <c r="BG26" s="101"/>
      <c r="BH26" s="43"/>
      <c r="BI26" s="43"/>
      <c r="BJ26" s="43"/>
      <c r="BK26" s="101"/>
      <c r="BL26" s="101"/>
      <c r="BM26" s="101"/>
      <c r="BN26" s="101"/>
      <c r="BO26" s="101"/>
      <c r="BP26" s="101" t="s">
        <v>134</v>
      </c>
      <c r="BQ26" s="101">
        <v>11.4795325</v>
      </c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</row>
    <row r="27"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233" t="s">
        <v>135</v>
      </c>
      <c r="BB27" s="233">
        <v>54.41884325</v>
      </c>
      <c r="BC27" s="43"/>
      <c r="BD27" s="43"/>
      <c r="BE27" s="43"/>
      <c r="BF27" s="101"/>
      <c r="BG27" s="101"/>
      <c r="BH27" s="43"/>
      <c r="BI27" s="43"/>
      <c r="BJ27" s="43"/>
      <c r="BK27" s="101"/>
      <c r="BL27" s="101"/>
      <c r="BM27" s="101"/>
      <c r="BN27" s="101"/>
      <c r="BO27" s="101"/>
      <c r="BP27" s="101" t="s">
        <v>136</v>
      </c>
      <c r="BQ27" s="101">
        <v>10.4495134225</v>
      </c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</row>
    <row r="28"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233" t="s">
        <v>137</v>
      </c>
      <c r="BB28" s="233">
        <v>52.874619735</v>
      </c>
      <c r="BC28" s="43"/>
      <c r="BD28" s="43"/>
      <c r="BE28" s="43"/>
      <c r="BF28" s="101"/>
      <c r="BG28" s="101"/>
      <c r="BH28" s="43"/>
      <c r="BI28" s="43"/>
      <c r="BJ28" s="43"/>
      <c r="BK28" s="101"/>
      <c r="BL28" s="101"/>
      <c r="BM28" s="101"/>
      <c r="BN28" s="101"/>
      <c r="BO28" s="101"/>
      <c r="BP28" s="101" t="s">
        <v>138</v>
      </c>
      <c r="BQ28" s="101">
        <v>8.5720799675</v>
      </c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</row>
    <row r="29"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101"/>
      <c r="BB29" s="101"/>
      <c r="BC29" s="43"/>
      <c r="BD29" s="43"/>
      <c r="BE29" s="43"/>
      <c r="BF29" s="101"/>
      <c r="BG29" s="101"/>
      <c r="BH29" s="43"/>
      <c r="BI29" s="43"/>
      <c r="BJ29" s="43"/>
      <c r="BK29" s="101"/>
      <c r="BL29" s="101"/>
      <c r="BM29" s="101"/>
      <c r="BN29" s="101"/>
      <c r="BO29" s="101"/>
      <c r="BP29" s="101" t="s">
        <v>139</v>
      </c>
      <c r="BQ29" s="101">
        <v>6.09441025</v>
      </c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</row>
    <row r="30"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101"/>
      <c r="BG30" s="101"/>
      <c r="BH30" s="43"/>
      <c r="BI30" s="43"/>
      <c r="BJ30" s="43"/>
      <c r="BK30" s="101"/>
      <c r="BL30" s="101"/>
      <c r="BM30" s="101"/>
      <c r="BN30" s="101"/>
      <c r="BO30" s="101"/>
      <c r="BP30" s="101" t="s">
        <v>140</v>
      </c>
      <c r="BQ30" s="101">
        <v>5.3068982625</v>
      </c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</row>
    <row r="31"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101"/>
      <c r="BG31" s="101"/>
      <c r="BH31" s="43"/>
      <c r="BI31" s="43"/>
      <c r="BJ31" s="43"/>
      <c r="BK31" s="101"/>
      <c r="BL31" s="101"/>
      <c r="BM31" s="101"/>
      <c r="BN31" s="101"/>
      <c r="BO31" s="101"/>
      <c r="BP31" s="101" t="s">
        <v>141</v>
      </c>
      <c r="BQ31" s="101">
        <v>5.05988986</v>
      </c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</row>
    <row r="32"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101"/>
      <c r="BG32" s="101"/>
      <c r="BH32" s="43"/>
      <c r="BI32" s="43"/>
      <c r="BJ32" s="43"/>
      <c r="BK32" s="101"/>
      <c r="BL32" s="101"/>
      <c r="BM32" s="101"/>
      <c r="BN32" s="101"/>
      <c r="BO32" s="101"/>
      <c r="BP32" s="101" t="s">
        <v>142</v>
      </c>
      <c r="BQ32" s="101">
        <v>4.6912559525</v>
      </c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</row>
    <row r="33"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101"/>
      <c r="BG33" s="101"/>
      <c r="BH33" s="43"/>
      <c r="BI33" s="43"/>
      <c r="BJ33" s="43"/>
      <c r="BK33" s="101"/>
      <c r="BL33" s="101"/>
      <c r="BM33" s="101"/>
      <c r="BN33" s="101"/>
      <c r="BO33" s="101"/>
      <c r="BP33" s="101" t="s">
        <v>143</v>
      </c>
      <c r="BQ33" s="101">
        <v>4.088182675</v>
      </c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</row>
    <row r="34"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101"/>
      <c r="BG34" s="101"/>
      <c r="BH34" s="43"/>
      <c r="BI34" s="43"/>
      <c r="BJ34" s="43"/>
      <c r="BK34" s="101"/>
      <c r="BL34" s="101"/>
      <c r="BM34" s="101"/>
      <c r="BN34" s="101"/>
      <c r="BO34" s="101"/>
      <c r="BP34" s="101" t="s">
        <v>144</v>
      </c>
      <c r="BQ34" s="101">
        <v>3.9467203375</v>
      </c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</row>
    <row r="35"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101"/>
      <c r="BG35" s="101"/>
      <c r="BH35" s="43"/>
      <c r="BI35" s="43"/>
      <c r="BJ35" s="43"/>
      <c r="BK35" s="101"/>
      <c r="BL35" s="101"/>
      <c r="BM35" s="101"/>
      <c r="BN35" s="101"/>
      <c r="BO35" s="101"/>
      <c r="BP35" s="101" t="s">
        <v>145</v>
      </c>
      <c r="BQ35" s="101">
        <v>3.8272604225</v>
      </c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</row>
    <row r="36"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101"/>
      <c r="BG36" s="101"/>
      <c r="BH36" s="43"/>
      <c r="BI36" s="43"/>
      <c r="BJ36" s="43"/>
      <c r="BK36" s="101"/>
      <c r="BL36" s="101"/>
      <c r="BM36" s="101"/>
      <c r="BN36" s="101"/>
      <c r="BO36" s="101"/>
      <c r="BP36" s="101" t="s">
        <v>146</v>
      </c>
      <c r="BQ36" s="101">
        <v>3.8140681175</v>
      </c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</row>
    <row r="37"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101"/>
      <c r="BG37" s="101"/>
      <c r="BH37" s="43"/>
      <c r="BI37" s="43"/>
      <c r="BJ37" s="43"/>
      <c r="BK37" s="101"/>
      <c r="BL37" s="101"/>
      <c r="BM37" s="101"/>
      <c r="BN37" s="101"/>
      <c r="BO37" s="101"/>
      <c r="BP37" s="101" t="s">
        <v>147</v>
      </c>
      <c r="BQ37" s="101">
        <v>3.6469609</v>
      </c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</row>
    <row r="38"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101"/>
      <c r="BG38" s="101"/>
      <c r="BH38" s="43"/>
      <c r="BI38" s="43"/>
      <c r="BJ38" s="43"/>
      <c r="BK38" s="101"/>
      <c r="BL38" s="101"/>
      <c r="BM38" s="101"/>
      <c r="BN38" s="101"/>
      <c r="BO38" s="101"/>
      <c r="BP38" s="101" t="s">
        <v>148</v>
      </c>
      <c r="BQ38" s="101">
        <v>3.5017105775</v>
      </c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</row>
    <row r="39"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101"/>
      <c r="BG39" s="101"/>
      <c r="BH39" s="43"/>
      <c r="BI39" s="43"/>
      <c r="BJ39" s="43"/>
      <c r="BK39" s="101"/>
      <c r="BL39" s="101"/>
      <c r="BM39" s="101"/>
      <c r="BN39" s="101"/>
      <c r="BO39" s="101"/>
      <c r="BP39" s="101" t="s">
        <v>149</v>
      </c>
      <c r="BQ39" s="101">
        <v>3.262897285</v>
      </c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</row>
    <row r="40"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101"/>
      <c r="BL40" s="101"/>
      <c r="BM40" s="101"/>
      <c r="BN40" s="101"/>
      <c r="BO40" s="101"/>
      <c r="BP40" s="101" t="s">
        <v>150</v>
      </c>
      <c r="BQ40" s="101">
        <v>2.640703755</v>
      </c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</row>
    <row r="41"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101"/>
      <c r="BL41" s="101"/>
      <c r="BM41" s="101"/>
      <c r="BN41" s="101"/>
      <c r="BO41" s="101"/>
      <c r="BP41" s="101" t="s">
        <v>151</v>
      </c>
      <c r="BQ41" s="101">
        <v>2.3944</v>
      </c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</row>
    <row r="42">
      <c r="A42" s="181" t="s">
        <v>152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101"/>
      <c r="BL42" s="101"/>
      <c r="BM42" s="101"/>
      <c r="BN42" s="101"/>
      <c r="BO42" s="101"/>
      <c r="BP42" s="101" t="s">
        <v>153</v>
      </c>
      <c r="BQ42" s="101">
        <v>2.21134825</v>
      </c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</row>
    <row r="43"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101"/>
      <c r="BL43" s="101"/>
      <c r="BM43" s="101"/>
      <c r="BN43" s="101"/>
      <c r="BO43" s="101"/>
      <c r="BP43" s="101" t="s">
        <v>154</v>
      </c>
      <c r="BQ43" s="101">
        <v>1.79396935</v>
      </c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</row>
    <row r="44"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101"/>
      <c r="BL44" s="101"/>
      <c r="BM44" s="101"/>
      <c r="BN44" s="101"/>
      <c r="BO44" s="101"/>
      <c r="BP44" s="101" t="s">
        <v>155</v>
      </c>
      <c r="BQ44" s="101">
        <v>1.7910028075</v>
      </c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</row>
    <row r="45"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101"/>
      <c r="BL45" s="101"/>
      <c r="BM45" s="101"/>
      <c r="BN45" s="101"/>
      <c r="BO45" s="101"/>
      <c r="BP45" s="101" t="s">
        <v>156</v>
      </c>
      <c r="BQ45" s="101">
        <v>1.34999818</v>
      </c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</row>
    <row r="46"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101"/>
      <c r="BL46" s="101"/>
      <c r="BM46" s="101"/>
      <c r="BN46" s="101"/>
      <c r="BO46" s="101"/>
      <c r="BP46" s="101" t="s">
        <v>157</v>
      </c>
      <c r="BQ46" s="101">
        <v>1.23433132</v>
      </c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</row>
    <row r="47"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101"/>
      <c r="BL47" s="101"/>
      <c r="BM47" s="101"/>
      <c r="BN47" s="101"/>
      <c r="BO47" s="101"/>
      <c r="BP47" s="101" t="s">
        <v>158</v>
      </c>
      <c r="BQ47" s="101">
        <v>1.10633975</v>
      </c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</row>
    <row r="48"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101"/>
      <c r="BL48" s="101"/>
      <c r="BM48" s="101"/>
      <c r="BN48" s="101"/>
      <c r="BO48" s="101"/>
      <c r="BP48" s="101" t="s">
        <v>159</v>
      </c>
      <c r="BQ48" s="101">
        <v>0.8259050475</v>
      </c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</row>
    <row r="49"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101"/>
      <c r="BL49" s="101"/>
      <c r="BM49" s="101"/>
      <c r="BN49" s="101"/>
      <c r="BO49" s="101"/>
      <c r="BP49" s="101" t="s">
        <v>160</v>
      </c>
      <c r="BQ49" s="101">
        <v>0.4777054675</v>
      </c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</row>
    <row r="50"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101"/>
      <c r="BL50" s="101"/>
      <c r="BM50" s="101"/>
      <c r="BN50" s="101"/>
      <c r="BO50" s="101"/>
      <c r="BP50" s="101" t="s">
        <v>161</v>
      </c>
      <c r="BQ50" s="101">
        <v>0.3542541075</v>
      </c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</row>
    <row r="51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101"/>
      <c r="BL51" s="101"/>
      <c r="BM51" s="101"/>
      <c r="BN51" s="101"/>
      <c r="BO51" s="101"/>
      <c r="BP51" s="101" t="s">
        <v>162</v>
      </c>
      <c r="BQ51" s="101">
        <v>0.19241525</v>
      </c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</row>
    <row r="52"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101"/>
      <c r="AB52" s="101"/>
      <c r="AC52" s="101"/>
      <c r="AD52" s="101"/>
      <c r="AE52" s="101"/>
      <c r="AF52" s="101"/>
      <c r="AG52" s="101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101"/>
      <c r="BL52" s="101"/>
      <c r="BM52" s="101"/>
      <c r="BN52" s="101"/>
      <c r="BO52" s="101"/>
      <c r="BP52" s="101" t="s">
        <v>163</v>
      </c>
      <c r="BQ52" s="101">
        <v>0.0034929525</v>
      </c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</row>
    <row r="53"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101"/>
      <c r="AB53" s="101"/>
      <c r="AC53" s="101"/>
      <c r="AD53" s="101"/>
      <c r="AE53" s="101"/>
      <c r="AF53" s="101"/>
      <c r="AG53" s="101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101"/>
      <c r="BL53" s="101"/>
      <c r="BM53" s="101"/>
      <c r="BN53" s="101"/>
      <c r="BO53" s="101"/>
      <c r="BP53" s="101" t="s">
        <v>164</v>
      </c>
      <c r="BQ53" s="101">
        <v>0</v>
      </c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</row>
    <row r="54"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103" t="s">
        <v>165</v>
      </c>
      <c r="AB54" s="103" t="s">
        <v>166</v>
      </c>
      <c r="AC54" s="103" t="s">
        <v>167</v>
      </c>
      <c r="AD54" s="103" t="s">
        <v>168</v>
      </c>
      <c r="AE54" s="103" t="s">
        <v>169</v>
      </c>
      <c r="AF54" s="103" t="s">
        <v>170</v>
      </c>
      <c r="AG54" s="101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</row>
    <row r="55"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104" t="s">
        <v>171</v>
      </c>
      <c r="AB55" s="105">
        <v>6909.63719</v>
      </c>
      <c r="AC55" s="105">
        <v>7070.28175</v>
      </c>
      <c r="AD55" s="105">
        <v>7294.23545</v>
      </c>
      <c r="AE55" s="106">
        <v>0.023249348060198224</v>
      </c>
      <c r="AF55" s="106">
        <v>0.031675357209067376</v>
      </c>
      <c r="AG55" s="101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</row>
    <row r="56"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104" t="s">
        <v>172</v>
      </c>
      <c r="AB56" s="105">
        <v>6778.3822</v>
      </c>
      <c r="AC56" s="105">
        <v>7146.76458</v>
      </c>
      <c r="AD56" s="105">
        <v>7397.05392</v>
      </c>
      <c r="AE56" s="106">
        <v>0.054346652214447275</v>
      </c>
      <c r="AF56" s="106">
        <v>0.035021349478955417</v>
      </c>
      <c r="AG56" s="101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</row>
    <row r="57"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104" t="s">
        <v>173</v>
      </c>
      <c r="AB57" s="105">
        <v>6832.65744</v>
      </c>
      <c r="AC57" s="105">
        <v>7065.42279</v>
      </c>
      <c r="AD57" s="105">
        <v>7583.36657</v>
      </c>
      <c r="AE57" s="106">
        <v>0.034066591519331314</v>
      </c>
      <c r="AF57" s="106">
        <v>0.073306834621852834</v>
      </c>
      <c r="AG57" s="101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</row>
    <row r="58"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104" t="s">
        <v>174</v>
      </c>
      <c r="AB58" s="105">
        <v>6763.10728</v>
      </c>
      <c r="AC58" s="105">
        <v>7024.30423</v>
      </c>
      <c r="AD58" s="105"/>
      <c r="AE58" s="106">
        <v>0.0386208497346208</v>
      </c>
      <c r="AF58" s="106"/>
      <c r="AG58" s="101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</row>
    <row r="59"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104" t="s">
        <v>175</v>
      </c>
      <c r="AB59" s="105">
        <v>6830.10173</v>
      </c>
      <c r="AC59" s="105">
        <v>6908.9537</v>
      </c>
      <c r="AD59" s="105"/>
      <c r="AE59" s="106">
        <v>0.011544772408536292</v>
      </c>
      <c r="AF59" s="106"/>
      <c r="AG59" s="101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</row>
    <row r="60"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104" t="s">
        <v>176</v>
      </c>
      <c r="AB60" s="105">
        <v>6903.83885</v>
      </c>
      <c r="AC60" s="105">
        <v>7069.90812</v>
      </c>
      <c r="AD60" s="105"/>
      <c r="AE60" s="106">
        <v>0.024054627231051316</v>
      </c>
      <c r="AF60" s="106"/>
      <c r="AG60" s="101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</row>
    <row r="61"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104" t="s">
        <v>177</v>
      </c>
      <c r="AB61" s="105">
        <v>6811.42701</v>
      </c>
      <c r="AC61" s="105">
        <v>7067.63799</v>
      </c>
      <c r="AD61" s="105"/>
      <c r="AE61" s="106">
        <v>0.037614875652906693</v>
      </c>
      <c r="AF61" s="106"/>
      <c r="AG61" s="101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</row>
    <row r="62"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104" t="s">
        <v>178</v>
      </c>
      <c r="AB62" s="105">
        <v>6927.99145</v>
      </c>
      <c r="AC62" s="105">
        <v>7032.78774</v>
      </c>
      <c r="AD62" s="105"/>
      <c r="AE62" s="106">
        <v>0.015126503945093638</v>
      </c>
      <c r="AF62" s="106"/>
      <c r="AG62" s="101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</row>
    <row r="63"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104" t="s">
        <v>179</v>
      </c>
      <c r="AB63" s="105">
        <v>6904.85308</v>
      </c>
      <c r="AC63" s="105">
        <v>7315.8014</v>
      </c>
      <c r="AD63" s="105"/>
      <c r="AE63" s="106">
        <v>0.059515867352821362</v>
      </c>
      <c r="AF63" s="106"/>
      <c r="AG63" s="101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</row>
    <row r="64"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104" t="s">
        <v>180</v>
      </c>
      <c r="AB64" s="105">
        <v>6973.06831</v>
      </c>
      <c r="AC64" s="105">
        <v>7309.35844</v>
      </c>
      <c r="AD64" s="105"/>
      <c r="AE64" s="106">
        <v>0.04822699492527989</v>
      </c>
      <c r="AF64" s="106"/>
      <c r="AG64" s="101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</row>
    <row r="65"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104" t="s">
        <v>181</v>
      </c>
      <c r="AB65" s="105">
        <v>7078.52456</v>
      </c>
      <c r="AC65" s="105">
        <v>7426.57477</v>
      </c>
      <c r="AD65" s="105"/>
      <c r="AE65" s="106">
        <v>0.049169880961746647</v>
      </c>
      <c r="AF65" s="106"/>
      <c r="AG65" s="101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</row>
    <row r="66"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104" t="s">
        <v>182</v>
      </c>
      <c r="AB66" s="105">
        <v>7173.03316</v>
      </c>
      <c r="AC66" s="105">
        <v>7467.44974</v>
      </c>
      <c r="AD66" s="105"/>
      <c r="AE66" s="106">
        <v>0.04104492108607511</v>
      </c>
      <c r="AF66" s="106"/>
      <c r="AG66" s="101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</row>
    <row r="67"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101"/>
      <c r="AB67" s="101">
        <v>7173.03316</v>
      </c>
      <c r="AC67" s="102">
        <v>7467.44974</v>
      </c>
      <c r="AD67" s="102">
        <v>7583.36657</v>
      </c>
      <c r="AE67" s="101"/>
      <c r="AF67" s="101"/>
      <c r="AG67" s="101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</row>
    <row r="68"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101"/>
      <c r="AB68" s="101"/>
      <c r="AC68" s="101"/>
      <c r="AD68" s="101"/>
      <c r="AE68" s="101"/>
      <c r="AF68" s="101"/>
      <c r="AG68" s="101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</row>
    <row r="69"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101"/>
      <c r="AB69" s="101"/>
      <c r="AC69" s="101"/>
      <c r="AD69" s="101"/>
      <c r="AE69" s="101"/>
      <c r="AF69" s="101"/>
      <c r="AG69" s="101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</row>
    <row r="70">
      <c r="A70" s="181" t="s">
        <v>183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101"/>
      <c r="AB70" s="101"/>
      <c r="AC70" s="101"/>
      <c r="AD70" s="101"/>
      <c r="AE70" s="101"/>
      <c r="AF70" s="101"/>
      <c r="AG70" s="101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</row>
    <row r="71"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</row>
    <row r="72"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</row>
    <row r="73"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</row>
    <row r="74">
      <c r="A74" s="146" t="s">
        <v>184</v>
      </c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</row>
    <row r="75"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</row>
    <row r="76" ht="9" customHeight="1">
      <c r="A76" s="234" t="s">
        <v>185</v>
      </c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</row>
    <row r="77" ht="9" customHeight="1">
      <c r="A77" s="234" t="s">
        <v>186</v>
      </c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</row>
    <row r="78" ht="10.5" customHeight="1">
      <c r="A78" s="234" t="s">
        <v>187</v>
      </c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</row>
    <row r="79"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</row>
    <row r="80"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</row>
    <row r="81"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</row>
    <row r="82"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</row>
    <row r="83"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</row>
    <row r="84"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</row>
    <row r="85"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</row>
    <row r="86"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</row>
    <row r="87"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</row>
    <row r="88"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</row>
    <row r="89"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</row>
    <row r="90"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</row>
    <row r="91"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</row>
    <row r="92"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</row>
    <row r="93">
      <c r="A93" s="181" t="s">
        <v>188</v>
      </c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</row>
    <row r="94"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</row>
    <row r="95"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</row>
    <row r="96"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</row>
    <row r="97"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</row>
    <row r="98"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</row>
    <row r="99"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</row>
    <row r="100"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</row>
    <row r="101"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</row>
    <row r="102"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</row>
    <row r="103"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</row>
    <row r="104"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</row>
    <row r="105"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</row>
    <row r="106"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</row>
    <row r="107"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</row>
    <row r="108"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</row>
    <row r="109"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</row>
    <row r="110"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</row>
    <row r="111"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</row>
    <row r="112"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</row>
    <row r="113"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</row>
    <row r="114"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</row>
    <row r="115"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</row>
    <row r="116"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</row>
    <row r="117"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</row>
    <row r="118"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</row>
    <row r="119"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</row>
    <row r="120"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</row>
    <row r="121"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</row>
    <row r="122"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</row>
    <row r="123"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</row>
    <row r="124"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</row>
    <row r="125"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</row>
    <row r="126"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</row>
    <row r="127"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</row>
    <row r="128"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</row>
    <row r="129"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</row>
    <row r="130"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</row>
    <row r="131"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</row>
    <row r="132"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</row>
    <row r="133"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</row>
    <row r="134"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</row>
    <row r="135"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</row>
    <row r="136"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</row>
    <row r="137"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</row>
    <row r="138"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</row>
    <row r="139"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</row>
    <row r="140"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</row>
    <row r="141"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</row>
    <row r="142"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</row>
    <row r="143"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</row>
    <row r="144"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</row>
    <row r="145"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</row>
    <row r="146"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</row>
    <row r="147"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</row>
    <row r="148"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</row>
    <row r="149"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</row>
    <row r="150"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</row>
    <row r="151"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</row>
    <row r="152"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</row>
    <row r="153"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</row>
    <row r="154"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</row>
    <row r="155"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</row>
    <row r="156"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</row>
    <row r="157"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</row>
    <row r="158"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</row>
    <row r="159"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</row>
    <row r="160"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</row>
    <row r="161"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</row>
    <row r="162"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</row>
    <row r="163"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</row>
    <row r="164"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</row>
    <row r="165"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</row>
    <row r="166"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</row>
    <row r="167"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</row>
    <row r="168"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</row>
    <row r="169"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</row>
    <row r="170"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</row>
    <row r="171"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</row>
    <row r="172"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</row>
    <row r="173"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</row>
    <row r="174"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</row>
    <row r="175"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</row>
    <row r="176"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</row>
    <row r="177"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</row>
    <row r="178"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</row>
    <row r="179"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</row>
    <row r="180"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</row>
    <row r="181"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</row>
    <row r="182"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</row>
    <row r="183"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</row>
    <row r="184"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</row>
    <row r="185"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</row>
    <row r="186"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</row>
    <row r="187"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</row>
    <row r="188"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</row>
    <row r="189"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</row>
    <row r="190"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</row>
    <row r="191"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</row>
    <row r="192"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</row>
    <row r="193"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101"/>
      <c r="BL193" s="101"/>
      <c r="BM193" s="101"/>
      <c r="BN193" s="101"/>
      <c r="BO193" s="101"/>
      <c r="BP193" s="101"/>
      <c r="BQ193" s="101"/>
      <c r="BR193" s="101"/>
      <c r="BS193" s="101"/>
      <c r="BT193" s="101"/>
      <c r="BU193" s="101"/>
      <c r="BV193" s="101"/>
      <c r="BW193" s="101"/>
      <c r="BX193" s="101"/>
      <c r="BY193" s="101"/>
      <c r="BZ193" s="101"/>
      <c r="CA193" s="101"/>
      <c r="CB193" s="101"/>
      <c r="CC193" s="101"/>
      <c r="CD193" s="101"/>
      <c r="CE193" s="101"/>
      <c r="CF193" s="101"/>
      <c r="CG193" s="101"/>
      <c r="CH193" s="101"/>
      <c r="CI193" s="101"/>
      <c r="CJ193" s="101"/>
      <c r="CK193" s="101"/>
      <c r="CL193" s="101"/>
      <c r="CM193" s="101"/>
      <c r="CN193" s="101"/>
      <c r="CO193" s="101"/>
      <c r="CP193" s="101"/>
      <c r="CQ193" s="101"/>
    </row>
    <row r="194"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101"/>
      <c r="BL194" s="101"/>
      <c r="BM194" s="101"/>
      <c r="BN194" s="101"/>
      <c r="BO194" s="101"/>
      <c r="BP194" s="101"/>
      <c r="BQ194" s="101"/>
      <c r="BR194" s="101"/>
      <c r="BS194" s="101"/>
      <c r="BT194" s="101"/>
      <c r="BU194" s="101"/>
      <c r="BV194" s="101"/>
      <c r="BW194" s="101"/>
      <c r="BX194" s="101"/>
      <c r="BY194" s="101"/>
      <c r="BZ194" s="101"/>
      <c r="CA194" s="101"/>
      <c r="CB194" s="101"/>
      <c r="CC194" s="101"/>
      <c r="CD194" s="101"/>
      <c r="CE194" s="101"/>
      <c r="CF194" s="101"/>
      <c r="CG194" s="101"/>
      <c r="CH194" s="101"/>
      <c r="CI194" s="101"/>
      <c r="CJ194" s="101"/>
      <c r="CK194" s="101"/>
      <c r="CL194" s="101"/>
      <c r="CM194" s="101"/>
      <c r="CN194" s="101"/>
      <c r="CO194" s="101"/>
      <c r="CP194" s="101"/>
      <c r="CQ194" s="101"/>
    </row>
    <row r="195"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101"/>
      <c r="BL195" s="101"/>
      <c r="BM195" s="101"/>
      <c r="BN195" s="101"/>
      <c r="BO195" s="101"/>
      <c r="BP195" s="101"/>
      <c r="BQ195" s="101"/>
      <c r="BR195" s="101"/>
      <c r="BS195" s="101"/>
      <c r="BT195" s="101"/>
      <c r="BU195" s="101"/>
      <c r="BV195" s="101"/>
      <c r="BW195" s="101"/>
      <c r="BX195" s="101"/>
      <c r="BY195" s="101"/>
      <c r="BZ195" s="101"/>
      <c r="CA195" s="101"/>
      <c r="CB195" s="101"/>
      <c r="CC195" s="101"/>
      <c r="CD195" s="101"/>
      <c r="CE195" s="101"/>
      <c r="CF195" s="101"/>
      <c r="CG195" s="101"/>
      <c r="CH195" s="101"/>
      <c r="CI195" s="101"/>
      <c r="CJ195" s="101"/>
      <c r="CK195" s="101"/>
      <c r="CL195" s="101"/>
      <c r="CM195" s="101"/>
      <c r="CN195" s="101"/>
      <c r="CO195" s="101"/>
      <c r="CP195" s="101"/>
      <c r="CQ195" s="101"/>
    </row>
    <row r="196"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101"/>
      <c r="BL196" s="101"/>
      <c r="BM196" s="101"/>
      <c r="BN196" s="101"/>
      <c r="BO196" s="101"/>
      <c r="BP196" s="101"/>
      <c r="BQ196" s="101"/>
      <c r="BR196" s="101"/>
      <c r="BS196" s="101"/>
      <c r="BT196" s="101"/>
      <c r="BU196" s="101"/>
      <c r="BV196" s="101"/>
      <c r="BW196" s="101"/>
      <c r="BX196" s="101"/>
      <c r="BY196" s="101"/>
      <c r="BZ196" s="101"/>
      <c r="CA196" s="101"/>
      <c r="CB196" s="101"/>
      <c r="CC196" s="101"/>
      <c r="CD196" s="101"/>
      <c r="CE196" s="101"/>
      <c r="CF196" s="101"/>
      <c r="CG196" s="101"/>
      <c r="CH196" s="101"/>
      <c r="CI196" s="101"/>
      <c r="CJ196" s="101"/>
      <c r="CK196" s="101"/>
      <c r="CL196" s="101"/>
      <c r="CM196" s="101"/>
      <c r="CN196" s="101"/>
      <c r="CO196" s="101"/>
      <c r="CP196" s="101"/>
      <c r="CQ196" s="101"/>
    </row>
    <row r="197"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101"/>
      <c r="BL197" s="101"/>
      <c r="BM197" s="101"/>
      <c r="BN197" s="101"/>
      <c r="BO197" s="101"/>
      <c r="BP197" s="101"/>
      <c r="BQ197" s="101"/>
      <c r="BR197" s="101"/>
      <c r="BS197" s="101"/>
      <c r="BT197" s="101"/>
      <c r="BU197" s="101"/>
      <c r="BV197" s="101"/>
      <c r="BW197" s="101"/>
      <c r="BX197" s="101"/>
      <c r="BY197" s="101"/>
      <c r="BZ197" s="101"/>
      <c r="CA197" s="101"/>
      <c r="CB197" s="101"/>
      <c r="CC197" s="101"/>
      <c r="CD197" s="101"/>
      <c r="CE197" s="101"/>
      <c r="CF197" s="101"/>
      <c r="CG197" s="101"/>
      <c r="CH197" s="101"/>
      <c r="CI197" s="101"/>
      <c r="CJ197" s="101"/>
      <c r="CK197" s="101"/>
      <c r="CL197" s="101"/>
      <c r="CM197" s="101"/>
      <c r="CN197" s="101"/>
      <c r="CO197" s="101"/>
      <c r="CP197" s="101"/>
      <c r="CQ197" s="101"/>
    </row>
    <row r="198"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101"/>
      <c r="BL198" s="101"/>
      <c r="BM198" s="101"/>
      <c r="BN198" s="101"/>
      <c r="BO198" s="101"/>
      <c r="BP198" s="101"/>
      <c r="BQ198" s="101"/>
      <c r="BR198" s="101"/>
      <c r="BS198" s="101"/>
      <c r="BT198" s="101"/>
      <c r="BU198" s="101"/>
      <c r="BV198" s="101"/>
      <c r="BW198" s="101"/>
      <c r="BX198" s="101"/>
      <c r="BY198" s="101"/>
      <c r="BZ198" s="101"/>
      <c r="CA198" s="101"/>
      <c r="CB198" s="101"/>
      <c r="CC198" s="101"/>
      <c r="CD198" s="101"/>
      <c r="CE198" s="101"/>
      <c r="CF198" s="101"/>
      <c r="CG198" s="101"/>
      <c r="CH198" s="101"/>
      <c r="CI198" s="101"/>
      <c r="CJ198" s="101"/>
      <c r="CK198" s="101"/>
      <c r="CL198" s="101"/>
      <c r="CM198" s="101"/>
      <c r="CN198" s="101"/>
      <c r="CO198" s="101"/>
      <c r="CP198" s="101"/>
      <c r="CQ198" s="101"/>
    </row>
    <row r="199"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101"/>
      <c r="BL199" s="101"/>
      <c r="BM199" s="101"/>
      <c r="BN199" s="101"/>
      <c r="BO199" s="101"/>
      <c r="BP199" s="101"/>
      <c r="BQ199" s="101"/>
      <c r="BR199" s="101"/>
      <c r="BS199" s="101"/>
      <c r="BT199" s="101"/>
      <c r="BU199" s="101"/>
      <c r="BV199" s="101"/>
      <c r="BW199" s="101"/>
      <c r="BX199" s="101"/>
      <c r="BY199" s="101"/>
      <c r="BZ199" s="101"/>
      <c r="CA199" s="101"/>
      <c r="CB199" s="101"/>
      <c r="CC199" s="101"/>
      <c r="CD199" s="101"/>
      <c r="CE199" s="101"/>
      <c r="CF199" s="101"/>
      <c r="CG199" s="101"/>
      <c r="CH199" s="101"/>
      <c r="CI199" s="101"/>
      <c r="CJ199" s="101"/>
      <c r="CK199" s="101"/>
      <c r="CL199" s="101"/>
      <c r="CM199" s="101"/>
      <c r="CN199" s="101"/>
      <c r="CO199" s="101"/>
      <c r="CP199" s="101"/>
      <c r="CQ199" s="101"/>
    </row>
    <row r="200"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101"/>
      <c r="BL200" s="101"/>
      <c r="BM200" s="101"/>
      <c r="BN200" s="101"/>
      <c r="BO200" s="101"/>
      <c r="BP200" s="101"/>
      <c r="BQ200" s="101"/>
      <c r="BR200" s="101"/>
      <c r="BS200" s="101"/>
      <c r="BT200" s="101"/>
      <c r="BU200" s="101"/>
      <c r="BV200" s="101"/>
      <c r="BW200" s="101"/>
      <c r="BX200" s="101"/>
      <c r="BY200" s="101"/>
      <c r="BZ200" s="101"/>
      <c r="CA200" s="101"/>
      <c r="CB200" s="101"/>
      <c r="CC200" s="101"/>
      <c r="CD200" s="101"/>
      <c r="CE200" s="101"/>
      <c r="CF200" s="101"/>
      <c r="CG200" s="101"/>
      <c r="CH200" s="101"/>
      <c r="CI200" s="101"/>
      <c r="CJ200" s="101"/>
      <c r="CK200" s="101"/>
      <c r="CL200" s="101"/>
      <c r="CM200" s="101"/>
      <c r="CN200" s="101"/>
      <c r="CO200" s="101"/>
      <c r="CP200" s="101"/>
      <c r="CQ200" s="101"/>
    </row>
    <row r="201"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101"/>
      <c r="BL201" s="101"/>
      <c r="BM201" s="101"/>
      <c r="BN201" s="101"/>
      <c r="BO201" s="101"/>
      <c r="BP201" s="101"/>
      <c r="BQ201" s="101"/>
      <c r="BR201" s="101"/>
      <c r="BS201" s="101"/>
      <c r="BT201" s="101"/>
      <c r="BU201" s="101"/>
      <c r="BV201" s="101"/>
      <c r="BW201" s="101"/>
      <c r="BX201" s="101"/>
      <c r="BY201" s="101"/>
      <c r="BZ201" s="101"/>
      <c r="CA201" s="101"/>
      <c r="CB201" s="101"/>
      <c r="CC201" s="101"/>
      <c r="CD201" s="101"/>
      <c r="CE201" s="101"/>
      <c r="CF201" s="101"/>
      <c r="CG201" s="101"/>
      <c r="CH201" s="101"/>
      <c r="CI201" s="101"/>
      <c r="CJ201" s="101"/>
      <c r="CK201" s="101"/>
      <c r="CL201" s="101"/>
      <c r="CM201" s="101"/>
      <c r="CN201" s="101"/>
      <c r="CO201" s="101"/>
      <c r="CP201" s="101"/>
      <c r="CQ201" s="101"/>
    </row>
    <row r="202"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101"/>
      <c r="BL202" s="101"/>
      <c r="BM202" s="101"/>
      <c r="BN202" s="101"/>
      <c r="BO202" s="101"/>
      <c r="BP202" s="101"/>
      <c r="BQ202" s="101"/>
      <c r="BR202" s="101"/>
      <c r="BS202" s="101"/>
      <c r="BT202" s="101"/>
      <c r="BU202" s="101"/>
      <c r="BV202" s="101"/>
      <c r="BW202" s="101"/>
      <c r="BX202" s="101"/>
      <c r="BY202" s="101"/>
      <c r="BZ202" s="101"/>
      <c r="CA202" s="101"/>
      <c r="CB202" s="101"/>
      <c r="CC202" s="101"/>
      <c r="CD202" s="101"/>
      <c r="CE202" s="101"/>
      <c r="CF202" s="101"/>
      <c r="CG202" s="101"/>
      <c r="CH202" s="101"/>
      <c r="CI202" s="101"/>
      <c r="CJ202" s="101"/>
      <c r="CK202" s="101"/>
      <c r="CL202" s="101"/>
      <c r="CM202" s="101"/>
      <c r="CN202" s="101"/>
      <c r="CO202" s="101"/>
      <c r="CP202" s="101"/>
      <c r="CQ202" s="101"/>
    </row>
    <row r="203"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101"/>
      <c r="BL203" s="101"/>
      <c r="BM203" s="101"/>
      <c r="BN203" s="101"/>
      <c r="BO203" s="101"/>
      <c r="BP203" s="101"/>
      <c r="BQ203" s="101"/>
      <c r="BR203" s="101"/>
      <c r="BS203" s="101"/>
      <c r="BT203" s="101"/>
      <c r="BU203" s="101"/>
      <c r="BV203" s="101"/>
      <c r="BW203" s="101"/>
      <c r="BX203" s="101"/>
      <c r="BY203" s="101"/>
      <c r="BZ203" s="101"/>
      <c r="CA203" s="101"/>
      <c r="CB203" s="101"/>
      <c r="CC203" s="101"/>
      <c r="CD203" s="101"/>
      <c r="CE203" s="101"/>
      <c r="CF203" s="101"/>
      <c r="CG203" s="101"/>
      <c r="CH203" s="101"/>
      <c r="CI203" s="101"/>
      <c r="CJ203" s="101"/>
      <c r="CK203" s="101"/>
      <c r="CL203" s="101"/>
      <c r="CM203" s="101"/>
      <c r="CN203" s="101"/>
      <c r="CO203" s="101"/>
      <c r="CP203" s="101"/>
      <c r="CQ203" s="101"/>
    </row>
    <row r="204"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101"/>
      <c r="BL204" s="101"/>
      <c r="BM204" s="101"/>
      <c r="BN204" s="101"/>
      <c r="BO204" s="101"/>
      <c r="BP204" s="101"/>
      <c r="BQ204" s="101"/>
      <c r="BR204" s="101"/>
      <c r="BS204" s="101"/>
      <c r="BT204" s="101"/>
      <c r="BU204" s="101"/>
      <c r="BV204" s="101"/>
      <c r="BW204" s="101"/>
      <c r="BX204" s="101"/>
      <c r="BY204" s="101"/>
      <c r="BZ204" s="101"/>
      <c r="CA204" s="101"/>
      <c r="CB204" s="101"/>
      <c r="CC204" s="101"/>
      <c r="CD204" s="101"/>
      <c r="CE204" s="101"/>
      <c r="CF204" s="101"/>
      <c r="CG204" s="101"/>
      <c r="CH204" s="101"/>
      <c r="CI204" s="101"/>
      <c r="CJ204" s="101"/>
      <c r="CK204" s="101"/>
      <c r="CL204" s="101"/>
      <c r="CM204" s="101"/>
      <c r="CN204" s="101"/>
      <c r="CO204" s="101"/>
      <c r="CP204" s="101"/>
      <c r="CQ204" s="101"/>
    </row>
    <row r="205"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101"/>
      <c r="BL205" s="101"/>
      <c r="BM205" s="101"/>
      <c r="BN205" s="101"/>
      <c r="BO205" s="101"/>
      <c r="BP205" s="101"/>
      <c r="BQ205" s="101"/>
      <c r="BR205" s="101"/>
      <c r="BS205" s="101"/>
      <c r="BT205" s="101"/>
      <c r="BU205" s="101"/>
      <c r="BV205" s="101"/>
      <c r="BW205" s="101"/>
      <c r="BX205" s="101"/>
      <c r="BY205" s="101"/>
      <c r="BZ205" s="101"/>
      <c r="CA205" s="101"/>
      <c r="CB205" s="101"/>
      <c r="CC205" s="101"/>
      <c r="CD205" s="101"/>
      <c r="CE205" s="101"/>
      <c r="CF205" s="101"/>
      <c r="CG205" s="101"/>
      <c r="CH205" s="101"/>
      <c r="CI205" s="101"/>
      <c r="CJ205" s="101"/>
      <c r="CK205" s="101"/>
      <c r="CL205" s="101"/>
      <c r="CM205" s="101"/>
      <c r="CN205" s="101"/>
      <c r="CO205" s="101"/>
      <c r="CP205" s="101"/>
      <c r="CQ205" s="101"/>
    </row>
    <row r="206"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101"/>
      <c r="BL206" s="101"/>
      <c r="BM206" s="101"/>
      <c r="BN206" s="101"/>
      <c r="BO206" s="101"/>
      <c r="BP206" s="101"/>
      <c r="BQ206" s="101"/>
      <c r="BR206" s="101"/>
      <c r="BS206" s="101"/>
      <c r="BT206" s="101"/>
      <c r="BU206" s="101"/>
      <c r="BV206" s="101"/>
      <c r="BW206" s="101"/>
      <c r="BX206" s="101"/>
      <c r="BY206" s="101"/>
      <c r="BZ206" s="101"/>
      <c r="CA206" s="101"/>
      <c r="CB206" s="101"/>
      <c r="CC206" s="101"/>
      <c r="CD206" s="101"/>
      <c r="CE206" s="101"/>
      <c r="CF206" s="101"/>
      <c r="CG206" s="101"/>
      <c r="CH206" s="101"/>
      <c r="CI206" s="101"/>
      <c r="CJ206" s="101"/>
      <c r="CK206" s="101"/>
      <c r="CL206" s="101"/>
      <c r="CM206" s="101"/>
      <c r="CN206" s="101"/>
      <c r="CO206" s="101"/>
      <c r="CP206" s="101"/>
      <c r="CQ206" s="101"/>
    </row>
    <row r="207"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101"/>
      <c r="BL207" s="101"/>
      <c r="BM207" s="101"/>
      <c r="BN207" s="101"/>
      <c r="BO207" s="101"/>
      <c r="BP207" s="101"/>
      <c r="BQ207" s="101"/>
      <c r="BR207" s="101"/>
      <c r="BS207" s="101"/>
      <c r="BT207" s="101"/>
      <c r="BU207" s="101"/>
      <c r="BV207" s="101"/>
      <c r="BW207" s="101"/>
      <c r="BX207" s="101"/>
      <c r="BY207" s="101"/>
      <c r="BZ207" s="101"/>
      <c r="CA207" s="101"/>
      <c r="CB207" s="101"/>
      <c r="CC207" s="101"/>
      <c r="CD207" s="101"/>
      <c r="CE207" s="101"/>
      <c r="CF207" s="101"/>
      <c r="CG207" s="101"/>
      <c r="CH207" s="101"/>
      <c r="CI207" s="101"/>
      <c r="CJ207" s="101"/>
      <c r="CK207" s="101"/>
      <c r="CL207" s="101"/>
      <c r="CM207" s="101"/>
      <c r="CN207" s="101"/>
      <c r="CO207" s="101"/>
      <c r="CP207" s="101"/>
      <c r="CQ207" s="101"/>
    </row>
    <row r="208"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101"/>
      <c r="BL208" s="101"/>
      <c r="BM208" s="101"/>
      <c r="BN208" s="101"/>
      <c r="BO208" s="101"/>
      <c r="BP208" s="101"/>
      <c r="BQ208" s="101"/>
      <c r="BR208" s="101"/>
      <c r="BS208" s="101"/>
      <c r="BT208" s="101"/>
      <c r="BU208" s="101"/>
      <c r="BV208" s="101"/>
      <c r="BW208" s="101"/>
      <c r="BX208" s="101"/>
      <c r="BY208" s="101"/>
      <c r="BZ208" s="101"/>
      <c r="CA208" s="101"/>
      <c r="CB208" s="101"/>
      <c r="CC208" s="101"/>
      <c r="CD208" s="101"/>
      <c r="CE208" s="101"/>
      <c r="CF208" s="101"/>
      <c r="CG208" s="101"/>
      <c r="CH208" s="101"/>
      <c r="CI208" s="101"/>
      <c r="CJ208" s="101"/>
      <c r="CK208" s="101"/>
      <c r="CL208" s="101"/>
      <c r="CM208" s="101"/>
      <c r="CN208" s="101"/>
      <c r="CO208" s="101"/>
      <c r="CP208" s="101"/>
      <c r="CQ208" s="101"/>
    </row>
    <row r="209"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101"/>
      <c r="BL209" s="101"/>
      <c r="BM209" s="101"/>
      <c r="BN209" s="101"/>
      <c r="BO209" s="101"/>
      <c r="BP209" s="101"/>
      <c r="BQ209" s="101"/>
      <c r="BR209" s="101"/>
      <c r="BS209" s="101"/>
      <c r="BT209" s="101"/>
      <c r="BU209" s="101"/>
      <c r="BV209" s="101"/>
      <c r="BW209" s="101"/>
      <c r="BX209" s="101"/>
      <c r="BY209" s="101"/>
      <c r="BZ209" s="101"/>
      <c r="CA209" s="101"/>
      <c r="CB209" s="101"/>
      <c r="CC209" s="101"/>
      <c r="CD209" s="101"/>
      <c r="CE209" s="101"/>
      <c r="CF209" s="101"/>
      <c r="CG209" s="101"/>
      <c r="CH209" s="101"/>
      <c r="CI209" s="101"/>
      <c r="CJ209" s="101"/>
      <c r="CK209" s="101"/>
      <c r="CL209" s="101"/>
      <c r="CM209" s="101"/>
      <c r="CN209" s="101"/>
      <c r="CO209" s="101"/>
      <c r="CP209" s="101"/>
      <c r="CQ209" s="101"/>
    </row>
    <row r="210"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101"/>
      <c r="BL210" s="101"/>
      <c r="BM210" s="101"/>
      <c r="BN210" s="101"/>
      <c r="BO210" s="101"/>
      <c r="BP210" s="101"/>
      <c r="BQ210" s="101"/>
      <c r="BR210" s="101"/>
      <c r="BS210" s="101"/>
      <c r="BT210" s="101"/>
      <c r="BU210" s="101"/>
      <c r="BV210" s="101"/>
      <c r="BW210" s="101"/>
      <c r="BX210" s="101"/>
      <c r="BY210" s="101"/>
      <c r="BZ210" s="101"/>
      <c r="CA210" s="101"/>
      <c r="CB210" s="101"/>
      <c r="CC210" s="101"/>
      <c r="CD210" s="101"/>
      <c r="CE210" s="101"/>
      <c r="CF210" s="101"/>
      <c r="CG210" s="101"/>
      <c r="CH210" s="101"/>
      <c r="CI210" s="101"/>
      <c r="CJ210" s="101"/>
      <c r="CK210" s="101"/>
      <c r="CL210" s="101"/>
      <c r="CM210" s="101"/>
      <c r="CN210" s="101"/>
      <c r="CO210" s="101"/>
      <c r="CP210" s="101"/>
      <c r="CQ210" s="101"/>
    </row>
    <row r="211"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101"/>
      <c r="BL211" s="101"/>
      <c r="BM211" s="101"/>
      <c r="BN211" s="101"/>
      <c r="BO211" s="101"/>
      <c r="BP211" s="101"/>
      <c r="BQ211" s="101"/>
      <c r="BR211" s="101"/>
      <c r="BS211" s="101"/>
      <c r="BT211" s="101"/>
      <c r="BU211" s="101"/>
      <c r="BV211" s="101"/>
      <c r="BW211" s="101"/>
      <c r="BX211" s="101"/>
      <c r="BY211" s="101"/>
      <c r="BZ211" s="101"/>
      <c r="CA211" s="101"/>
      <c r="CB211" s="101"/>
      <c r="CC211" s="101"/>
      <c r="CD211" s="101"/>
      <c r="CE211" s="101"/>
      <c r="CF211" s="101"/>
      <c r="CG211" s="101"/>
      <c r="CH211" s="101"/>
      <c r="CI211" s="101"/>
      <c r="CJ211" s="101"/>
      <c r="CK211" s="101"/>
      <c r="CL211" s="101"/>
      <c r="CM211" s="101"/>
      <c r="CN211" s="101"/>
      <c r="CO211" s="101"/>
      <c r="CP211" s="101"/>
      <c r="CQ211" s="101"/>
    </row>
    <row r="212"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101"/>
      <c r="BL212" s="101"/>
      <c r="BM212" s="101"/>
      <c r="BN212" s="101"/>
      <c r="BO212" s="101"/>
      <c r="BP212" s="101"/>
      <c r="BQ212" s="101"/>
      <c r="BR212" s="101"/>
      <c r="BS212" s="101"/>
      <c r="BT212" s="101"/>
      <c r="BU212" s="101"/>
      <c r="BV212" s="101"/>
      <c r="BW212" s="101"/>
      <c r="BX212" s="101"/>
      <c r="BY212" s="101"/>
      <c r="BZ212" s="101"/>
      <c r="CA212" s="101"/>
      <c r="CB212" s="101"/>
      <c r="CC212" s="101"/>
      <c r="CD212" s="101"/>
      <c r="CE212" s="101"/>
      <c r="CF212" s="101"/>
      <c r="CG212" s="101"/>
      <c r="CH212" s="101"/>
      <c r="CI212" s="101"/>
      <c r="CJ212" s="101"/>
      <c r="CK212" s="101"/>
      <c r="CL212" s="101"/>
      <c r="CM212" s="101"/>
      <c r="CN212" s="101"/>
      <c r="CO212" s="101"/>
      <c r="CP212" s="101"/>
      <c r="CQ212" s="101"/>
    </row>
    <row r="213"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101"/>
      <c r="BL213" s="101"/>
      <c r="BM213" s="101"/>
      <c r="BN213" s="101"/>
      <c r="BO213" s="101"/>
      <c r="BP213" s="101"/>
      <c r="BQ213" s="101"/>
      <c r="BR213" s="101"/>
      <c r="BS213" s="101"/>
      <c r="BT213" s="101"/>
      <c r="BU213" s="101"/>
      <c r="BV213" s="101"/>
      <c r="BW213" s="101"/>
      <c r="BX213" s="101"/>
      <c r="BY213" s="101"/>
      <c r="BZ213" s="101"/>
      <c r="CA213" s="101"/>
      <c r="CB213" s="101"/>
      <c r="CC213" s="101"/>
      <c r="CD213" s="101"/>
      <c r="CE213" s="101"/>
      <c r="CF213" s="101"/>
      <c r="CG213" s="101"/>
      <c r="CH213" s="101"/>
      <c r="CI213" s="101"/>
      <c r="CJ213" s="101"/>
      <c r="CK213" s="101"/>
      <c r="CL213" s="101"/>
      <c r="CM213" s="101"/>
      <c r="CN213" s="101"/>
      <c r="CO213" s="101"/>
      <c r="CP213" s="101"/>
      <c r="CQ213" s="101"/>
    </row>
    <row r="214"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101"/>
      <c r="BL214" s="101"/>
      <c r="BM214" s="101"/>
      <c r="BN214" s="101"/>
      <c r="BO214" s="101"/>
      <c r="BP214" s="101"/>
      <c r="BQ214" s="101"/>
      <c r="BR214" s="101"/>
      <c r="BS214" s="101"/>
      <c r="BT214" s="101"/>
      <c r="BU214" s="101"/>
      <c r="BV214" s="101"/>
      <c r="BW214" s="101"/>
      <c r="BX214" s="101"/>
      <c r="BY214" s="101"/>
      <c r="BZ214" s="101"/>
      <c r="CA214" s="101"/>
      <c r="CB214" s="101"/>
      <c r="CC214" s="101"/>
      <c r="CD214" s="101"/>
      <c r="CE214" s="101"/>
      <c r="CF214" s="101"/>
      <c r="CG214" s="101"/>
      <c r="CH214" s="101"/>
      <c r="CI214" s="101"/>
      <c r="CJ214" s="101"/>
      <c r="CK214" s="101"/>
      <c r="CL214" s="101"/>
      <c r="CM214" s="101"/>
      <c r="CN214" s="101"/>
      <c r="CO214" s="101"/>
      <c r="CP214" s="101"/>
      <c r="CQ214" s="101"/>
    </row>
    <row r="215"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101"/>
      <c r="BL215" s="101"/>
      <c r="BM215" s="101"/>
      <c r="BN215" s="101"/>
      <c r="BO215" s="101"/>
      <c r="BP215" s="101"/>
      <c r="BQ215" s="101"/>
      <c r="BR215" s="101"/>
      <c r="BS215" s="101"/>
      <c r="BT215" s="101"/>
      <c r="BU215" s="101"/>
      <c r="BV215" s="101"/>
      <c r="BW215" s="101"/>
      <c r="BX215" s="101"/>
      <c r="BY215" s="101"/>
      <c r="BZ215" s="101"/>
      <c r="CA215" s="101"/>
      <c r="CB215" s="101"/>
      <c r="CC215" s="101"/>
      <c r="CD215" s="101"/>
      <c r="CE215" s="101"/>
      <c r="CF215" s="101"/>
      <c r="CG215" s="101"/>
      <c r="CH215" s="101"/>
      <c r="CI215" s="101"/>
      <c r="CJ215" s="101"/>
      <c r="CK215" s="101"/>
      <c r="CL215" s="101"/>
      <c r="CM215" s="101"/>
      <c r="CN215" s="101"/>
      <c r="CO215" s="101"/>
      <c r="CP215" s="101"/>
      <c r="CQ215" s="101"/>
    </row>
    <row r="216"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101"/>
      <c r="BL216" s="101"/>
      <c r="BM216" s="101"/>
      <c r="BN216" s="101"/>
      <c r="BO216" s="101"/>
      <c r="BP216" s="101"/>
      <c r="BQ216" s="101"/>
      <c r="BR216" s="101"/>
      <c r="BS216" s="101"/>
      <c r="BT216" s="101"/>
      <c r="BU216" s="101"/>
      <c r="BV216" s="101"/>
      <c r="BW216" s="101"/>
      <c r="BX216" s="101"/>
      <c r="BY216" s="101"/>
      <c r="BZ216" s="101"/>
      <c r="CA216" s="101"/>
      <c r="CB216" s="101"/>
      <c r="CC216" s="101"/>
      <c r="CD216" s="101"/>
      <c r="CE216" s="101"/>
      <c r="CF216" s="101"/>
      <c r="CG216" s="101"/>
      <c r="CH216" s="101"/>
      <c r="CI216" s="101"/>
      <c r="CJ216" s="101"/>
      <c r="CK216" s="101"/>
      <c r="CL216" s="101"/>
      <c r="CM216" s="101"/>
      <c r="CN216" s="101"/>
      <c r="CO216" s="101"/>
      <c r="CP216" s="101"/>
      <c r="CQ216" s="101"/>
    </row>
    <row r="217"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101"/>
      <c r="BL217" s="101"/>
      <c r="BM217" s="101"/>
      <c r="BN217" s="101"/>
      <c r="BO217" s="101"/>
      <c r="BP217" s="101"/>
      <c r="BQ217" s="101"/>
      <c r="BR217" s="101"/>
      <c r="BS217" s="101"/>
      <c r="BT217" s="101"/>
      <c r="BU217" s="101"/>
      <c r="BV217" s="101"/>
      <c r="BW217" s="101"/>
      <c r="BX217" s="101"/>
      <c r="BY217" s="101"/>
      <c r="BZ217" s="101"/>
      <c r="CA217" s="101"/>
      <c r="CB217" s="101"/>
      <c r="CC217" s="101"/>
      <c r="CD217" s="101"/>
      <c r="CE217" s="101"/>
      <c r="CF217" s="101"/>
      <c r="CG217" s="101"/>
      <c r="CH217" s="101"/>
      <c r="CI217" s="101"/>
      <c r="CJ217" s="101"/>
      <c r="CK217" s="101"/>
      <c r="CL217" s="101"/>
      <c r="CM217" s="101"/>
      <c r="CN217" s="101"/>
      <c r="CO217" s="101"/>
      <c r="CP217" s="101"/>
      <c r="CQ217" s="101"/>
    </row>
    <row r="218"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101"/>
      <c r="BL218" s="101"/>
      <c r="BM218" s="101"/>
      <c r="BN218" s="101"/>
      <c r="BO218" s="101"/>
      <c r="BP218" s="101"/>
      <c r="BQ218" s="101"/>
      <c r="BR218" s="101"/>
      <c r="BS218" s="101"/>
      <c r="BT218" s="101"/>
      <c r="BU218" s="101"/>
      <c r="BV218" s="101"/>
      <c r="BW218" s="101"/>
      <c r="BX218" s="101"/>
      <c r="BY218" s="101"/>
      <c r="BZ218" s="101"/>
      <c r="CA218" s="101"/>
      <c r="CB218" s="101"/>
      <c r="CC218" s="101"/>
      <c r="CD218" s="101"/>
      <c r="CE218" s="101"/>
      <c r="CF218" s="101"/>
      <c r="CG218" s="101"/>
      <c r="CH218" s="101"/>
      <c r="CI218" s="101"/>
      <c r="CJ218" s="101"/>
      <c r="CK218" s="101"/>
      <c r="CL218" s="101"/>
      <c r="CM218" s="101"/>
      <c r="CN218" s="101"/>
      <c r="CO218" s="101"/>
      <c r="CP218" s="101"/>
      <c r="CQ218" s="101"/>
    </row>
    <row r="219"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101"/>
      <c r="BL219" s="101"/>
      <c r="BM219" s="101"/>
      <c r="BN219" s="101"/>
      <c r="BO219" s="101"/>
      <c r="BP219" s="101"/>
      <c r="BQ219" s="101"/>
      <c r="BR219" s="101"/>
      <c r="BS219" s="101"/>
      <c r="BT219" s="101"/>
      <c r="BU219" s="101"/>
      <c r="BV219" s="101"/>
      <c r="BW219" s="101"/>
      <c r="BX219" s="101"/>
      <c r="BY219" s="101"/>
      <c r="BZ219" s="101"/>
      <c r="CA219" s="101"/>
      <c r="CB219" s="101"/>
      <c r="CC219" s="101"/>
      <c r="CD219" s="101"/>
      <c r="CE219" s="101"/>
      <c r="CF219" s="101"/>
      <c r="CG219" s="101"/>
      <c r="CH219" s="101"/>
      <c r="CI219" s="101"/>
      <c r="CJ219" s="101"/>
      <c r="CK219" s="101"/>
      <c r="CL219" s="101"/>
      <c r="CM219" s="101"/>
      <c r="CN219" s="101"/>
      <c r="CO219" s="101"/>
      <c r="CP219" s="101"/>
      <c r="CQ219" s="101"/>
    </row>
    <row r="220"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101"/>
      <c r="BL220" s="101"/>
      <c r="BM220" s="101"/>
      <c r="BN220" s="101"/>
      <c r="BO220" s="101"/>
      <c r="BP220" s="101"/>
      <c r="BQ220" s="101"/>
      <c r="BR220" s="101"/>
      <c r="BS220" s="101"/>
      <c r="BT220" s="101"/>
      <c r="BU220" s="101"/>
      <c r="BV220" s="101"/>
      <c r="BW220" s="101"/>
      <c r="BX220" s="101"/>
      <c r="BY220" s="101"/>
      <c r="BZ220" s="101"/>
      <c r="CA220" s="101"/>
      <c r="CB220" s="101"/>
      <c r="CC220" s="101"/>
      <c r="CD220" s="101"/>
      <c r="CE220" s="101"/>
      <c r="CF220" s="101"/>
      <c r="CG220" s="101"/>
      <c r="CH220" s="101"/>
      <c r="CI220" s="101"/>
      <c r="CJ220" s="101"/>
      <c r="CK220" s="101"/>
      <c r="CL220" s="101"/>
      <c r="CM220" s="101"/>
      <c r="CN220" s="101"/>
      <c r="CO220" s="101"/>
      <c r="CP220" s="101"/>
      <c r="CQ220" s="101"/>
    </row>
    <row r="221"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101"/>
      <c r="BL221" s="101"/>
      <c r="BM221" s="101"/>
      <c r="BN221" s="101"/>
      <c r="BO221" s="101"/>
      <c r="BP221" s="101"/>
      <c r="BQ221" s="101"/>
      <c r="BR221" s="101"/>
      <c r="BS221" s="101"/>
      <c r="BT221" s="101"/>
      <c r="BU221" s="101"/>
      <c r="BV221" s="101"/>
      <c r="BW221" s="101"/>
      <c r="BX221" s="101"/>
      <c r="BY221" s="101"/>
      <c r="BZ221" s="101"/>
      <c r="CA221" s="101"/>
      <c r="CB221" s="101"/>
      <c r="CC221" s="101"/>
      <c r="CD221" s="101"/>
      <c r="CE221" s="101"/>
      <c r="CF221" s="101"/>
      <c r="CG221" s="101"/>
      <c r="CH221" s="101"/>
      <c r="CI221" s="101"/>
      <c r="CJ221" s="101"/>
      <c r="CK221" s="101"/>
      <c r="CL221" s="101"/>
      <c r="CM221" s="101"/>
      <c r="CN221" s="101"/>
      <c r="CO221" s="101"/>
      <c r="CP221" s="101"/>
      <c r="CQ221" s="101"/>
    </row>
    <row r="222"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101"/>
      <c r="BL222" s="101"/>
      <c r="BM222" s="101"/>
      <c r="BN222" s="101"/>
      <c r="BO222" s="101"/>
      <c r="BP222" s="101"/>
      <c r="BQ222" s="101"/>
      <c r="BR222" s="101"/>
      <c r="BS222" s="101"/>
      <c r="BT222" s="101"/>
      <c r="BU222" s="101"/>
      <c r="BV222" s="101"/>
      <c r="BW222" s="101"/>
      <c r="BX222" s="101"/>
      <c r="BY222" s="101"/>
      <c r="BZ222" s="101"/>
      <c r="CA222" s="101"/>
      <c r="CB222" s="101"/>
      <c r="CC222" s="101"/>
      <c r="CD222" s="101"/>
      <c r="CE222" s="101"/>
      <c r="CF222" s="101"/>
      <c r="CG222" s="101"/>
      <c r="CH222" s="101"/>
      <c r="CI222" s="101"/>
      <c r="CJ222" s="101"/>
      <c r="CK222" s="101"/>
      <c r="CL222" s="101"/>
      <c r="CM222" s="101"/>
      <c r="CN222" s="101"/>
      <c r="CO222" s="101"/>
      <c r="CP222" s="101"/>
      <c r="CQ222" s="101"/>
    </row>
    <row r="223"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101"/>
      <c r="BL223" s="101"/>
      <c r="BM223" s="101"/>
      <c r="BN223" s="101"/>
      <c r="BO223" s="101"/>
      <c r="BP223" s="101"/>
      <c r="BQ223" s="101"/>
      <c r="BR223" s="101"/>
      <c r="BS223" s="101"/>
      <c r="BT223" s="101"/>
      <c r="BU223" s="101"/>
      <c r="BV223" s="101"/>
      <c r="BW223" s="101"/>
      <c r="BX223" s="101"/>
      <c r="BY223" s="101"/>
      <c r="BZ223" s="101"/>
      <c r="CA223" s="101"/>
      <c r="CB223" s="101"/>
      <c r="CC223" s="101"/>
      <c r="CD223" s="101"/>
      <c r="CE223" s="101"/>
      <c r="CF223" s="101"/>
      <c r="CG223" s="101"/>
      <c r="CH223" s="101"/>
      <c r="CI223" s="101"/>
      <c r="CJ223" s="101"/>
      <c r="CK223" s="101"/>
      <c r="CL223" s="101"/>
      <c r="CM223" s="101"/>
      <c r="CN223" s="101"/>
      <c r="CO223" s="101"/>
      <c r="CP223" s="101"/>
      <c r="CQ223" s="101"/>
    </row>
    <row r="224"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101"/>
      <c r="BL224" s="101"/>
      <c r="BM224" s="101"/>
      <c r="BN224" s="101"/>
      <c r="BO224" s="101"/>
      <c r="BP224" s="101"/>
      <c r="BQ224" s="101"/>
      <c r="BR224" s="101"/>
      <c r="BS224" s="101"/>
      <c r="BT224" s="101"/>
      <c r="BU224" s="101"/>
      <c r="BV224" s="101"/>
      <c r="BW224" s="101"/>
      <c r="BX224" s="101"/>
      <c r="BY224" s="101"/>
      <c r="BZ224" s="101"/>
      <c r="CA224" s="101"/>
      <c r="CB224" s="101"/>
      <c r="CC224" s="101"/>
      <c r="CD224" s="101"/>
      <c r="CE224" s="101"/>
      <c r="CF224" s="101"/>
      <c r="CG224" s="101"/>
      <c r="CH224" s="101"/>
      <c r="CI224" s="101"/>
      <c r="CJ224" s="101"/>
      <c r="CK224" s="101"/>
      <c r="CL224" s="101"/>
      <c r="CM224" s="101"/>
      <c r="CN224" s="101"/>
      <c r="CO224" s="101"/>
      <c r="CP224" s="101"/>
      <c r="CQ224" s="101"/>
    </row>
    <row r="225"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101"/>
      <c r="BL225" s="101"/>
      <c r="BM225" s="101"/>
      <c r="BN225" s="101"/>
      <c r="BO225" s="101"/>
      <c r="BP225" s="101"/>
      <c r="BQ225" s="101"/>
      <c r="BR225" s="101"/>
      <c r="BS225" s="101"/>
      <c r="BT225" s="101"/>
      <c r="BU225" s="101"/>
      <c r="BV225" s="101"/>
      <c r="BW225" s="101"/>
      <c r="BX225" s="101"/>
      <c r="BY225" s="101"/>
      <c r="BZ225" s="101"/>
      <c r="CA225" s="101"/>
      <c r="CB225" s="101"/>
      <c r="CC225" s="101"/>
      <c r="CD225" s="101"/>
      <c r="CE225" s="101"/>
      <c r="CF225" s="101"/>
      <c r="CG225" s="101"/>
      <c r="CH225" s="101"/>
      <c r="CI225" s="101"/>
      <c r="CJ225" s="101"/>
      <c r="CK225" s="101"/>
      <c r="CL225" s="101"/>
      <c r="CM225" s="101"/>
      <c r="CN225" s="101"/>
      <c r="CO225" s="101"/>
      <c r="CP225" s="101"/>
      <c r="CQ225" s="101"/>
    </row>
    <row r="226"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101"/>
      <c r="BL226" s="101"/>
      <c r="BM226" s="101"/>
      <c r="BN226" s="101"/>
      <c r="BO226" s="101"/>
      <c r="BP226" s="101"/>
      <c r="BQ226" s="101"/>
      <c r="BR226" s="101"/>
      <c r="BS226" s="101"/>
      <c r="BT226" s="101"/>
      <c r="BU226" s="101"/>
      <c r="BV226" s="101"/>
      <c r="BW226" s="101"/>
      <c r="BX226" s="101"/>
      <c r="BY226" s="101"/>
      <c r="BZ226" s="101"/>
      <c r="CA226" s="101"/>
      <c r="CB226" s="101"/>
      <c r="CC226" s="101"/>
      <c r="CD226" s="101"/>
      <c r="CE226" s="101"/>
      <c r="CF226" s="101"/>
      <c r="CG226" s="101"/>
      <c r="CH226" s="101"/>
      <c r="CI226" s="101"/>
      <c r="CJ226" s="101"/>
      <c r="CK226" s="101"/>
      <c r="CL226" s="101"/>
      <c r="CM226" s="101"/>
      <c r="CN226" s="101"/>
      <c r="CO226" s="101"/>
      <c r="CP226" s="101"/>
      <c r="CQ226" s="101"/>
    </row>
    <row r="227"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101"/>
      <c r="BL227" s="101"/>
      <c r="BM227" s="101"/>
      <c r="BN227" s="101"/>
      <c r="BO227" s="101"/>
      <c r="BP227" s="101"/>
      <c r="BQ227" s="101"/>
      <c r="BR227" s="101"/>
      <c r="BS227" s="101"/>
      <c r="BT227" s="101"/>
      <c r="BU227" s="101"/>
      <c r="BV227" s="101"/>
      <c r="BW227" s="101"/>
      <c r="BX227" s="101"/>
      <c r="BY227" s="101"/>
      <c r="BZ227" s="101"/>
      <c r="CA227" s="101"/>
      <c r="CB227" s="101"/>
      <c r="CC227" s="101"/>
      <c r="CD227" s="101"/>
      <c r="CE227" s="101"/>
      <c r="CF227" s="101"/>
      <c r="CG227" s="101"/>
      <c r="CH227" s="101"/>
      <c r="CI227" s="101"/>
      <c r="CJ227" s="101"/>
      <c r="CK227" s="101"/>
      <c r="CL227" s="101"/>
      <c r="CM227" s="101"/>
      <c r="CN227" s="101"/>
      <c r="CO227" s="101"/>
      <c r="CP227" s="101"/>
      <c r="CQ227" s="101"/>
    </row>
    <row r="228"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101"/>
      <c r="BL228" s="101"/>
      <c r="BM228" s="101"/>
      <c r="BN228" s="101"/>
      <c r="BO228" s="101"/>
      <c r="BP228" s="101"/>
      <c r="BQ228" s="101"/>
      <c r="BR228" s="101"/>
      <c r="BS228" s="101"/>
      <c r="BT228" s="101"/>
      <c r="BU228" s="101"/>
      <c r="BV228" s="101"/>
      <c r="BW228" s="101"/>
      <c r="BX228" s="101"/>
      <c r="BY228" s="101"/>
      <c r="BZ228" s="101"/>
      <c r="CA228" s="101"/>
      <c r="CB228" s="101"/>
      <c r="CC228" s="101"/>
      <c r="CD228" s="101"/>
      <c r="CE228" s="101"/>
      <c r="CF228" s="101"/>
      <c r="CG228" s="101"/>
      <c r="CH228" s="101"/>
      <c r="CI228" s="101"/>
      <c r="CJ228" s="101"/>
      <c r="CK228" s="101"/>
      <c r="CL228" s="101"/>
      <c r="CM228" s="101"/>
      <c r="CN228" s="101"/>
      <c r="CO228" s="101"/>
      <c r="CP228" s="101"/>
      <c r="CQ228" s="101"/>
    </row>
    <row r="229"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101"/>
      <c r="BL229" s="101"/>
      <c r="BM229" s="101"/>
      <c r="BN229" s="101"/>
      <c r="BO229" s="101"/>
      <c r="BP229" s="101"/>
      <c r="BQ229" s="101"/>
      <c r="BR229" s="101"/>
      <c r="BS229" s="101"/>
      <c r="BT229" s="101"/>
      <c r="BU229" s="101"/>
      <c r="BV229" s="101"/>
      <c r="BW229" s="101"/>
      <c r="BX229" s="101"/>
      <c r="BY229" s="101"/>
      <c r="BZ229" s="101"/>
      <c r="CA229" s="101"/>
      <c r="CB229" s="101"/>
      <c r="CC229" s="101"/>
      <c r="CD229" s="101"/>
      <c r="CE229" s="101"/>
      <c r="CF229" s="101"/>
      <c r="CG229" s="101"/>
      <c r="CH229" s="101"/>
      <c r="CI229" s="101"/>
      <c r="CJ229" s="101"/>
      <c r="CK229" s="101"/>
      <c r="CL229" s="101"/>
      <c r="CM229" s="101"/>
      <c r="CN229" s="101"/>
      <c r="CO229" s="101"/>
      <c r="CP229" s="101"/>
      <c r="CQ229" s="101"/>
    </row>
    <row r="230"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101"/>
      <c r="BL230" s="101"/>
      <c r="BM230" s="101"/>
      <c r="BN230" s="101"/>
      <c r="BO230" s="101"/>
      <c r="BP230" s="101"/>
      <c r="BQ230" s="101"/>
      <c r="BR230" s="101"/>
      <c r="BS230" s="101"/>
      <c r="BT230" s="101"/>
      <c r="BU230" s="101"/>
      <c r="BV230" s="101"/>
      <c r="BW230" s="101"/>
      <c r="BX230" s="101"/>
      <c r="BY230" s="101"/>
      <c r="BZ230" s="101"/>
      <c r="CA230" s="101"/>
      <c r="CB230" s="101"/>
      <c r="CC230" s="101"/>
      <c r="CD230" s="101"/>
      <c r="CE230" s="101"/>
      <c r="CF230" s="101"/>
      <c r="CG230" s="101"/>
      <c r="CH230" s="101"/>
      <c r="CI230" s="101"/>
      <c r="CJ230" s="101"/>
      <c r="CK230" s="101"/>
      <c r="CL230" s="101"/>
      <c r="CM230" s="101"/>
      <c r="CN230" s="101"/>
      <c r="CO230" s="101"/>
      <c r="CP230" s="101"/>
      <c r="CQ230" s="101"/>
    </row>
    <row r="231"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101"/>
      <c r="BL231" s="101"/>
      <c r="BM231" s="101"/>
      <c r="BN231" s="101"/>
      <c r="BO231" s="101"/>
      <c r="BP231" s="101"/>
      <c r="BQ231" s="101"/>
      <c r="BR231" s="101"/>
      <c r="BS231" s="101"/>
      <c r="BT231" s="101"/>
      <c r="BU231" s="101"/>
      <c r="BV231" s="101"/>
      <c r="BW231" s="101"/>
      <c r="BX231" s="101"/>
      <c r="BY231" s="101"/>
      <c r="BZ231" s="101"/>
      <c r="CA231" s="101"/>
      <c r="CB231" s="101"/>
      <c r="CC231" s="101"/>
      <c r="CD231" s="101"/>
      <c r="CE231" s="101"/>
      <c r="CF231" s="101"/>
      <c r="CG231" s="101"/>
      <c r="CH231" s="101"/>
      <c r="CI231" s="101"/>
      <c r="CJ231" s="101"/>
      <c r="CK231" s="101"/>
      <c r="CL231" s="101"/>
      <c r="CM231" s="101"/>
      <c r="CN231" s="101"/>
      <c r="CO231" s="101"/>
      <c r="CP231" s="101"/>
      <c r="CQ231" s="101"/>
    </row>
    <row r="232"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101"/>
      <c r="BL232" s="101"/>
      <c r="BM232" s="101"/>
      <c r="BN232" s="101"/>
      <c r="BO232" s="101"/>
      <c r="BP232" s="101"/>
      <c r="BQ232" s="101"/>
      <c r="BR232" s="101"/>
      <c r="BS232" s="101"/>
      <c r="BT232" s="101"/>
      <c r="BU232" s="101"/>
      <c r="BV232" s="101"/>
      <c r="BW232" s="101"/>
      <c r="BX232" s="101"/>
      <c r="BY232" s="101"/>
      <c r="BZ232" s="101"/>
      <c r="CA232" s="101"/>
      <c r="CB232" s="101"/>
      <c r="CC232" s="101"/>
      <c r="CD232" s="101"/>
      <c r="CE232" s="101"/>
      <c r="CF232" s="101"/>
      <c r="CG232" s="101"/>
      <c r="CH232" s="101"/>
      <c r="CI232" s="101"/>
      <c r="CJ232" s="101"/>
      <c r="CK232" s="101"/>
      <c r="CL232" s="101"/>
      <c r="CM232" s="101"/>
      <c r="CN232" s="101"/>
      <c r="CO232" s="101"/>
      <c r="CP232" s="101"/>
      <c r="CQ232" s="101"/>
    </row>
    <row r="233"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101"/>
      <c r="BL233" s="101"/>
      <c r="BM233" s="101"/>
      <c r="BN233" s="101"/>
      <c r="BO233" s="101"/>
      <c r="BP233" s="101"/>
      <c r="BQ233" s="101"/>
      <c r="BR233" s="101"/>
      <c r="BS233" s="101"/>
      <c r="BT233" s="101"/>
      <c r="BU233" s="101"/>
      <c r="BV233" s="101"/>
      <c r="BW233" s="101"/>
      <c r="BX233" s="101"/>
      <c r="BY233" s="101"/>
      <c r="BZ233" s="101"/>
      <c r="CA233" s="101"/>
      <c r="CB233" s="101"/>
      <c r="CC233" s="101"/>
      <c r="CD233" s="101"/>
      <c r="CE233" s="101"/>
      <c r="CF233" s="101"/>
      <c r="CG233" s="101"/>
      <c r="CH233" s="101"/>
      <c r="CI233" s="101"/>
      <c r="CJ233" s="101"/>
      <c r="CK233" s="101"/>
      <c r="CL233" s="101"/>
      <c r="CM233" s="101"/>
      <c r="CN233" s="101"/>
      <c r="CO233" s="101"/>
      <c r="CP233" s="101"/>
      <c r="CQ233" s="101"/>
    </row>
    <row r="234"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101"/>
      <c r="BL234" s="101"/>
      <c r="BM234" s="101"/>
      <c r="BN234" s="101"/>
      <c r="BO234" s="101"/>
      <c r="BP234" s="101"/>
      <c r="BQ234" s="101"/>
      <c r="BR234" s="101"/>
      <c r="BS234" s="101"/>
      <c r="BT234" s="101"/>
      <c r="BU234" s="101"/>
      <c r="BV234" s="101"/>
      <c r="BW234" s="101"/>
      <c r="BX234" s="101"/>
      <c r="BY234" s="101"/>
      <c r="BZ234" s="101"/>
      <c r="CA234" s="101"/>
      <c r="CB234" s="101"/>
      <c r="CC234" s="101"/>
      <c r="CD234" s="101"/>
      <c r="CE234" s="101"/>
      <c r="CF234" s="101"/>
      <c r="CG234" s="101"/>
      <c r="CH234" s="101"/>
      <c r="CI234" s="101"/>
      <c r="CJ234" s="101"/>
      <c r="CK234" s="101"/>
      <c r="CL234" s="101"/>
      <c r="CM234" s="101"/>
      <c r="CN234" s="101"/>
      <c r="CO234" s="101"/>
      <c r="CP234" s="101"/>
      <c r="CQ234" s="101"/>
    </row>
    <row r="235"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101"/>
      <c r="BL235" s="101"/>
      <c r="BM235" s="101"/>
      <c r="BN235" s="101"/>
      <c r="BO235" s="101"/>
      <c r="BP235" s="101"/>
      <c r="BQ235" s="101"/>
      <c r="BR235" s="101"/>
      <c r="BS235" s="101"/>
      <c r="BT235" s="101"/>
      <c r="BU235" s="101"/>
      <c r="BV235" s="101"/>
      <c r="BW235" s="101"/>
      <c r="BX235" s="101"/>
      <c r="BY235" s="101"/>
      <c r="BZ235" s="101"/>
      <c r="CA235" s="101"/>
      <c r="CB235" s="101"/>
      <c r="CC235" s="101"/>
      <c r="CD235" s="101"/>
      <c r="CE235" s="101"/>
      <c r="CF235" s="101"/>
      <c r="CG235" s="101"/>
      <c r="CH235" s="101"/>
      <c r="CI235" s="101"/>
      <c r="CJ235" s="101"/>
      <c r="CK235" s="101"/>
      <c r="CL235" s="101"/>
      <c r="CM235" s="101"/>
      <c r="CN235" s="101"/>
      <c r="CO235" s="101"/>
      <c r="CP235" s="101"/>
      <c r="CQ235" s="101"/>
    </row>
    <row r="236"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101"/>
      <c r="BL236" s="101"/>
      <c r="BM236" s="101"/>
      <c r="BN236" s="101"/>
      <c r="BO236" s="101"/>
      <c r="BP236" s="101"/>
      <c r="BQ236" s="101"/>
      <c r="BR236" s="101"/>
      <c r="BS236" s="101"/>
      <c r="BT236" s="101"/>
      <c r="BU236" s="101"/>
      <c r="BV236" s="101"/>
      <c r="BW236" s="101"/>
      <c r="BX236" s="101"/>
      <c r="BY236" s="101"/>
      <c r="BZ236" s="101"/>
      <c r="CA236" s="101"/>
      <c r="CB236" s="101"/>
      <c r="CC236" s="101"/>
      <c r="CD236" s="101"/>
      <c r="CE236" s="101"/>
      <c r="CF236" s="101"/>
      <c r="CG236" s="101"/>
      <c r="CH236" s="101"/>
      <c r="CI236" s="101"/>
      <c r="CJ236" s="101"/>
      <c r="CK236" s="101"/>
      <c r="CL236" s="101"/>
      <c r="CM236" s="101"/>
      <c r="CN236" s="101"/>
      <c r="CO236" s="101"/>
      <c r="CP236" s="101"/>
      <c r="CQ236" s="101"/>
    </row>
    <row r="237"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101"/>
      <c r="BL237" s="101"/>
      <c r="BM237" s="101"/>
      <c r="BN237" s="101"/>
      <c r="BO237" s="101"/>
      <c r="BP237" s="101"/>
      <c r="BQ237" s="101"/>
      <c r="BR237" s="101"/>
      <c r="BS237" s="101"/>
      <c r="BT237" s="101"/>
      <c r="BU237" s="101"/>
      <c r="BV237" s="101"/>
      <c r="BW237" s="101"/>
      <c r="BX237" s="101"/>
      <c r="BY237" s="101"/>
      <c r="BZ237" s="101"/>
      <c r="CA237" s="101"/>
      <c r="CB237" s="101"/>
      <c r="CC237" s="101"/>
      <c r="CD237" s="101"/>
      <c r="CE237" s="101"/>
      <c r="CF237" s="101"/>
      <c r="CG237" s="101"/>
      <c r="CH237" s="101"/>
      <c r="CI237" s="101"/>
      <c r="CJ237" s="101"/>
      <c r="CK237" s="101"/>
      <c r="CL237" s="101"/>
      <c r="CM237" s="101"/>
      <c r="CN237" s="101"/>
      <c r="CO237" s="101"/>
      <c r="CP237" s="101"/>
      <c r="CQ237" s="101"/>
    </row>
    <row r="238"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101"/>
      <c r="BL238" s="101"/>
      <c r="BM238" s="101"/>
      <c r="BN238" s="101"/>
      <c r="BO238" s="101"/>
      <c r="BP238" s="101"/>
      <c r="BQ238" s="101"/>
      <c r="BR238" s="101"/>
      <c r="BS238" s="101"/>
      <c r="BT238" s="101"/>
      <c r="BU238" s="101"/>
      <c r="BV238" s="101"/>
      <c r="BW238" s="101"/>
      <c r="BX238" s="101"/>
      <c r="BY238" s="101"/>
      <c r="BZ238" s="101"/>
      <c r="CA238" s="101"/>
      <c r="CB238" s="101"/>
      <c r="CC238" s="101"/>
      <c r="CD238" s="101"/>
      <c r="CE238" s="101"/>
      <c r="CF238" s="101"/>
      <c r="CG238" s="101"/>
      <c r="CH238" s="101"/>
      <c r="CI238" s="101"/>
      <c r="CJ238" s="101"/>
      <c r="CK238" s="101"/>
      <c r="CL238" s="101"/>
      <c r="CM238" s="101"/>
      <c r="CN238" s="101"/>
      <c r="CO238" s="101"/>
      <c r="CP238" s="101"/>
      <c r="CQ238" s="101"/>
    </row>
    <row r="239"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101"/>
      <c r="BL239" s="101"/>
      <c r="BM239" s="101"/>
      <c r="BN239" s="101"/>
      <c r="BO239" s="101"/>
      <c r="BP239" s="101"/>
      <c r="BQ239" s="101"/>
      <c r="BR239" s="101"/>
      <c r="BS239" s="101"/>
      <c r="BT239" s="101"/>
      <c r="BU239" s="101"/>
      <c r="BV239" s="101"/>
      <c r="BW239" s="101"/>
      <c r="BX239" s="101"/>
      <c r="BY239" s="101"/>
      <c r="BZ239" s="101"/>
      <c r="CA239" s="101"/>
      <c r="CB239" s="101"/>
      <c r="CC239" s="101"/>
      <c r="CD239" s="101"/>
      <c r="CE239" s="101"/>
      <c r="CF239" s="101"/>
      <c r="CG239" s="101"/>
      <c r="CH239" s="101"/>
      <c r="CI239" s="101"/>
      <c r="CJ239" s="101"/>
      <c r="CK239" s="101"/>
      <c r="CL239" s="101"/>
      <c r="CM239" s="101"/>
      <c r="CN239" s="101"/>
      <c r="CO239" s="101"/>
      <c r="CP239" s="101"/>
      <c r="CQ239" s="101"/>
    </row>
    <row r="240"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101"/>
      <c r="BL240" s="101"/>
      <c r="BM240" s="101"/>
      <c r="BN240" s="101"/>
      <c r="BO240" s="101"/>
      <c r="BP240" s="101"/>
      <c r="BQ240" s="101"/>
      <c r="BR240" s="101"/>
      <c r="BS240" s="101"/>
      <c r="BT240" s="101"/>
      <c r="BU240" s="101"/>
      <c r="BV240" s="101"/>
      <c r="BW240" s="101"/>
      <c r="BX240" s="101"/>
      <c r="BY240" s="101"/>
      <c r="BZ240" s="101"/>
      <c r="CA240" s="101"/>
      <c r="CB240" s="101"/>
      <c r="CC240" s="101"/>
      <c r="CD240" s="101"/>
      <c r="CE240" s="101"/>
      <c r="CF240" s="101"/>
      <c r="CG240" s="101"/>
      <c r="CH240" s="101"/>
      <c r="CI240" s="101"/>
      <c r="CJ240" s="101"/>
      <c r="CK240" s="101"/>
      <c r="CL240" s="101"/>
      <c r="CM240" s="101"/>
      <c r="CN240" s="101"/>
      <c r="CO240" s="101"/>
      <c r="CP240" s="101"/>
      <c r="CQ240" s="101"/>
    </row>
    <row r="241"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101"/>
      <c r="BL241" s="101"/>
      <c r="BM241" s="101"/>
      <c r="BN241" s="101"/>
      <c r="BO241" s="101"/>
      <c r="BP241" s="101"/>
      <c r="BQ241" s="101"/>
      <c r="BR241" s="101"/>
      <c r="BS241" s="101"/>
      <c r="BT241" s="101"/>
      <c r="BU241" s="101"/>
      <c r="BV241" s="101"/>
      <c r="BW241" s="101"/>
      <c r="BX241" s="101"/>
      <c r="BY241" s="101"/>
      <c r="BZ241" s="101"/>
      <c r="CA241" s="101"/>
      <c r="CB241" s="101"/>
      <c r="CC241" s="101"/>
      <c r="CD241" s="101"/>
      <c r="CE241" s="101"/>
      <c r="CF241" s="101"/>
      <c r="CG241" s="101"/>
      <c r="CH241" s="101"/>
      <c r="CI241" s="101"/>
      <c r="CJ241" s="101"/>
      <c r="CK241" s="101"/>
      <c r="CL241" s="101"/>
      <c r="CM241" s="101"/>
      <c r="CN241" s="101"/>
      <c r="CO241" s="101"/>
      <c r="CP241" s="101"/>
      <c r="CQ241" s="101"/>
    </row>
    <row r="242"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101"/>
      <c r="BL242" s="101"/>
      <c r="BM242" s="101"/>
      <c r="BN242" s="101"/>
      <c r="BO242" s="101"/>
      <c r="BP242" s="101"/>
      <c r="BQ242" s="101"/>
      <c r="BR242" s="101"/>
      <c r="BS242" s="101"/>
      <c r="BT242" s="101"/>
      <c r="BU242" s="101"/>
      <c r="BV242" s="101"/>
      <c r="BW242" s="101"/>
      <c r="BX242" s="101"/>
      <c r="BY242" s="101"/>
      <c r="BZ242" s="101"/>
      <c r="CA242" s="101"/>
      <c r="CB242" s="101"/>
      <c r="CC242" s="101"/>
      <c r="CD242" s="101"/>
      <c r="CE242" s="101"/>
      <c r="CF242" s="101"/>
      <c r="CG242" s="101"/>
      <c r="CH242" s="101"/>
      <c r="CI242" s="101"/>
      <c r="CJ242" s="101"/>
      <c r="CK242" s="101"/>
      <c r="CL242" s="101"/>
      <c r="CM242" s="101"/>
      <c r="CN242" s="101"/>
      <c r="CO242" s="101"/>
      <c r="CP242" s="101"/>
      <c r="CQ242" s="101"/>
    </row>
    <row r="243"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101"/>
      <c r="BL243" s="101"/>
      <c r="BM243" s="101"/>
      <c r="BN243" s="101"/>
      <c r="BO243" s="101"/>
      <c r="BP243" s="101"/>
      <c r="BQ243" s="101"/>
      <c r="BR243" s="101"/>
      <c r="BS243" s="101"/>
      <c r="BT243" s="101"/>
      <c r="BU243" s="101"/>
      <c r="BV243" s="101"/>
      <c r="BW243" s="101"/>
      <c r="BX243" s="101"/>
      <c r="BY243" s="101"/>
      <c r="BZ243" s="101"/>
      <c r="CA243" s="101"/>
      <c r="CB243" s="101"/>
      <c r="CC243" s="101"/>
      <c r="CD243" s="101"/>
      <c r="CE243" s="101"/>
      <c r="CF243" s="101"/>
      <c r="CG243" s="101"/>
      <c r="CH243" s="101"/>
      <c r="CI243" s="101"/>
      <c r="CJ243" s="101"/>
      <c r="CK243" s="101"/>
      <c r="CL243" s="101"/>
      <c r="CM243" s="101"/>
      <c r="CN243" s="101"/>
      <c r="CO243" s="101"/>
      <c r="CP243" s="101"/>
      <c r="CQ243" s="101"/>
    </row>
    <row r="244"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101"/>
      <c r="BL244" s="101"/>
      <c r="BM244" s="101"/>
      <c r="BN244" s="101"/>
      <c r="BO244" s="101"/>
      <c r="BP244" s="101"/>
      <c r="BQ244" s="101"/>
      <c r="BR244" s="101"/>
      <c r="BS244" s="101"/>
      <c r="BT244" s="101"/>
      <c r="BU244" s="101"/>
      <c r="BV244" s="101"/>
      <c r="BW244" s="101"/>
      <c r="BX244" s="101"/>
      <c r="BY244" s="101"/>
      <c r="BZ244" s="101"/>
      <c r="CA244" s="101"/>
      <c r="CB244" s="101"/>
      <c r="CC244" s="101"/>
      <c r="CD244" s="101"/>
      <c r="CE244" s="101"/>
      <c r="CF244" s="101"/>
      <c r="CG244" s="101"/>
      <c r="CH244" s="101"/>
      <c r="CI244" s="101"/>
      <c r="CJ244" s="101"/>
      <c r="CK244" s="101"/>
      <c r="CL244" s="101"/>
      <c r="CM244" s="101"/>
      <c r="CN244" s="101"/>
      <c r="CO244" s="101"/>
      <c r="CP244" s="101"/>
      <c r="CQ244" s="101"/>
    </row>
    <row r="245"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101"/>
      <c r="BL245" s="101"/>
      <c r="BM245" s="101"/>
      <c r="BN245" s="101"/>
      <c r="BO245" s="101"/>
      <c r="BP245" s="101"/>
      <c r="BQ245" s="101"/>
      <c r="BR245" s="101"/>
      <c r="BS245" s="101"/>
      <c r="BT245" s="101"/>
      <c r="BU245" s="101"/>
      <c r="BV245" s="101"/>
      <c r="BW245" s="101"/>
      <c r="BX245" s="101"/>
      <c r="BY245" s="101"/>
      <c r="BZ245" s="101"/>
      <c r="CA245" s="101"/>
      <c r="CB245" s="101"/>
      <c r="CC245" s="101"/>
      <c r="CD245" s="101"/>
      <c r="CE245" s="101"/>
      <c r="CF245" s="101"/>
      <c r="CG245" s="101"/>
      <c r="CH245" s="101"/>
      <c r="CI245" s="101"/>
      <c r="CJ245" s="101"/>
      <c r="CK245" s="101"/>
      <c r="CL245" s="101"/>
      <c r="CM245" s="101"/>
      <c r="CN245" s="101"/>
      <c r="CO245" s="101"/>
      <c r="CP245" s="101"/>
      <c r="CQ245" s="101"/>
    </row>
    <row r="246"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101"/>
      <c r="BL246" s="101"/>
      <c r="BM246" s="101"/>
      <c r="BN246" s="101"/>
      <c r="BO246" s="101"/>
      <c r="BP246" s="101"/>
      <c r="BQ246" s="101"/>
      <c r="BR246" s="101"/>
      <c r="BS246" s="101"/>
      <c r="BT246" s="101"/>
      <c r="BU246" s="101"/>
      <c r="BV246" s="101"/>
      <c r="BW246" s="101"/>
      <c r="BX246" s="101"/>
      <c r="BY246" s="101"/>
      <c r="BZ246" s="101"/>
      <c r="CA246" s="101"/>
      <c r="CB246" s="101"/>
      <c r="CC246" s="101"/>
      <c r="CD246" s="101"/>
      <c r="CE246" s="101"/>
      <c r="CF246" s="101"/>
      <c r="CG246" s="101"/>
      <c r="CH246" s="101"/>
      <c r="CI246" s="101"/>
      <c r="CJ246" s="101"/>
      <c r="CK246" s="101"/>
      <c r="CL246" s="101"/>
      <c r="CM246" s="101"/>
      <c r="CN246" s="101"/>
      <c r="CO246" s="101"/>
      <c r="CP246" s="101"/>
      <c r="CQ246" s="101"/>
    </row>
    <row r="247"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101"/>
      <c r="BL247" s="101"/>
      <c r="BM247" s="101"/>
      <c r="BN247" s="101"/>
      <c r="BO247" s="101"/>
      <c r="BP247" s="101"/>
      <c r="BQ247" s="101"/>
      <c r="BR247" s="101"/>
      <c r="BS247" s="101"/>
      <c r="BT247" s="101"/>
      <c r="BU247" s="101"/>
      <c r="BV247" s="101"/>
      <c r="BW247" s="101"/>
      <c r="BX247" s="101"/>
      <c r="BY247" s="101"/>
      <c r="BZ247" s="101"/>
      <c r="CA247" s="101"/>
      <c r="CB247" s="101"/>
      <c r="CC247" s="101"/>
      <c r="CD247" s="101"/>
      <c r="CE247" s="101"/>
      <c r="CF247" s="101"/>
      <c r="CG247" s="101"/>
      <c r="CH247" s="101"/>
      <c r="CI247" s="101"/>
      <c r="CJ247" s="101"/>
      <c r="CK247" s="101"/>
      <c r="CL247" s="101"/>
      <c r="CM247" s="101"/>
      <c r="CN247" s="101"/>
      <c r="CO247" s="101"/>
      <c r="CP247" s="101"/>
      <c r="CQ247" s="101"/>
    </row>
    <row r="248"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101"/>
      <c r="BL248" s="101"/>
      <c r="BM248" s="101"/>
      <c r="BN248" s="101"/>
      <c r="BO248" s="101"/>
      <c r="BP248" s="101"/>
      <c r="BQ248" s="101"/>
      <c r="BR248" s="101"/>
      <c r="BS248" s="101"/>
      <c r="BT248" s="101"/>
      <c r="BU248" s="101"/>
      <c r="BV248" s="101"/>
      <c r="BW248" s="101"/>
      <c r="BX248" s="101"/>
      <c r="BY248" s="101"/>
      <c r="BZ248" s="101"/>
      <c r="CA248" s="101"/>
      <c r="CB248" s="101"/>
      <c r="CC248" s="101"/>
      <c r="CD248" s="101"/>
      <c r="CE248" s="101"/>
      <c r="CF248" s="101"/>
      <c r="CG248" s="101"/>
      <c r="CH248" s="101"/>
      <c r="CI248" s="101"/>
      <c r="CJ248" s="101"/>
      <c r="CK248" s="101"/>
      <c r="CL248" s="101"/>
      <c r="CM248" s="101"/>
      <c r="CN248" s="101"/>
      <c r="CO248" s="101"/>
      <c r="CP248" s="101"/>
      <c r="CQ248" s="101"/>
    </row>
    <row r="249"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101"/>
      <c r="BL249" s="101"/>
      <c r="BM249" s="101"/>
      <c r="BN249" s="101"/>
      <c r="BO249" s="101"/>
      <c r="BP249" s="101"/>
      <c r="BQ249" s="101"/>
      <c r="BR249" s="101"/>
      <c r="BS249" s="101"/>
      <c r="BT249" s="101"/>
      <c r="BU249" s="101"/>
      <c r="BV249" s="101"/>
      <c r="BW249" s="101"/>
      <c r="BX249" s="101"/>
      <c r="BY249" s="101"/>
      <c r="BZ249" s="101"/>
      <c r="CA249" s="101"/>
      <c r="CB249" s="101"/>
      <c r="CC249" s="101"/>
      <c r="CD249" s="101"/>
      <c r="CE249" s="101"/>
      <c r="CF249" s="101"/>
      <c r="CG249" s="101"/>
      <c r="CH249" s="101"/>
      <c r="CI249" s="101"/>
      <c r="CJ249" s="101"/>
      <c r="CK249" s="101"/>
      <c r="CL249" s="101"/>
      <c r="CM249" s="101"/>
      <c r="CN249" s="101"/>
      <c r="CO249" s="101"/>
      <c r="CP249" s="101"/>
      <c r="CQ249" s="101"/>
    </row>
    <row r="250"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101"/>
      <c r="BL250" s="101"/>
      <c r="BM250" s="101"/>
      <c r="BN250" s="101"/>
      <c r="BO250" s="101"/>
      <c r="BP250" s="101"/>
      <c r="BQ250" s="101"/>
      <c r="BR250" s="101"/>
      <c r="BS250" s="101"/>
      <c r="BT250" s="101"/>
      <c r="BU250" s="101"/>
      <c r="BV250" s="101"/>
      <c r="BW250" s="101"/>
      <c r="BX250" s="101"/>
      <c r="BY250" s="101"/>
      <c r="BZ250" s="101"/>
      <c r="CA250" s="101"/>
      <c r="CB250" s="101"/>
      <c r="CC250" s="101"/>
      <c r="CD250" s="101"/>
      <c r="CE250" s="101"/>
      <c r="CF250" s="101"/>
      <c r="CG250" s="101"/>
      <c r="CH250" s="101"/>
      <c r="CI250" s="101"/>
      <c r="CJ250" s="101"/>
      <c r="CK250" s="101"/>
      <c r="CL250" s="101"/>
      <c r="CM250" s="101"/>
      <c r="CN250" s="101"/>
      <c r="CO250" s="101"/>
      <c r="CP250" s="101"/>
      <c r="CQ250" s="101"/>
    </row>
    <row r="251"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101"/>
      <c r="BL251" s="101"/>
      <c r="BM251" s="101"/>
      <c r="BN251" s="101"/>
      <c r="BO251" s="101"/>
      <c r="BP251" s="101"/>
      <c r="BQ251" s="101"/>
      <c r="BR251" s="101"/>
      <c r="BS251" s="101"/>
      <c r="BT251" s="101"/>
      <c r="BU251" s="101"/>
      <c r="BV251" s="101"/>
      <c r="BW251" s="101"/>
      <c r="BX251" s="101"/>
      <c r="BY251" s="101"/>
      <c r="BZ251" s="101"/>
      <c r="CA251" s="101"/>
      <c r="CB251" s="101"/>
      <c r="CC251" s="101"/>
      <c r="CD251" s="101"/>
      <c r="CE251" s="101"/>
      <c r="CF251" s="101"/>
      <c r="CG251" s="101"/>
      <c r="CH251" s="101"/>
      <c r="CI251" s="101"/>
      <c r="CJ251" s="101"/>
      <c r="CK251" s="101"/>
      <c r="CL251" s="101"/>
      <c r="CM251" s="101"/>
      <c r="CN251" s="101"/>
      <c r="CO251" s="101"/>
      <c r="CP251" s="101"/>
      <c r="CQ251" s="101"/>
    </row>
    <row r="252"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101"/>
      <c r="BL252" s="101"/>
      <c r="BM252" s="101"/>
      <c r="BN252" s="101"/>
      <c r="BO252" s="101"/>
      <c r="BP252" s="101"/>
      <c r="BQ252" s="101"/>
      <c r="BR252" s="101"/>
      <c r="BS252" s="101"/>
      <c r="BT252" s="101"/>
      <c r="BU252" s="101"/>
      <c r="BV252" s="101"/>
      <c r="BW252" s="101"/>
      <c r="BX252" s="101"/>
      <c r="BY252" s="101"/>
      <c r="BZ252" s="101"/>
      <c r="CA252" s="101"/>
      <c r="CB252" s="101"/>
      <c r="CC252" s="101"/>
      <c r="CD252" s="101"/>
      <c r="CE252" s="101"/>
      <c r="CF252" s="101"/>
      <c r="CG252" s="101"/>
      <c r="CH252" s="101"/>
      <c r="CI252" s="101"/>
      <c r="CJ252" s="101"/>
      <c r="CK252" s="101"/>
      <c r="CL252" s="101"/>
      <c r="CM252" s="101"/>
      <c r="CN252" s="101"/>
      <c r="CO252" s="101"/>
      <c r="CP252" s="101"/>
      <c r="CQ252" s="101"/>
    </row>
    <row r="253"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101"/>
      <c r="BL253" s="101"/>
      <c r="BM253" s="101"/>
      <c r="BN253" s="101"/>
      <c r="BO253" s="101"/>
      <c r="BP253" s="101"/>
      <c r="BQ253" s="101"/>
      <c r="BR253" s="101"/>
      <c r="BS253" s="101"/>
      <c r="BT253" s="101"/>
      <c r="BU253" s="101"/>
      <c r="BV253" s="101"/>
      <c r="BW253" s="101"/>
      <c r="BX253" s="101"/>
      <c r="BY253" s="101"/>
      <c r="BZ253" s="101"/>
      <c r="CA253" s="101"/>
      <c r="CB253" s="101"/>
      <c r="CC253" s="101"/>
      <c r="CD253" s="101"/>
      <c r="CE253" s="101"/>
      <c r="CF253" s="101"/>
      <c r="CG253" s="101"/>
      <c r="CH253" s="101"/>
      <c r="CI253" s="101"/>
      <c r="CJ253" s="101"/>
      <c r="CK253" s="101"/>
      <c r="CL253" s="101"/>
      <c r="CM253" s="101"/>
      <c r="CN253" s="101"/>
      <c r="CO253" s="101"/>
      <c r="CP253" s="101"/>
      <c r="CQ253" s="101"/>
    </row>
    <row r="254"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101"/>
      <c r="BL254" s="101"/>
      <c r="BM254" s="101"/>
      <c r="BN254" s="101"/>
      <c r="BO254" s="101"/>
      <c r="BP254" s="101"/>
      <c r="BQ254" s="101"/>
      <c r="BR254" s="101"/>
      <c r="BS254" s="101"/>
      <c r="BT254" s="101"/>
      <c r="BU254" s="101"/>
      <c r="BV254" s="101"/>
      <c r="BW254" s="101"/>
      <c r="BX254" s="101"/>
      <c r="BY254" s="101"/>
      <c r="BZ254" s="101"/>
      <c r="CA254" s="101"/>
      <c r="CB254" s="101"/>
      <c r="CC254" s="101"/>
      <c r="CD254" s="101"/>
      <c r="CE254" s="101"/>
      <c r="CF254" s="101"/>
      <c r="CG254" s="101"/>
      <c r="CH254" s="101"/>
      <c r="CI254" s="101"/>
      <c r="CJ254" s="101"/>
      <c r="CK254" s="101"/>
      <c r="CL254" s="101"/>
      <c r="CM254" s="101"/>
      <c r="CN254" s="101"/>
      <c r="CO254" s="101"/>
      <c r="CP254" s="101"/>
      <c r="CQ254" s="101"/>
    </row>
    <row r="255"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101"/>
      <c r="BL255" s="101"/>
      <c r="BM255" s="101"/>
      <c r="BN255" s="101"/>
      <c r="BO255" s="101"/>
      <c r="BP255" s="101"/>
      <c r="BQ255" s="101"/>
      <c r="BR255" s="101"/>
      <c r="BS255" s="101"/>
      <c r="BT255" s="101"/>
      <c r="BU255" s="101"/>
      <c r="BV255" s="101"/>
      <c r="BW255" s="101"/>
      <c r="BX255" s="101"/>
      <c r="BY255" s="101"/>
      <c r="BZ255" s="101"/>
      <c r="CA255" s="101"/>
      <c r="CB255" s="101"/>
      <c r="CC255" s="101"/>
      <c r="CD255" s="101"/>
      <c r="CE255" s="101"/>
      <c r="CF255" s="101"/>
      <c r="CG255" s="101"/>
      <c r="CH255" s="101"/>
      <c r="CI255" s="101"/>
      <c r="CJ255" s="101"/>
      <c r="CK255" s="101"/>
      <c r="CL255" s="101"/>
      <c r="CM255" s="101"/>
      <c r="CN255" s="101"/>
      <c r="CO255" s="101"/>
      <c r="CP255" s="101"/>
      <c r="CQ255" s="101"/>
    </row>
    <row r="256"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101"/>
      <c r="BL256" s="101"/>
      <c r="BM256" s="101"/>
      <c r="BN256" s="101"/>
      <c r="BO256" s="101"/>
      <c r="BP256" s="101"/>
      <c r="BQ256" s="101"/>
      <c r="BR256" s="101"/>
      <c r="BS256" s="101"/>
      <c r="BT256" s="101"/>
      <c r="BU256" s="101"/>
      <c r="BV256" s="101"/>
      <c r="BW256" s="101"/>
      <c r="BX256" s="101"/>
      <c r="BY256" s="101"/>
      <c r="BZ256" s="101"/>
      <c r="CA256" s="101"/>
      <c r="CB256" s="101"/>
      <c r="CC256" s="101"/>
      <c r="CD256" s="101"/>
      <c r="CE256" s="101"/>
      <c r="CF256" s="101"/>
      <c r="CG256" s="101"/>
      <c r="CH256" s="101"/>
      <c r="CI256" s="101"/>
      <c r="CJ256" s="101"/>
      <c r="CK256" s="101"/>
      <c r="CL256" s="101"/>
      <c r="CM256" s="101"/>
      <c r="CN256" s="101"/>
      <c r="CO256" s="101"/>
      <c r="CP256" s="101"/>
      <c r="CQ256" s="101"/>
    </row>
    <row r="257"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101"/>
      <c r="BL257" s="101"/>
      <c r="BM257" s="101"/>
      <c r="BN257" s="101"/>
      <c r="BO257" s="101"/>
      <c r="BP257" s="101"/>
      <c r="BQ257" s="101"/>
      <c r="BR257" s="101"/>
      <c r="BS257" s="101"/>
      <c r="BT257" s="101"/>
      <c r="BU257" s="101"/>
      <c r="BV257" s="101"/>
      <c r="BW257" s="101"/>
      <c r="BX257" s="101"/>
      <c r="BY257" s="101"/>
      <c r="BZ257" s="101"/>
      <c r="CA257" s="101"/>
      <c r="CB257" s="101"/>
      <c r="CC257" s="101"/>
      <c r="CD257" s="101"/>
      <c r="CE257" s="101"/>
      <c r="CF257" s="101"/>
      <c r="CG257" s="101"/>
      <c r="CH257" s="101"/>
      <c r="CI257" s="101"/>
      <c r="CJ257" s="101"/>
      <c r="CK257" s="101"/>
      <c r="CL257" s="101"/>
      <c r="CM257" s="101"/>
      <c r="CN257" s="101"/>
      <c r="CO257" s="101"/>
      <c r="CP257" s="101"/>
      <c r="CQ257" s="101"/>
    </row>
    <row r="258"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101"/>
      <c r="BL258" s="101"/>
      <c r="BM258" s="101"/>
      <c r="BN258" s="101"/>
      <c r="BO258" s="101"/>
      <c r="BP258" s="101"/>
      <c r="BQ258" s="101"/>
      <c r="BR258" s="101"/>
      <c r="BS258" s="101"/>
      <c r="BT258" s="101"/>
      <c r="BU258" s="101"/>
      <c r="BV258" s="101"/>
      <c r="BW258" s="101"/>
      <c r="BX258" s="101"/>
      <c r="BY258" s="101"/>
      <c r="BZ258" s="101"/>
      <c r="CA258" s="101"/>
      <c r="CB258" s="101"/>
      <c r="CC258" s="101"/>
      <c r="CD258" s="101"/>
      <c r="CE258" s="101"/>
      <c r="CF258" s="101"/>
      <c r="CG258" s="101"/>
      <c r="CH258" s="101"/>
      <c r="CI258" s="101"/>
      <c r="CJ258" s="101"/>
      <c r="CK258" s="101"/>
      <c r="CL258" s="101"/>
      <c r="CM258" s="101"/>
      <c r="CN258" s="101"/>
      <c r="CO258" s="101"/>
      <c r="CP258" s="101"/>
      <c r="CQ258" s="101"/>
    </row>
    <row r="259"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101"/>
      <c r="BL259" s="101"/>
      <c r="BM259" s="101"/>
      <c r="BN259" s="101"/>
      <c r="BO259" s="101"/>
      <c r="BP259" s="101"/>
      <c r="BQ259" s="101"/>
      <c r="BR259" s="101"/>
      <c r="BS259" s="101"/>
      <c r="BT259" s="101"/>
      <c r="BU259" s="101"/>
      <c r="BV259" s="101"/>
      <c r="BW259" s="101"/>
      <c r="BX259" s="101"/>
      <c r="BY259" s="101"/>
      <c r="BZ259" s="101"/>
      <c r="CA259" s="101"/>
      <c r="CB259" s="101"/>
      <c r="CC259" s="101"/>
      <c r="CD259" s="101"/>
      <c r="CE259" s="101"/>
      <c r="CF259" s="101"/>
      <c r="CG259" s="101"/>
      <c r="CH259" s="101"/>
      <c r="CI259" s="101"/>
      <c r="CJ259" s="101"/>
      <c r="CK259" s="101"/>
      <c r="CL259" s="101"/>
      <c r="CM259" s="101"/>
      <c r="CN259" s="101"/>
      <c r="CO259" s="101"/>
      <c r="CP259" s="101"/>
      <c r="CQ259" s="101"/>
    </row>
    <row r="260"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101"/>
      <c r="BL260" s="101"/>
      <c r="BM260" s="101"/>
      <c r="BN260" s="101"/>
      <c r="BO260" s="101"/>
      <c r="BP260" s="101"/>
      <c r="BQ260" s="101"/>
      <c r="BR260" s="101"/>
      <c r="BS260" s="101"/>
      <c r="BT260" s="101"/>
      <c r="BU260" s="101"/>
      <c r="BV260" s="101"/>
      <c r="BW260" s="101"/>
      <c r="BX260" s="101"/>
      <c r="BY260" s="101"/>
      <c r="BZ260" s="101"/>
      <c r="CA260" s="101"/>
      <c r="CB260" s="101"/>
      <c r="CC260" s="101"/>
      <c r="CD260" s="101"/>
      <c r="CE260" s="101"/>
      <c r="CF260" s="101"/>
      <c r="CG260" s="101"/>
      <c r="CH260" s="101"/>
      <c r="CI260" s="101"/>
      <c r="CJ260" s="101"/>
      <c r="CK260" s="101"/>
      <c r="CL260" s="101"/>
      <c r="CM260" s="101"/>
      <c r="CN260" s="101"/>
      <c r="CO260" s="101"/>
      <c r="CP260" s="101"/>
      <c r="CQ260" s="101"/>
    </row>
    <row r="261"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101"/>
      <c r="BL261" s="101"/>
      <c r="BM261" s="101"/>
      <c r="BN261" s="101"/>
      <c r="BO261" s="101"/>
      <c r="BP261" s="101"/>
      <c r="BQ261" s="101"/>
      <c r="BR261" s="101"/>
      <c r="BS261" s="101"/>
      <c r="BT261" s="101"/>
      <c r="BU261" s="101"/>
      <c r="BV261" s="101"/>
      <c r="BW261" s="101"/>
      <c r="BX261" s="101"/>
      <c r="BY261" s="101"/>
      <c r="BZ261" s="101"/>
      <c r="CA261" s="101"/>
      <c r="CB261" s="101"/>
      <c r="CC261" s="101"/>
      <c r="CD261" s="101"/>
      <c r="CE261" s="101"/>
      <c r="CF261" s="101"/>
      <c r="CG261" s="101"/>
      <c r="CH261" s="101"/>
      <c r="CI261" s="101"/>
      <c r="CJ261" s="101"/>
      <c r="CK261" s="101"/>
      <c r="CL261" s="101"/>
      <c r="CM261" s="101"/>
      <c r="CN261" s="101"/>
      <c r="CO261" s="101"/>
      <c r="CP261" s="101"/>
      <c r="CQ261" s="101"/>
    </row>
    <row r="262"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101"/>
      <c r="BL262" s="101"/>
      <c r="BM262" s="101"/>
      <c r="BN262" s="101"/>
      <c r="BO262" s="101"/>
      <c r="BP262" s="101"/>
      <c r="BQ262" s="101"/>
      <c r="BR262" s="101"/>
      <c r="BS262" s="101"/>
      <c r="BT262" s="101"/>
      <c r="BU262" s="101"/>
      <c r="BV262" s="101"/>
      <c r="BW262" s="101"/>
      <c r="BX262" s="101"/>
      <c r="BY262" s="101"/>
      <c r="BZ262" s="101"/>
      <c r="CA262" s="101"/>
      <c r="CB262" s="101"/>
      <c r="CC262" s="101"/>
      <c r="CD262" s="101"/>
      <c r="CE262" s="101"/>
      <c r="CF262" s="101"/>
      <c r="CG262" s="101"/>
      <c r="CH262" s="101"/>
      <c r="CI262" s="101"/>
      <c r="CJ262" s="101"/>
      <c r="CK262" s="101"/>
      <c r="CL262" s="101"/>
      <c r="CM262" s="101"/>
      <c r="CN262" s="101"/>
      <c r="CO262" s="101"/>
      <c r="CP262" s="101"/>
      <c r="CQ262" s="101"/>
    </row>
    <row r="263"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101"/>
      <c r="BL263" s="101"/>
      <c r="BM263" s="101"/>
      <c r="BN263" s="101"/>
      <c r="BO263" s="101"/>
      <c r="BP263" s="101"/>
      <c r="BQ263" s="101"/>
      <c r="BR263" s="101"/>
      <c r="BS263" s="101"/>
      <c r="BT263" s="101"/>
      <c r="BU263" s="101"/>
      <c r="BV263" s="101"/>
      <c r="BW263" s="101"/>
      <c r="BX263" s="101"/>
      <c r="BY263" s="101"/>
      <c r="BZ263" s="101"/>
      <c r="CA263" s="101"/>
      <c r="CB263" s="101"/>
      <c r="CC263" s="101"/>
      <c r="CD263" s="101"/>
      <c r="CE263" s="101"/>
      <c r="CF263" s="101"/>
      <c r="CG263" s="101"/>
      <c r="CH263" s="101"/>
      <c r="CI263" s="101"/>
      <c r="CJ263" s="101"/>
      <c r="CK263" s="101"/>
      <c r="CL263" s="101"/>
      <c r="CM263" s="101"/>
      <c r="CN263" s="101"/>
      <c r="CO263" s="101"/>
      <c r="CP263" s="101"/>
      <c r="CQ263" s="101"/>
    </row>
    <row r="264"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101"/>
      <c r="BL264" s="101"/>
      <c r="BM264" s="101"/>
      <c r="BN264" s="101"/>
      <c r="BO264" s="101"/>
      <c r="BP264" s="101"/>
      <c r="BQ264" s="101"/>
      <c r="BR264" s="101"/>
      <c r="BS264" s="101"/>
      <c r="BT264" s="101"/>
      <c r="BU264" s="101"/>
      <c r="BV264" s="101"/>
      <c r="BW264" s="101"/>
      <c r="BX264" s="101"/>
      <c r="BY264" s="101"/>
      <c r="BZ264" s="101"/>
      <c r="CA264" s="101"/>
      <c r="CB264" s="101"/>
      <c r="CC264" s="101"/>
      <c r="CD264" s="101"/>
      <c r="CE264" s="101"/>
      <c r="CF264" s="101"/>
      <c r="CG264" s="101"/>
      <c r="CH264" s="101"/>
      <c r="CI264" s="101"/>
      <c r="CJ264" s="101"/>
      <c r="CK264" s="101"/>
      <c r="CL264" s="101"/>
      <c r="CM264" s="101"/>
      <c r="CN264" s="101"/>
      <c r="CO264" s="101"/>
      <c r="CP264" s="101"/>
      <c r="CQ264" s="101"/>
    </row>
    <row r="265"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101"/>
      <c r="BL265" s="101"/>
      <c r="BM265" s="101"/>
      <c r="BN265" s="101"/>
      <c r="BO265" s="101"/>
      <c r="BP265" s="101"/>
      <c r="BQ265" s="101"/>
      <c r="BR265" s="101"/>
      <c r="BS265" s="101"/>
      <c r="BT265" s="101"/>
      <c r="BU265" s="101"/>
      <c r="BV265" s="101"/>
      <c r="BW265" s="101"/>
      <c r="BX265" s="101"/>
      <c r="BY265" s="101"/>
      <c r="BZ265" s="101"/>
      <c r="CA265" s="101"/>
      <c r="CB265" s="101"/>
      <c r="CC265" s="101"/>
      <c r="CD265" s="101"/>
      <c r="CE265" s="101"/>
      <c r="CF265" s="101"/>
      <c r="CG265" s="101"/>
      <c r="CH265" s="101"/>
      <c r="CI265" s="101"/>
      <c r="CJ265" s="101"/>
      <c r="CK265" s="101"/>
      <c r="CL265" s="101"/>
      <c r="CM265" s="101"/>
      <c r="CN265" s="101"/>
      <c r="CO265" s="101"/>
      <c r="CP265" s="101"/>
      <c r="CQ265" s="101"/>
    </row>
    <row r="266"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101"/>
      <c r="BL266" s="101"/>
      <c r="BM266" s="101"/>
      <c r="BN266" s="101"/>
      <c r="BO266" s="101"/>
      <c r="BP266" s="101"/>
      <c r="BQ266" s="101"/>
      <c r="BR266" s="101"/>
      <c r="BS266" s="101"/>
      <c r="BT266" s="101"/>
      <c r="BU266" s="101"/>
      <c r="BV266" s="101"/>
      <c r="BW266" s="101"/>
      <c r="BX266" s="101"/>
      <c r="BY266" s="101"/>
      <c r="BZ266" s="101"/>
      <c r="CA266" s="101"/>
      <c r="CB266" s="101"/>
      <c r="CC266" s="101"/>
      <c r="CD266" s="101"/>
      <c r="CE266" s="101"/>
      <c r="CF266" s="101"/>
      <c r="CG266" s="101"/>
      <c r="CH266" s="101"/>
      <c r="CI266" s="101"/>
      <c r="CJ266" s="101"/>
      <c r="CK266" s="101"/>
      <c r="CL266" s="101"/>
      <c r="CM266" s="101"/>
      <c r="CN266" s="101"/>
      <c r="CO266" s="101"/>
      <c r="CP266" s="101"/>
      <c r="CQ266" s="101"/>
    </row>
    <row r="267"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101"/>
      <c r="BL267" s="101"/>
      <c r="BM267" s="101"/>
      <c r="BN267" s="101"/>
      <c r="BO267" s="101"/>
      <c r="BP267" s="101"/>
      <c r="BQ267" s="101"/>
      <c r="BR267" s="101"/>
      <c r="BS267" s="101"/>
      <c r="BT267" s="101"/>
      <c r="BU267" s="101"/>
      <c r="BV267" s="101"/>
      <c r="BW267" s="101"/>
      <c r="BX267" s="101"/>
      <c r="BY267" s="101"/>
      <c r="BZ267" s="101"/>
      <c r="CA267" s="101"/>
      <c r="CB267" s="101"/>
      <c r="CC267" s="101"/>
      <c r="CD267" s="101"/>
      <c r="CE267" s="101"/>
      <c r="CF267" s="101"/>
      <c r="CG267" s="101"/>
      <c r="CH267" s="101"/>
      <c r="CI267" s="101"/>
      <c r="CJ267" s="101"/>
      <c r="CK267" s="101"/>
      <c r="CL267" s="101"/>
      <c r="CM267" s="101"/>
      <c r="CN267" s="101"/>
      <c r="CO267" s="101"/>
      <c r="CP267" s="101"/>
      <c r="CQ267" s="101"/>
    </row>
    <row r="268"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101"/>
      <c r="BL268" s="101"/>
      <c r="BM268" s="101"/>
      <c r="BN268" s="101"/>
      <c r="BO268" s="101"/>
      <c r="BP268" s="101"/>
      <c r="BQ268" s="101"/>
      <c r="BR268" s="101"/>
      <c r="BS268" s="101"/>
      <c r="BT268" s="101"/>
      <c r="BU268" s="101"/>
      <c r="BV268" s="101"/>
      <c r="BW268" s="101"/>
      <c r="BX268" s="101"/>
      <c r="BY268" s="101"/>
      <c r="BZ268" s="101"/>
      <c r="CA268" s="101"/>
      <c r="CB268" s="101"/>
      <c r="CC268" s="101"/>
      <c r="CD268" s="101"/>
      <c r="CE268" s="101"/>
      <c r="CF268" s="101"/>
      <c r="CG268" s="101"/>
      <c r="CH268" s="101"/>
      <c r="CI268" s="101"/>
      <c r="CJ268" s="101"/>
      <c r="CK268" s="101"/>
      <c r="CL268" s="101"/>
      <c r="CM268" s="101"/>
      <c r="CN268" s="101"/>
      <c r="CO268" s="101"/>
      <c r="CP268" s="101"/>
      <c r="CQ268" s="101"/>
    </row>
    <row r="269"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101"/>
      <c r="BL269" s="101"/>
      <c r="BM269" s="101"/>
      <c r="BN269" s="101"/>
      <c r="BO269" s="101"/>
      <c r="BP269" s="101"/>
      <c r="BQ269" s="101"/>
      <c r="BR269" s="101"/>
      <c r="BS269" s="101"/>
      <c r="BT269" s="101"/>
      <c r="BU269" s="101"/>
      <c r="BV269" s="101"/>
      <c r="BW269" s="101"/>
      <c r="BX269" s="101"/>
      <c r="BY269" s="101"/>
      <c r="BZ269" s="101"/>
      <c r="CA269" s="101"/>
      <c r="CB269" s="101"/>
      <c r="CC269" s="101"/>
      <c r="CD269" s="101"/>
      <c r="CE269" s="101"/>
      <c r="CF269" s="101"/>
      <c r="CG269" s="101"/>
      <c r="CH269" s="101"/>
      <c r="CI269" s="101"/>
      <c r="CJ269" s="101"/>
      <c r="CK269" s="101"/>
      <c r="CL269" s="101"/>
      <c r="CM269" s="101"/>
      <c r="CN269" s="101"/>
      <c r="CO269" s="101"/>
      <c r="CP269" s="101"/>
      <c r="CQ269" s="101"/>
    </row>
    <row r="270"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101"/>
      <c r="BL270" s="101"/>
      <c r="BM270" s="101"/>
      <c r="BN270" s="101"/>
      <c r="BO270" s="101"/>
      <c r="BP270" s="101"/>
      <c r="BQ270" s="101"/>
      <c r="BR270" s="101"/>
      <c r="BS270" s="101"/>
      <c r="BT270" s="101"/>
      <c r="BU270" s="101"/>
      <c r="BV270" s="101"/>
      <c r="BW270" s="101"/>
      <c r="BX270" s="101"/>
      <c r="BY270" s="101"/>
      <c r="BZ270" s="101"/>
      <c r="CA270" s="101"/>
      <c r="CB270" s="101"/>
      <c r="CC270" s="101"/>
      <c r="CD270" s="101"/>
      <c r="CE270" s="101"/>
      <c r="CF270" s="101"/>
      <c r="CG270" s="101"/>
      <c r="CH270" s="101"/>
      <c r="CI270" s="101"/>
      <c r="CJ270" s="101"/>
      <c r="CK270" s="101"/>
      <c r="CL270" s="101"/>
      <c r="CM270" s="101"/>
      <c r="CN270" s="101"/>
      <c r="CO270" s="101"/>
      <c r="CP270" s="101"/>
      <c r="CQ270" s="101"/>
    </row>
    <row r="271"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101"/>
      <c r="BL271" s="101"/>
      <c r="BM271" s="101"/>
      <c r="BN271" s="101"/>
      <c r="BO271" s="101"/>
      <c r="BP271" s="101"/>
      <c r="BQ271" s="101"/>
      <c r="BR271" s="101"/>
      <c r="BS271" s="101"/>
      <c r="BT271" s="101"/>
      <c r="BU271" s="101"/>
      <c r="BV271" s="101"/>
      <c r="BW271" s="101"/>
      <c r="BX271" s="101"/>
      <c r="BY271" s="101"/>
      <c r="BZ271" s="101"/>
      <c r="CA271" s="101"/>
      <c r="CB271" s="101"/>
      <c r="CC271" s="101"/>
      <c r="CD271" s="101"/>
      <c r="CE271" s="101"/>
      <c r="CF271" s="101"/>
      <c r="CG271" s="101"/>
      <c r="CH271" s="101"/>
      <c r="CI271" s="101"/>
      <c r="CJ271" s="101"/>
      <c r="CK271" s="101"/>
      <c r="CL271" s="101"/>
      <c r="CM271" s="101"/>
      <c r="CN271" s="101"/>
      <c r="CO271" s="101"/>
      <c r="CP271" s="101"/>
      <c r="CQ271" s="101"/>
    </row>
    <row r="272"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101"/>
      <c r="BL272" s="101"/>
      <c r="BM272" s="101"/>
      <c r="BN272" s="101"/>
      <c r="BO272" s="101"/>
      <c r="BP272" s="101"/>
      <c r="BQ272" s="101"/>
      <c r="BR272" s="101"/>
      <c r="BS272" s="101"/>
      <c r="BT272" s="101"/>
      <c r="BU272" s="101"/>
      <c r="BV272" s="101"/>
      <c r="BW272" s="101"/>
      <c r="BX272" s="101"/>
      <c r="BY272" s="101"/>
      <c r="BZ272" s="101"/>
      <c r="CA272" s="101"/>
      <c r="CB272" s="101"/>
      <c r="CC272" s="101"/>
      <c r="CD272" s="101"/>
      <c r="CE272" s="101"/>
      <c r="CF272" s="101"/>
      <c r="CG272" s="101"/>
      <c r="CH272" s="101"/>
      <c r="CI272" s="101"/>
      <c r="CJ272" s="101"/>
      <c r="CK272" s="101"/>
      <c r="CL272" s="101"/>
      <c r="CM272" s="101"/>
      <c r="CN272" s="101"/>
      <c r="CO272" s="101"/>
      <c r="CP272" s="101"/>
      <c r="CQ272" s="101"/>
    </row>
    <row r="273"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101"/>
      <c r="BL273" s="101"/>
      <c r="BM273" s="101"/>
      <c r="BN273" s="101"/>
      <c r="BO273" s="101"/>
      <c r="BP273" s="101"/>
      <c r="BQ273" s="101"/>
      <c r="BR273" s="101"/>
      <c r="BS273" s="101"/>
      <c r="BT273" s="101"/>
      <c r="BU273" s="101"/>
      <c r="BV273" s="101"/>
      <c r="BW273" s="101"/>
      <c r="BX273" s="101"/>
      <c r="BY273" s="101"/>
      <c r="BZ273" s="101"/>
      <c r="CA273" s="101"/>
      <c r="CB273" s="101"/>
      <c r="CC273" s="101"/>
      <c r="CD273" s="101"/>
      <c r="CE273" s="101"/>
      <c r="CF273" s="101"/>
      <c r="CG273" s="101"/>
      <c r="CH273" s="101"/>
      <c r="CI273" s="101"/>
      <c r="CJ273" s="101"/>
      <c r="CK273" s="101"/>
      <c r="CL273" s="101"/>
      <c r="CM273" s="101"/>
      <c r="CN273" s="101"/>
      <c r="CO273" s="101"/>
      <c r="CP273" s="101"/>
      <c r="CQ273" s="101"/>
    </row>
    <row r="274"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101"/>
      <c r="BL274" s="101"/>
      <c r="BM274" s="101"/>
      <c r="BN274" s="101"/>
      <c r="BO274" s="101"/>
      <c r="BP274" s="101"/>
      <c r="BQ274" s="101"/>
      <c r="BR274" s="101"/>
      <c r="BS274" s="101"/>
      <c r="BT274" s="101"/>
      <c r="BU274" s="101"/>
      <c r="BV274" s="101"/>
      <c r="BW274" s="101"/>
      <c r="BX274" s="101"/>
      <c r="BY274" s="101"/>
      <c r="BZ274" s="101"/>
      <c r="CA274" s="101"/>
      <c r="CB274" s="101"/>
      <c r="CC274" s="101"/>
      <c r="CD274" s="101"/>
      <c r="CE274" s="101"/>
      <c r="CF274" s="101"/>
      <c r="CG274" s="101"/>
      <c r="CH274" s="101"/>
      <c r="CI274" s="101"/>
      <c r="CJ274" s="101"/>
      <c r="CK274" s="101"/>
      <c r="CL274" s="101"/>
      <c r="CM274" s="101"/>
      <c r="CN274" s="101"/>
      <c r="CO274" s="101"/>
      <c r="CP274" s="101"/>
      <c r="CQ274" s="101"/>
    </row>
    <row r="275"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101"/>
      <c r="BL275" s="101"/>
      <c r="BM275" s="101"/>
      <c r="BN275" s="101"/>
      <c r="BO275" s="101"/>
      <c r="BP275" s="101"/>
      <c r="BQ275" s="101"/>
      <c r="BR275" s="101"/>
      <c r="BS275" s="101"/>
      <c r="BT275" s="101"/>
      <c r="BU275" s="101"/>
      <c r="BV275" s="101"/>
      <c r="BW275" s="101"/>
      <c r="BX275" s="101"/>
      <c r="BY275" s="101"/>
      <c r="BZ275" s="101"/>
      <c r="CA275" s="101"/>
      <c r="CB275" s="101"/>
      <c r="CC275" s="101"/>
      <c r="CD275" s="101"/>
      <c r="CE275" s="101"/>
      <c r="CF275" s="101"/>
      <c r="CG275" s="101"/>
      <c r="CH275" s="101"/>
      <c r="CI275" s="101"/>
      <c r="CJ275" s="101"/>
      <c r="CK275" s="101"/>
      <c r="CL275" s="101"/>
      <c r="CM275" s="101"/>
      <c r="CN275" s="101"/>
      <c r="CO275" s="101"/>
      <c r="CP275" s="101"/>
      <c r="CQ275" s="101"/>
    </row>
    <row r="276">
      <c r="BK276" s="101"/>
      <c r="BL276" s="101"/>
      <c r="BM276" s="101"/>
      <c r="BN276" s="101"/>
      <c r="BO276" s="101"/>
      <c r="BP276" s="101"/>
      <c r="BQ276" s="101"/>
      <c r="BR276" s="101"/>
      <c r="BS276" s="101"/>
      <c r="BT276" s="101"/>
      <c r="BU276" s="101"/>
      <c r="BV276" s="101"/>
      <c r="BW276" s="101"/>
      <c r="BX276" s="101"/>
      <c r="BY276" s="101"/>
      <c r="BZ276" s="101"/>
      <c r="CA276" s="101"/>
      <c r="CB276" s="101"/>
      <c r="CC276" s="101"/>
      <c r="CD276" s="101"/>
      <c r="CE276" s="101"/>
      <c r="CF276" s="101"/>
      <c r="CG276" s="101"/>
      <c r="CH276" s="101"/>
      <c r="CI276" s="101"/>
      <c r="CJ276" s="101"/>
      <c r="CK276" s="101"/>
      <c r="CL276" s="101"/>
      <c r="CM276" s="101"/>
      <c r="CN276" s="101"/>
      <c r="CO276" s="101"/>
      <c r="CP276" s="101"/>
      <c r="CQ276" s="101"/>
    </row>
    <row r="277">
      <c r="BK277" s="101"/>
      <c r="BL277" s="101"/>
      <c r="BM277" s="101"/>
      <c r="BN277" s="101"/>
      <c r="BO277" s="101"/>
      <c r="BP277" s="101"/>
      <c r="BQ277" s="101"/>
      <c r="BR277" s="101"/>
      <c r="BS277" s="101"/>
      <c r="BT277" s="101"/>
      <c r="BU277" s="101"/>
      <c r="BV277" s="101"/>
      <c r="BW277" s="101"/>
      <c r="BX277" s="101"/>
      <c r="BY277" s="101"/>
      <c r="BZ277" s="101"/>
      <c r="CA277" s="101"/>
      <c r="CB277" s="101"/>
      <c r="CC277" s="101"/>
      <c r="CD277" s="101"/>
      <c r="CE277" s="101"/>
      <c r="CF277" s="101"/>
      <c r="CG277" s="101"/>
      <c r="CH277" s="101"/>
      <c r="CI277" s="101"/>
      <c r="CJ277" s="101"/>
      <c r="CK277" s="101"/>
      <c r="CL277" s="101"/>
      <c r="CM277" s="101"/>
      <c r="CN277" s="101"/>
      <c r="CO277" s="101"/>
      <c r="CP277" s="101"/>
      <c r="CQ277" s="101"/>
    </row>
    <row r="278">
      <c r="BK278" s="101"/>
      <c r="BL278" s="101"/>
      <c r="BM278" s="101"/>
      <c r="BN278" s="101"/>
      <c r="BO278" s="101"/>
      <c r="BP278" s="101"/>
      <c r="BQ278" s="101"/>
      <c r="BR278" s="101"/>
      <c r="BS278" s="101"/>
      <c r="BT278" s="101"/>
      <c r="BU278" s="101"/>
      <c r="BV278" s="101"/>
      <c r="BW278" s="101"/>
      <c r="BX278" s="101"/>
      <c r="BY278" s="101"/>
      <c r="BZ278" s="101"/>
      <c r="CA278" s="101"/>
      <c r="CB278" s="101"/>
      <c r="CC278" s="101"/>
      <c r="CD278" s="101"/>
      <c r="CE278" s="101"/>
      <c r="CF278" s="101"/>
      <c r="CG278" s="101"/>
      <c r="CH278" s="101"/>
      <c r="CI278" s="101"/>
      <c r="CJ278" s="101"/>
      <c r="CK278" s="101"/>
      <c r="CL278" s="101"/>
      <c r="CM278" s="101"/>
      <c r="CN278" s="101"/>
      <c r="CO278" s="101"/>
      <c r="CP278" s="101"/>
      <c r="CQ278" s="101"/>
    </row>
    <row r="279">
      <c r="BK279" s="101"/>
      <c r="BL279" s="101"/>
      <c r="BM279" s="101"/>
      <c r="BN279" s="101"/>
      <c r="BO279" s="101"/>
      <c r="BP279" s="101"/>
      <c r="BQ279" s="101"/>
      <c r="BR279" s="101"/>
      <c r="BS279" s="101"/>
      <c r="BT279" s="101"/>
      <c r="BU279" s="101"/>
      <c r="BV279" s="101"/>
      <c r="BW279" s="101"/>
      <c r="BX279" s="101"/>
      <c r="BY279" s="101"/>
      <c r="BZ279" s="101"/>
      <c r="CA279" s="101"/>
      <c r="CB279" s="101"/>
      <c r="CC279" s="101"/>
      <c r="CD279" s="101"/>
      <c r="CE279" s="101"/>
      <c r="CF279" s="101"/>
      <c r="CG279" s="101"/>
      <c r="CH279" s="101"/>
      <c r="CI279" s="101"/>
      <c r="CJ279" s="101"/>
      <c r="CK279" s="101"/>
      <c r="CL279" s="101"/>
      <c r="CM279" s="101"/>
      <c r="CN279" s="101"/>
      <c r="CO279" s="101"/>
      <c r="CP279" s="101"/>
      <c r="CQ279" s="101"/>
    </row>
    <row r="280">
      <c r="BK280" s="101"/>
      <c r="BL280" s="101"/>
      <c r="BM280" s="101"/>
      <c r="BN280" s="101"/>
      <c r="BO280" s="101"/>
      <c r="BP280" s="101"/>
      <c r="BQ280" s="101"/>
      <c r="BR280" s="101"/>
      <c r="BS280" s="101"/>
      <c r="BT280" s="101"/>
      <c r="BU280" s="101"/>
      <c r="BV280" s="101"/>
      <c r="BW280" s="101"/>
      <c r="BX280" s="101"/>
      <c r="BY280" s="101"/>
      <c r="BZ280" s="101"/>
      <c r="CA280" s="101"/>
      <c r="CB280" s="101"/>
      <c r="CC280" s="101"/>
      <c r="CD280" s="101"/>
      <c r="CE280" s="101"/>
      <c r="CF280" s="101"/>
      <c r="CG280" s="101"/>
      <c r="CH280" s="101"/>
      <c r="CI280" s="101"/>
      <c r="CJ280" s="101"/>
      <c r="CK280" s="101"/>
      <c r="CL280" s="101"/>
      <c r="CM280" s="101"/>
      <c r="CN280" s="101"/>
      <c r="CO280" s="101"/>
      <c r="CP280" s="101"/>
      <c r="CQ280" s="101"/>
    </row>
    <row r="281">
      <c r="BK281" s="101"/>
      <c r="BL281" s="101"/>
      <c r="BM281" s="101"/>
      <c r="BN281" s="101"/>
      <c r="BO281" s="101"/>
      <c r="BP281" s="101"/>
      <c r="BQ281" s="101"/>
      <c r="BR281" s="101"/>
      <c r="BS281" s="101"/>
      <c r="BT281" s="101"/>
      <c r="BU281" s="101"/>
      <c r="BV281" s="101"/>
      <c r="BW281" s="101"/>
      <c r="BX281" s="101"/>
      <c r="BY281" s="101"/>
      <c r="BZ281" s="101"/>
      <c r="CA281" s="101"/>
      <c r="CB281" s="101"/>
      <c r="CC281" s="101"/>
      <c r="CD281" s="101"/>
      <c r="CE281" s="101"/>
      <c r="CF281" s="101"/>
      <c r="CG281" s="101"/>
      <c r="CH281" s="101"/>
      <c r="CI281" s="101"/>
      <c r="CJ281" s="101"/>
      <c r="CK281" s="101"/>
      <c r="CL281" s="101"/>
      <c r="CM281" s="101"/>
      <c r="CN281" s="101"/>
      <c r="CO281" s="101"/>
      <c r="CP281" s="101"/>
      <c r="CQ281" s="101"/>
    </row>
    <row r="282">
      <c r="BK282" s="101"/>
      <c r="BL282" s="101"/>
      <c r="BM282" s="101"/>
      <c r="BN282" s="101"/>
      <c r="BO282" s="101"/>
      <c r="BP282" s="101"/>
      <c r="BQ282" s="101"/>
      <c r="BR282" s="101"/>
      <c r="BS282" s="101"/>
      <c r="BT282" s="101"/>
      <c r="BU282" s="101"/>
      <c r="BV282" s="101"/>
      <c r="BW282" s="101"/>
      <c r="BX282" s="101"/>
      <c r="BY282" s="101"/>
      <c r="BZ282" s="101"/>
      <c r="CA282" s="101"/>
      <c r="CB282" s="101"/>
      <c r="CC282" s="101"/>
      <c r="CD282" s="101"/>
      <c r="CE282" s="101"/>
      <c r="CF282" s="101"/>
      <c r="CG282" s="101"/>
      <c r="CH282" s="101"/>
      <c r="CI282" s="101"/>
      <c r="CJ282" s="101"/>
      <c r="CK282" s="101"/>
      <c r="CL282" s="101"/>
      <c r="CM282" s="101"/>
      <c r="CN282" s="101"/>
      <c r="CO282" s="101"/>
      <c r="CP282" s="101"/>
      <c r="CQ282" s="101"/>
    </row>
    <row r="283">
      <c r="BK283" s="101"/>
      <c r="BL283" s="101"/>
      <c r="BM283" s="101"/>
      <c r="BN283" s="101"/>
      <c r="BO283" s="101"/>
      <c r="BP283" s="101"/>
      <c r="BQ283" s="101"/>
      <c r="BR283" s="101"/>
      <c r="BS283" s="101"/>
      <c r="BT283" s="101"/>
      <c r="BU283" s="101"/>
      <c r="BV283" s="101"/>
      <c r="BW283" s="101"/>
      <c r="BX283" s="101"/>
      <c r="BY283" s="101"/>
      <c r="BZ283" s="101"/>
      <c r="CA283" s="101"/>
      <c r="CB283" s="101"/>
      <c r="CC283" s="101"/>
      <c r="CD283" s="101"/>
      <c r="CE283" s="101"/>
      <c r="CF283" s="101"/>
      <c r="CG283" s="101"/>
      <c r="CH283" s="101"/>
      <c r="CI283" s="101"/>
      <c r="CJ283" s="101"/>
      <c r="CK283" s="101"/>
      <c r="CL283" s="101"/>
      <c r="CM283" s="101"/>
      <c r="CN283" s="101"/>
      <c r="CO283" s="101"/>
      <c r="CP283" s="101"/>
      <c r="CQ283" s="101"/>
    </row>
    <row r="284">
      <c r="BK284" s="101"/>
      <c r="BL284" s="101"/>
      <c r="BM284" s="101"/>
      <c r="BN284" s="101"/>
      <c r="BO284" s="101"/>
      <c r="BP284" s="101"/>
      <c r="BQ284" s="101"/>
      <c r="BR284" s="101"/>
      <c r="BS284" s="101"/>
      <c r="BT284" s="101"/>
      <c r="BU284" s="101"/>
      <c r="BV284" s="101"/>
      <c r="BW284" s="101"/>
      <c r="BX284" s="101"/>
      <c r="BY284" s="101"/>
      <c r="BZ284" s="101"/>
      <c r="CA284" s="101"/>
      <c r="CB284" s="101"/>
      <c r="CC284" s="101"/>
      <c r="CD284" s="101"/>
      <c r="CE284" s="101"/>
      <c r="CF284" s="101"/>
      <c r="CG284" s="101"/>
      <c r="CH284" s="101"/>
      <c r="CI284" s="101"/>
      <c r="CJ284" s="101"/>
      <c r="CK284" s="101"/>
      <c r="CL284" s="101"/>
      <c r="CM284" s="101"/>
      <c r="CN284" s="101"/>
      <c r="CO284" s="101"/>
      <c r="CP284" s="101"/>
      <c r="CQ284" s="101"/>
    </row>
    <row r="285">
      <c r="BK285" s="101"/>
      <c r="BL285" s="101"/>
      <c r="BM285" s="101"/>
      <c r="BN285" s="101"/>
      <c r="BO285" s="101"/>
      <c r="BP285" s="101"/>
      <c r="BQ285" s="101"/>
      <c r="BR285" s="101"/>
      <c r="BS285" s="101"/>
      <c r="BT285" s="101"/>
      <c r="BU285" s="101"/>
      <c r="BV285" s="101"/>
      <c r="BW285" s="101"/>
      <c r="BX285" s="101"/>
      <c r="BY285" s="101"/>
      <c r="BZ285" s="101"/>
      <c r="CA285" s="101"/>
      <c r="CB285" s="101"/>
      <c r="CC285" s="101"/>
      <c r="CD285" s="101"/>
      <c r="CE285" s="101"/>
      <c r="CF285" s="101"/>
      <c r="CG285" s="101"/>
      <c r="CH285" s="101"/>
      <c r="CI285" s="101"/>
      <c r="CJ285" s="101"/>
      <c r="CK285" s="101"/>
      <c r="CL285" s="101"/>
      <c r="CM285" s="101"/>
      <c r="CN285" s="101"/>
      <c r="CO285" s="101"/>
      <c r="CP285" s="101"/>
      <c r="CQ285" s="101"/>
    </row>
    <row r="286">
      <c r="BK286" s="101"/>
      <c r="BL286" s="101"/>
      <c r="BM286" s="101"/>
      <c r="BN286" s="101"/>
      <c r="BO286" s="101"/>
      <c r="BP286" s="101"/>
      <c r="BQ286" s="101"/>
      <c r="BR286" s="101"/>
      <c r="BS286" s="101"/>
      <c r="BT286" s="101"/>
      <c r="BU286" s="101"/>
      <c r="BV286" s="101"/>
      <c r="BW286" s="101"/>
      <c r="BX286" s="101"/>
      <c r="BY286" s="101"/>
      <c r="BZ286" s="101"/>
      <c r="CA286" s="101"/>
      <c r="CB286" s="101"/>
      <c r="CC286" s="101"/>
      <c r="CD286" s="101"/>
      <c r="CE286" s="101"/>
      <c r="CF286" s="101"/>
      <c r="CG286" s="101"/>
      <c r="CH286" s="101"/>
      <c r="CI286" s="101"/>
      <c r="CJ286" s="101"/>
      <c r="CK286" s="101"/>
      <c r="CL286" s="101"/>
      <c r="CM286" s="101"/>
      <c r="CN286" s="101"/>
      <c r="CO286" s="101"/>
      <c r="CP286" s="101"/>
      <c r="CQ286" s="101"/>
    </row>
    <row r="287">
      <c r="BK287" s="101"/>
      <c r="BL287" s="101"/>
      <c r="BM287" s="101"/>
      <c r="BN287" s="101"/>
      <c r="BO287" s="101"/>
      <c r="BP287" s="101"/>
      <c r="BQ287" s="101"/>
      <c r="BR287" s="101"/>
      <c r="BS287" s="101"/>
      <c r="BT287" s="101"/>
      <c r="BU287" s="101"/>
      <c r="BV287" s="101"/>
      <c r="BW287" s="101"/>
      <c r="BX287" s="101"/>
      <c r="BY287" s="101"/>
      <c r="BZ287" s="101"/>
      <c r="CA287" s="101"/>
      <c r="CB287" s="101"/>
      <c r="CC287" s="101"/>
      <c r="CD287" s="101"/>
      <c r="CE287" s="101"/>
      <c r="CF287" s="101"/>
      <c r="CG287" s="101"/>
      <c r="CH287" s="101"/>
      <c r="CI287" s="101"/>
      <c r="CJ287" s="101"/>
      <c r="CK287" s="101"/>
      <c r="CL287" s="101"/>
      <c r="CM287" s="101"/>
      <c r="CN287" s="101"/>
      <c r="CO287" s="101"/>
      <c r="CP287" s="101"/>
      <c r="CQ287" s="101"/>
    </row>
    <row r="288">
      <c r="BK288" s="101"/>
      <c r="BL288" s="101"/>
      <c r="BM288" s="101"/>
      <c r="BN288" s="101"/>
      <c r="BO288" s="101"/>
      <c r="BP288" s="101"/>
      <c r="BQ288" s="101"/>
      <c r="BR288" s="101"/>
      <c r="BS288" s="101"/>
      <c r="BT288" s="101"/>
      <c r="BU288" s="101"/>
      <c r="BV288" s="101"/>
      <c r="BW288" s="101"/>
      <c r="BX288" s="101"/>
      <c r="BY288" s="101"/>
      <c r="BZ288" s="101"/>
      <c r="CA288" s="101"/>
      <c r="CB288" s="101"/>
      <c r="CC288" s="101"/>
      <c r="CD288" s="101"/>
      <c r="CE288" s="101"/>
      <c r="CF288" s="101"/>
      <c r="CG288" s="101"/>
      <c r="CH288" s="101"/>
      <c r="CI288" s="101"/>
      <c r="CJ288" s="101"/>
      <c r="CK288" s="101"/>
      <c r="CL288" s="101"/>
      <c r="CM288" s="101"/>
      <c r="CN288" s="101"/>
      <c r="CO288" s="101"/>
      <c r="CP288" s="101"/>
      <c r="CQ288" s="101"/>
    </row>
    <row r="289">
      <c r="BK289" s="101"/>
      <c r="BL289" s="101"/>
      <c r="BM289" s="101"/>
      <c r="BN289" s="101"/>
      <c r="BO289" s="101"/>
      <c r="BP289" s="101"/>
      <c r="BQ289" s="101"/>
      <c r="BR289" s="101"/>
      <c r="BS289" s="101"/>
      <c r="BT289" s="101"/>
      <c r="BU289" s="101"/>
      <c r="BV289" s="101"/>
      <c r="BW289" s="101"/>
      <c r="BX289" s="101"/>
      <c r="BY289" s="101"/>
      <c r="BZ289" s="101"/>
      <c r="CA289" s="101"/>
      <c r="CB289" s="101"/>
      <c r="CC289" s="101"/>
      <c r="CD289" s="101"/>
      <c r="CE289" s="101"/>
      <c r="CF289" s="101"/>
      <c r="CG289" s="101"/>
      <c r="CH289" s="101"/>
      <c r="CI289" s="101"/>
      <c r="CJ289" s="101"/>
      <c r="CK289" s="101"/>
      <c r="CL289" s="101"/>
      <c r="CM289" s="101"/>
      <c r="CN289" s="101"/>
      <c r="CO289" s="101"/>
      <c r="CP289" s="101"/>
      <c r="CQ289" s="101"/>
    </row>
    <row r="290">
      <c r="BK290" s="101"/>
      <c r="BL290" s="101"/>
      <c r="BM290" s="101"/>
      <c r="BN290" s="101"/>
      <c r="BO290" s="101"/>
      <c r="BP290" s="101"/>
      <c r="BQ290" s="101"/>
      <c r="BR290" s="101"/>
      <c r="BS290" s="101"/>
      <c r="BT290" s="101"/>
      <c r="BU290" s="101"/>
      <c r="BV290" s="101"/>
      <c r="BW290" s="101"/>
      <c r="BX290" s="101"/>
      <c r="BY290" s="101"/>
      <c r="BZ290" s="101"/>
      <c r="CA290" s="101"/>
      <c r="CB290" s="101"/>
      <c r="CC290" s="101"/>
      <c r="CD290" s="101"/>
      <c r="CE290" s="101"/>
      <c r="CF290" s="101"/>
      <c r="CG290" s="101"/>
      <c r="CH290" s="101"/>
      <c r="CI290" s="101"/>
      <c r="CJ290" s="101"/>
      <c r="CK290" s="101"/>
      <c r="CL290" s="101"/>
      <c r="CM290" s="101"/>
      <c r="CN290" s="101"/>
      <c r="CO290" s="101"/>
      <c r="CP290" s="101"/>
      <c r="CQ290" s="101"/>
    </row>
    <row r="291">
      <c r="BK291" s="101"/>
      <c r="BL291" s="101"/>
      <c r="BM291" s="101"/>
      <c r="BN291" s="101"/>
      <c r="BO291" s="101"/>
      <c r="BP291" s="101"/>
      <c r="BQ291" s="101"/>
      <c r="BR291" s="101"/>
      <c r="BS291" s="101"/>
      <c r="BT291" s="101"/>
      <c r="BU291" s="101"/>
      <c r="BV291" s="101"/>
      <c r="BW291" s="101"/>
      <c r="BX291" s="101"/>
      <c r="BY291" s="101"/>
      <c r="BZ291" s="101"/>
      <c r="CA291" s="101"/>
      <c r="CB291" s="101"/>
      <c r="CC291" s="101"/>
      <c r="CD291" s="101"/>
      <c r="CE291" s="101"/>
      <c r="CF291" s="101"/>
      <c r="CG291" s="101"/>
      <c r="CH291" s="101"/>
      <c r="CI291" s="101"/>
      <c r="CJ291" s="101"/>
      <c r="CK291" s="101"/>
      <c r="CL291" s="101"/>
      <c r="CM291" s="101"/>
      <c r="CN291" s="101"/>
      <c r="CO291" s="101"/>
      <c r="CP291" s="101"/>
      <c r="CQ291" s="101"/>
    </row>
    <row r="292">
      <c r="BK292" s="101"/>
      <c r="BL292" s="101"/>
      <c r="BM292" s="101"/>
      <c r="BN292" s="101"/>
      <c r="BO292" s="101"/>
      <c r="BP292" s="101"/>
      <c r="BQ292" s="101"/>
      <c r="BR292" s="101"/>
      <c r="BS292" s="101"/>
      <c r="BT292" s="101"/>
      <c r="BU292" s="101"/>
      <c r="BV292" s="101"/>
      <c r="BW292" s="101"/>
      <c r="BX292" s="101"/>
      <c r="BY292" s="101"/>
      <c r="BZ292" s="101"/>
      <c r="CA292" s="101"/>
      <c r="CB292" s="101"/>
      <c r="CC292" s="101"/>
      <c r="CD292" s="101"/>
      <c r="CE292" s="101"/>
      <c r="CF292" s="101"/>
      <c r="CG292" s="101"/>
      <c r="CH292" s="101"/>
      <c r="CI292" s="101"/>
      <c r="CJ292" s="101"/>
      <c r="CK292" s="101"/>
      <c r="CL292" s="101"/>
      <c r="CM292" s="101"/>
      <c r="CN292" s="101"/>
      <c r="CO292" s="101"/>
      <c r="CP292" s="101"/>
      <c r="CQ292" s="101"/>
    </row>
    <row r="293">
      <c r="BK293" s="101"/>
      <c r="BL293" s="101"/>
      <c r="BM293" s="101"/>
      <c r="BN293" s="101"/>
      <c r="BO293" s="101"/>
      <c r="BP293" s="101"/>
      <c r="BQ293" s="101"/>
      <c r="BR293" s="101"/>
      <c r="BS293" s="101"/>
      <c r="BT293" s="101"/>
      <c r="BU293" s="101"/>
      <c r="BV293" s="101"/>
      <c r="BW293" s="101"/>
      <c r="BX293" s="101"/>
      <c r="BY293" s="101"/>
      <c r="BZ293" s="101"/>
      <c r="CA293" s="101"/>
      <c r="CB293" s="101"/>
      <c r="CC293" s="101"/>
      <c r="CD293" s="101"/>
      <c r="CE293" s="101"/>
      <c r="CF293" s="101"/>
      <c r="CG293" s="101"/>
      <c r="CH293" s="101"/>
      <c r="CI293" s="101"/>
      <c r="CJ293" s="101"/>
      <c r="CK293" s="101"/>
      <c r="CL293" s="101"/>
      <c r="CM293" s="101"/>
      <c r="CN293" s="101"/>
      <c r="CO293" s="101"/>
      <c r="CP293" s="101"/>
      <c r="CQ293" s="101"/>
    </row>
    <row r="294">
      <c r="BK294" s="101"/>
      <c r="BL294" s="101"/>
      <c r="BM294" s="101"/>
      <c r="BN294" s="101"/>
      <c r="BO294" s="101"/>
      <c r="BP294" s="101"/>
      <c r="BQ294" s="101"/>
      <c r="BR294" s="101"/>
      <c r="BS294" s="101"/>
      <c r="BT294" s="101"/>
      <c r="BU294" s="101"/>
      <c r="BV294" s="101"/>
      <c r="BW294" s="101"/>
      <c r="BX294" s="101"/>
      <c r="BY294" s="101"/>
      <c r="BZ294" s="101"/>
      <c r="CA294" s="101"/>
      <c r="CB294" s="101"/>
      <c r="CC294" s="101"/>
      <c r="CD294" s="101"/>
      <c r="CE294" s="101"/>
      <c r="CF294" s="101"/>
      <c r="CG294" s="101"/>
      <c r="CH294" s="101"/>
      <c r="CI294" s="101"/>
      <c r="CJ294" s="101"/>
      <c r="CK294" s="101"/>
      <c r="CL294" s="101"/>
      <c r="CM294" s="101"/>
      <c r="CN294" s="101"/>
      <c r="CO294" s="101"/>
      <c r="CP294" s="101"/>
      <c r="CQ294" s="101"/>
    </row>
    <row r="295">
      <c r="BK295" s="101"/>
      <c r="BL295" s="101"/>
      <c r="BM295" s="101"/>
      <c r="BN295" s="101"/>
      <c r="BO295" s="101"/>
      <c r="BP295" s="101"/>
      <c r="BQ295" s="101"/>
      <c r="BR295" s="101"/>
      <c r="BS295" s="101"/>
      <c r="BT295" s="101"/>
      <c r="BU295" s="101"/>
      <c r="BV295" s="101"/>
      <c r="BW295" s="101"/>
      <c r="BX295" s="101"/>
      <c r="BY295" s="101"/>
      <c r="BZ295" s="101"/>
      <c r="CA295" s="101"/>
      <c r="CB295" s="101"/>
      <c r="CC295" s="101"/>
      <c r="CD295" s="101"/>
      <c r="CE295" s="101"/>
      <c r="CF295" s="101"/>
      <c r="CG295" s="101"/>
      <c r="CH295" s="101"/>
      <c r="CI295" s="101"/>
      <c r="CJ295" s="101"/>
      <c r="CK295" s="101"/>
      <c r="CL295" s="101"/>
      <c r="CM295" s="101"/>
      <c r="CN295" s="101"/>
      <c r="CO295" s="101"/>
      <c r="CP295" s="101"/>
      <c r="CQ295" s="101"/>
    </row>
    <row r="296">
      <c r="BK296" s="101"/>
      <c r="BL296" s="101"/>
      <c r="BM296" s="101"/>
      <c r="BN296" s="101"/>
      <c r="BO296" s="101"/>
      <c r="BP296" s="101"/>
      <c r="BQ296" s="101"/>
      <c r="BR296" s="101"/>
      <c r="BS296" s="101"/>
      <c r="BT296" s="101"/>
      <c r="BU296" s="101"/>
      <c r="BV296" s="101"/>
      <c r="BW296" s="101"/>
      <c r="BX296" s="101"/>
      <c r="BY296" s="101"/>
      <c r="BZ296" s="101"/>
      <c r="CA296" s="101"/>
      <c r="CB296" s="101"/>
      <c r="CC296" s="101"/>
      <c r="CD296" s="101"/>
      <c r="CE296" s="101"/>
      <c r="CF296" s="101"/>
      <c r="CG296" s="101"/>
      <c r="CH296" s="101"/>
      <c r="CI296" s="101"/>
      <c r="CJ296" s="101"/>
      <c r="CK296" s="101"/>
      <c r="CL296" s="101"/>
      <c r="CM296" s="101"/>
      <c r="CN296" s="101"/>
      <c r="CO296" s="101"/>
      <c r="CP296" s="101"/>
      <c r="CQ296" s="101"/>
    </row>
    <row r="297">
      <c r="BK297" s="101"/>
      <c r="BL297" s="101"/>
      <c r="BM297" s="101"/>
      <c r="BN297" s="101"/>
      <c r="BO297" s="101"/>
      <c r="BP297" s="101"/>
      <c r="BQ297" s="101"/>
      <c r="BR297" s="101"/>
      <c r="BS297" s="101"/>
      <c r="BT297" s="101"/>
      <c r="BU297" s="101"/>
      <c r="BV297" s="101"/>
      <c r="BW297" s="101"/>
      <c r="BX297" s="101"/>
      <c r="BY297" s="101"/>
      <c r="BZ297" s="101"/>
      <c r="CA297" s="101"/>
      <c r="CB297" s="101"/>
      <c r="CC297" s="101"/>
      <c r="CD297" s="101"/>
      <c r="CE297" s="101"/>
      <c r="CF297" s="101"/>
      <c r="CG297" s="101"/>
      <c r="CH297" s="101"/>
      <c r="CI297" s="101"/>
      <c r="CJ297" s="101"/>
      <c r="CK297" s="101"/>
      <c r="CL297" s="101"/>
      <c r="CM297" s="101"/>
      <c r="CN297" s="101"/>
      <c r="CO297" s="101"/>
      <c r="CP297" s="101"/>
      <c r="CQ297" s="101"/>
    </row>
    <row r="298">
      <c r="BK298" s="101"/>
      <c r="BL298" s="101"/>
      <c r="BM298" s="101"/>
      <c r="BN298" s="101"/>
      <c r="BO298" s="101"/>
      <c r="BP298" s="101"/>
      <c r="BQ298" s="101"/>
      <c r="BR298" s="101"/>
      <c r="BS298" s="101"/>
      <c r="BT298" s="101"/>
      <c r="BU298" s="101"/>
      <c r="BV298" s="101"/>
      <c r="BW298" s="101"/>
      <c r="BX298" s="101"/>
      <c r="BY298" s="101"/>
      <c r="BZ298" s="101"/>
      <c r="CA298" s="101"/>
      <c r="CB298" s="101"/>
      <c r="CC298" s="101"/>
      <c r="CD298" s="101"/>
      <c r="CE298" s="101"/>
      <c r="CF298" s="101"/>
      <c r="CG298" s="101"/>
      <c r="CH298" s="101"/>
      <c r="CI298" s="101"/>
      <c r="CJ298" s="101"/>
      <c r="CK298" s="101"/>
      <c r="CL298" s="101"/>
      <c r="CM298" s="101"/>
      <c r="CN298" s="101"/>
      <c r="CO298" s="101"/>
      <c r="CP298" s="101"/>
      <c r="CQ298" s="101"/>
    </row>
    <row r="299">
      <c r="BK299" s="101"/>
      <c r="BL299" s="101"/>
      <c r="BM299" s="101"/>
      <c r="BN299" s="101"/>
      <c r="BO299" s="101"/>
      <c r="BP299" s="101"/>
      <c r="BQ299" s="101"/>
      <c r="BR299" s="101"/>
      <c r="BS299" s="101"/>
      <c r="BT299" s="101"/>
      <c r="BU299" s="101"/>
      <c r="BV299" s="101"/>
      <c r="BW299" s="101"/>
      <c r="BX299" s="101"/>
      <c r="BY299" s="101"/>
      <c r="BZ299" s="101"/>
      <c r="CA299" s="101"/>
      <c r="CB299" s="101"/>
      <c r="CC299" s="101"/>
      <c r="CD299" s="101"/>
      <c r="CE299" s="101"/>
      <c r="CF299" s="101"/>
      <c r="CG299" s="101"/>
      <c r="CH299" s="101"/>
      <c r="CI299" s="101"/>
      <c r="CJ299" s="101"/>
      <c r="CK299" s="101"/>
      <c r="CL299" s="101"/>
      <c r="CM299" s="101"/>
      <c r="CN299" s="101"/>
      <c r="CO299" s="101"/>
      <c r="CP299" s="101"/>
      <c r="CQ299" s="101"/>
    </row>
    <row r="300">
      <c r="BK300" s="101"/>
      <c r="BL300" s="101"/>
      <c r="BM300" s="101"/>
      <c r="BN300" s="101"/>
      <c r="BO300" s="101"/>
      <c r="BP300" s="101"/>
      <c r="BQ300" s="101"/>
      <c r="BR300" s="101"/>
      <c r="BS300" s="101"/>
      <c r="BT300" s="101"/>
      <c r="BU300" s="101"/>
      <c r="BV300" s="101"/>
      <c r="BW300" s="101"/>
      <c r="BX300" s="101"/>
      <c r="BY300" s="101"/>
      <c r="BZ300" s="101"/>
      <c r="CA300" s="101"/>
      <c r="CB300" s="101"/>
      <c r="CC300" s="101"/>
      <c r="CD300" s="101"/>
      <c r="CE300" s="101"/>
      <c r="CF300" s="101"/>
      <c r="CG300" s="101"/>
      <c r="CH300" s="101"/>
      <c r="CI300" s="101"/>
      <c r="CJ300" s="101"/>
      <c r="CK300" s="101"/>
      <c r="CL300" s="101"/>
      <c r="CM300" s="101"/>
      <c r="CN300" s="101"/>
      <c r="CO300" s="101"/>
      <c r="CP300" s="101"/>
      <c r="CQ300" s="101"/>
    </row>
    <row r="301">
      <c r="BK301" s="101"/>
      <c r="BL301" s="101"/>
      <c r="BM301" s="101"/>
      <c r="BN301" s="101"/>
      <c r="BO301" s="101"/>
      <c r="BP301" s="101"/>
      <c r="BQ301" s="101"/>
      <c r="BR301" s="101"/>
      <c r="BS301" s="101"/>
      <c r="BT301" s="101"/>
      <c r="BU301" s="101"/>
      <c r="BV301" s="101"/>
      <c r="BW301" s="101"/>
      <c r="BX301" s="101"/>
      <c r="BY301" s="101"/>
      <c r="BZ301" s="101"/>
      <c r="CA301" s="101"/>
      <c r="CB301" s="101"/>
      <c r="CC301" s="101"/>
      <c r="CD301" s="101"/>
      <c r="CE301" s="101"/>
      <c r="CF301" s="101"/>
      <c r="CG301" s="101"/>
      <c r="CH301" s="101"/>
      <c r="CI301" s="101"/>
      <c r="CJ301" s="101"/>
      <c r="CK301" s="101"/>
      <c r="CL301" s="101"/>
      <c r="CM301" s="101"/>
      <c r="CN301" s="101"/>
      <c r="CO301" s="101"/>
      <c r="CP301" s="101"/>
      <c r="CQ301" s="101"/>
    </row>
    <row r="302">
      <c r="BK302" s="101"/>
      <c r="BL302" s="101"/>
      <c r="BM302" s="101"/>
      <c r="BN302" s="101"/>
      <c r="BO302" s="101"/>
      <c r="BP302" s="101"/>
      <c r="BQ302" s="101"/>
      <c r="BR302" s="101"/>
      <c r="BS302" s="101"/>
      <c r="BT302" s="101"/>
      <c r="BU302" s="101"/>
      <c r="BV302" s="101"/>
      <c r="BW302" s="101"/>
      <c r="BX302" s="101"/>
      <c r="BY302" s="101"/>
      <c r="BZ302" s="101"/>
      <c r="CA302" s="101"/>
      <c r="CB302" s="101"/>
      <c r="CC302" s="101"/>
      <c r="CD302" s="101"/>
      <c r="CE302" s="101"/>
      <c r="CF302" s="101"/>
      <c r="CG302" s="101"/>
      <c r="CH302" s="101"/>
      <c r="CI302" s="101"/>
      <c r="CJ302" s="101"/>
      <c r="CK302" s="101"/>
      <c r="CL302" s="101"/>
      <c r="CM302" s="101"/>
      <c r="CN302" s="101"/>
      <c r="CO302" s="101"/>
      <c r="CP302" s="101"/>
      <c r="CQ302" s="101"/>
    </row>
    <row r="303">
      <c r="BK303" s="101"/>
      <c r="BL303" s="101"/>
      <c r="BM303" s="101"/>
      <c r="BN303" s="101"/>
      <c r="BO303" s="101"/>
      <c r="BP303" s="101"/>
      <c r="BQ303" s="101"/>
      <c r="BR303" s="101"/>
      <c r="BS303" s="101"/>
      <c r="BT303" s="101"/>
      <c r="BU303" s="101"/>
      <c r="BV303" s="101"/>
      <c r="BW303" s="101"/>
      <c r="BX303" s="101"/>
      <c r="BY303" s="101"/>
      <c r="BZ303" s="101"/>
      <c r="CA303" s="101"/>
      <c r="CB303" s="101"/>
      <c r="CC303" s="101"/>
      <c r="CD303" s="101"/>
      <c r="CE303" s="101"/>
      <c r="CF303" s="101"/>
      <c r="CG303" s="101"/>
      <c r="CH303" s="101"/>
      <c r="CI303" s="101"/>
      <c r="CJ303" s="101"/>
      <c r="CK303" s="101"/>
      <c r="CL303" s="101"/>
      <c r="CM303" s="101"/>
      <c r="CN303" s="101"/>
      <c r="CO303" s="101"/>
      <c r="CP303" s="101"/>
      <c r="CQ303" s="101"/>
    </row>
    <row r="304">
      <c r="BK304" s="101"/>
      <c r="BL304" s="101"/>
      <c r="BM304" s="101"/>
      <c r="BN304" s="101"/>
      <c r="BO304" s="101"/>
      <c r="BP304" s="101"/>
      <c r="BQ304" s="101"/>
      <c r="BR304" s="101"/>
      <c r="BS304" s="101"/>
      <c r="BT304" s="101"/>
      <c r="BU304" s="101"/>
      <c r="BV304" s="101"/>
      <c r="BW304" s="101"/>
      <c r="BX304" s="101"/>
      <c r="BY304" s="101"/>
      <c r="BZ304" s="101"/>
      <c r="CA304" s="101"/>
      <c r="CB304" s="101"/>
      <c r="CC304" s="101"/>
      <c r="CD304" s="101"/>
      <c r="CE304" s="101"/>
      <c r="CF304" s="101"/>
      <c r="CG304" s="101"/>
      <c r="CH304" s="101"/>
      <c r="CI304" s="101"/>
      <c r="CJ304" s="101"/>
      <c r="CK304" s="101"/>
      <c r="CL304" s="101"/>
      <c r="CM304" s="101"/>
      <c r="CN304" s="101"/>
      <c r="CO304" s="101"/>
      <c r="CP304" s="101"/>
      <c r="CQ304" s="101"/>
    </row>
    <row r="305">
      <c r="BK305" s="101"/>
      <c r="BL305" s="101"/>
      <c r="BM305" s="101"/>
      <c r="BN305" s="101"/>
      <c r="BO305" s="101"/>
      <c r="BP305" s="101"/>
      <c r="BQ305" s="101"/>
      <c r="BR305" s="101"/>
      <c r="BS305" s="101"/>
      <c r="BT305" s="101"/>
      <c r="BU305" s="101"/>
      <c r="BV305" s="101"/>
      <c r="BW305" s="101"/>
      <c r="BX305" s="101"/>
      <c r="BY305" s="101"/>
      <c r="BZ305" s="101"/>
      <c r="CA305" s="101"/>
      <c r="CB305" s="101"/>
      <c r="CC305" s="101"/>
      <c r="CD305" s="101"/>
      <c r="CE305" s="101"/>
      <c r="CF305" s="101"/>
      <c r="CG305" s="101"/>
      <c r="CH305" s="101"/>
      <c r="CI305" s="101"/>
      <c r="CJ305" s="101"/>
      <c r="CK305" s="101"/>
      <c r="CL305" s="101"/>
      <c r="CM305" s="101"/>
      <c r="CN305" s="101"/>
      <c r="CO305" s="101"/>
      <c r="CP305" s="101"/>
      <c r="CQ305" s="101"/>
    </row>
    <row r="306">
      <c r="BK306" s="101"/>
      <c r="BL306" s="101"/>
      <c r="BM306" s="101"/>
      <c r="BN306" s="101"/>
      <c r="BO306" s="101"/>
      <c r="BP306" s="101"/>
      <c r="BQ306" s="101"/>
      <c r="BR306" s="101"/>
      <c r="BS306" s="101"/>
      <c r="BT306" s="101"/>
      <c r="BU306" s="101"/>
      <c r="BV306" s="101"/>
      <c r="BW306" s="101"/>
      <c r="BX306" s="101"/>
      <c r="BY306" s="101"/>
      <c r="BZ306" s="101"/>
      <c r="CA306" s="101"/>
      <c r="CB306" s="101"/>
      <c r="CC306" s="101"/>
      <c r="CD306" s="101"/>
      <c r="CE306" s="101"/>
      <c r="CF306" s="101"/>
      <c r="CG306" s="101"/>
      <c r="CH306" s="101"/>
      <c r="CI306" s="101"/>
      <c r="CJ306" s="101"/>
      <c r="CK306" s="101"/>
      <c r="CL306" s="101"/>
      <c r="CM306" s="101"/>
      <c r="CN306" s="101"/>
      <c r="CO306" s="101"/>
      <c r="CP306" s="101"/>
      <c r="CQ306" s="101"/>
    </row>
    <row r="307">
      <c r="BK307" s="101"/>
      <c r="BL307" s="101"/>
      <c r="BM307" s="101"/>
      <c r="BN307" s="101"/>
      <c r="BO307" s="101"/>
      <c r="BP307" s="101"/>
      <c r="BQ307" s="101"/>
      <c r="BR307" s="101"/>
      <c r="BS307" s="101"/>
      <c r="BT307" s="101"/>
      <c r="BU307" s="101"/>
      <c r="BV307" s="101"/>
      <c r="BW307" s="101"/>
      <c r="BX307" s="101"/>
      <c r="BY307" s="101"/>
      <c r="BZ307" s="101"/>
      <c r="CA307" s="101"/>
      <c r="CB307" s="101"/>
      <c r="CC307" s="101"/>
      <c r="CD307" s="101"/>
      <c r="CE307" s="101"/>
      <c r="CF307" s="101"/>
      <c r="CG307" s="101"/>
      <c r="CH307" s="101"/>
      <c r="CI307" s="101"/>
      <c r="CJ307" s="101"/>
      <c r="CK307" s="101"/>
      <c r="CL307" s="101"/>
      <c r="CM307" s="101"/>
      <c r="CN307" s="101"/>
      <c r="CO307" s="101"/>
      <c r="CP307" s="101"/>
      <c r="CQ307" s="101"/>
    </row>
    <row r="308">
      <c r="BK308" s="101"/>
      <c r="BL308" s="101"/>
      <c r="BM308" s="101"/>
      <c r="BN308" s="101"/>
      <c r="BO308" s="101"/>
      <c r="BP308" s="101"/>
      <c r="BQ308" s="101"/>
      <c r="BR308" s="101"/>
      <c r="BS308" s="101"/>
      <c r="BT308" s="101"/>
      <c r="BU308" s="101"/>
      <c r="BV308" s="101"/>
      <c r="BW308" s="101"/>
      <c r="BX308" s="101"/>
      <c r="BY308" s="101"/>
      <c r="BZ308" s="101"/>
      <c r="CA308" s="101"/>
      <c r="CB308" s="101"/>
      <c r="CC308" s="101"/>
      <c r="CD308" s="101"/>
      <c r="CE308" s="101"/>
      <c r="CF308" s="101"/>
      <c r="CG308" s="101"/>
      <c r="CH308" s="101"/>
      <c r="CI308" s="101"/>
      <c r="CJ308" s="101"/>
      <c r="CK308" s="101"/>
      <c r="CL308" s="101"/>
      <c r="CM308" s="101"/>
      <c r="CN308" s="101"/>
      <c r="CO308" s="101"/>
      <c r="CP308" s="101"/>
      <c r="CQ308" s="101"/>
    </row>
    <row r="309">
      <c r="BK309" s="101"/>
      <c r="BL309" s="101"/>
      <c r="BM309" s="101"/>
      <c r="BN309" s="101"/>
      <c r="BO309" s="101"/>
      <c r="BP309" s="101"/>
      <c r="BQ309" s="101"/>
      <c r="BR309" s="101"/>
      <c r="BS309" s="101"/>
      <c r="BT309" s="101"/>
      <c r="BU309" s="101"/>
      <c r="BV309" s="101"/>
      <c r="BW309" s="101"/>
      <c r="BX309" s="101"/>
      <c r="BY309" s="101"/>
      <c r="BZ309" s="101"/>
      <c r="CA309" s="101"/>
      <c r="CB309" s="101"/>
      <c r="CC309" s="101"/>
      <c r="CD309" s="101"/>
      <c r="CE309" s="101"/>
      <c r="CF309" s="101"/>
      <c r="CG309" s="101"/>
      <c r="CH309" s="101"/>
      <c r="CI309" s="101"/>
      <c r="CJ309" s="101"/>
      <c r="CK309" s="101"/>
      <c r="CL309" s="101"/>
      <c r="CM309" s="101"/>
      <c r="CN309" s="101"/>
      <c r="CO309" s="101"/>
      <c r="CP309" s="101"/>
      <c r="CQ309" s="101"/>
    </row>
    <row r="310">
      <c r="BK310" s="101"/>
      <c r="BL310" s="101"/>
      <c r="BM310" s="101"/>
      <c r="BN310" s="101"/>
      <c r="BO310" s="101"/>
      <c r="BP310" s="101"/>
      <c r="BQ310" s="101"/>
      <c r="BR310" s="101"/>
      <c r="BS310" s="101"/>
      <c r="BT310" s="101"/>
      <c r="BU310" s="101"/>
      <c r="BV310" s="101"/>
      <c r="BW310" s="101"/>
      <c r="BX310" s="101"/>
      <c r="BY310" s="101"/>
      <c r="BZ310" s="101"/>
      <c r="CA310" s="101"/>
      <c r="CB310" s="101"/>
      <c r="CC310" s="101"/>
      <c r="CD310" s="101"/>
      <c r="CE310" s="101"/>
      <c r="CF310" s="101"/>
      <c r="CG310" s="101"/>
      <c r="CH310" s="101"/>
      <c r="CI310" s="101"/>
      <c r="CJ310" s="101"/>
      <c r="CK310" s="101"/>
      <c r="CL310" s="101"/>
      <c r="CM310" s="101"/>
      <c r="CN310" s="101"/>
      <c r="CO310" s="101"/>
      <c r="CP310" s="101"/>
      <c r="CQ310" s="101"/>
    </row>
    <row r="311">
      <c r="BK311" s="101"/>
      <c r="BL311" s="101"/>
      <c r="BM311" s="101"/>
      <c r="BN311" s="101"/>
      <c r="BO311" s="101"/>
      <c r="BP311" s="101"/>
      <c r="BQ311" s="101"/>
      <c r="BR311" s="101"/>
      <c r="BS311" s="101"/>
      <c r="BT311" s="101"/>
      <c r="BU311" s="101"/>
      <c r="BV311" s="101"/>
      <c r="BW311" s="101"/>
      <c r="BX311" s="101"/>
      <c r="BY311" s="101"/>
      <c r="BZ311" s="101"/>
      <c r="CA311" s="101"/>
      <c r="CB311" s="101"/>
      <c r="CC311" s="101"/>
      <c r="CD311" s="101"/>
      <c r="CE311" s="101"/>
      <c r="CF311" s="101"/>
      <c r="CG311" s="101"/>
      <c r="CH311" s="101"/>
      <c r="CI311" s="101"/>
      <c r="CJ311" s="101"/>
      <c r="CK311" s="101"/>
      <c r="CL311" s="101"/>
      <c r="CM311" s="101"/>
      <c r="CN311" s="101"/>
      <c r="CO311" s="101"/>
      <c r="CP311" s="101"/>
      <c r="CQ311" s="101"/>
    </row>
    <row r="312">
      <c r="BK312" s="101"/>
      <c r="BL312" s="101"/>
      <c r="BM312" s="101"/>
      <c r="BN312" s="101"/>
      <c r="BO312" s="101"/>
      <c r="BP312" s="101"/>
      <c r="BQ312" s="101"/>
      <c r="BR312" s="101"/>
      <c r="BS312" s="101"/>
      <c r="BT312" s="101"/>
      <c r="BU312" s="101"/>
      <c r="BV312" s="101"/>
      <c r="BW312" s="101"/>
      <c r="BX312" s="101"/>
      <c r="BY312" s="101"/>
      <c r="BZ312" s="101"/>
      <c r="CA312" s="101"/>
      <c r="CB312" s="101"/>
      <c r="CC312" s="101"/>
      <c r="CD312" s="101"/>
      <c r="CE312" s="101"/>
      <c r="CF312" s="101"/>
      <c r="CG312" s="101"/>
      <c r="CH312" s="101"/>
      <c r="CI312" s="101"/>
      <c r="CJ312" s="101"/>
      <c r="CK312" s="101"/>
      <c r="CL312" s="101"/>
      <c r="CM312" s="101"/>
      <c r="CN312" s="101"/>
      <c r="CO312" s="101"/>
      <c r="CP312" s="101"/>
      <c r="CQ312" s="101"/>
    </row>
    <row r="313">
      <c r="BK313" s="101"/>
      <c r="BL313" s="101"/>
      <c r="BM313" s="101"/>
      <c r="BN313" s="101"/>
      <c r="BO313" s="101"/>
      <c r="BP313" s="101"/>
      <c r="BQ313" s="101"/>
      <c r="BR313" s="101"/>
      <c r="BS313" s="101"/>
      <c r="BT313" s="101"/>
      <c r="BU313" s="101"/>
      <c r="BV313" s="101"/>
      <c r="BW313" s="101"/>
      <c r="BX313" s="101"/>
      <c r="BY313" s="101"/>
      <c r="BZ313" s="101"/>
      <c r="CA313" s="101"/>
      <c r="CB313" s="101"/>
      <c r="CC313" s="101"/>
      <c r="CD313" s="101"/>
      <c r="CE313" s="101"/>
      <c r="CF313" s="101"/>
      <c r="CG313" s="101"/>
      <c r="CH313" s="101"/>
      <c r="CI313" s="101"/>
      <c r="CJ313" s="101"/>
      <c r="CK313" s="101"/>
      <c r="CL313" s="101"/>
      <c r="CM313" s="101"/>
      <c r="CN313" s="101"/>
      <c r="CO313" s="101"/>
      <c r="CP313" s="101"/>
      <c r="CQ313" s="101"/>
    </row>
    <row r="314">
      <c r="BK314" s="101"/>
      <c r="BL314" s="101"/>
      <c r="BM314" s="101"/>
      <c r="BN314" s="101"/>
      <c r="BO314" s="101"/>
      <c r="BP314" s="101"/>
      <c r="BQ314" s="101"/>
      <c r="BR314" s="101"/>
      <c r="BS314" s="101"/>
      <c r="BT314" s="101"/>
      <c r="BU314" s="101"/>
      <c r="BV314" s="101"/>
      <c r="BW314" s="101"/>
      <c r="BX314" s="101"/>
      <c r="BY314" s="101"/>
      <c r="BZ314" s="101"/>
      <c r="CA314" s="101"/>
      <c r="CB314" s="101"/>
      <c r="CC314" s="101"/>
      <c r="CD314" s="101"/>
      <c r="CE314" s="101"/>
      <c r="CF314" s="101"/>
      <c r="CG314" s="101"/>
      <c r="CH314" s="101"/>
      <c r="CI314" s="101"/>
      <c r="CJ314" s="101"/>
      <c r="CK314" s="101"/>
      <c r="CL314" s="101"/>
      <c r="CM314" s="101"/>
      <c r="CN314" s="101"/>
      <c r="CO314" s="101"/>
      <c r="CP314" s="101"/>
      <c r="CQ314" s="101"/>
    </row>
    <row r="315">
      <c r="BK315" s="101"/>
      <c r="BL315" s="101"/>
      <c r="BM315" s="101"/>
      <c r="BN315" s="101"/>
      <c r="BO315" s="101"/>
      <c r="BP315" s="101"/>
      <c r="BQ315" s="101"/>
      <c r="BR315" s="101"/>
      <c r="BS315" s="101"/>
      <c r="BT315" s="101"/>
      <c r="BU315" s="101"/>
      <c r="BV315" s="101"/>
      <c r="BW315" s="101"/>
      <c r="BX315" s="101"/>
      <c r="BY315" s="101"/>
      <c r="BZ315" s="101"/>
      <c r="CA315" s="101"/>
      <c r="CB315" s="101"/>
      <c r="CC315" s="101"/>
      <c r="CD315" s="101"/>
      <c r="CE315" s="101"/>
      <c r="CF315" s="101"/>
      <c r="CG315" s="101"/>
      <c r="CH315" s="101"/>
      <c r="CI315" s="101"/>
      <c r="CJ315" s="101"/>
      <c r="CK315" s="101"/>
      <c r="CL315" s="101"/>
      <c r="CM315" s="101"/>
      <c r="CN315" s="101"/>
      <c r="CO315" s="101"/>
      <c r="CP315" s="101"/>
      <c r="CQ315" s="101"/>
    </row>
    <row r="316">
      <c r="BK316" s="101"/>
      <c r="BL316" s="101"/>
      <c r="BM316" s="101"/>
      <c r="BN316" s="101"/>
      <c r="BO316" s="101"/>
      <c r="BP316" s="101"/>
      <c r="BQ316" s="101"/>
      <c r="BR316" s="101"/>
      <c r="BS316" s="101"/>
      <c r="BT316" s="101"/>
      <c r="BU316" s="101"/>
      <c r="BV316" s="101"/>
      <c r="BW316" s="101"/>
      <c r="BX316" s="101"/>
      <c r="BY316" s="101"/>
      <c r="BZ316" s="101"/>
      <c r="CA316" s="101"/>
      <c r="CB316" s="101"/>
      <c r="CC316" s="101"/>
      <c r="CD316" s="101"/>
      <c r="CE316" s="101"/>
      <c r="CF316" s="101"/>
      <c r="CG316" s="101"/>
      <c r="CH316" s="101"/>
      <c r="CI316" s="101"/>
      <c r="CJ316" s="101"/>
      <c r="CK316" s="101"/>
      <c r="CL316" s="101"/>
      <c r="CM316" s="101"/>
      <c r="CN316" s="101"/>
      <c r="CO316" s="101"/>
      <c r="CP316" s="101"/>
      <c r="CQ316" s="101"/>
    </row>
    <row r="317">
      <c r="BK317" s="101"/>
      <c r="BL317" s="101"/>
      <c r="BM317" s="101"/>
      <c r="BN317" s="101"/>
      <c r="BO317" s="101"/>
      <c r="BP317" s="101"/>
      <c r="BQ317" s="101"/>
      <c r="BR317" s="101"/>
      <c r="BS317" s="101"/>
      <c r="BT317" s="101"/>
      <c r="BU317" s="101"/>
      <c r="BV317" s="101"/>
      <c r="BW317" s="101"/>
      <c r="BX317" s="101"/>
      <c r="BY317" s="101"/>
      <c r="BZ317" s="101"/>
      <c r="CA317" s="101"/>
      <c r="CB317" s="101"/>
      <c r="CC317" s="101"/>
      <c r="CD317" s="101"/>
      <c r="CE317" s="101"/>
      <c r="CF317" s="101"/>
      <c r="CG317" s="101"/>
      <c r="CH317" s="101"/>
      <c r="CI317" s="101"/>
      <c r="CJ317" s="101"/>
      <c r="CK317" s="101"/>
      <c r="CL317" s="101"/>
      <c r="CM317" s="101"/>
      <c r="CN317" s="101"/>
      <c r="CO317" s="101"/>
      <c r="CP317" s="101"/>
      <c r="CQ317" s="101"/>
    </row>
    <row r="318">
      <c r="BK318" s="101"/>
      <c r="BL318" s="101"/>
      <c r="BM318" s="101"/>
      <c r="BN318" s="101"/>
      <c r="BO318" s="101"/>
      <c r="BP318" s="101"/>
      <c r="BQ318" s="101"/>
      <c r="BR318" s="101"/>
      <c r="BS318" s="101"/>
      <c r="BT318" s="101"/>
      <c r="BU318" s="101"/>
      <c r="BV318" s="101"/>
      <c r="BW318" s="101"/>
      <c r="BX318" s="101"/>
      <c r="BY318" s="101"/>
      <c r="BZ318" s="101"/>
      <c r="CA318" s="101"/>
      <c r="CB318" s="101"/>
      <c r="CC318" s="101"/>
      <c r="CD318" s="101"/>
      <c r="CE318" s="101"/>
      <c r="CF318" s="101"/>
      <c r="CG318" s="101"/>
      <c r="CH318" s="101"/>
      <c r="CI318" s="101"/>
      <c r="CJ318" s="101"/>
      <c r="CK318" s="101"/>
      <c r="CL318" s="101"/>
      <c r="CM318" s="101"/>
      <c r="CN318" s="101"/>
      <c r="CO318" s="101"/>
      <c r="CP318" s="101"/>
      <c r="CQ318" s="101"/>
    </row>
    <row r="319">
      <c r="BK319" s="101"/>
      <c r="BL319" s="101"/>
      <c r="BM319" s="101"/>
      <c r="BN319" s="101"/>
      <c r="BO319" s="101"/>
      <c r="BP319" s="101"/>
      <c r="BQ319" s="101"/>
      <c r="BR319" s="101"/>
      <c r="BS319" s="101"/>
      <c r="BT319" s="101"/>
      <c r="BU319" s="101"/>
      <c r="BV319" s="101"/>
      <c r="BW319" s="101"/>
      <c r="BX319" s="101"/>
      <c r="BY319" s="101"/>
      <c r="BZ319" s="101"/>
      <c r="CA319" s="101"/>
      <c r="CB319" s="101"/>
      <c r="CC319" s="101"/>
      <c r="CD319" s="101"/>
      <c r="CE319" s="101"/>
      <c r="CF319" s="101"/>
      <c r="CG319" s="101"/>
      <c r="CH319" s="101"/>
      <c r="CI319" s="101"/>
      <c r="CJ319" s="101"/>
      <c r="CK319" s="101"/>
      <c r="CL319" s="101"/>
      <c r="CM319" s="101"/>
      <c r="CN319" s="101"/>
      <c r="CO319" s="101"/>
      <c r="CP319" s="101"/>
      <c r="CQ319" s="101"/>
    </row>
    <row r="320">
      <c r="BK320" s="101"/>
      <c r="BL320" s="101"/>
      <c r="BM320" s="101"/>
      <c r="BN320" s="101"/>
      <c r="BO320" s="101"/>
      <c r="BP320" s="101"/>
      <c r="BQ320" s="101"/>
      <c r="BR320" s="101"/>
      <c r="BS320" s="101"/>
      <c r="BT320" s="101"/>
      <c r="BU320" s="101"/>
      <c r="BV320" s="101"/>
      <c r="BW320" s="101"/>
      <c r="BX320" s="101"/>
      <c r="BY320" s="101"/>
      <c r="BZ320" s="101"/>
      <c r="CA320" s="101"/>
      <c r="CB320" s="101"/>
      <c r="CC320" s="101"/>
      <c r="CD320" s="101"/>
      <c r="CE320" s="101"/>
      <c r="CF320" s="101"/>
      <c r="CG320" s="101"/>
      <c r="CH320" s="101"/>
      <c r="CI320" s="101"/>
      <c r="CJ320" s="101"/>
      <c r="CK320" s="101"/>
      <c r="CL320" s="101"/>
      <c r="CM320" s="101"/>
      <c r="CN320" s="101"/>
      <c r="CO320" s="101"/>
      <c r="CP320" s="101"/>
      <c r="CQ320" s="101"/>
    </row>
    <row r="321">
      <c r="BK321" s="101"/>
      <c r="BL321" s="101"/>
      <c r="BM321" s="101"/>
      <c r="BN321" s="101"/>
      <c r="BO321" s="101"/>
      <c r="BP321" s="101"/>
      <c r="BQ321" s="101"/>
      <c r="BR321" s="101"/>
      <c r="BS321" s="101"/>
      <c r="BT321" s="101"/>
      <c r="BU321" s="101"/>
      <c r="BV321" s="101"/>
      <c r="BW321" s="101"/>
      <c r="BX321" s="101"/>
      <c r="BY321" s="101"/>
      <c r="BZ321" s="101"/>
      <c r="CA321" s="101"/>
      <c r="CB321" s="101"/>
      <c r="CC321" s="101"/>
      <c r="CD321" s="101"/>
      <c r="CE321" s="101"/>
      <c r="CF321" s="101"/>
      <c r="CG321" s="101"/>
      <c r="CH321" s="101"/>
      <c r="CI321" s="101"/>
      <c r="CJ321" s="101"/>
      <c r="CK321" s="101"/>
      <c r="CL321" s="101"/>
      <c r="CM321" s="101"/>
      <c r="CN321" s="101"/>
      <c r="CO321" s="101"/>
      <c r="CP321" s="101"/>
      <c r="CQ321" s="101"/>
    </row>
    <row r="322">
      <c r="BK322" s="101"/>
      <c r="BL322" s="101"/>
      <c r="BM322" s="101"/>
      <c r="BN322" s="101"/>
      <c r="BO322" s="101"/>
      <c r="BP322" s="101"/>
      <c r="BQ322" s="101"/>
      <c r="BR322" s="101"/>
      <c r="BS322" s="101"/>
      <c r="BT322" s="101"/>
      <c r="BU322" s="101"/>
      <c r="BV322" s="101"/>
      <c r="BW322" s="101"/>
      <c r="BX322" s="101"/>
      <c r="BY322" s="101"/>
      <c r="BZ322" s="101"/>
      <c r="CA322" s="101"/>
      <c r="CB322" s="101"/>
      <c r="CC322" s="101"/>
      <c r="CD322" s="101"/>
      <c r="CE322" s="101"/>
      <c r="CF322" s="101"/>
      <c r="CG322" s="101"/>
      <c r="CH322" s="101"/>
      <c r="CI322" s="101"/>
      <c r="CJ322" s="101"/>
      <c r="CK322" s="101"/>
      <c r="CL322" s="101"/>
      <c r="CM322" s="101"/>
      <c r="CN322" s="101"/>
      <c r="CO322" s="101"/>
      <c r="CP322" s="101"/>
      <c r="CQ322" s="101"/>
    </row>
    <row r="323">
      <c r="BK323" s="101"/>
      <c r="BL323" s="101"/>
      <c r="BM323" s="101"/>
      <c r="BN323" s="101"/>
      <c r="BO323" s="101"/>
      <c r="BP323" s="101"/>
      <c r="BQ323" s="101"/>
      <c r="BR323" s="101"/>
      <c r="BS323" s="101"/>
      <c r="BT323" s="101"/>
      <c r="BU323" s="101"/>
      <c r="BV323" s="101"/>
      <c r="BW323" s="101"/>
      <c r="BX323" s="101"/>
      <c r="BY323" s="101"/>
      <c r="BZ323" s="101"/>
      <c r="CA323" s="101"/>
      <c r="CB323" s="101"/>
      <c r="CC323" s="101"/>
      <c r="CD323" s="101"/>
      <c r="CE323" s="101"/>
      <c r="CF323" s="101"/>
      <c r="CG323" s="101"/>
      <c r="CH323" s="101"/>
      <c r="CI323" s="101"/>
      <c r="CJ323" s="101"/>
      <c r="CK323" s="101"/>
      <c r="CL323" s="101"/>
      <c r="CM323" s="101"/>
      <c r="CN323" s="101"/>
      <c r="CO323" s="101"/>
      <c r="CP323" s="101"/>
      <c r="CQ323" s="101"/>
    </row>
    <row r="324">
      <c r="BK324" s="101"/>
      <c r="BL324" s="101"/>
      <c r="BM324" s="101"/>
      <c r="BN324" s="101"/>
      <c r="BO324" s="101"/>
      <c r="BP324" s="101"/>
      <c r="BQ324" s="101"/>
      <c r="BR324" s="101"/>
      <c r="BS324" s="101"/>
      <c r="BT324" s="101"/>
      <c r="BU324" s="101"/>
      <c r="BV324" s="101"/>
      <c r="BW324" s="101"/>
      <c r="BX324" s="101"/>
      <c r="BY324" s="101"/>
      <c r="BZ324" s="101"/>
      <c r="CA324" s="101"/>
      <c r="CB324" s="101"/>
      <c r="CC324" s="101"/>
      <c r="CD324" s="101"/>
      <c r="CE324" s="101"/>
      <c r="CF324" s="101"/>
      <c r="CG324" s="101"/>
      <c r="CH324" s="101"/>
      <c r="CI324" s="101"/>
      <c r="CJ324" s="101"/>
      <c r="CK324" s="101"/>
      <c r="CL324" s="101"/>
      <c r="CM324" s="101"/>
      <c r="CN324" s="101"/>
      <c r="CO324" s="101"/>
      <c r="CP324" s="101"/>
      <c r="CQ324" s="101"/>
    </row>
    <row r="325">
      <c r="BK325" s="101"/>
      <c r="BL325" s="101"/>
      <c r="BM325" s="101"/>
      <c r="BN325" s="101"/>
      <c r="BO325" s="101"/>
      <c r="BP325" s="101"/>
      <c r="BQ325" s="101"/>
      <c r="BR325" s="101"/>
      <c r="BS325" s="101"/>
      <c r="BT325" s="101"/>
      <c r="BU325" s="101"/>
      <c r="BV325" s="101"/>
      <c r="BW325" s="101"/>
      <c r="BX325" s="101"/>
      <c r="BY325" s="101"/>
      <c r="BZ325" s="101"/>
      <c r="CA325" s="101"/>
      <c r="CB325" s="101"/>
      <c r="CC325" s="101"/>
      <c r="CD325" s="101"/>
      <c r="CE325" s="101"/>
      <c r="CF325" s="101"/>
      <c r="CG325" s="101"/>
      <c r="CH325" s="101"/>
      <c r="CI325" s="101"/>
      <c r="CJ325" s="101"/>
      <c r="CK325" s="101"/>
      <c r="CL325" s="101"/>
      <c r="CM325" s="101"/>
      <c r="CN325" s="101"/>
      <c r="CO325" s="101"/>
      <c r="CP325" s="101"/>
      <c r="CQ325" s="101"/>
    </row>
    <row r="326">
      <c r="BK326" s="101"/>
      <c r="BL326" s="101"/>
      <c r="BM326" s="101"/>
      <c r="BN326" s="101"/>
      <c r="BO326" s="101"/>
      <c r="BP326" s="101"/>
      <c r="BQ326" s="101"/>
      <c r="BR326" s="101"/>
      <c r="BS326" s="101"/>
      <c r="BT326" s="101"/>
      <c r="BU326" s="101"/>
      <c r="BV326" s="101"/>
      <c r="BW326" s="101"/>
      <c r="BX326" s="101"/>
      <c r="BY326" s="101"/>
      <c r="BZ326" s="101"/>
      <c r="CA326" s="101"/>
      <c r="CB326" s="101"/>
      <c r="CC326" s="101"/>
      <c r="CD326" s="101"/>
      <c r="CE326" s="101"/>
      <c r="CF326" s="101"/>
      <c r="CG326" s="101"/>
      <c r="CH326" s="101"/>
      <c r="CI326" s="101"/>
      <c r="CJ326" s="101"/>
      <c r="CK326" s="101"/>
      <c r="CL326" s="101"/>
      <c r="CM326" s="101"/>
      <c r="CN326" s="101"/>
      <c r="CO326" s="101"/>
      <c r="CP326" s="101"/>
      <c r="CQ326" s="101"/>
    </row>
    <row r="327">
      <c r="BK327" s="101"/>
      <c r="BL327" s="101"/>
      <c r="BM327" s="101"/>
      <c r="BN327" s="101"/>
      <c r="BO327" s="101"/>
      <c r="BP327" s="101"/>
      <c r="BQ327" s="101"/>
      <c r="BR327" s="101"/>
      <c r="BS327" s="101"/>
      <c r="BT327" s="101"/>
      <c r="BU327" s="101"/>
      <c r="BV327" s="101"/>
      <c r="BW327" s="101"/>
      <c r="BX327" s="101"/>
      <c r="BY327" s="101"/>
      <c r="BZ327" s="101"/>
      <c r="CA327" s="101"/>
      <c r="CB327" s="101"/>
      <c r="CC327" s="101"/>
      <c r="CD327" s="101"/>
      <c r="CE327" s="101"/>
      <c r="CF327" s="101"/>
      <c r="CG327" s="101"/>
      <c r="CH327" s="101"/>
      <c r="CI327" s="101"/>
      <c r="CJ327" s="101"/>
      <c r="CK327" s="101"/>
      <c r="CL327" s="101"/>
      <c r="CM327" s="101"/>
      <c r="CN327" s="101"/>
      <c r="CO327" s="101"/>
      <c r="CP327" s="101"/>
      <c r="CQ327" s="101"/>
    </row>
    <row r="328">
      <c r="BK328" s="101"/>
      <c r="BL328" s="101"/>
      <c r="BM328" s="101"/>
      <c r="BN328" s="101"/>
      <c r="BO328" s="101"/>
      <c r="BP328" s="101"/>
      <c r="BQ328" s="101"/>
      <c r="BR328" s="101"/>
      <c r="BS328" s="101"/>
      <c r="BT328" s="101"/>
      <c r="BU328" s="101"/>
      <c r="BV328" s="101"/>
      <c r="BW328" s="101"/>
      <c r="BX328" s="101"/>
      <c r="BY328" s="101"/>
      <c r="BZ328" s="101"/>
      <c r="CA328" s="101"/>
      <c r="CB328" s="101"/>
      <c r="CC328" s="101"/>
      <c r="CD328" s="101"/>
      <c r="CE328" s="101"/>
      <c r="CF328" s="101"/>
      <c r="CG328" s="101"/>
      <c r="CH328" s="101"/>
      <c r="CI328" s="101"/>
      <c r="CJ328" s="101"/>
      <c r="CK328" s="101"/>
      <c r="CL328" s="101"/>
      <c r="CM328" s="101"/>
      <c r="CN328" s="101"/>
      <c r="CO328" s="101"/>
      <c r="CP328" s="101"/>
      <c r="CQ328" s="101"/>
    </row>
    <row r="329">
      <c r="BK329" s="101"/>
      <c r="BL329" s="101"/>
      <c r="BM329" s="101"/>
      <c r="BN329" s="101"/>
      <c r="BO329" s="101"/>
      <c r="BP329" s="101"/>
      <c r="BQ329" s="101"/>
      <c r="BR329" s="101"/>
      <c r="BS329" s="101"/>
      <c r="BT329" s="101"/>
      <c r="BU329" s="101"/>
      <c r="BV329" s="101"/>
      <c r="BW329" s="101"/>
      <c r="BX329" s="101"/>
      <c r="BY329" s="101"/>
      <c r="BZ329" s="101"/>
      <c r="CA329" s="101"/>
      <c r="CB329" s="101"/>
      <c r="CC329" s="101"/>
      <c r="CD329" s="101"/>
      <c r="CE329" s="101"/>
      <c r="CF329" s="101"/>
      <c r="CG329" s="101"/>
      <c r="CH329" s="101"/>
      <c r="CI329" s="101"/>
      <c r="CJ329" s="101"/>
      <c r="CK329" s="101"/>
      <c r="CL329" s="101"/>
      <c r="CM329" s="101"/>
      <c r="CN329" s="101"/>
      <c r="CO329" s="101"/>
      <c r="CP329" s="101"/>
      <c r="CQ329" s="101"/>
    </row>
    <row r="330">
      <c r="BK330" s="101"/>
      <c r="BL330" s="101"/>
      <c r="BM330" s="101"/>
      <c r="BN330" s="101"/>
      <c r="BO330" s="101"/>
      <c r="BP330" s="101"/>
      <c r="BQ330" s="101"/>
      <c r="BR330" s="101"/>
      <c r="BS330" s="101"/>
      <c r="BT330" s="101"/>
      <c r="BU330" s="101"/>
      <c r="BV330" s="101"/>
      <c r="BW330" s="101"/>
      <c r="BX330" s="101"/>
      <c r="BY330" s="101"/>
      <c r="BZ330" s="101"/>
      <c r="CA330" s="101"/>
      <c r="CB330" s="101"/>
      <c r="CC330" s="101"/>
      <c r="CD330" s="101"/>
      <c r="CE330" s="101"/>
      <c r="CF330" s="101"/>
      <c r="CG330" s="101"/>
      <c r="CH330" s="101"/>
      <c r="CI330" s="101"/>
      <c r="CJ330" s="101"/>
      <c r="CK330" s="101"/>
      <c r="CL330" s="101"/>
      <c r="CM330" s="101"/>
      <c r="CN330" s="101"/>
      <c r="CO330" s="101"/>
      <c r="CP330" s="101"/>
      <c r="CQ330" s="101"/>
    </row>
    <row r="331">
      <c r="BK331" s="101"/>
      <c r="BL331" s="101"/>
      <c r="BM331" s="101"/>
      <c r="BN331" s="101"/>
      <c r="BO331" s="101"/>
      <c r="BP331" s="101"/>
      <c r="BQ331" s="101"/>
      <c r="BR331" s="101"/>
      <c r="BS331" s="101"/>
      <c r="BT331" s="101"/>
      <c r="BU331" s="101"/>
      <c r="BV331" s="101"/>
      <c r="BW331" s="101"/>
      <c r="BX331" s="101"/>
      <c r="BY331" s="101"/>
      <c r="BZ331" s="101"/>
      <c r="CA331" s="101"/>
      <c r="CB331" s="101"/>
      <c r="CC331" s="101"/>
      <c r="CD331" s="101"/>
      <c r="CE331" s="101"/>
      <c r="CF331" s="101"/>
      <c r="CG331" s="101"/>
      <c r="CH331" s="101"/>
      <c r="CI331" s="101"/>
      <c r="CJ331" s="101"/>
      <c r="CK331" s="101"/>
      <c r="CL331" s="101"/>
      <c r="CM331" s="101"/>
      <c r="CN331" s="101"/>
      <c r="CO331" s="101"/>
      <c r="CP331" s="101"/>
      <c r="CQ331" s="101"/>
    </row>
    <row r="332">
      <c r="BK332" s="101"/>
      <c r="BL332" s="101"/>
      <c r="BM332" s="101"/>
      <c r="BN332" s="101"/>
      <c r="BO332" s="101"/>
      <c r="BP332" s="101"/>
      <c r="BQ332" s="101"/>
      <c r="BR332" s="101"/>
      <c r="BS332" s="101"/>
      <c r="BT332" s="101"/>
      <c r="BU332" s="101"/>
      <c r="BV332" s="101"/>
      <c r="BW332" s="101"/>
      <c r="BX332" s="101"/>
      <c r="BY332" s="101"/>
      <c r="BZ332" s="101"/>
      <c r="CA332" s="101"/>
      <c r="CB332" s="101"/>
      <c r="CC332" s="101"/>
      <c r="CD332" s="101"/>
      <c r="CE332" s="101"/>
      <c r="CF332" s="101"/>
      <c r="CG332" s="101"/>
      <c r="CH332" s="101"/>
      <c r="CI332" s="101"/>
      <c r="CJ332" s="101"/>
      <c r="CK332" s="101"/>
      <c r="CL332" s="101"/>
      <c r="CM332" s="101"/>
      <c r="CN332" s="101"/>
      <c r="CO332" s="101"/>
      <c r="CP332" s="101"/>
      <c r="CQ332" s="101"/>
    </row>
    <row r="333">
      <c r="BK333" s="101"/>
      <c r="BL333" s="101"/>
      <c r="BM333" s="101"/>
      <c r="BN333" s="101"/>
      <c r="BO333" s="101"/>
      <c r="BP333" s="101"/>
      <c r="BQ333" s="101"/>
      <c r="BR333" s="101"/>
      <c r="BS333" s="101"/>
      <c r="BT333" s="101"/>
      <c r="BU333" s="101"/>
      <c r="BV333" s="101"/>
      <c r="BW333" s="101"/>
      <c r="BX333" s="101"/>
      <c r="BY333" s="101"/>
      <c r="BZ333" s="101"/>
      <c r="CA333" s="101"/>
      <c r="CB333" s="101"/>
      <c r="CC333" s="101"/>
      <c r="CD333" s="101"/>
      <c r="CE333" s="101"/>
      <c r="CF333" s="101"/>
      <c r="CG333" s="101"/>
      <c r="CH333" s="101"/>
      <c r="CI333" s="101"/>
      <c r="CJ333" s="101"/>
      <c r="CK333" s="101"/>
      <c r="CL333" s="101"/>
      <c r="CM333" s="101"/>
      <c r="CN333" s="101"/>
      <c r="CO333" s="101"/>
      <c r="CP333" s="101"/>
      <c r="CQ333" s="101"/>
    </row>
    <row r="334">
      <c r="BK334" s="101"/>
      <c r="BL334" s="101"/>
      <c r="BM334" s="101"/>
      <c r="BN334" s="101"/>
      <c r="BO334" s="101"/>
      <c r="BP334" s="101"/>
      <c r="BQ334" s="101"/>
      <c r="BR334" s="101"/>
      <c r="BS334" s="101"/>
      <c r="BT334" s="101"/>
      <c r="BU334" s="101"/>
      <c r="BV334" s="101"/>
      <c r="BW334" s="101"/>
      <c r="BX334" s="101"/>
      <c r="BY334" s="101"/>
      <c r="BZ334" s="101"/>
      <c r="CA334" s="101"/>
      <c r="CB334" s="101"/>
      <c r="CC334" s="101"/>
      <c r="CD334" s="101"/>
      <c r="CE334" s="101"/>
      <c r="CF334" s="101"/>
      <c r="CG334" s="101"/>
      <c r="CH334" s="101"/>
      <c r="CI334" s="101"/>
      <c r="CJ334" s="101"/>
      <c r="CK334" s="101"/>
      <c r="CL334" s="101"/>
      <c r="CM334" s="101"/>
      <c r="CN334" s="101"/>
      <c r="CO334" s="101"/>
      <c r="CP334" s="101"/>
      <c r="CQ334" s="101"/>
    </row>
    <row r="335">
      <c r="BK335" s="101"/>
      <c r="BL335" s="101"/>
      <c r="BM335" s="101"/>
      <c r="BN335" s="101"/>
      <c r="BO335" s="101"/>
      <c r="BP335" s="101"/>
      <c r="BQ335" s="101"/>
      <c r="BR335" s="101"/>
      <c r="BS335" s="101"/>
      <c r="BT335" s="101"/>
      <c r="BU335" s="101"/>
      <c r="BV335" s="101"/>
      <c r="BW335" s="101"/>
      <c r="BX335" s="101"/>
      <c r="BY335" s="101"/>
      <c r="BZ335" s="101"/>
      <c r="CA335" s="101"/>
      <c r="CB335" s="101"/>
      <c r="CC335" s="101"/>
      <c r="CD335" s="101"/>
      <c r="CE335" s="101"/>
      <c r="CF335" s="101"/>
      <c r="CG335" s="101"/>
      <c r="CH335" s="101"/>
      <c r="CI335" s="101"/>
      <c r="CJ335" s="101"/>
      <c r="CK335" s="101"/>
      <c r="CL335" s="101"/>
      <c r="CM335" s="101"/>
      <c r="CN335" s="101"/>
      <c r="CO335" s="101"/>
      <c r="CP335" s="101"/>
      <c r="CQ335" s="101"/>
    </row>
    <row r="336">
      <c r="BK336" s="101"/>
      <c r="BL336" s="101"/>
      <c r="BM336" s="101"/>
      <c r="BN336" s="101"/>
      <c r="BO336" s="101"/>
      <c r="BP336" s="101"/>
      <c r="BQ336" s="101"/>
      <c r="BR336" s="101"/>
      <c r="BS336" s="101"/>
      <c r="BT336" s="101"/>
      <c r="BU336" s="101"/>
      <c r="BV336" s="101"/>
      <c r="BW336" s="101"/>
      <c r="BX336" s="101"/>
      <c r="BY336" s="101"/>
      <c r="BZ336" s="101"/>
      <c r="CA336" s="101"/>
      <c r="CB336" s="101"/>
      <c r="CC336" s="101"/>
      <c r="CD336" s="101"/>
      <c r="CE336" s="101"/>
      <c r="CF336" s="101"/>
      <c r="CG336" s="101"/>
      <c r="CH336" s="101"/>
      <c r="CI336" s="101"/>
      <c r="CJ336" s="101"/>
      <c r="CK336" s="101"/>
      <c r="CL336" s="101"/>
      <c r="CM336" s="101"/>
      <c r="CN336" s="101"/>
      <c r="CO336" s="101"/>
      <c r="CP336" s="101"/>
      <c r="CQ336" s="101"/>
    </row>
    <row r="337">
      <c r="BK337" s="101"/>
      <c r="BL337" s="101"/>
      <c r="BM337" s="101"/>
      <c r="BN337" s="101"/>
      <c r="BO337" s="101"/>
      <c r="BP337" s="101"/>
      <c r="BQ337" s="101"/>
      <c r="BR337" s="101"/>
      <c r="BS337" s="101"/>
      <c r="BT337" s="101"/>
      <c r="BU337" s="101"/>
      <c r="BV337" s="101"/>
      <c r="BW337" s="101"/>
      <c r="BX337" s="101"/>
      <c r="BY337" s="101"/>
      <c r="BZ337" s="101"/>
      <c r="CA337" s="101"/>
      <c r="CB337" s="101"/>
      <c r="CC337" s="101"/>
      <c r="CD337" s="101"/>
      <c r="CE337" s="101"/>
      <c r="CF337" s="101"/>
      <c r="CG337" s="101"/>
      <c r="CH337" s="101"/>
      <c r="CI337" s="101"/>
      <c r="CJ337" s="101"/>
      <c r="CK337" s="101"/>
      <c r="CL337" s="101"/>
      <c r="CM337" s="101"/>
      <c r="CN337" s="101"/>
      <c r="CO337" s="101"/>
      <c r="CP337" s="101"/>
      <c r="CQ337" s="101"/>
    </row>
    <row r="338">
      <c r="BK338" s="101"/>
      <c r="BL338" s="101"/>
      <c r="BM338" s="101"/>
      <c r="BN338" s="101"/>
      <c r="BO338" s="101"/>
      <c r="BP338" s="101"/>
      <c r="BQ338" s="101"/>
      <c r="BR338" s="101"/>
      <c r="BS338" s="101"/>
      <c r="BT338" s="101"/>
      <c r="BU338" s="101"/>
      <c r="BV338" s="101"/>
      <c r="BW338" s="101"/>
      <c r="BX338" s="101"/>
      <c r="BY338" s="101"/>
      <c r="BZ338" s="101"/>
      <c r="CA338" s="101"/>
      <c r="CB338" s="101"/>
      <c r="CC338" s="101"/>
      <c r="CD338" s="101"/>
      <c r="CE338" s="101"/>
      <c r="CF338" s="101"/>
      <c r="CG338" s="101"/>
      <c r="CH338" s="101"/>
      <c r="CI338" s="101"/>
      <c r="CJ338" s="101"/>
      <c r="CK338" s="101"/>
      <c r="CL338" s="101"/>
      <c r="CM338" s="101"/>
      <c r="CN338" s="101"/>
      <c r="CO338" s="101"/>
      <c r="CP338" s="101"/>
      <c r="CQ338" s="101"/>
    </row>
    <row r="339">
      <c r="BK339" s="101"/>
      <c r="BL339" s="101"/>
      <c r="BM339" s="101"/>
      <c r="BN339" s="101"/>
      <c r="BO339" s="101"/>
      <c r="BP339" s="101"/>
      <c r="BQ339" s="101"/>
      <c r="BR339" s="101"/>
      <c r="BS339" s="101"/>
      <c r="BT339" s="101"/>
      <c r="BU339" s="101"/>
      <c r="BV339" s="101"/>
      <c r="BW339" s="101"/>
      <c r="BX339" s="101"/>
      <c r="BY339" s="101"/>
      <c r="BZ339" s="101"/>
      <c r="CA339" s="101"/>
      <c r="CB339" s="101"/>
      <c r="CC339" s="101"/>
      <c r="CD339" s="101"/>
      <c r="CE339" s="101"/>
      <c r="CF339" s="101"/>
      <c r="CG339" s="101"/>
      <c r="CH339" s="101"/>
      <c r="CI339" s="101"/>
      <c r="CJ339" s="101"/>
      <c r="CK339" s="101"/>
      <c r="CL339" s="101"/>
      <c r="CM339" s="101"/>
      <c r="CN339" s="101"/>
      <c r="CO339" s="101"/>
      <c r="CP339" s="101"/>
      <c r="CQ339" s="101"/>
    </row>
    <row r="340">
      <c r="BK340" s="101"/>
      <c r="BL340" s="101"/>
      <c r="BM340" s="101"/>
      <c r="BN340" s="101"/>
      <c r="BO340" s="101"/>
      <c r="BP340" s="101"/>
      <c r="BQ340" s="101"/>
      <c r="BR340" s="101"/>
      <c r="BS340" s="101"/>
      <c r="BT340" s="101"/>
      <c r="BU340" s="101"/>
      <c r="BV340" s="101"/>
      <c r="BW340" s="101"/>
      <c r="BX340" s="101"/>
      <c r="BY340" s="101"/>
      <c r="BZ340" s="101"/>
      <c r="CA340" s="101"/>
      <c r="CB340" s="101"/>
      <c r="CC340" s="101"/>
      <c r="CD340" s="101"/>
      <c r="CE340" s="101"/>
      <c r="CF340" s="101"/>
      <c r="CG340" s="101"/>
      <c r="CH340" s="101"/>
      <c r="CI340" s="101"/>
      <c r="CJ340" s="101"/>
      <c r="CK340" s="101"/>
      <c r="CL340" s="101"/>
      <c r="CM340" s="101"/>
      <c r="CN340" s="101"/>
      <c r="CO340" s="101"/>
      <c r="CP340" s="101"/>
      <c r="CQ340" s="101"/>
    </row>
    <row r="341">
      <c r="BK341" s="101"/>
      <c r="BL341" s="101"/>
      <c r="BM341" s="101"/>
      <c r="BN341" s="101"/>
      <c r="BO341" s="101"/>
      <c r="BP341" s="101"/>
      <c r="BQ341" s="101"/>
      <c r="BR341" s="101"/>
      <c r="BS341" s="101"/>
      <c r="BT341" s="101"/>
      <c r="BU341" s="101"/>
      <c r="BV341" s="101"/>
      <c r="BW341" s="101"/>
      <c r="BX341" s="101"/>
      <c r="BY341" s="101"/>
      <c r="BZ341" s="101"/>
      <c r="CA341" s="101"/>
      <c r="CB341" s="101"/>
      <c r="CC341" s="101"/>
      <c r="CD341" s="101"/>
      <c r="CE341" s="101"/>
      <c r="CF341" s="101"/>
      <c r="CG341" s="101"/>
      <c r="CH341" s="101"/>
      <c r="CI341" s="101"/>
      <c r="CJ341" s="101"/>
      <c r="CK341" s="101"/>
      <c r="CL341" s="101"/>
      <c r="CM341" s="101"/>
      <c r="CN341" s="101"/>
      <c r="CO341" s="101"/>
      <c r="CP341" s="101"/>
      <c r="CQ341" s="101"/>
    </row>
    <row r="342">
      <c r="BK342" s="101"/>
      <c r="BL342" s="101"/>
      <c r="BM342" s="101"/>
      <c r="BN342" s="101"/>
      <c r="BO342" s="101"/>
      <c r="BP342" s="101"/>
      <c r="BQ342" s="101"/>
      <c r="BR342" s="101"/>
      <c r="BS342" s="101"/>
      <c r="BT342" s="101"/>
      <c r="BU342" s="101"/>
      <c r="BV342" s="101"/>
      <c r="BW342" s="101"/>
      <c r="BX342" s="101"/>
      <c r="BY342" s="101"/>
      <c r="BZ342" s="101"/>
      <c r="CA342" s="101"/>
      <c r="CB342" s="101"/>
      <c r="CC342" s="101"/>
      <c r="CD342" s="101"/>
      <c r="CE342" s="101"/>
      <c r="CF342" s="101"/>
      <c r="CG342" s="101"/>
      <c r="CH342" s="101"/>
      <c r="CI342" s="101"/>
      <c r="CJ342" s="101"/>
      <c r="CK342" s="101"/>
      <c r="CL342" s="101"/>
      <c r="CM342" s="101"/>
      <c r="CN342" s="101"/>
      <c r="CO342" s="101"/>
      <c r="CP342" s="101"/>
      <c r="CQ342" s="101"/>
    </row>
    <row r="343">
      <c r="BK343" s="101"/>
      <c r="BL343" s="101"/>
      <c r="BM343" s="101"/>
      <c r="BN343" s="101"/>
      <c r="BO343" s="101"/>
      <c r="BP343" s="101"/>
      <c r="BQ343" s="101"/>
      <c r="BR343" s="101"/>
      <c r="BS343" s="101"/>
      <c r="BT343" s="101"/>
      <c r="BU343" s="101"/>
      <c r="BV343" s="101"/>
      <c r="BW343" s="101"/>
      <c r="BX343" s="101"/>
      <c r="BY343" s="101"/>
      <c r="BZ343" s="101"/>
      <c r="CA343" s="101"/>
      <c r="CB343" s="101"/>
      <c r="CC343" s="101"/>
      <c r="CD343" s="101"/>
      <c r="CE343" s="101"/>
      <c r="CF343" s="101"/>
      <c r="CG343" s="101"/>
      <c r="CH343" s="101"/>
      <c r="CI343" s="101"/>
      <c r="CJ343" s="101"/>
      <c r="CK343" s="101"/>
      <c r="CL343" s="101"/>
      <c r="CM343" s="101"/>
      <c r="CN343" s="101"/>
      <c r="CO343" s="101"/>
      <c r="CP343" s="101"/>
      <c r="CQ343" s="101"/>
    </row>
    <row r="344">
      <c r="BK344" s="101"/>
      <c r="BL344" s="101"/>
      <c r="BM344" s="101"/>
      <c r="BN344" s="101"/>
      <c r="BO344" s="101"/>
      <c r="BP344" s="101"/>
      <c r="BQ344" s="101"/>
      <c r="BR344" s="101"/>
      <c r="BS344" s="101"/>
      <c r="BT344" s="101"/>
      <c r="BU344" s="101"/>
      <c r="BV344" s="101"/>
      <c r="BW344" s="101"/>
      <c r="BX344" s="101"/>
      <c r="BY344" s="101"/>
      <c r="BZ344" s="101"/>
      <c r="CA344" s="101"/>
      <c r="CB344" s="101"/>
      <c r="CC344" s="101"/>
      <c r="CD344" s="101"/>
      <c r="CE344" s="101"/>
      <c r="CF344" s="101"/>
      <c r="CG344" s="101"/>
      <c r="CH344" s="101"/>
      <c r="CI344" s="101"/>
      <c r="CJ344" s="101"/>
      <c r="CK344" s="101"/>
      <c r="CL344" s="101"/>
      <c r="CM344" s="101"/>
      <c r="CN344" s="101"/>
      <c r="CO344" s="101"/>
      <c r="CP344" s="101"/>
      <c r="CQ344" s="101"/>
    </row>
    <row r="345">
      <c r="BK345" s="101"/>
      <c r="BL345" s="101"/>
      <c r="BM345" s="101"/>
      <c r="BN345" s="101"/>
      <c r="BO345" s="101"/>
      <c r="BP345" s="101"/>
      <c r="BQ345" s="101"/>
      <c r="BR345" s="101"/>
      <c r="BS345" s="101"/>
      <c r="BT345" s="101"/>
      <c r="BU345" s="101"/>
      <c r="BV345" s="101"/>
      <c r="BW345" s="101"/>
      <c r="BX345" s="101"/>
      <c r="BY345" s="101"/>
      <c r="BZ345" s="101"/>
      <c r="CA345" s="101"/>
      <c r="CB345" s="101"/>
      <c r="CC345" s="101"/>
      <c r="CD345" s="101"/>
      <c r="CE345" s="101"/>
      <c r="CF345" s="101"/>
      <c r="CG345" s="101"/>
      <c r="CH345" s="101"/>
      <c r="CI345" s="101"/>
      <c r="CJ345" s="101"/>
      <c r="CK345" s="101"/>
      <c r="CL345" s="101"/>
      <c r="CM345" s="101"/>
      <c r="CN345" s="101"/>
      <c r="CO345" s="101"/>
      <c r="CP345" s="101"/>
      <c r="CQ345" s="101"/>
    </row>
    <row r="346">
      <c r="BK346" s="101"/>
      <c r="BL346" s="101"/>
      <c r="BM346" s="101"/>
      <c r="BN346" s="101"/>
      <c r="BO346" s="101"/>
      <c r="BP346" s="101"/>
      <c r="BQ346" s="101"/>
      <c r="BR346" s="101"/>
      <c r="BS346" s="101"/>
      <c r="BT346" s="101"/>
      <c r="BU346" s="101"/>
      <c r="BV346" s="101"/>
      <c r="BW346" s="101"/>
      <c r="BX346" s="101"/>
      <c r="BY346" s="101"/>
      <c r="BZ346" s="101"/>
      <c r="CA346" s="101"/>
      <c r="CB346" s="101"/>
      <c r="CC346" s="101"/>
      <c r="CD346" s="101"/>
      <c r="CE346" s="101"/>
      <c r="CF346" s="101"/>
      <c r="CG346" s="101"/>
      <c r="CH346" s="101"/>
      <c r="CI346" s="101"/>
      <c r="CJ346" s="101"/>
      <c r="CK346" s="101"/>
      <c r="CL346" s="101"/>
      <c r="CM346" s="101"/>
      <c r="CN346" s="101"/>
      <c r="CO346" s="101"/>
      <c r="CP346" s="101"/>
      <c r="CQ346" s="101"/>
    </row>
    <row r="347">
      <c r="BK347" s="101"/>
      <c r="BL347" s="101"/>
      <c r="BM347" s="101"/>
      <c r="BN347" s="101"/>
      <c r="BO347" s="101"/>
      <c r="BP347" s="101"/>
      <c r="BQ347" s="101"/>
      <c r="BR347" s="101"/>
      <c r="BS347" s="101"/>
      <c r="BT347" s="101"/>
      <c r="BU347" s="101"/>
      <c r="BV347" s="101"/>
      <c r="BW347" s="101"/>
      <c r="BX347" s="101"/>
      <c r="BY347" s="101"/>
      <c r="BZ347" s="101"/>
      <c r="CA347" s="101"/>
      <c r="CB347" s="101"/>
      <c r="CC347" s="101"/>
      <c r="CD347" s="101"/>
      <c r="CE347" s="101"/>
      <c r="CF347" s="101"/>
      <c r="CG347" s="101"/>
      <c r="CH347" s="101"/>
      <c r="CI347" s="101"/>
      <c r="CJ347" s="101"/>
      <c r="CK347" s="101"/>
      <c r="CL347" s="101"/>
      <c r="CM347" s="101"/>
      <c r="CN347" s="101"/>
      <c r="CO347" s="101"/>
      <c r="CP347" s="101"/>
      <c r="CQ347" s="101"/>
    </row>
    <row r="348">
      <c r="BK348" s="101"/>
      <c r="BL348" s="101"/>
      <c r="BM348" s="101"/>
      <c r="BN348" s="101"/>
      <c r="BO348" s="101"/>
      <c r="BP348" s="101"/>
      <c r="BQ348" s="101"/>
      <c r="BR348" s="101"/>
      <c r="BS348" s="101"/>
      <c r="BT348" s="101"/>
      <c r="BU348" s="101"/>
      <c r="BV348" s="101"/>
      <c r="BW348" s="101"/>
      <c r="BX348" s="101"/>
      <c r="BY348" s="101"/>
      <c r="BZ348" s="101"/>
      <c r="CA348" s="101"/>
      <c r="CB348" s="101"/>
      <c r="CC348" s="101"/>
      <c r="CD348" s="101"/>
      <c r="CE348" s="101"/>
      <c r="CF348" s="101"/>
      <c r="CG348" s="101"/>
      <c r="CH348" s="101"/>
      <c r="CI348" s="101"/>
      <c r="CJ348" s="101"/>
      <c r="CK348" s="101"/>
      <c r="CL348" s="101"/>
      <c r="CM348" s="101"/>
      <c r="CN348" s="101"/>
      <c r="CO348" s="101"/>
      <c r="CP348" s="101"/>
      <c r="CQ348" s="101"/>
    </row>
    <row r="349">
      <c r="BK349" s="101"/>
      <c r="BL349" s="101"/>
      <c r="BM349" s="101"/>
      <c r="BN349" s="101"/>
      <c r="BO349" s="101"/>
      <c r="BP349" s="101"/>
      <c r="BQ349" s="101"/>
      <c r="BR349" s="101"/>
      <c r="BS349" s="101"/>
      <c r="BT349" s="101"/>
      <c r="BU349" s="101"/>
      <c r="BV349" s="101"/>
      <c r="BW349" s="101"/>
      <c r="BX349" s="101"/>
      <c r="BY349" s="101"/>
      <c r="BZ349" s="101"/>
      <c r="CA349" s="101"/>
      <c r="CB349" s="101"/>
      <c r="CC349" s="101"/>
      <c r="CD349" s="101"/>
      <c r="CE349" s="101"/>
      <c r="CF349" s="101"/>
      <c r="CG349" s="101"/>
      <c r="CH349" s="101"/>
      <c r="CI349" s="101"/>
      <c r="CJ349" s="101"/>
      <c r="CK349" s="101"/>
      <c r="CL349" s="101"/>
      <c r="CM349" s="101"/>
      <c r="CN349" s="101"/>
      <c r="CO349" s="101"/>
      <c r="CP349" s="101"/>
      <c r="CQ349" s="101"/>
    </row>
    <row r="350">
      <c r="BK350" s="101"/>
      <c r="BL350" s="101"/>
      <c r="BM350" s="101"/>
      <c r="BN350" s="101"/>
      <c r="BO350" s="101"/>
      <c r="BP350" s="101"/>
      <c r="BQ350" s="101"/>
      <c r="BR350" s="101"/>
      <c r="BS350" s="101"/>
      <c r="BT350" s="101"/>
      <c r="BU350" s="101"/>
      <c r="BV350" s="101"/>
      <c r="BW350" s="101"/>
      <c r="BX350" s="101"/>
      <c r="BY350" s="101"/>
      <c r="BZ350" s="101"/>
      <c r="CA350" s="101"/>
      <c r="CB350" s="101"/>
      <c r="CC350" s="101"/>
      <c r="CD350" s="101"/>
      <c r="CE350" s="101"/>
      <c r="CF350" s="101"/>
      <c r="CG350" s="101"/>
      <c r="CH350" s="101"/>
      <c r="CI350" s="101"/>
      <c r="CJ350" s="101"/>
      <c r="CK350" s="101"/>
      <c r="CL350" s="101"/>
      <c r="CM350" s="101"/>
      <c r="CN350" s="101"/>
      <c r="CO350" s="101"/>
      <c r="CP350" s="101"/>
      <c r="CQ350" s="101"/>
    </row>
    <row r="351">
      <c r="BK351" s="101"/>
      <c r="BL351" s="101"/>
      <c r="BM351" s="101"/>
      <c r="BN351" s="101"/>
      <c r="BO351" s="101"/>
      <c r="BP351" s="101"/>
      <c r="BQ351" s="101"/>
      <c r="BR351" s="101"/>
      <c r="BS351" s="101"/>
      <c r="BT351" s="101"/>
      <c r="BU351" s="101"/>
      <c r="BV351" s="101"/>
      <c r="BW351" s="101"/>
      <c r="BX351" s="101"/>
      <c r="BY351" s="101"/>
      <c r="BZ351" s="101"/>
      <c r="CA351" s="101"/>
      <c r="CB351" s="101"/>
      <c r="CC351" s="101"/>
      <c r="CD351" s="101"/>
      <c r="CE351" s="101"/>
      <c r="CF351" s="101"/>
      <c r="CG351" s="101"/>
      <c r="CH351" s="101"/>
      <c r="CI351" s="101"/>
      <c r="CJ351" s="101"/>
      <c r="CK351" s="101"/>
      <c r="CL351" s="101"/>
      <c r="CM351" s="101"/>
      <c r="CN351" s="101"/>
      <c r="CO351" s="101"/>
      <c r="CP351" s="101"/>
      <c r="CQ351" s="101"/>
    </row>
    <row r="352">
      <c r="BK352" s="101"/>
      <c r="BL352" s="101"/>
      <c r="BM352" s="101"/>
      <c r="BN352" s="101"/>
      <c r="BO352" s="101"/>
      <c r="BP352" s="101"/>
      <c r="BQ352" s="101"/>
      <c r="BR352" s="101"/>
      <c r="BS352" s="101"/>
      <c r="BT352" s="101"/>
      <c r="BU352" s="101"/>
      <c r="BV352" s="101"/>
      <c r="BW352" s="101"/>
      <c r="BX352" s="101"/>
      <c r="BY352" s="101"/>
      <c r="BZ352" s="101"/>
      <c r="CA352" s="101"/>
      <c r="CB352" s="101"/>
      <c r="CC352" s="101"/>
      <c r="CD352" s="101"/>
      <c r="CE352" s="101"/>
      <c r="CF352" s="101"/>
      <c r="CG352" s="101"/>
      <c r="CH352" s="101"/>
      <c r="CI352" s="101"/>
      <c r="CJ352" s="101"/>
      <c r="CK352" s="101"/>
      <c r="CL352" s="101"/>
      <c r="CM352" s="101"/>
      <c r="CN352" s="101"/>
      <c r="CO352" s="101"/>
      <c r="CP352" s="101"/>
      <c r="CQ352" s="101"/>
    </row>
    <row r="353">
      <c r="BK353" s="101"/>
      <c r="BL353" s="101"/>
      <c r="BM353" s="101"/>
      <c r="BN353" s="101"/>
      <c r="BO353" s="101"/>
      <c r="BP353" s="101"/>
      <c r="BQ353" s="101"/>
      <c r="BR353" s="101"/>
      <c r="BS353" s="101"/>
      <c r="BT353" s="101"/>
      <c r="BU353" s="101"/>
      <c r="BV353" s="101"/>
      <c r="BW353" s="101"/>
      <c r="BX353" s="101"/>
      <c r="BY353" s="101"/>
      <c r="BZ353" s="101"/>
      <c r="CA353" s="101"/>
      <c r="CB353" s="101"/>
      <c r="CC353" s="101"/>
      <c r="CD353" s="101"/>
      <c r="CE353" s="101"/>
      <c r="CF353" s="101"/>
      <c r="CG353" s="101"/>
      <c r="CH353" s="101"/>
      <c r="CI353" s="101"/>
      <c r="CJ353" s="101"/>
      <c r="CK353" s="101"/>
      <c r="CL353" s="101"/>
      <c r="CM353" s="101"/>
      <c r="CN353" s="101"/>
      <c r="CO353" s="101"/>
      <c r="CP353" s="101"/>
      <c r="CQ353" s="101"/>
    </row>
    <row r="354">
      <c r="BK354" s="101"/>
      <c r="BL354" s="101"/>
      <c r="BM354" s="101"/>
      <c r="BN354" s="101"/>
      <c r="BO354" s="101"/>
      <c r="BP354" s="101"/>
      <c r="BQ354" s="101"/>
      <c r="BR354" s="101"/>
      <c r="BS354" s="101"/>
      <c r="BT354" s="101"/>
      <c r="BU354" s="101"/>
      <c r="BV354" s="101"/>
      <c r="BW354" s="101"/>
      <c r="BX354" s="101"/>
      <c r="BY354" s="101"/>
      <c r="BZ354" s="101"/>
      <c r="CA354" s="101"/>
      <c r="CB354" s="101"/>
      <c r="CC354" s="101"/>
      <c r="CD354" s="101"/>
      <c r="CE354" s="101"/>
      <c r="CF354" s="101"/>
      <c r="CG354" s="101"/>
      <c r="CH354" s="101"/>
      <c r="CI354" s="101"/>
      <c r="CJ354" s="101"/>
      <c r="CK354" s="101"/>
      <c r="CL354" s="101"/>
      <c r="CM354" s="101"/>
      <c r="CN354" s="101"/>
      <c r="CO354" s="101"/>
      <c r="CP354" s="101"/>
      <c r="CQ354" s="101"/>
    </row>
    <row r="355">
      <c r="BK355" s="101"/>
      <c r="BL355" s="101"/>
      <c r="BM355" s="101"/>
      <c r="BN355" s="101"/>
      <c r="BO355" s="101"/>
      <c r="BP355" s="101"/>
      <c r="BQ355" s="101"/>
      <c r="BR355" s="101"/>
      <c r="BS355" s="101"/>
      <c r="BT355" s="101"/>
      <c r="BU355" s="101"/>
      <c r="BV355" s="101"/>
      <c r="BW355" s="101"/>
      <c r="BX355" s="101"/>
      <c r="BY355" s="101"/>
      <c r="BZ355" s="101"/>
      <c r="CA355" s="101"/>
      <c r="CB355" s="101"/>
      <c r="CC355" s="101"/>
      <c r="CD355" s="101"/>
      <c r="CE355" s="101"/>
      <c r="CF355" s="101"/>
      <c r="CG355" s="101"/>
      <c r="CH355" s="101"/>
      <c r="CI355" s="101"/>
      <c r="CJ355" s="101"/>
      <c r="CK355" s="101"/>
      <c r="CL355" s="101"/>
      <c r="CM355" s="101"/>
      <c r="CN355" s="101"/>
      <c r="CO355" s="101"/>
      <c r="CP355" s="101"/>
      <c r="CQ355" s="101"/>
    </row>
    <row r="356">
      <c r="BK356" s="101"/>
      <c r="BL356" s="101"/>
      <c r="BM356" s="101"/>
      <c r="BN356" s="101"/>
      <c r="BO356" s="101"/>
      <c r="BP356" s="101"/>
      <c r="BQ356" s="101"/>
      <c r="BR356" s="101"/>
      <c r="BS356" s="101"/>
      <c r="BT356" s="101"/>
      <c r="BU356" s="101"/>
      <c r="BV356" s="101"/>
      <c r="BW356" s="101"/>
      <c r="BX356" s="101"/>
      <c r="BY356" s="101"/>
      <c r="BZ356" s="101"/>
      <c r="CA356" s="101"/>
      <c r="CB356" s="101"/>
      <c r="CC356" s="101"/>
      <c r="CD356" s="101"/>
      <c r="CE356" s="101"/>
      <c r="CF356" s="101"/>
      <c r="CG356" s="101"/>
      <c r="CH356" s="101"/>
      <c r="CI356" s="101"/>
      <c r="CJ356" s="101"/>
      <c r="CK356" s="101"/>
      <c r="CL356" s="101"/>
      <c r="CM356" s="101"/>
      <c r="CN356" s="101"/>
      <c r="CO356" s="101"/>
      <c r="CP356" s="101"/>
      <c r="CQ356" s="101"/>
    </row>
    <row r="357">
      <c r="BK357" s="101"/>
      <c r="BL357" s="101"/>
      <c r="BM357" s="101"/>
      <c r="BN357" s="101"/>
      <c r="BO357" s="101"/>
      <c r="BP357" s="101"/>
      <c r="BQ357" s="101"/>
      <c r="BR357" s="101"/>
      <c r="BS357" s="101"/>
      <c r="BT357" s="101"/>
      <c r="BU357" s="101"/>
      <c r="BV357" s="101"/>
      <c r="BW357" s="101"/>
      <c r="BX357" s="101"/>
      <c r="BY357" s="101"/>
      <c r="BZ357" s="101"/>
      <c r="CA357" s="101"/>
      <c r="CB357" s="101"/>
      <c r="CC357" s="101"/>
      <c r="CD357" s="101"/>
      <c r="CE357" s="101"/>
      <c r="CF357" s="101"/>
      <c r="CG357" s="101"/>
      <c r="CH357" s="101"/>
      <c r="CI357" s="101"/>
      <c r="CJ357" s="101"/>
      <c r="CK357" s="101"/>
      <c r="CL357" s="101"/>
      <c r="CM357" s="101"/>
      <c r="CN357" s="101"/>
      <c r="CO357" s="101"/>
      <c r="CP357" s="101"/>
      <c r="CQ357" s="101"/>
    </row>
    <row r="358">
      <c r="BK358" s="101"/>
      <c r="BL358" s="101"/>
      <c r="BM358" s="101"/>
      <c r="BN358" s="101"/>
      <c r="BO358" s="101"/>
      <c r="BP358" s="101"/>
      <c r="BQ358" s="101"/>
      <c r="BR358" s="101"/>
      <c r="BS358" s="101"/>
      <c r="BT358" s="101"/>
      <c r="BU358" s="101"/>
      <c r="BV358" s="101"/>
      <c r="BW358" s="101"/>
      <c r="BX358" s="101"/>
      <c r="BY358" s="101"/>
      <c r="BZ358" s="101"/>
      <c r="CA358" s="101"/>
      <c r="CB358" s="101"/>
      <c r="CC358" s="101"/>
      <c r="CD358" s="101"/>
      <c r="CE358" s="101"/>
      <c r="CF358" s="101"/>
      <c r="CG358" s="101"/>
      <c r="CH358" s="101"/>
      <c r="CI358" s="101"/>
      <c r="CJ358" s="101"/>
      <c r="CK358" s="101"/>
      <c r="CL358" s="101"/>
      <c r="CM358" s="101"/>
      <c r="CN358" s="101"/>
      <c r="CO358" s="101"/>
      <c r="CP358" s="101"/>
      <c r="CQ358" s="101"/>
    </row>
    <row r="359">
      <c r="BK359" s="101"/>
      <c r="BL359" s="101"/>
      <c r="BM359" s="101"/>
      <c r="BN359" s="101"/>
      <c r="BO359" s="101"/>
      <c r="BP359" s="101"/>
      <c r="BQ359" s="101"/>
      <c r="BR359" s="101"/>
      <c r="BS359" s="101"/>
      <c r="BT359" s="101"/>
      <c r="BU359" s="101"/>
      <c r="BV359" s="101"/>
      <c r="BW359" s="101"/>
      <c r="BX359" s="101"/>
      <c r="BY359" s="101"/>
      <c r="BZ359" s="101"/>
      <c r="CA359" s="101"/>
      <c r="CB359" s="101"/>
      <c r="CC359" s="101"/>
      <c r="CD359" s="101"/>
      <c r="CE359" s="101"/>
      <c r="CF359" s="101"/>
      <c r="CG359" s="101"/>
      <c r="CH359" s="101"/>
      <c r="CI359" s="101"/>
      <c r="CJ359" s="101"/>
      <c r="CK359" s="101"/>
      <c r="CL359" s="101"/>
      <c r="CM359" s="101"/>
      <c r="CN359" s="101"/>
      <c r="CO359" s="101"/>
      <c r="CP359" s="101"/>
      <c r="CQ359" s="101"/>
    </row>
    <row r="360">
      <c r="BK360" s="101"/>
      <c r="BL360" s="101"/>
      <c r="BM360" s="101"/>
      <c r="BN360" s="101"/>
      <c r="BO360" s="101"/>
      <c r="BP360" s="101"/>
      <c r="BQ360" s="101"/>
      <c r="BR360" s="101"/>
      <c r="BS360" s="101"/>
      <c r="BT360" s="101"/>
      <c r="BU360" s="101"/>
      <c r="BV360" s="101"/>
      <c r="BW360" s="101"/>
      <c r="BX360" s="101"/>
      <c r="BY360" s="101"/>
      <c r="BZ360" s="101"/>
      <c r="CA360" s="101"/>
      <c r="CB360" s="101"/>
      <c r="CC360" s="101"/>
      <c r="CD360" s="101"/>
      <c r="CE360" s="101"/>
      <c r="CF360" s="101"/>
      <c r="CG360" s="101"/>
      <c r="CH360" s="101"/>
      <c r="CI360" s="101"/>
      <c r="CJ360" s="101"/>
      <c r="CK360" s="101"/>
      <c r="CL360" s="101"/>
      <c r="CM360" s="101"/>
      <c r="CN360" s="101"/>
      <c r="CO360" s="101"/>
      <c r="CP360" s="101"/>
      <c r="CQ360" s="101"/>
    </row>
    <row r="361">
      <c r="BK361" s="101"/>
      <c r="BL361" s="101"/>
      <c r="BM361" s="101"/>
      <c r="BN361" s="101"/>
      <c r="BO361" s="101"/>
      <c r="BP361" s="101"/>
      <c r="BQ361" s="101"/>
      <c r="BR361" s="101"/>
      <c r="BS361" s="101"/>
      <c r="BT361" s="101"/>
      <c r="BU361" s="101"/>
      <c r="BV361" s="101"/>
      <c r="BW361" s="101"/>
      <c r="BX361" s="101"/>
      <c r="BY361" s="101"/>
      <c r="BZ361" s="101"/>
      <c r="CA361" s="101"/>
      <c r="CB361" s="101"/>
      <c r="CC361" s="101"/>
      <c r="CD361" s="101"/>
      <c r="CE361" s="101"/>
      <c r="CF361" s="101"/>
      <c r="CG361" s="101"/>
      <c r="CH361" s="101"/>
      <c r="CI361" s="101"/>
      <c r="CJ361" s="101"/>
      <c r="CK361" s="101"/>
      <c r="CL361" s="101"/>
      <c r="CM361" s="101"/>
      <c r="CN361" s="101"/>
      <c r="CO361" s="101"/>
      <c r="CP361" s="101"/>
      <c r="CQ361" s="101"/>
    </row>
    <row r="362">
      <c r="BK362" s="101"/>
      <c r="BL362" s="101"/>
      <c r="BM362" s="101"/>
      <c r="BN362" s="101"/>
      <c r="BO362" s="101"/>
      <c r="BP362" s="101"/>
      <c r="BQ362" s="101"/>
      <c r="BR362" s="101"/>
      <c r="BS362" s="101"/>
      <c r="BT362" s="101"/>
      <c r="BU362" s="101"/>
      <c r="BV362" s="101"/>
      <c r="BW362" s="101"/>
      <c r="BX362" s="101"/>
      <c r="BY362" s="101"/>
      <c r="BZ362" s="101"/>
      <c r="CA362" s="101"/>
      <c r="CB362" s="101"/>
      <c r="CC362" s="101"/>
      <c r="CD362" s="101"/>
      <c r="CE362" s="101"/>
      <c r="CF362" s="101"/>
      <c r="CG362" s="101"/>
      <c r="CH362" s="101"/>
      <c r="CI362" s="101"/>
      <c r="CJ362" s="101"/>
      <c r="CK362" s="101"/>
      <c r="CL362" s="101"/>
      <c r="CM362" s="101"/>
      <c r="CN362" s="101"/>
      <c r="CO362" s="101"/>
      <c r="CP362" s="101"/>
      <c r="CQ362" s="101"/>
    </row>
    <row r="363">
      <c r="BK363" s="101"/>
      <c r="BL363" s="101"/>
      <c r="BM363" s="101"/>
      <c r="BN363" s="101"/>
      <c r="BO363" s="101"/>
      <c r="BP363" s="101"/>
      <c r="BQ363" s="101"/>
      <c r="BR363" s="101"/>
      <c r="BS363" s="101"/>
      <c r="BT363" s="101"/>
      <c r="BU363" s="101"/>
      <c r="BV363" s="101"/>
      <c r="BW363" s="101"/>
      <c r="BX363" s="101"/>
      <c r="BY363" s="101"/>
      <c r="BZ363" s="101"/>
      <c r="CA363" s="101"/>
      <c r="CB363" s="101"/>
      <c r="CC363" s="101"/>
      <c r="CD363" s="101"/>
      <c r="CE363" s="101"/>
      <c r="CF363" s="101"/>
      <c r="CG363" s="101"/>
      <c r="CH363" s="101"/>
      <c r="CI363" s="101"/>
      <c r="CJ363" s="101"/>
      <c r="CK363" s="101"/>
      <c r="CL363" s="101"/>
      <c r="CM363" s="101"/>
      <c r="CN363" s="101"/>
      <c r="CO363" s="101"/>
      <c r="CP363" s="101"/>
      <c r="CQ363" s="101"/>
    </row>
    <row r="364">
      <c r="BK364" s="101"/>
      <c r="BL364" s="101"/>
      <c r="BM364" s="101"/>
      <c r="BN364" s="101"/>
      <c r="BO364" s="101"/>
      <c r="BP364" s="101"/>
      <c r="BQ364" s="101"/>
      <c r="BR364" s="101"/>
      <c r="BS364" s="101"/>
      <c r="BT364" s="101"/>
      <c r="BU364" s="101"/>
      <c r="BV364" s="101"/>
      <c r="BW364" s="101"/>
      <c r="BX364" s="101"/>
      <c r="BY364" s="101"/>
      <c r="BZ364" s="101"/>
      <c r="CA364" s="101"/>
      <c r="CB364" s="101"/>
      <c r="CC364" s="101"/>
      <c r="CD364" s="101"/>
      <c r="CE364" s="101"/>
      <c r="CF364" s="101"/>
      <c r="CG364" s="101"/>
      <c r="CH364" s="101"/>
      <c r="CI364" s="101"/>
      <c r="CJ364" s="101"/>
      <c r="CK364" s="101"/>
      <c r="CL364" s="101"/>
      <c r="CM364" s="101"/>
      <c r="CN364" s="101"/>
      <c r="CO364" s="101"/>
      <c r="CP364" s="101"/>
      <c r="CQ364" s="101"/>
    </row>
    <row r="365">
      <c r="BK365" s="101"/>
      <c r="BL365" s="101"/>
      <c r="BM365" s="101"/>
      <c r="BN365" s="101"/>
      <c r="BO365" s="101"/>
      <c r="BP365" s="101"/>
      <c r="BQ365" s="101"/>
      <c r="BR365" s="101"/>
      <c r="BS365" s="101"/>
      <c r="BT365" s="101"/>
      <c r="BU365" s="101"/>
      <c r="BV365" s="101"/>
      <c r="BW365" s="101"/>
      <c r="BX365" s="101"/>
      <c r="BY365" s="101"/>
      <c r="BZ365" s="101"/>
      <c r="CA365" s="101"/>
      <c r="CB365" s="101"/>
      <c r="CC365" s="101"/>
      <c r="CD365" s="101"/>
      <c r="CE365" s="101"/>
      <c r="CF365" s="101"/>
      <c r="CG365" s="101"/>
      <c r="CH365" s="101"/>
      <c r="CI365" s="101"/>
      <c r="CJ365" s="101"/>
      <c r="CK365" s="101"/>
      <c r="CL365" s="101"/>
      <c r="CM365" s="101"/>
      <c r="CN365" s="101"/>
      <c r="CO365" s="101"/>
      <c r="CP365" s="101"/>
      <c r="CQ365" s="101"/>
    </row>
    <row r="366">
      <c r="BK366" s="101"/>
      <c r="BL366" s="101"/>
      <c r="BM366" s="101"/>
      <c r="BN366" s="101"/>
      <c r="BO366" s="101"/>
      <c r="BP366" s="101"/>
      <c r="BQ366" s="101"/>
      <c r="BR366" s="101"/>
      <c r="BS366" s="101"/>
      <c r="BT366" s="101"/>
      <c r="BU366" s="101"/>
      <c r="BV366" s="101"/>
      <c r="BW366" s="101"/>
      <c r="BX366" s="101"/>
      <c r="BY366" s="101"/>
      <c r="BZ366" s="101"/>
      <c r="CA366" s="101"/>
      <c r="CB366" s="101"/>
      <c r="CC366" s="101"/>
      <c r="CD366" s="101"/>
      <c r="CE366" s="101"/>
      <c r="CF366" s="101"/>
      <c r="CG366" s="101"/>
      <c r="CH366" s="101"/>
      <c r="CI366" s="101"/>
      <c r="CJ366" s="101"/>
      <c r="CK366" s="101"/>
      <c r="CL366" s="101"/>
      <c r="CM366" s="101"/>
      <c r="CN366" s="101"/>
      <c r="CO366" s="101"/>
      <c r="CP366" s="101"/>
      <c r="CQ366" s="101"/>
    </row>
    <row r="367">
      <c r="BK367" s="101"/>
      <c r="BL367" s="101"/>
      <c r="BM367" s="101"/>
      <c r="BN367" s="101"/>
      <c r="BO367" s="101"/>
      <c r="BP367" s="101"/>
      <c r="BQ367" s="101"/>
      <c r="BR367" s="101"/>
      <c r="BS367" s="101"/>
      <c r="BT367" s="101"/>
      <c r="BU367" s="101"/>
      <c r="BV367" s="101"/>
      <c r="BW367" s="101"/>
      <c r="BX367" s="101"/>
      <c r="BY367" s="101"/>
      <c r="BZ367" s="101"/>
      <c r="CA367" s="101"/>
      <c r="CB367" s="101"/>
      <c r="CC367" s="101"/>
      <c r="CD367" s="101"/>
      <c r="CE367" s="101"/>
      <c r="CF367" s="101"/>
      <c r="CG367" s="101"/>
      <c r="CH367" s="101"/>
      <c r="CI367" s="101"/>
      <c r="CJ367" s="101"/>
      <c r="CK367" s="101"/>
      <c r="CL367" s="101"/>
      <c r="CM367" s="101"/>
      <c r="CN367" s="101"/>
      <c r="CO367" s="101"/>
      <c r="CP367" s="101"/>
      <c r="CQ367" s="101"/>
    </row>
    <row r="368">
      <c r="BK368" s="101"/>
      <c r="BL368" s="101"/>
      <c r="BM368" s="101"/>
      <c r="BN368" s="101"/>
      <c r="BO368" s="101"/>
      <c r="BP368" s="101"/>
      <c r="BQ368" s="101"/>
      <c r="BR368" s="101"/>
      <c r="BS368" s="101"/>
      <c r="BT368" s="101"/>
      <c r="BU368" s="101"/>
      <c r="BV368" s="101"/>
      <c r="BW368" s="101"/>
      <c r="BX368" s="101"/>
      <c r="BY368" s="101"/>
      <c r="BZ368" s="101"/>
      <c r="CA368" s="101"/>
      <c r="CB368" s="101"/>
      <c r="CC368" s="101"/>
      <c r="CD368" s="101"/>
      <c r="CE368" s="101"/>
      <c r="CF368" s="101"/>
      <c r="CG368" s="101"/>
      <c r="CH368" s="101"/>
      <c r="CI368" s="101"/>
      <c r="CJ368" s="101"/>
      <c r="CK368" s="101"/>
      <c r="CL368" s="101"/>
      <c r="CM368" s="101"/>
      <c r="CN368" s="101"/>
      <c r="CO368" s="101"/>
      <c r="CP368" s="101"/>
      <c r="CQ368" s="101"/>
    </row>
    <row r="369">
      <c r="BK369" s="101"/>
      <c r="BL369" s="101"/>
      <c r="BM369" s="101"/>
      <c r="BN369" s="101"/>
      <c r="BO369" s="101"/>
      <c r="BP369" s="101"/>
      <c r="BQ369" s="101"/>
      <c r="BR369" s="101"/>
      <c r="BS369" s="101"/>
      <c r="BT369" s="101"/>
      <c r="BU369" s="101"/>
      <c r="BV369" s="101"/>
      <c r="BW369" s="101"/>
      <c r="BX369" s="101"/>
      <c r="BY369" s="101"/>
      <c r="BZ369" s="101"/>
      <c r="CA369" s="101"/>
      <c r="CB369" s="101"/>
      <c r="CC369" s="101"/>
      <c r="CD369" s="101"/>
      <c r="CE369" s="101"/>
      <c r="CF369" s="101"/>
      <c r="CG369" s="101"/>
      <c r="CH369" s="101"/>
      <c r="CI369" s="101"/>
      <c r="CJ369" s="101"/>
      <c r="CK369" s="101"/>
      <c r="CL369" s="101"/>
      <c r="CM369" s="101"/>
      <c r="CN369" s="101"/>
      <c r="CO369" s="101"/>
      <c r="CP369" s="101"/>
      <c r="CQ369" s="101"/>
    </row>
    <row r="370">
      <c r="BK370" s="101"/>
      <c r="BL370" s="101"/>
      <c r="BM370" s="101"/>
      <c r="BN370" s="101"/>
      <c r="BO370" s="101"/>
      <c r="BP370" s="101"/>
      <c r="BQ370" s="101"/>
      <c r="BR370" s="101"/>
      <c r="BS370" s="101"/>
      <c r="BT370" s="101"/>
      <c r="BU370" s="101"/>
      <c r="BV370" s="101"/>
      <c r="BW370" s="101"/>
      <c r="BX370" s="101"/>
      <c r="BY370" s="101"/>
      <c r="BZ370" s="101"/>
      <c r="CA370" s="101"/>
      <c r="CB370" s="101"/>
      <c r="CC370" s="101"/>
      <c r="CD370" s="101"/>
      <c r="CE370" s="101"/>
      <c r="CF370" s="101"/>
      <c r="CG370" s="101"/>
      <c r="CH370" s="101"/>
      <c r="CI370" s="101"/>
      <c r="CJ370" s="101"/>
      <c r="CK370" s="101"/>
      <c r="CL370" s="101"/>
      <c r="CM370" s="101"/>
      <c r="CN370" s="101"/>
      <c r="CO370" s="101"/>
      <c r="CP370" s="101"/>
      <c r="CQ370" s="101"/>
    </row>
    <row r="371">
      <c r="BK371" s="101"/>
      <c r="BL371" s="101"/>
      <c r="BM371" s="101"/>
      <c r="BN371" s="101"/>
      <c r="BO371" s="101"/>
      <c r="BP371" s="101"/>
      <c r="BQ371" s="101"/>
      <c r="BR371" s="101"/>
      <c r="BS371" s="101"/>
      <c r="BT371" s="101"/>
      <c r="BU371" s="101"/>
      <c r="BV371" s="101"/>
      <c r="BW371" s="101"/>
      <c r="BX371" s="101"/>
      <c r="BY371" s="101"/>
      <c r="BZ371" s="101"/>
      <c r="CA371" s="101"/>
      <c r="CB371" s="101"/>
      <c r="CC371" s="101"/>
      <c r="CD371" s="101"/>
      <c r="CE371" s="101"/>
      <c r="CF371" s="101"/>
      <c r="CG371" s="101"/>
      <c r="CH371" s="101"/>
      <c r="CI371" s="101"/>
      <c r="CJ371" s="101"/>
      <c r="CK371" s="101"/>
      <c r="CL371" s="101"/>
      <c r="CM371" s="101"/>
      <c r="CN371" s="101"/>
      <c r="CO371" s="101"/>
      <c r="CP371" s="101"/>
      <c r="CQ371" s="101"/>
    </row>
    <row r="372">
      <c r="BK372" s="101"/>
      <c r="BL372" s="101"/>
      <c r="BM372" s="101"/>
      <c r="BN372" s="101"/>
      <c r="BO372" s="101"/>
      <c r="BP372" s="101"/>
      <c r="BQ372" s="101"/>
      <c r="BR372" s="101"/>
      <c r="BS372" s="101"/>
      <c r="BT372" s="101"/>
      <c r="BU372" s="101"/>
      <c r="BV372" s="101"/>
      <c r="BW372" s="101"/>
      <c r="BX372" s="101"/>
      <c r="BY372" s="101"/>
      <c r="BZ372" s="101"/>
      <c r="CA372" s="101"/>
      <c r="CB372" s="101"/>
      <c r="CC372" s="101"/>
      <c r="CD372" s="101"/>
      <c r="CE372" s="101"/>
      <c r="CF372" s="101"/>
      <c r="CG372" s="101"/>
      <c r="CH372" s="101"/>
      <c r="CI372" s="101"/>
      <c r="CJ372" s="101"/>
      <c r="CK372" s="101"/>
      <c r="CL372" s="101"/>
      <c r="CM372" s="101"/>
      <c r="CN372" s="101"/>
      <c r="CO372" s="101"/>
      <c r="CP372" s="101"/>
      <c r="CQ372" s="101"/>
    </row>
    <row r="373">
      <c r="BK373" s="101"/>
      <c r="BL373" s="101"/>
      <c r="BM373" s="101"/>
      <c r="BN373" s="101"/>
      <c r="BO373" s="101"/>
      <c r="BP373" s="101"/>
      <c r="BQ373" s="101"/>
      <c r="BR373" s="101"/>
      <c r="BS373" s="101"/>
      <c r="BT373" s="101"/>
      <c r="BU373" s="101"/>
      <c r="BV373" s="101"/>
      <c r="BW373" s="101"/>
      <c r="BX373" s="101"/>
      <c r="BY373" s="101"/>
      <c r="BZ373" s="101"/>
      <c r="CA373" s="101"/>
      <c r="CB373" s="101"/>
      <c r="CC373" s="101"/>
      <c r="CD373" s="101"/>
      <c r="CE373" s="101"/>
      <c r="CF373" s="101"/>
      <c r="CG373" s="101"/>
      <c r="CH373" s="101"/>
      <c r="CI373" s="101"/>
      <c r="CJ373" s="101"/>
      <c r="CK373" s="101"/>
      <c r="CL373" s="101"/>
      <c r="CM373" s="101"/>
      <c r="CN373" s="101"/>
      <c r="CO373" s="101"/>
      <c r="CP373" s="101"/>
      <c r="CQ373" s="101"/>
    </row>
    <row r="374">
      <c r="BK374" s="101"/>
      <c r="BL374" s="101"/>
      <c r="BM374" s="101"/>
      <c r="BN374" s="101"/>
      <c r="BO374" s="101"/>
      <c r="BP374" s="101"/>
      <c r="BQ374" s="101"/>
      <c r="BR374" s="101"/>
      <c r="BS374" s="101"/>
      <c r="BT374" s="101"/>
      <c r="BU374" s="101"/>
      <c r="BV374" s="101"/>
      <c r="BW374" s="101"/>
      <c r="BX374" s="101"/>
      <c r="BY374" s="101"/>
      <c r="BZ374" s="101"/>
      <c r="CA374" s="101"/>
      <c r="CB374" s="101"/>
      <c r="CC374" s="101"/>
      <c r="CD374" s="101"/>
      <c r="CE374" s="101"/>
      <c r="CF374" s="101"/>
      <c r="CG374" s="101"/>
      <c r="CH374" s="101"/>
      <c r="CI374" s="101"/>
      <c r="CJ374" s="101"/>
      <c r="CK374" s="101"/>
      <c r="CL374" s="101"/>
      <c r="CM374" s="101"/>
      <c r="CN374" s="101"/>
      <c r="CO374" s="101"/>
      <c r="CP374" s="101"/>
      <c r="CQ374" s="101"/>
    </row>
    <row r="375">
      <c r="BK375" s="101"/>
      <c r="BL375" s="101"/>
      <c r="BM375" s="101"/>
      <c r="BN375" s="101"/>
      <c r="BO375" s="101"/>
      <c r="BP375" s="101"/>
      <c r="BQ375" s="101"/>
      <c r="BR375" s="101"/>
      <c r="BS375" s="101"/>
      <c r="BT375" s="101"/>
      <c r="BU375" s="101"/>
      <c r="BV375" s="101"/>
      <c r="BW375" s="101"/>
      <c r="BX375" s="101"/>
      <c r="BY375" s="101"/>
      <c r="BZ375" s="101"/>
      <c r="CA375" s="101"/>
      <c r="CB375" s="101"/>
      <c r="CC375" s="101"/>
      <c r="CD375" s="101"/>
      <c r="CE375" s="101"/>
      <c r="CF375" s="101"/>
      <c r="CG375" s="101"/>
      <c r="CH375" s="101"/>
      <c r="CI375" s="101"/>
      <c r="CJ375" s="101"/>
      <c r="CK375" s="101"/>
      <c r="CL375" s="101"/>
      <c r="CM375" s="101"/>
      <c r="CN375" s="101"/>
      <c r="CO375" s="101"/>
      <c r="CP375" s="101"/>
      <c r="CQ375" s="101"/>
    </row>
    <row r="376">
      <c r="BK376" s="101"/>
      <c r="BL376" s="101"/>
      <c r="BM376" s="101"/>
      <c r="BN376" s="101"/>
      <c r="BO376" s="101"/>
      <c r="BP376" s="101"/>
      <c r="BQ376" s="101"/>
      <c r="BR376" s="101"/>
      <c r="BS376" s="101"/>
      <c r="BT376" s="101"/>
      <c r="BU376" s="101"/>
      <c r="BV376" s="101"/>
      <c r="BW376" s="101"/>
      <c r="BX376" s="101"/>
      <c r="BY376" s="101"/>
      <c r="BZ376" s="101"/>
      <c r="CA376" s="101"/>
      <c r="CB376" s="101"/>
      <c r="CC376" s="101"/>
      <c r="CD376" s="101"/>
      <c r="CE376" s="101"/>
      <c r="CF376" s="101"/>
      <c r="CG376" s="101"/>
      <c r="CH376" s="101"/>
      <c r="CI376" s="101"/>
      <c r="CJ376" s="101"/>
      <c r="CK376" s="101"/>
      <c r="CL376" s="101"/>
      <c r="CM376" s="101"/>
      <c r="CN376" s="101"/>
      <c r="CO376" s="101"/>
      <c r="CP376" s="101"/>
      <c r="CQ376" s="101"/>
    </row>
    <row r="377">
      <c r="BK377" s="101"/>
      <c r="BL377" s="101"/>
      <c r="BM377" s="101"/>
      <c r="BN377" s="101"/>
      <c r="BO377" s="101"/>
      <c r="BP377" s="101"/>
      <c r="BQ377" s="101"/>
      <c r="BR377" s="101"/>
      <c r="BS377" s="101"/>
      <c r="BT377" s="101"/>
      <c r="BU377" s="101"/>
      <c r="BV377" s="101"/>
      <c r="BW377" s="101"/>
      <c r="BX377" s="101"/>
      <c r="BY377" s="101"/>
      <c r="BZ377" s="101"/>
      <c r="CA377" s="101"/>
      <c r="CB377" s="101"/>
      <c r="CC377" s="101"/>
      <c r="CD377" s="101"/>
      <c r="CE377" s="101"/>
      <c r="CF377" s="101"/>
      <c r="CG377" s="101"/>
      <c r="CH377" s="101"/>
      <c r="CI377" s="101"/>
      <c r="CJ377" s="101"/>
      <c r="CK377" s="101"/>
      <c r="CL377" s="101"/>
      <c r="CM377" s="101"/>
      <c r="CN377" s="101"/>
      <c r="CO377" s="101"/>
      <c r="CP377" s="101"/>
      <c r="CQ377" s="101"/>
    </row>
    <row r="378">
      <c r="BK378" s="101"/>
      <c r="BL378" s="101"/>
      <c r="BM378" s="101"/>
      <c r="BN378" s="101"/>
      <c r="BO378" s="101"/>
      <c r="BP378" s="101"/>
      <c r="BQ378" s="101"/>
      <c r="BR378" s="101"/>
      <c r="BS378" s="101"/>
      <c r="BT378" s="101"/>
      <c r="BU378" s="101"/>
      <c r="BV378" s="101"/>
      <c r="BW378" s="101"/>
      <c r="BX378" s="101"/>
      <c r="BY378" s="101"/>
      <c r="BZ378" s="101"/>
      <c r="CA378" s="101"/>
      <c r="CB378" s="101"/>
      <c r="CC378" s="101"/>
      <c r="CD378" s="101"/>
      <c r="CE378" s="101"/>
      <c r="CF378" s="101"/>
      <c r="CG378" s="101"/>
      <c r="CH378" s="101"/>
      <c r="CI378" s="101"/>
      <c r="CJ378" s="101"/>
      <c r="CK378" s="101"/>
      <c r="CL378" s="101"/>
      <c r="CM378" s="101"/>
      <c r="CN378" s="101"/>
      <c r="CO378" s="101"/>
      <c r="CP378" s="101"/>
      <c r="CQ378" s="101"/>
    </row>
    <row r="379">
      <c r="BK379" s="101"/>
      <c r="BL379" s="101"/>
      <c r="BM379" s="101"/>
      <c r="BN379" s="101"/>
      <c r="BO379" s="101"/>
      <c r="BP379" s="101"/>
      <c r="BQ379" s="101"/>
      <c r="BR379" s="101"/>
      <c r="BS379" s="101"/>
      <c r="BT379" s="101"/>
      <c r="BU379" s="101"/>
      <c r="BV379" s="101"/>
      <c r="BW379" s="101"/>
      <c r="BX379" s="101"/>
      <c r="BY379" s="101"/>
      <c r="BZ379" s="101"/>
      <c r="CA379" s="101"/>
      <c r="CB379" s="101"/>
      <c r="CC379" s="101"/>
      <c r="CD379" s="101"/>
      <c r="CE379" s="101"/>
      <c r="CF379" s="101"/>
      <c r="CG379" s="101"/>
      <c r="CH379" s="101"/>
      <c r="CI379" s="101"/>
      <c r="CJ379" s="101"/>
      <c r="CK379" s="101"/>
      <c r="CL379" s="101"/>
      <c r="CM379" s="101"/>
      <c r="CN379" s="101"/>
      <c r="CO379" s="101"/>
      <c r="CP379" s="101"/>
      <c r="CQ379" s="101"/>
    </row>
    <row r="380">
      <c r="BK380" s="101"/>
      <c r="BL380" s="101"/>
      <c r="BM380" s="101"/>
      <c r="BN380" s="101"/>
      <c r="BO380" s="101"/>
      <c r="BP380" s="101"/>
      <c r="BQ380" s="101"/>
      <c r="BR380" s="101"/>
      <c r="BS380" s="101"/>
      <c r="BT380" s="101"/>
      <c r="BU380" s="101"/>
      <c r="BV380" s="101"/>
      <c r="BW380" s="101"/>
      <c r="BX380" s="101"/>
      <c r="BY380" s="101"/>
      <c r="BZ380" s="101"/>
      <c r="CA380" s="101"/>
      <c r="CB380" s="101"/>
      <c r="CC380" s="101"/>
      <c r="CD380" s="101"/>
      <c r="CE380" s="101"/>
      <c r="CF380" s="101"/>
      <c r="CG380" s="101"/>
      <c r="CH380" s="101"/>
      <c r="CI380" s="101"/>
      <c r="CJ380" s="101"/>
      <c r="CK380" s="101"/>
      <c r="CL380" s="101"/>
      <c r="CM380" s="101"/>
      <c r="CN380" s="101"/>
      <c r="CO380" s="101"/>
      <c r="CP380" s="101"/>
      <c r="CQ380" s="101"/>
    </row>
    <row r="381">
      <c r="BK381" s="101"/>
      <c r="BL381" s="101"/>
      <c r="BM381" s="101"/>
      <c r="BN381" s="101"/>
      <c r="BO381" s="101"/>
      <c r="BP381" s="101"/>
      <c r="BQ381" s="101"/>
      <c r="BR381" s="101"/>
      <c r="BS381" s="101"/>
      <c r="BT381" s="101"/>
      <c r="BU381" s="101"/>
      <c r="BV381" s="101"/>
      <c r="BW381" s="101"/>
      <c r="BX381" s="101"/>
      <c r="BY381" s="101"/>
      <c r="BZ381" s="101"/>
      <c r="CA381" s="101"/>
      <c r="CB381" s="101"/>
      <c r="CC381" s="101"/>
      <c r="CD381" s="101"/>
      <c r="CE381" s="101"/>
      <c r="CF381" s="101"/>
      <c r="CG381" s="101"/>
      <c r="CH381" s="101"/>
      <c r="CI381" s="101"/>
      <c r="CJ381" s="101"/>
      <c r="CK381" s="101"/>
      <c r="CL381" s="101"/>
      <c r="CM381" s="101"/>
      <c r="CN381" s="101"/>
      <c r="CO381" s="101"/>
      <c r="CP381" s="101"/>
      <c r="CQ381" s="101"/>
    </row>
    <row r="382">
      <c r="BK382" s="101"/>
      <c r="BL382" s="101"/>
      <c r="BM382" s="101"/>
      <c r="BN382" s="101"/>
      <c r="BO382" s="101"/>
      <c r="BP382" s="101"/>
      <c r="BQ382" s="101"/>
      <c r="BR382" s="101"/>
      <c r="BS382" s="101"/>
      <c r="BT382" s="101"/>
      <c r="BU382" s="101"/>
      <c r="BV382" s="101"/>
      <c r="BW382" s="101"/>
      <c r="BX382" s="101"/>
      <c r="BY382" s="101"/>
      <c r="BZ382" s="101"/>
      <c r="CA382" s="101"/>
      <c r="CB382" s="101"/>
      <c r="CC382" s="101"/>
      <c r="CD382" s="101"/>
      <c r="CE382" s="101"/>
      <c r="CF382" s="101"/>
      <c r="CG382" s="101"/>
      <c r="CH382" s="101"/>
      <c r="CI382" s="101"/>
      <c r="CJ382" s="101"/>
      <c r="CK382" s="101"/>
      <c r="CL382" s="101"/>
      <c r="CM382" s="101"/>
      <c r="CN382" s="101"/>
      <c r="CO382" s="101"/>
      <c r="CP382" s="101"/>
      <c r="CQ382" s="101"/>
    </row>
    <row r="383">
      <c r="BK383" s="101"/>
      <c r="BL383" s="101"/>
      <c r="BM383" s="101"/>
      <c r="BN383" s="101"/>
      <c r="BO383" s="101"/>
      <c r="BP383" s="101"/>
      <c r="BQ383" s="101"/>
      <c r="BR383" s="101"/>
      <c r="BS383" s="101"/>
      <c r="BT383" s="101"/>
      <c r="BU383" s="101"/>
      <c r="BV383" s="101"/>
      <c r="BW383" s="101"/>
      <c r="BX383" s="101"/>
      <c r="BY383" s="101"/>
      <c r="BZ383" s="101"/>
      <c r="CA383" s="101"/>
      <c r="CB383" s="101"/>
      <c r="CC383" s="101"/>
      <c r="CD383" s="101"/>
      <c r="CE383" s="101"/>
      <c r="CF383" s="101"/>
      <c r="CG383" s="101"/>
      <c r="CH383" s="101"/>
      <c r="CI383" s="101"/>
      <c r="CJ383" s="101"/>
      <c r="CK383" s="101"/>
      <c r="CL383" s="101"/>
      <c r="CM383" s="101"/>
      <c r="CN383" s="101"/>
      <c r="CO383" s="101"/>
      <c r="CP383" s="101"/>
      <c r="CQ383" s="101"/>
    </row>
    <row r="384">
      <c r="BK384" s="101"/>
      <c r="BL384" s="101"/>
      <c r="BM384" s="101"/>
      <c r="BN384" s="101"/>
      <c r="BO384" s="101"/>
      <c r="BP384" s="101"/>
      <c r="BQ384" s="101"/>
      <c r="BR384" s="101"/>
      <c r="BS384" s="101"/>
      <c r="BT384" s="101"/>
      <c r="BU384" s="101"/>
      <c r="BV384" s="101"/>
      <c r="BW384" s="101"/>
      <c r="BX384" s="101"/>
      <c r="BY384" s="101"/>
      <c r="BZ384" s="101"/>
      <c r="CA384" s="101"/>
      <c r="CB384" s="101"/>
      <c r="CC384" s="101"/>
      <c r="CD384" s="101"/>
      <c r="CE384" s="101"/>
      <c r="CF384" s="101"/>
      <c r="CG384" s="101"/>
      <c r="CH384" s="101"/>
      <c r="CI384" s="101"/>
      <c r="CJ384" s="101"/>
      <c r="CK384" s="101"/>
      <c r="CL384" s="101"/>
      <c r="CM384" s="101"/>
      <c r="CN384" s="101"/>
      <c r="CO384" s="101"/>
      <c r="CP384" s="101"/>
      <c r="CQ384" s="101"/>
    </row>
    <row r="385">
      <c r="BK385" s="101"/>
      <c r="BL385" s="101"/>
      <c r="BM385" s="101"/>
      <c r="BN385" s="101"/>
      <c r="BO385" s="101"/>
      <c r="BP385" s="101"/>
      <c r="BQ385" s="101"/>
      <c r="BR385" s="101"/>
      <c r="BS385" s="101"/>
      <c r="BT385" s="101"/>
      <c r="BU385" s="101"/>
      <c r="BV385" s="101"/>
      <c r="BW385" s="101"/>
      <c r="BX385" s="101"/>
      <c r="BY385" s="101"/>
      <c r="BZ385" s="101"/>
      <c r="CA385" s="101"/>
      <c r="CB385" s="101"/>
      <c r="CC385" s="101"/>
      <c r="CD385" s="101"/>
      <c r="CE385" s="101"/>
      <c r="CF385" s="101"/>
      <c r="CG385" s="101"/>
      <c r="CH385" s="101"/>
      <c r="CI385" s="101"/>
      <c r="CJ385" s="101"/>
      <c r="CK385" s="101"/>
      <c r="CL385" s="101"/>
      <c r="CM385" s="101"/>
      <c r="CN385" s="101"/>
      <c r="CO385" s="101"/>
      <c r="CP385" s="101"/>
      <c r="CQ385" s="101"/>
    </row>
    <row r="386">
      <c r="BK386" s="101"/>
      <c r="BL386" s="101"/>
      <c r="BM386" s="101"/>
      <c r="BN386" s="101"/>
      <c r="BO386" s="101"/>
      <c r="BP386" s="101"/>
      <c r="BQ386" s="101"/>
      <c r="BR386" s="101"/>
      <c r="BS386" s="101"/>
      <c r="BT386" s="101"/>
      <c r="BU386" s="101"/>
      <c r="BV386" s="101"/>
      <c r="BW386" s="101"/>
      <c r="BX386" s="101"/>
      <c r="BY386" s="101"/>
      <c r="BZ386" s="101"/>
      <c r="CA386" s="101"/>
      <c r="CB386" s="101"/>
      <c r="CC386" s="101"/>
      <c r="CD386" s="101"/>
      <c r="CE386" s="101"/>
      <c r="CF386" s="101"/>
      <c r="CG386" s="101"/>
      <c r="CH386" s="101"/>
      <c r="CI386" s="101"/>
      <c r="CJ386" s="101"/>
      <c r="CK386" s="101"/>
      <c r="CL386" s="101"/>
      <c r="CM386" s="101"/>
      <c r="CN386" s="101"/>
      <c r="CO386" s="101"/>
      <c r="CP386" s="101"/>
      <c r="CQ386" s="101"/>
    </row>
    <row r="387">
      <c r="BK387" s="101"/>
      <c r="BL387" s="101"/>
      <c r="BM387" s="101"/>
      <c r="BN387" s="101"/>
      <c r="BO387" s="101"/>
      <c r="BP387" s="101"/>
      <c r="BQ387" s="101"/>
      <c r="BR387" s="101"/>
      <c r="BS387" s="101"/>
      <c r="BT387" s="101"/>
      <c r="BU387" s="101"/>
      <c r="BV387" s="101"/>
      <c r="BW387" s="101"/>
      <c r="BX387" s="101"/>
      <c r="BY387" s="101"/>
      <c r="BZ387" s="101"/>
      <c r="CA387" s="101"/>
      <c r="CB387" s="101"/>
      <c r="CC387" s="101"/>
      <c r="CD387" s="101"/>
      <c r="CE387" s="101"/>
      <c r="CF387" s="101"/>
      <c r="CG387" s="101"/>
      <c r="CH387" s="101"/>
      <c r="CI387" s="101"/>
      <c r="CJ387" s="101"/>
      <c r="CK387" s="101"/>
      <c r="CL387" s="101"/>
      <c r="CM387" s="101"/>
      <c r="CN387" s="101"/>
      <c r="CO387" s="101"/>
      <c r="CP387" s="101"/>
      <c r="CQ387" s="101"/>
    </row>
    <row r="388">
      <c r="BK388" s="101"/>
      <c r="BL388" s="101"/>
      <c r="BM388" s="101"/>
      <c r="BN388" s="101"/>
      <c r="BO388" s="101"/>
      <c r="BP388" s="101"/>
      <c r="BQ388" s="101"/>
      <c r="BR388" s="101"/>
      <c r="BS388" s="101"/>
      <c r="BT388" s="101"/>
      <c r="BU388" s="101"/>
      <c r="BV388" s="101"/>
      <c r="BW388" s="101"/>
      <c r="BX388" s="101"/>
      <c r="BY388" s="101"/>
      <c r="BZ388" s="101"/>
      <c r="CA388" s="101"/>
      <c r="CB388" s="101"/>
      <c r="CC388" s="101"/>
      <c r="CD388" s="101"/>
      <c r="CE388" s="101"/>
      <c r="CF388" s="101"/>
      <c r="CG388" s="101"/>
      <c r="CH388" s="101"/>
      <c r="CI388" s="101"/>
      <c r="CJ388" s="101"/>
      <c r="CK388" s="101"/>
      <c r="CL388" s="101"/>
      <c r="CM388" s="101"/>
      <c r="CN388" s="101"/>
      <c r="CO388" s="101"/>
      <c r="CP388" s="101"/>
      <c r="CQ388" s="101"/>
    </row>
    <row r="389">
      <c r="BK389" s="101"/>
      <c r="BL389" s="101"/>
      <c r="BM389" s="101"/>
      <c r="BN389" s="101"/>
      <c r="BO389" s="101"/>
      <c r="BP389" s="101"/>
      <c r="BQ389" s="101"/>
      <c r="BR389" s="101"/>
      <c r="BS389" s="101"/>
      <c r="BT389" s="101"/>
      <c r="BU389" s="101"/>
      <c r="BV389" s="101"/>
      <c r="BW389" s="101"/>
      <c r="BX389" s="101"/>
      <c r="BY389" s="101"/>
      <c r="BZ389" s="101"/>
      <c r="CA389" s="101"/>
      <c r="CB389" s="101"/>
      <c r="CC389" s="101"/>
      <c r="CD389" s="101"/>
      <c r="CE389" s="101"/>
      <c r="CF389" s="101"/>
      <c r="CG389" s="101"/>
      <c r="CH389" s="101"/>
      <c r="CI389" s="101"/>
      <c r="CJ389" s="101"/>
      <c r="CK389" s="101"/>
      <c r="CL389" s="101"/>
      <c r="CM389" s="101"/>
      <c r="CN389" s="101"/>
      <c r="CO389" s="101"/>
      <c r="CP389" s="101"/>
      <c r="CQ389" s="101"/>
    </row>
    <row r="390">
      <c r="BK390" s="101"/>
      <c r="BL390" s="101"/>
      <c r="BM390" s="101"/>
      <c r="BN390" s="101"/>
      <c r="BO390" s="101"/>
      <c r="BP390" s="101"/>
      <c r="BQ390" s="101"/>
      <c r="BR390" s="101"/>
      <c r="BS390" s="101"/>
      <c r="BT390" s="101"/>
      <c r="BU390" s="101"/>
      <c r="BV390" s="101"/>
      <c r="BW390" s="101"/>
      <c r="BX390" s="101"/>
      <c r="BY390" s="101"/>
      <c r="BZ390" s="101"/>
      <c r="CA390" s="101"/>
      <c r="CB390" s="101"/>
      <c r="CC390" s="101"/>
      <c r="CD390" s="101"/>
      <c r="CE390" s="101"/>
      <c r="CF390" s="101"/>
      <c r="CG390" s="101"/>
      <c r="CH390" s="101"/>
      <c r="CI390" s="101"/>
      <c r="CJ390" s="101"/>
      <c r="CK390" s="101"/>
      <c r="CL390" s="101"/>
      <c r="CM390" s="101"/>
      <c r="CN390" s="101"/>
      <c r="CO390" s="101"/>
      <c r="CP390" s="101"/>
      <c r="CQ390" s="101"/>
    </row>
    <row r="391">
      <c r="BK391" s="101"/>
      <c r="BL391" s="101"/>
      <c r="BM391" s="101"/>
      <c r="BN391" s="101"/>
      <c r="BO391" s="101"/>
      <c r="BP391" s="101"/>
      <c r="BQ391" s="101"/>
      <c r="BR391" s="101"/>
      <c r="BS391" s="101"/>
      <c r="BT391" s="101"/>
      <c r="BU391" s="101"/>
      <c r="BV391" s="101"/>
      <c r="BW391" s="101"/>
      <c r="BX391" s="101"/>
      <c r="BY391" s="101"/>
      <c r="BZ391" s="101"/>
      <c r="CA391" s="101"/>
      <c r="CB391" s="101"/>
      <c r="CC391" s="101"/>
      <c r="CD391" s="101"/>
      <c r="CE391" s="101"/>
      <c r="CF391" s="101"/>
      <c r="CG391" s="101"/>
      <c r="CH391" s="101"/>
      <c r="CI391" s="101"/>
      <c r="CJ391" s="101"/>
      <c r="CK391" s="101"/>
      <c r="CL391" s="101"/>
      <c r="CM391" s="101"/>
      <c r="CN391" s="101"/>
      <c r="CO391" s="101"/>
      <c r="CP391" s="101"/>
      <c r="CQ391" s="101"/>
    </row>
    <row r="392">
      <c r="BK392" s="101"/>
      <c r="BL392" s="101"/>
      <c r="BM392" s="101"/>
      <c r="BN392" s="101"/>
      <c r="BO392" s="101"/>
      <c r="BP392" s="101"/>
      <c r="BQ392" s="101"/>
      <c r="BR392" s="101"/>
      <c r="BS392" s="101"/>
      <c r="BT392" s="101"/>
      <c r="BU392" s="101"/>
      <c r="BV392" s="101"/>
      <c r="BW392" s="101"/>
      <c r="BX392" s="101"/>
      <c r="BY392" s="101"/>
      <c r="BZ392" s="101"/>
      <c r="CA392" s="101"/>
      <c r="CB392" s="101"/>
      <c r="CC392" s="101"/>
      <c r="CD392" s="101"/>
      <c r="CE392" s="101"/>
      <c r="CF392" s="101"/>
      <c r="CG392" s="101"/>
      <c r="CH392" s="101"/>
      <c r="CI392" s="101"/>
      <c r="CJ392" s="101"/>
      <c r="CK392" s="101"/>
      <c r="CL392" s="101"/>
      <c r="CM392" s="101"/>
      <c r="CN392" s="101"/>
      <c r="CO392" s="101"/>
      <c r="CP392" s="101"/>
      <c r="CQ392" s="101"/>
    </row>
    <row r="393">
      <c r="BK393" s="101"/>
      <c r="BL393" s="101"/>
      <c r="BM393" s="101"/>
      <c r="BN393" s="101"/>
      <c r="BO393" s="101"/>
      <c r="BP393" s="101"/>
      <c r="BQ393" s="101"/>
      <c r="BR393" s="101"/>
      <c r="BS393" s="101"/>
      <c r="BT393" s="101"/>
      <c r="BU393" s="101"/>
      <c r="BV393" s="101"/>
      <c r="BW393" s="101"/>
      <c r="BX393" s="101"/>
      <c r="BY393" s="101"/>
      <c r="BZ393" s="101"/>
      <c r="CA393" s="101"/>
      <c r="CB393" s="101"/>
      <c r="CC393" s="101"/>
      <c r="CD393" s="101"/>
      <c r="CE393" s="101"/>
      <c r="CF393" s="101"/>
      <c r="CG393" s="101"/>
      <c r="CH393" s="101"/>
      <c r="CI393" s="101"/>
      <c r="CJ393" s="101"/>
      <c r="CK393" s="101"/>
      <c r="CL393" s="101"/>
      <c r="CM393" s="101"/>
      <c r="CN393" s="101"/>
      <c r="CO393" s="101"/>
      <c r="CP393" s="101"/>
      <c r="CQ393" s="101"/>
    </row>
    <row r="394">
      <c r="BK394" s="101"/>
      <c r="BL394" s="101"/>
      <c r="BM394" s="101"/>
      <c r="BN394" s="101"/>
      <c r="BO394" s="101"/>
      <c r="BP394" s="101"/>
      <c r="BQ394" s="101"/>
      <c r="BR394" s="101"/>
      <c r="BS394" s="101"/>
      <c r="BT394" s="101"/>
      <c r="BU394" s="101"/>
      <c r="BV394" s="101"/>
      <c r="BW394" s="101"/>
      <c r="BX394" s="101"/>
      <c r="BY394" s="101"/>
      <c r="BZ394" s="101"/>
      <c r="CA394" s="101"/>
      <c r="CB394" s="101"/>
      <c r="CC394" s="101"/>
      <c r="CD394" s="101"/>
      <c r="CE394" s="101"/>
      <c r="CF394" s="101"/>
      <c r="CG394" s="101"/>
      <c r="CH394" s="101"/>
      <c r="CI394" s="101"/>
      <c r="CJ394" s="101"/>
      <c r="CK394" s="101"/>
      <c r="CL394" s="101"/>
      <c r="CM394" s="101"/>
      <c r="CN394" s="101"/>
      <c r="CO394" s="101"/>
      <c r="CP394" s="101"/>
      <c r="CQ394" s="101"/>
    </row>
    <row r="395">
      <c r="BK395" s="101"/>
      <c r="BL395" s="101"/>
      <c r="BM395" s="101"/>
      <c r="BN395" s="101"/>
      <c r="BO395" s="101"/>
      <c r="BP395" s="101"/>
      <c r="BQ395" s="101"/>
      <c r="BR395" s="101"/>
      <c r="BS395" s="101"/>
      <c r="BT395" s="101"/>
      <c r="BU395" s="101"/>
      <c r="BV395" s="101"/>
      <c r="BW395" s="101"/>
      <c r="BX395" s="101"/>
      <c r="BY395" s="101"/>
      <c r="BZ395" s="101"/>
      <c r="CA395" s="101"/>
      <c r="CB395" s="101"/>
      <c r="CC395" s="101"/>
      <c r="CD395" s="101"/>
      <c r="CE395" s="101"/>
      <c r="CF395" s="101"/>
      <c r="CG395" s="101"/>
      <c r="CH395" s="101"/>
      <c r="CI395" s="101"/>
      <c r="CJ395" s="101"/>
      <c r="CK395" s="101"/>
      <c r="CL395" s="101"/>
      <c r="CM395" s="101"/>
      <c r="CN395" s="101"/>
      <c r="CO395" s="101"/>
      <c r="CP395" s="101"/>
      <c r="CQ395" s="101"/>
    </row>
    <row r="396">
      <c r="BK396" s="101"/>
      <c r="BL396" s="101"/>
      <c r="BM396" s="101"/>
      <c r="BN396" s="101"/>
      <c r="BO396" s="101"/>
      <c r="BP396" s="101"/>
      <c r="BQ396" s="101"/>
      <c r="BR396" s="101"/>
      <c r="BS396" s="101"/>
      <c r="BT396" s="101"/>
      <c r="BU396" s="101"/>
      <c r="BV396" s="101"/>
      <c r="BW396" s="101"/>
      <c r="BX396" s="101"/>
      <c r="BY396" s="101"/>
      <c r="BZ396" s="101"/>
      <c r="CA396" s="101"/>
      <c r="CB396" s="101"/>
      <c r="CC396" s="101"/>
      <c r="CD396" s="101"/>
      <c r="CE396" s="101"/>
      <c r="CF396" s="101"/>
      <c r="CG396" s="101"/>
      <c r="CH396" s="101"/>
      <c r="CI396" s="101"/>
      <c r="CJ396" s="101"/>
      <c r="CK396" s="101"/>
      <c r="CL396" s="101"/>
      <c r="CM396" s="101"/>
      <c r="CN396" s="101"/>
      <c r="CO396" s="101"/>
      <c r="CP396" s="101"/>
      <c r="CQ396" s="101"/>
    </row>
    <row r="397">
      <c r="BK397" s="101"/>
      <c r="BL397" s="101"/>
      <c r="BM397" s="101"/>
      <c r="BN397" s="101"/>
      <c r="BO397" s="101"/>
      <c r="BP397" s="101"/>
      <c r="BQ397" s="101"/>
      <c r="BR397" s="101"/>
      <c r="BS397" s="101"/>
      <c r="BT397" s="101"/>
      <c r="BU397" s="101"/>
      <c r="BV397" s="101"/>
      <c r="BW397" s="101"/>
      <c r="BX397" s="101"/>
      <c r="BY397" s="101"/>
      <c r="BZ397" s="101"/>
      <c r="CA397" s="101"/>
      <c r="CB397" s="101"/>
      <c r="CC397" s="101"/>
      <c r="CD397" s="101"/>
      <c r="CE397" s="101"/>
      <c r="CF397" s="101"/>
      <c r="CG397" s="101"/>
      <c r="CH397" s="101"/>
      <c r="CI397" s="101"/>
      <c r="CJ397" s="101"/>
      <c r="CK397" s="101"/>
      <c r="CL397" s="101"/>
      <c r="CM397" s="101"/>
      <c r="CN397" s="101"/>
      <c r="CO397" s="101"/>
      <c r="CP397" s="101"/>
      <c r="CQ397" s="101"/>
    </row>
    <row r="398">
      <c r="BK398" s="101"/>
      <c r="BL398" s="101"/>
      <c r="BM398" s="101"/>
      <c r="BN398" s="101"/>
      <c r="BO398" s="101"/>
      <c r="BP398" s="101"/>
      <c r="BQ398" s="101"/>
      <c r="BR398" s="101"/>
      <c r="BS398" s="101"/>
      <c r="BT398" s="101"/>
      <c r="BU398" s="101"/>
      <c r="BV398" s="101"/>
      <c r="BW398" s="101"/>
      <c r="BX398" s="101"/>
      <c r="BY398" s="101"/>
      <c r="BZ398" s="101"/>
      <c r="CA398" s="101"/>
      <c r="CB398" s="101"/>
      <c r="CC398" s="101"/>
      <c r="CD398" s="101"/>
      <c r="CE398" s="101"/>
      <c r="CF398" s="101"/>
      <c r="CG398" s="101"/>
      <c r="CH398" s="101"/>
      <c r="CI398" s="101"/>
      <c r="CJ398" s="101"/>
      <c r="CK398" s="101"/>
      <c r="CL398" s="101"/>
      <c r="CM398" s="101"/>
      <c r="CN398" s="101"/>
      <c r="CO398" s="101"/>
      <c r="CP398" s="101"/>
      <c r="CQ398" s="101"/>
    </row>
    <row r="399">
      <c r="BK399" s="101"/>
      <c r="BL399" s="101"/>
      <c r="BM399" s="101"/>
      <c r="BN399" s="101"/>
      <c r="BO399" s="101"/>
      <c r="BP399" s="101"/>
      <c r="BQ399" s="101"/>
      <c r="BR399" s="101"/>
      <c r="BS399" s="101"/>
      <c r="BT399" s="101"/>
      <c r="BU399" s="101"/>
      <c r="BV399" s="101"/>
      <c r="BW399" s="101"/>
      <c r="BX399" s="101"/>
      <c r="BY399" s="101"/>
      <c r="BZ399" s="101"/>
      <c r="CA399" s="101"/>
      <c r="CB399" s="101"/>
      <c r="CC399" s="101"/>
      <c r="CD399" s="101"/>
      <c r="CE399" s="101"/>
      <c r="CF399" s="101"/>
      <c r="CG399" s="101"/>
      <c r="CH399" s="101"/>
      <c r="CI399" s="101"/>
      <c r="CJ399" s="101"/>
      <c r="CK399" s="101"/>
      <c r="CL399" s="101"/>
      <c r="CM399" s="101"/>
      <c r="CN399" s="101"/>
      <c r="CO399" s="101"/>
      <c r="CP399" s="101"/>
      <c r="CQ399" s="101"/>
    </row>
    <row r="400">
      <c r="BK400" s="101"/>
      <c r="BL400" s="101"/>
      <c r="BM400" s="101"/>
      <c r="BN400" s="101"/>
      <c r="BO400" s="101"/>
      <c r="BP400" s="101"/>
      <c r="BQ400" s="101"/>
      <c r="BR400" s="101"/>
      <c r="BS400" s="101"/>
      <c r="BT400" s="101"/>
      <c r="BU400" s="101"/>
      <c r="BV400" s="101"/>
      <c r="BW400" s="101"/>
      <c r="BX400" s="101"/>
      <c r="BY400" s="101"/>
      <c r="BZ400" s="101"/>
      <c r="CA400" s="101"/>
      <c r="CB400" s="101"/>
      <c r="CC400" s="101"/>
      <c r="CD400" s="101"/>
      <c r="CE400" s="101"/>
      <c r="CF400" s="101"/>
      <c r="CG400" s="101"/>
      <c r="CH400" s="101"/>
      <c r="CI400" s="101"/>
      <c r="CJ400" s="101"/>
      <c r="CK400" s="101"/>
      <c r="CL400" s="101"/>
      <c r="CM400" s="101"/>
      <c r="CN400" s="101"/>
      <c r="CO400" s="101"/>
      <c r="CP400" s="101"/>
      <c r="CQ400" s="101"/>
    </row>
    <row r="401">
      <c r="BK401" s="101"/>
      <c r="BL401" s="101"/>
      <c r="BM401" s="101"/>
      <c r="BN401" s="101"/>
      <c r="BO401" s="101"/>
      <c r="BP401" s="101"/>
      <c r="BQ401" s="101"/>
      <c r="BR401" s="101"/>
      <c r="BS401" s="101"/>
      <c r="BT401" s="101"/>
      <c r="BU401" s="101"/>
      <c r="BV401" s="101"/>
      <c r="BW401" s="101"/>
      <c r="BX401" s="101"/>
      <c r="BY401" s="101"/>
      <c r="BZ401" s="101"/>
      <c r="CA401" s="101"/>
      <c r="CB401" s="101"/>
      <c r="CC401" s="101"/>
      <c r="CD401" s="101"/>
      <c r="CE401" s="101"/>
      <c r="CF401" s="101"/>
      <c r="CG401" s="101"/>
      <c r="CH401" s="101"/>
      <c r="CI401" s="101"/>
      <c r="CJ401" s="101"/>
      <c r="CK401" s="101"/>
      <c r="CL401" s="101"/>
      <c r="CM401" s="101"/>
      <c r="CN401" s="101"/>
      <c r="CO401" s="101"/>
      <c r="CP401" s="101"/>
      <c r="CQ401" s="101"/>
    </row>
    <row r="402">
      <c r="BK402" s="101"/>
      <c r="BL402" s="101"/>
      <c r="BM402" s="101"/>
      <c r="BN402" s="101"/>
      <c r="BO402" s="101"/>
      <c r="BP402" s="101"/>
      <c r="BQ402" s="101"/>
      <c r="BR402" s="101"/>
      <c r="BS402" s="101"/>
      <c r="BT402" s="101"/>
      <c r="BU402" s="101"/>
      <c r="BV402" s="101"/>
      <c r="BW402" s="101"/>
      <c r="BX402" s="101"/>
      <c r="BY402" s="101"/>
      <c r="BZ402" s="101"/>
      <c r="CA402" s="101"/>
      <c r="CB402" s="101"/>
      <c r="CC402" s="101"/>
      <c r="CD402" s="101"/>
      <c r="CE402" s="101"/>
      <c r="CF402" s="101"/>
      <c r="CG402" s="101"/>
      <c r="CH402" s="101"/>
      <c r="CI402" s="101"/>
      <c r="CJ402" s="101"/>
      <c r="CK402" s="101"/>
      <c r="CL402" s="101"/>
      <c r="CM402" s="101"/>
      <c r="CN402" s="101"/>
      <c r="CO402" s="101"/>
      <c r="CP402" s="101"/>
      <c r="CQ402" s="101"/>
    </row>
    <row r="403">
      <c r="BK403" s="101"/>
      <c r="BL403" s="101"/>
      <c r="BM403" s="101"/>
      <c r="BN403" s="101"/>
      <c r="BO403" s="101"/>
      <c r="BP403" s="101"/>
      <c r="BQ403" s="101"/>
      <c r="BR403" s="101"/>
      <c r="BS403" s="101"/>
      <c r="BT403" s="101"/>
      <c r="BU403" s="101"/>
      <c r="BV403" s="101"/>
      <c r="BW403" s="101"/>
      <c r="BX403" s="101"/>
      <c r="BY403" s="101"/>
      <c r="BZ403" s="101"/>
      <c r="CA403" s="101"/>
      <c r="CB403" s="101"/>
      <c r="CC403" s="101"/>
      <c r="CD403" s="101"/>
      <c r="CE403" s="101"/>
      <c r="CF403" s="101"/>
      <c r="CG403" s="101"/>
      <c r="CH403" s="101"/>
      <c r="CI403" s="101"/>
      <c r="CJ403" s="101"/>
      <c r="CK403" s="101"/>
      <c r="CL403" s="101"/>
      <c r="CM403" s="101"/>
      <c r="CN403" s="101"/>
      <c r="CO403" s="101"/>
      <c r="CP403" s="101"/>
      <c r="CQ403" s="101"/>
    </row>
    <row r="404">
      <c r="BK404" s="101"/>
      <c r="BL404" s="101"/>
      <c r="BM404" s="101"/>
      <c r="BN404" s="101"/>
      <c r="BO404" s="101"/>
      <c r="BP404" s="101"/>
      <c r="BQ404" s="101"/>
      <c r="BR404" s="101"/>
      <c r="BS404" s="101"/>
      <c r="BT404" s="101"/>
      <c r="BU404" s="101"/>
      <c r="BV404" s="101"/>
      <c r="BW404" s="101"/>
      <c r="BX404" s="101"/>
      <c r="BY404" s="101"/>
      <c r="BZ404" s="101"/>
      <c r="CA404" s="101"/>
      <c r="CB404" s="101"/>
      <c r="CC404" s="101"/>
      <c r="CD404" s="101"/>
      <c r="CE404" s="101"/>
      <c r="CF404" s="101"/>
      <c r="CG404" s="101"/>
      <c r="CH404" s="101"/>
      <c r="CI404" s="101"/>
      <c r="CJ404" s="101"/>
      <c r="CK404" s="101"/>
      <c r="CL404" s="101"/>
      <c r="CM404" s="101"/>
      <c r="CN404" s="101"/>
      <c r="CO404" s="101"/>
      <c r="CP404" s="101"/>
      <c r="CQ404" s="101"/>
    </row>
    <row r="405">
      <c r="BK405" s="101"/>
      <c r="BL405" s="101"/>
      <c r="BM405" s="101"/>
      <c r="BN405" s="101"/>
      <c r="BO405" s="101"/>
      <c r="BP405" s="101"/>
      <c r="BQ405" s="101"/>
      <c r="BR405" s="101"/>
      <c r="BS405" s="101"/>
      <c r="BT405" s="101"/>
      <c r="BU405" s="101"/>
      <c r="BV405" s="101"/>
      <c r="BW405" s="101"/>
      <c r="BX405" s="101"/>
      <c r="BY405" s="101"/>
      <c r="BZ405" s="101"/>
      <c r="CA405" s="101"/>
      <c r="CB405" s="101"/>
      <c r="CC405" s="101"/>
      <c r="CD405" s="101"/>
      <c r="CE405" s="101"/>
      <c r="CF405" s="101"/>
      <c r="CG405" s="101"/>
      <c r="CH405" s="101"/>
      <c r="CI405" s="101"/>
      <c r="CJ405" s="101"/>
      <c r="CK405" s="101"/>
      <c r="CL405" s="101"/>
      <c r="CM405" s="101"/>
      <c r="CN405" s="101"/>
      <c r="CO405" s="101"/>
      <c r="CP405" s="101"/>
      <c r="CQ405" s="101"/>
    </row>
    <row r="406">
      <c r="BK406" s="101"/>
      <c r="BL406" s="101"/>
      <c r="BM406" s="101"/>
      <c r="BN406" s="101"/>
      <c r="BO406" s="101"/>
      <c r="BP406" s="101"/>
      <c r="BQ406" s="101"/>
      <c r="BR406" s="101"/>
      <c r="BS406" s="101"/>
      <c r="BT406" s="101"/>
      <c r="BU406" s="101"/>
      <c r="BV406" s="101"/>
      <c r="BW406" s="101"/>
      <c r="BX406" s="101"/>
      <c r="BY406" s="101"/>
      <c r="BZ406" s="101"/>
      <c r="CA406" s="101"/>
      <c r="CB406" s="101"/>
      <c r="CC406" s="101"/>
      <c r="CD406" s="101"/>
      <c r="CE406" s="101"/>
      <c r="CF406" s="101"/>
      <c r="CG406" s="101"/>
      <c r="CH406" s="101"/>
      <c r="CI406" s="101"/>
      <c r="CJ406" s="101"/>
      <c r="CK406" s="101"/>
      <c r="CL406" s="101"/>
      <c r="CM406" s="101"/>
      <c r="CN406" s="101"/>
      <c r="CO406" s="101"/>
      <c r="CP406" s="101"/>
      <c r="CQ406" s="101"/>
    </row>
    <row r="407">
      <c r="BK407" s="101"/>
      <c r="BL407" s="101"/>
      <c r="BM407" s="101"/>
      <c r="BN407" s="101"/>
      <c r="BO407" s="101"/>
      <c r="BP407" s="101"/>
      <c r="BQ407" s="101"/>
      <c r="BR407" s="101"/>
      <c r="BS407" s="101"/>
      <c r="BT407" s="101"/>
      <c r="BU407" s="101"/>
      <c r="BV407" s="101"/>
      <c r="BW407" s="101"/>
      <c r="BX407" s="101"/>
      <c r="BY407" s="101"/>
      <c r="BZ407" s="101"/>
      <c r="CA407" s="101"/>
      <c r="CB407" s="101"/>
      <c r="CC407" s="101"/>
      <c r="CD407" s="101"/>
      <c r="CE407" s="101"/>
      <c r="CF407" s="101"/>
      <c r="CG407" s="101"/>
      <c r="CH407" s="101"/>
      <c r="CI407" s="101"/>
      <c r="CJ407" s="101"/>
      <c r="CK407" s="101"/>
      <c r="CL407" s="101"/>
      <c r="CM407" s="101"/>
      <c r="CN407" s="101"/>
      <c r="CO407" s="101"/>
      <c r="CP407" s="101"/>
      <c r="CQ407" s="101"/>
    </row>
    <row r="408">
      <c r="BK408" s="101"/>
      <c r="BL408" s="101"/>
      <c r="BM408" s="101"/>
      <c r="BN408" s="101"/>
      <c r="BO408" s="101"/>
      <c r="BP408" s="101"/>
      <c r="BQ408" s="101"/>
      <c r="BR408" s="101"/>
      <c r="BS408" s="101"/>
      <c r="BT408" s="101"/>
      <c r="BU408" s="101"/>
      <c r="BV408" s="101"/>
      <c r="BW408" s="101"/>
      <c r="BX408" s="101"/>
      <c r="BY408" s="101"/>
      <c r="BZ408" s="101"/>
      <c r="CA408" s="101"/>
      <c r="CB408" s="101"/>
      <c r="CC408" s="101"/>
      <c r="CD408" s="101"/>
      <c r="CE408" s="101"/>
      <c r="CF408" s="101"/>
      <c r="CG408" s="101"/>
      <c r="CH408" s="101"/>
      <c r="CI408" s="101"/>
      <c r="CJ408" s="101"/>
      <c r="CK408" s="101"/>
      <c r="CL408" s="101"/>
      <c r="CM408" s="101"/>
      <c r="CN408" s="101"/>
      <c r="CO408" s="101"/>
      <c r="CP408" s="101"/>
      <c r="CQ408" s="101"/>
    </row>
    <row r="409">
      <c r="BK409" s="101"/>
      <c r="BL409" s="101"/>
      <c r="BM409" s="101"/>
      <c r="BN409" s="101"/>
      <c r="BO409" s="101"/>
      <c r="BP409" s="101"/>
      <c r="BQ409" s="101"/>
      <c r="BR409" s="101"/>
      <c r="BS409" s="101"/>
      <c r="BT409" s="101"/>
      <c r="BU409" s="101"/>
      <c r="BV409" s="101"/>
      <c r="BW409" s="101"/>
      <c r="BX409" s="101"/>
      <c r="BY409" s="101"/>
      <c r="BZ409" s="101"/>
      <c r="CA409" s="101"/>
      <c r="CB409" s="101"/>
      <c r="CC409" s="101"/>
      <c r="CD409" s="101"/>
      <c r="CE409" s="101"/>
      <c r="CF409" s="101"/>
      <c r="CG409" s="101"/>
      <c r="CH409" s="101"/>
      <c r="CI409" s="101"/>
      <c r="CJ409" s="101"/>
      <c r="CK409" s="101"/>
      <c r="CL409" s="101"/>
      <c r="CM409" s="101"/>
      <c r="CN409" s="101"/>
      <c r="CO409" s="101"/>
      <c r="CP409" s="101"/>
      <c r="CQ409" s="101"/>
    </row>
    <row r="410">
      <c r="BK410" s="101"/>
      <c r="BL410" s="101"/>
      <c r="BM410" s="101"/>
      <c r="BN410" s="101"/>
      <c r="BO410" s="101"/>
      <c r="BP410" s="101"/>
      <c r="BQ410" s="101"/>
      <c r="BR410" s="101"/>
      <c r="BS410" s="101"/>
      <c r="BT410" s="101"/>
      <c r="BU410" s="101"/>
      <c r="BV410" s="101"/>
      <c r="BW410" s="101"/>
      <c r="BX410" s="101"/>
      <c r="BY410" s="101"/>
      <c r="BZ410" s="101"/>
      <c r="CA410" s="101"/>
      <c r="CB410" s="101"/>
      <c r="CC410" s="101"/>
      <c r="CD410" s="101"/>
      <c r="CE410" s="101"/>
      <c r="CF410" s="101"/>
      <c r="CG410" s="101"/>
      <c r="CH410" s="101"/>
      <c r="CI410" s="101"/>
      <c r="CJ410" s="101"/>
      <c r="CK410" s="101"/>
      <c r="CL410" s="101"/>
      <c r="CM410" s="101"/>
      <c r="CN410" s="101"/>
      <c r="CO410" s="101"/>
      <c r="CP410" s="101"/>
      <c r="CQ410" s="101"/>
    </row>
    <row r="411">
      <c r="BK411" s="101"/>
      <c r="BL411" s="101"/>
      <c r="BM411" s="101"/>
      <c r="BN411" s="101"/>
      <c r="BO411" s="101"/>
      <c r="BP411" s="101"/>
      <c r="BQ411" s="101"/>
      <c r="BR411" s="101"/>
      <c r="BS411" s="101"/>
      <c r="BT411" s="101"/>
      <c r="BU411" s="101"/>
      <c r="BV411" s="101"/>
      <c r="BW411" s="101"/>
      <c r="BX411" s="101"/>
      <c r="BY411" s="101"/>
      <c r="BZ411" s="101"/>
      <c r="CA411" s="101"/>
      <c r="CB411" s="101"/>
      <c r="CC411" s="101"/>
      <c r="CD411" s="101"/>
      <c r="CE411" s="101"/>
      <c r="CF411" s="101"/>
      <c r="CG411" s="101"/>
      <c r="CH411" s="101"/>
      <c r="CI411" s="101"/>
      <c r="CJ411" s="101"/>
      <c r="CK411" s="101"/>
      <c r="CL411" s="101"/>
      <c r="CM411" s="101"/>
      <c r="CN411" s="101"/>
      <c r="CO411" s="101"/>
      <c r="CP411" s="101"/>
      <c r="CQ411" s="101"/>
    </row>
    <row r="412">
      <c r="BK412" s="101"/>
      <c r="BL412" s="101"/>
      <c r="BM412" s="101"/>
      <c r="BN412" s="101"/>
      <c r="BO412" s="101"/>
      <c r="BP412" s="101"/>
      <c r="BQ412" s="101"/>
      <c r="BR412" s="101"/>
      <c r="BS412" s="101"/>
      <c r="BT412" s="101"/>
      <c r="BU412" s="101"/>
      <c r="BV412" s="101"/>
      <c r="BW412" s="101"/>
      <c r="BX412" s="101"/>
      <c r="BY412" s="101"/>
      <c r="BZ412" s="101"/>
      <c r="CA412" s="101"/>
      <c r="CB412" s="101"/>
      <c r="CC412" s="101"/>
      <c r="CD412" s="101"/>
      <c r="CE412" s="101"/>
      <c r="CF412" s="101"/>
      <c r="CG412" s="101"/>
      <c r="CH412" s="101"/>
      <c r="CI412" s="101"/>
      <c r="CJ412" s="101"/>
      <c r="CK412" s="101"/>
      <c r="CL412" s="101"/>
      <c r="CM412" s="101"/>
      <c r="CN412" s="101"/>
      <c r="CO412" s="101"/>
      <c r="CP412" s="101"/>
      <c r="CQ412" s="101"/>
    </row>
    <row r="413">
      <c r="BK413" s="101"/>
      <c r="BL413" s="101"/>
      <c r="BM413" s="101"/>
      <c r="BN413" s="101"/>
      <c r="BO413" s="101"/>
      <c r="BP413" s="101"/>
      <c r="BQ413" s="101"/>
      <c r="BR413" s="101"/>
      <c r="BS413" s="101"/>
      <c r="BT413" s="101"/>
      <c r="BU413" s="101"/>
      <c r="BV413" s="101"/>
      <c r="BW413" s="101"/>
      <c r="BX413" s="101"/>
      <c r="BY413" s="101"/>
      <c r="BZ413" s="101"/>
      <c r="CA413" s="101"/>
      <c r="CB413" s="101"/>
      <c r="CC413" s="101"/>
      <c r="CD413" s="101"/>
      <c r="CE413" s="101"/>
      <c r="CF413" s="101"/>
      <c r="CG413" s="101"/>
      <c r="CH413" s="101"/>
      <c r="CI413" s="101"/>
      <c r="CJ413" s="101"/>
      <c r="CK413" s="101"/>
      <c r="CL413" s="101"/>
      <c r="CM413" s="101"/>
      <c r="CN413" s="101"/>
      <c r="CO413" s="101"/>
      <c r="CP413" s="101"/>
      <c r="CQ413" s="101"/>
    </row>
    <row r="414">
      <c r="BK414" s="101"/>
      <c r="BL414" s="101"/>
      <c r="BM414" s="101"/>
      <c r="BN414" s="101"/>
      <c r="BO414" s="101"/>
      <c r="BP414" s="101"/>
      <c r="BQ414" s="101"/>
      <c r="BR414" s="101"/>
      <c r="BS414" s="101"/>
      <c r="BT414" s="101"/>
      <c r="BU414" s="101"/>
      <c r="BV414" s="101"/>
      <c r="BW414" s="101"/>
      <c r="BX414" s="101"/>
      <c r="BY414" s="101"/>
      <c r="BZ414" s="101"/>
      <c r="CA414" s="101"/>
      <c r="CB414" s="101"/>
      <c r="CC414" s="101"/>
      <c r="CD414" s="101"/>
      <c r="CE414" s="101"/>
      <c r="CF414" s="101"/>
      <c r="CG414" s="101"/>
      <c r="CH414" s="101"/>
      <c r="CI414" s="101"/>
      <c r="CJ414" s="101"/>
      <c r="CK414" s="101"/>
      <c r="CL414" s="101"/>
      <c r="CM414" s="101"/>
      <c r="CN414" s="101"/>
      <c r="CO414" s="101"/>
      <c r="CP414" s="101"/>
      <c r="CQ414" s="101"/>
    </row>
    <row r="415">
      <c r="BK415" s="101"/>
      <c r="BL415" s="101"/>
      <c r="BM415" s="101"/>
      <c r="BN415" s="101"/>
      <c r="BO415" s="101"/>
      <c r="BP415" s="101"/>
      <c r="BQ415" s="101"/>
      <c r="BR415" s="101"/>
      <c r="BS415" s="101"/>
      <c r="BT415" s="101"/>
      <c r="BU415" s="101"/>
      <c r="BV415" s="101"/>
      <c r="BW415" s="101"/>
      <c r="BX415" s="101"/>
      <c r="BY415" s="101"/>
      <c r="BZ415" s="101"/>
      <c r="CA415" s="101"/>
      <c r="CB415" s="101"/>
      <c r="CC415" s="101"/>
      <c r="CD415" s="101"/>
      <c r="CE415" s="101"/>
      <c r="CF415" s="101"/>
      <c r="CG415" s="101"/>
      <c r="CH415" s="101"/>
      <c r="CI415" s="101"/>
      <c r="CJ415" s="101"/>
      <c r="CK415" s="101"/>
      <c r="CL415" s="101"/>
      <c r="CM415" s="101"/>
      <c r="CN415" s="101"/>
      <c r="CO415" s="101"/>
      <c r="CP415" s="101"/>
      <c r="CQ415" s="101"/>
    </row>
    <row r="416">
      <c r="BK416" s="101"/>
      <c r="BL416" s="101"/>
      <c r="BM416" s="101"/>
      <c r="BN416" s="101"/>
      <c r="BO416" s="101"/>
      <c r="BP416" s="101"/>
      <c r="BQ416" s="101"/>
      <c r="BR416" s="101"/>
      <c r="BS416" s="101"/>
      <c r="BT416" s="101"/>
      <c r="BU416" s="101"/>
      <c r="BV416" s="101"/>
      <c r="BW416" s="101"/>
      <c r="BX416" s="101"/>
      <c r="BY416" s="101"/>
      <c r="BZ416" s="101"/>
      <c r="CA416" s="101"/>
      <c r="CB416" s="101"/>
      <c r="CC416" s="101"/>
      <c r="CD416" s="101"/>
      <c r="CE416" s="101"/>
      <c r="CF416" s="101"/>
      <c r="CG416" s="101"/>
      <c r="CH416" s="101"/>
      <c r="CI416" s="101"/>
      <c r="CJ416" s="101"/>
      <c r="CK416" s="101"/>
      <c r="CL416" s="101"/>
      <c r="CM416" s="101"/>
      <c r="CN416" s="101"/>
      <c r="CO416" s="101"/>
      <c r="CP416" s="101"/>
      <c r="CQ416" s="101"/>
    </row>
    <row r="417">
      <c r="BK417" s="101"/>
      <c r="BL417" s="101"/>
      <c r="BM417" s="101"/>
      <c r="BN417" s="101"/>
      <c r="BO417" s="101"/>
      <c r="BP417" s="101"/>
      <c r="BQ417" s="101"/>
      <c r="BR417" s="101"/>
      <c r="BS417" s="101"/>
      <c r="BT417" s="101"/>
      <c r="BU417" s="101"/>
      <c r="BV417" s="101"/>
      <c r="BW417" s="101"/>
      <c r="BX417" s="101"/>
      <c r="BY417" s="101"/>
      <c r="BZ417" s="101"/>
      <c r="CA417" s="101"/>
      <c r="CB417" s="101"/>
      <c r="CC417" s="101"/>
      <c r="CD417" s="101"/>
      <c r="CE417" s="101"/>
      <c r="CF417" s="101"/>
      <c r="CG417" s="101"/>
      <c r="CH417" s="101"/>
      <c r="CI417" s="101"/>
      <c r="CJ417" s="101"/>
      <c r="CK417" s="101"/>
      <c r="CL417" s="101"/>
      <c r="CM417" s="101"/>
      <c r="CN417" s="101"/>
      <c r="CO417" s="101"/>
      <c r="CP417" s="101"/>
      <c r="CQ417" s="101"/>
    </row>
    <row r="418">
      <c r="BK418" s="101"/>
      <c r="BL418" s="101"/>
      <c r="BM418" s="101"/>
      <c r="BN418" s="101"/>
      <c r="BO418" s="101"/>
      <c r="BP418" s="101"/>
      <c r="BQ418" s="101"/>
      <c r="BR418" s="101"/>
      <c r="BS418" s="101"/>
      <c r="BT418" s="101"/>
      <c r="BU418" s="101"/>
      <c r="BV418" s="101"/>
      <c r="BW418" s="101"/>
      <c r="BX418" s="101"/>
      <c r="BY418" s="101"/>
      <c r="BZ418" s="101"/>
      <c r="CA418" s="101"/>
      <c r="CB418" s="101"/>
      <c r="CC418" s="101"/>
      <c r="CD418" s="101"/>
      <c r="CE418" s="101"/>
      <c r="CF418" s="101"/>
      <c r="CG418" s="101"/>
      <c r="CH418" s="101"/>
      <c r="CI418" s="101"/>
      <c r="CJ418" s="101"/>
      <c r="CK418" s="101"/>
      <c r="CL418" s="101"/>
      <c r="CM418" s="101"/>
      <c r="CN418" s="101"/>
      <c r="CO418" s="101"/>
      <c r="CP418" s="101"/>
      <c r="CQ418" s="101"/>
    </row>
    <row r="419">
      <c r="BK419" s="101"/>
      <c r="BL419" s="101"/>
      <c r="BM419" s="101"/>
      <c r="BN419" s="101"/>
      <c r="BO419" s="101"/>
      <c r="BP419" s="101"/>
      <c r="BQ419" s="101"/>
      <c r="BR419" s="101"/>
      <c r="BS419" s="101"/>
      <c r="BT419" s="101"/>
      <c r="BU419" s="101"/>
      <c r="BV419" s="101"/>
      <c r="BW419" s="101"/>
      <c r="BX419" s="101"/>
      <c r="BY419" s="101"/>
      <c r="BZ419" s="101"/>
      <c r="CA419" s="101"/>
      <c r="CB419" s="101"/>
      <c r="CC419" s="101"/>
      <c r="CD419" s="101"/>
      <c r="CE419" s="101"/>
      <c r="CF419" s="101"/>
      <c r="CG419" s="101"/>
      <c r="CH419" s="101"/>
      <c r="CI419" s="101"/>
      <c r="CJ419" s="101"/>
      <c r="CK419" s="101"/>
      <c r="CL419" s="101"/>
      <c r="CM419" s="101"/>
      <c r="CN419" s="101"/>
      <c r="CO419" s="101"/>
      <c r="CP419" s="101"/>
      <c r="CQ419" s="101"/>
    </row>
    <row r="420">
      <c r="BK420" s="101"/>
      <c r="BL420" s="101"/>
      <c r="BM420" s="101"/>
      <c r="BN420" s="101"/>
      <c r="BO420" s="101"/>
      <c r="BP420" s="101"/>
      <c r="BQ420" s="101"/>
      <c r="BR420" s="101"/>
      <c r="BS420" s="101"/>
      <c r="BT420" s="101"/>
      <c r="BU420" s="101"/>
      <c r="BV420" s="101"/>
      <c r="BW420" s="101"/>
      <c r="BX420" s="101"/>
      <c r="BY420" s="101"/>
      <c r="BZ420" s="101"/>
      <c r="CA420" s="101"/>
      <c r="CB420" s="101"/>
      <c r="CC420" s="101"/>
      <c r="CD420" s="101"/>
      <c r="CE420" s="101"/>
      <c r="CF420" s="101"/>
      <c r="CG420" s="101"/>
      <c r="CH420" s="101"/>
      <c r="CI420" s="101"/>
      <c r="CJ420" s="101"/>
      <c r="CK420" s="101"/>
      <c r="CL420" s="101"/>
      <c r="CM420" s="101"/>
      <c r="CN420" s="101"/>
      <c r="CO420" s="101"/>
      <c r="CP420" s="101"/>
      <c r="CQ420" s="101"/>
    </row>
    <row r="421">
      <c r="BK421" s="101"/>
      <c r="BL421" s="101"/>
      <c r="BM421" s="101"/>
      <c r="BN421" s="101"/>
      <c r="BO421" s="101"/>
      <c r="BP421" s="101"/>
      <c r="BQ421" s="101"/>
      <c r="BR421" s="101"/>
      <c r="BS421" s="101"/>
      <c r="BT421" s="101"/>
      <c r="BU421" s="101"/>
      <c r="BV421" s="101"/>
      <c r="BW421" s="101"/>
      <c r="BX421" s="101"/>
      <c r="BY421" s="101"/>
      <c r="BZ421" s="101"/>
      <c r="CA421" s="101"/>
      <c r="CB421" s="101"/>
      <c r="CC421" s="101"/>
      <c r="CD421" s="101"/>
      <c r="CE421" s="101"/>
      <c r="CF421" s="101"/>
      <c r="CG421" s="101"/>
      <c r="CH421" s="101"/>
      <c r="CI421" s="101"/>
      <c r="CJ421" s="101"/>
      <c r="CK421" s="101"/>
      <c r="CL421" s="101"/>
      <c r="CM421" s="101"/>
      <c r="CN421" s="101"/>
      <c r="CO421" s="101"/>
      <c r="CP421" s="101"/>
      <c r="CQ421" s="101"/>
    </row>
    <row r="422">
      <c r="BK422" s="101"/>
      <c r="BL422" s="101"/>
      <c r="BM422" s="101"/>
      <c r="BN422" s="101"/>
      <c r="BO422" s="101"/>
      <c r="BP422" s="101"/>
      <c r="BQ422" s="101"/>
      <c r="BR422" s="101"/>
      <c r="BS422" s="101"/>
      <c r="BT422" s="101"/>
      <c r="BU422" s="101"/>
      <c r="BV422" s="101"/>
      <c r="BW422" s="101"/>
      <c r="BX422" s="101"/>
      <c r="BY422" s="101"/>
      <c r="BZ422" s="101"/>
      <c r="CA422" s="101"/>
      <c r="CB422" s="101"/>
      <c r="CC422" s="101"/>
      <c r="CD422" s="101"/>
      <c r="CE422" s="101"/>
      <c r="CF422" s="101"/>
      <c r="CG422" s="101"/>
      <c r="CH422" s="101"/>
      <c r="CI422" s="101"/>
      <c r="CJ422" s="101"/>
      <c r="CK422" s="101"/>
      <c r="CL422" s="101"/>
      <c r="CM422" s="101"/>
      <c r="CN422" s="101"/>
      <c r="CO422" s="101"/>
      <c r="CP422" s="101"/>
      <c r="CQ422" s="101"/>
    </row>
    <row r="423">
      <c r="BK423" s="101"/>
      <c r="BL423" s="101"/>
      <c r="BM423" s="101"/>
      <c r="BN423" s="101"/>
      <c r="BO423" s="101"/>
      <c r="BP423" s="101"/>
      <c r="BQ423" s="101"/>
      <c r="BR423" s="101"/>
      <c r="BS423" s="101"/>
      <c r="BT423" s="101"/>
      <c r="BU423" s="101"/>
      <c r="BV423" s="101"/>
      <c r="BW423" s="101"/>
      <c r="BX423" s="101"/>
      <c r="BY423" s="101"/>
      <c r="BZ423" s="101"/>
      <c r="CA423" s="101"/>
      <c r="CB423" s="101"/>
      <c r="CC423" s="101"/>
      <c r="CD423" s="101"/>
      <c r="CE423" s="101"/>
      <c r="CF423" s="101"/>
      <c r="CG423" s="101"/>
      <c r="CH423" s="101"/>
      <c r="CI423" s="101"/>
      <c r="CJ423" s="101"/>
      <c r="CK423" s="101"/>
      <c r="CL423" s="101"/>
      <c r="CM423" s="101"/>
      <c r="CN423" s="101"/>
      <c r="CO423" s="101"/>
      <c r="CP423" s="101"/>
      <c r="CQ423" s="101"/>
    </row>
    <row r="424">
      <c r="BK424" s="101"/>
      <c r="BL424" s="101"/>
      <c r="BM424" s="101"/>
      <c r="BN424" s="101"/>
      <c r="BO424" s="101"/>
      <c r="BP424" s="101"/>
      <c r="BQ424" s="101"/>
      <c r="BR424" s="101"/>
      <c r="BS424" s="101"/>
      <c r="BT424" s="101"/>
      <c r="BU424" s="101"/>
      <c r="BV424" s="101"/>
      <c r="BW424" s="101"/>
      <c r="BX424" s="101"/>
      <c r="BY424" s="101"/>
      <c r="BZ424" s="101"/>
      <c r="CA424" s="101"/>
      <c r="CB424" s="101"/>
      <c r="CC424" s="101"/>
      <c r="CD424" s="101"/>
      <c r="CE424" s="101"/>
      <c r="CF424" s="101"/>
      <c r="CG424" s="101"/>
      <c r="CH424" s="101"/>
      <c r="CI424" s="101"/>
      <c r="CJ424" s="101"/>
      <c r="CK424" s="101"/>
      <c r="CL424" s="101"/>
      <c r="CM424" s="101"/>
      <c r="CN424" s="101"/>
      <c r="CO424" s="101"/>
      <c r="CP424" s="101"/>
      <c r="CQ424" s="101"/>
    </row>
    <row r="425">
      <c r="BK425" s="101"/>
      <c r="BL425" s="101"/>
      <c r="BM425" s="101"/>
      <c r="BN425" s="101"/>
      <c r="BO425" s="101"/>
      <c r="BP425" s="101"/>
      <c r="BQ425" s="101"/>
      <c r="BR425" s="101"/>
      <c r="BS425" s="101"/>
      <c r="BT425" s="101"/>
      <c r="BU425" s="101"/>
      <c r="BV425" s="101"/>
      <c r="BW425" s="101"/>
      <c r="BX425" s="101"/>
      <c r="BY425" s="101"/>
      <c r="BZ425" s="101"/>
      <c r="CA425" s="101"/>
      <c r="CB425" s="101"/>
      <c r="CC425" s="101"/>
      <c r="CD425" s="101"/>
      <c r="CE425" s="101"/>
      <c r="CF425" s="101"/>
      <c r="CG425" s="101"/>
      <c r="CH425" s="101"/>
      <c r="CI425" s="101"/>
      <c r="CJ425" s="101"/>
      <c r="CK425" s="101"/>
      <c r="CL425" s="101"/>
      <c r="CM425" s="101"/>
      <c r="CN425" s="101"/>
      <c r="CO425" s="101"/>
      <c r="CP425" s="101"/>
      <c r="CQ425" s="101"/>
    </row>
    <row r="426">
      <c r="BK426" s="101"/>
      <c r="BL426" s="101"/>
      <c r="BM426" s="101"/>
      <c r="BN426" s="101"/>
      <c r="BO426" s="101"/>
      <c r="BP426" s="101"/>
      <c r="BQ426" s="101"/>
      <c r="BR426" s="101"/>
      <c r="BS426" s="101"/>
      <c r="BT426" s="101"/>
      <c r="BU426" s="101"/>
      <c r="BV426" s="101"/>
      <c r="BW426" s="101"/>
      <c r="BX426" s="101"/>
      <c r="BY426" s="101"/>
      <c r="BZ426" s="101"/>
      <c r="CA426" s="101"/>
      <c r="CB426" s="101"/>
      <c r="CC426" s="101"/>
      <c r="CD426" s="101"/>
      <c r="CE426" s="101"/>
      <c r="CF426" s="101"/>
      <c r="CG426" s="101"/>
      <c r="CH426" s="101"/>
      <c r="CI426" s="101"/>
      <c r="CJ426" s="101"/>
      <c r="CK426" s="101"/>
      <c r="CL426" s="101"/>
      <c r="CM426" s="101"/>
      <c r="CN426" s="101"/>
      <c r="CO426" s="101"/>
      <c r="CP426" s="101"/>
      <c r="CQ426" s="101"/>
    </row>
    <row r="427">
      <c r="BK427" s="101"/>
      <c r="BL427" s="101"/>
      <c r="BM427" s="101"/>
      <c r="BN427" s="101"/>
      <c r="BO427" s="101"/>
      <c r="BP427" s="101"/>
      <c r="BQ427" s="101"/>
      <c r="BR427" s="101"/>
      <c r="BS427" s="101"/>
      <c r="BT427" s="101"/>
      <c r="BU427" s="101"/>
      <c r="BV427" s="101"/>
      <c r="BW427" s="101"/>
      <c r="BX427" s="101"/>
      <c r="BY427" s="101"/>
      <c r="BZ427" s="101"/>
      <c r="CA427" s="101"/>
      <c r="CB427" s="101"/>
      <c r="CC427" s="101"/>
      <c r="CD427" s="101"/>
      <c r="CE427" s="101"/>
      <c r="CF427" s="101"/>
      <c r="CG427" s="101"/>
      <c r="CH427" s="101"/>
      <c r="CI427" s="101"/>
      <c r="CJ427" s="101"/>
      <c r="CK427" s="101"/>
      <c r="CL427" s="101"/>
      <c r="CM427" s="101"/>
      <c r="CN427" s="101"/>
      <c r="CO427" s="101"/>
      <c r="CP427" s="101"/>
      <c r="CQ427" s="101"/>
    </row>
    <row r="428">
      <c r="BK428" s="101"/>
      <c r="BL428" s="101"/>
      <c r="BM428" s="101"/>
      <c r="BN428" s="101"/>
      <c r="BO428" s="101"/>
      <c r="BP428" s="101"/>
      <c r="BQ428" s="101"/>
      <c r="BR428" s="101"/>
      <c r="BS428" s="101"/>
      <c r="BT428" s="101"/>
      <c r="BU428" s="101"/>
      <c r="BV428" s="101"/>
      <c r="BW428" s="101"/>
      <c r="BX428" s="101"/>
      <c r="BY428" s="101"/>
      <c r="BZ428" s="101"/>
      <c r="CA428" s="101"/>
      <c r="CB428" s="101"/>
      <c r="CC428" s="101"/>
      <c r="CD428" s="101"/>
      <c r="CE428" s="101"/>
      <c r="CF428" s="101"/>
      <c r="CG428" s="101"/>
      <c r="CH428" s="101"/>
      <c r="CI428" s="101"/>
      <c r="CJ428" s="101"/>
      <c r="CK428" s="101"/>
      <c r="CL428" s="101"/>
      <c r="CM428" s="101"/>
      <c r="CN428" s="101"/>
      <c r="CO428" s="101"/>
      <c r="CP428" s="101"/>
      <c r="CQ428" s="101"/>
    </row>
    <row r="429">
      <c r="BK429" s="101"/>
      <c r="BL429" s="101"/>
      <c r="BM429" s="101"/>
      <c r="BN429" s="101"/>
      <c r="BO429" s="101"/>
      <c r="BP429" s="101"/>
      <c r="BQ429" s="101"/>
      <c r="BR429" s="101"/>
      <c r="BS429" s="101"/>
      <c r="BT429" s="101"/>
      <c r="BU429" s="101"/>
      <c r="BV429" s="101"/>
      <c r="BW429" s="101"/>
      <c r="BX429" s="101"/>
      <c r="BY429" s="101"/>
      <c r="BZ429" s="101"/>
      <c r="CA429" s="101"/>
      <c r="CB429" s="101"/>
      <c r="CC429" s="101"/>
      <c r="CD429" s="101"/>
      <c r="CE429" s="101"/>
      <c r="CF429" s="101"/>
      <c r="CG429" s="101"/>
      <c r="CH429" s="101"/>
      <c r="CI429" s="101"/>
      <c r="CJ429" s="101"/>
      <c r="CK429" s="101"/>
      <c r="CL429" s="101"/>
      <c r="CM429" s="101"/>
      <c r="CN429" s="101"/>
      <c r="CO429" s="101"/>
      <c r="CP429" s="101"/>
      <c r="CQ429" s="101"/>
    </row>
    <row r="430">
      <c r="BK430" s="101"/>
      <c r="BL430" s="101"/>
      <c r="BM430" s="101"/>
      <c r="BN430" s="101"/>
      <c r="BO430" s="101"/>
      <c r="BP430" s="101"/>
      <c r="BQ430" s="101"/>
      <c r="BR430" s="101"/>
      <c r="BS430" s="101"/>
      <c r="BT430" s="101"/>
      <c r="BU430" s="101"/>
      <c r="BV430" s="101"/>
      <c r="BW430" s="101"/>
      <c r="BX430" s="101"/>
      <c r="BY430" s="101"/>
      <c r="BZ430" s="101"/>
      <c r="CA430" s="101"/>
      <c r="CB430" s="101"/>
      <c r="CC430" s="101"/>
      <c r="CD430" s="101"/>
      <c r="CE430" s="101"/>
      <c r="CF430" s="101"/>
      <c r="CG430" s="101"/>
      <c r="CH430" s="101"/>
      <c r="CI430" s="101"/>
      <c r="CJ430" s="101"/>
      <c r="CK430" s="101"/>
      <c r="CL430" s="101"/>
      <c r="CM430" s="101"/>
      <c r="CN430" s="101"/>
      <c r="CO430" s="101"/>
      <c r="CP430" s="101"/>
      <c r="CQ430" s="101"/>
    </row>
    <row r="431">
      <c r="BK431" s="101"/>
      <c r="BL431" s="101"/>
      <c r="BM431" s="101"/>
      <c r="BN431" s="101"/>
      <c r="BO431" s="101"/>
      <c r="BP431" s="101"/>
      <c r="BQ431" s="101"/>
      <c r="BR431" s="101"/>
      <c r="BS431" s="101"/>
      <c r="BT431" s="101"/>
      <c r="BU431" s="101"/>
      <c r="BV431" s="101"/>
      <c r="BW431" s="101"/>
      <c r="BX431" s="101"/>
      <c r="BY431" s="101"/>
      <c r="BZ431" s="101"/>
      <c r="CA431" s="101"/>
      <c r="CB431" s="101"/>
      <c r="CC431" s="101"/>
      <c r="CD431" s="101"/>
      <c r="CE431" s="101"/>
      <c r="CF431" s="101"/>
      <c r="CG431" s="101"/>
      <c r="CH431" s="101"/>
      <c r="CI431" s="101"/>
      <c r="CJ431" s="101"/>
      <c r="CK431" s="101"/>
      <c r="CL431" s="101"/>
      <c r="CM431" s="101"/>
      <c r="CN431" s="101"/>
      <c r="CO431" s="101"/>
      <c r="CP431" s="101"/>
      <c r="CQ431" s="101"/>
    </row>
    <row r="432">
      <c r="BK432" s="101"/>
      <c r="BL432" s="101"/>
      <c r="BM432" s="101"/>
      <c r="BN432" s="101"/>
      <c r="BO432" s="101"/>
      <c r="BP432" s="101"/>
      <c r="BQ432" s="101"/>
      <c r="BR432" s="101"/>
      <c r="BS432" s="101"/>
      <c r="BT432" s="101"/>
      <c r="BU432" s="101"/>
      <c r="BV432" s="101"/>
      <c r="BW432" s="101"/>
      <c r="BX432" s="101"/>
      <c r="BY432" s="101"/>
      <c r="BZ432" s="101"/>
      <c r="CA432" s="101"/>
      <c r="CB432" s="101"/>
      <c r="CC432" s="101"/>
      <c r="CD432" s="101"/>
      <c r="CE432" s="101"/>
      <c r="CF432" s="101"/>
      <c r="CG432" s="101"/>
      <c r="CH432" s="101"/>
      <c r="CI432" s="101"/>
      <c r="CJ432" s="101"/>
      <c r="CK432" s="101"/>
      <c r="CL432" s="101"/>
      <c r="CM432" s="101"/>
      <c r="CN432" s="101"/>
      <c r="CO432" s="101"/>
      <c r="CP432" s="101"/>
      <c r="CQ432" s="101"/>
    </row>
    <row r="433">
      <c r="BK433" s="101"/>
      <c r="BL433" s="101"/>
      <c r="BM433" s="101"/>
      <c r="BN433" s="101"/>
      <c r="BO433" s="101"/>
      <c r="BP433" s="101"/>
      <c r="BQ433" s="101"/>
      <c r="BR433" s="101"/>
      <c r="BS433" s="101"/>
      <c r="BT433" s="101"/>
      <c r="BU433" s="101"/>
      <c r="BV433" s="101"/>
      <c r="BW433" s="101"/>
      <c r="BX433" s="101"/>
      <c r="BY433" s="101"/>
      <c r="BZ433" s="101"/>
      <c r="CA433" s="101"/>
      <c r="CB433" s="101"/>
      <c r="CC433" s="101"/>
      <c r="CD433" s="101"/>
      <c r="CE433" s="101"/>
      <c r="CF433" s="101"/>
      <c r="CG433" s="101"/>
      <c r="CH433" s="101"/>
      <c r="CI433" s="101"/>
      <c r="CJ433" s="101"/>
      <c r="CK433" s="101"/>
      <c r="CL433" s="101"/>
      <c r="CM433" s="101"/>
      <c r="CN433" s="101"/>
      <c r="CO433" s="101"/>
      <c r="CP433" s="101"/>
      <c r="CQ433" s="101"/>
    </row>
    <row r="434">
      <c r="BK434" s="101"/>
      <c r="BL434" s="101"/>
      <c r="BM434" s="101"/>
      <c r="BN434" s="101"/>
      <c r="BO434" s="101"/>
      <c r="BP434" s="101"/>
      <c r="BQ434" s="101"/>
      <c r="BR434" s="101"/>
      <c r="BS434" s="101"/>
      <c r="BT434" s="101"/>
      <c r="BU434" s="101"/>
      <c r="BV434" s="101"/>
      <c r="BW434" s="101"/>
      <c r="BX434" s="101"/>
      <c r="BY434" s="101"/>
      <c r="BZ434" s="101"/>
      <c r="CA434" s="101"/>
      <c r="CB434" s="101"/>
      <c r="CC434" s="101"/>
      <c r="CD434" s="101"/>
      <c r="CE434" s="101"/>
      <c r="CF434" s="101"/>
      <c r="CG434" s="101"/>
      <c r="CH434" s="101"/>
      <c r="CI434" s="101"/>
      <c r="CJ434" s="101"/>
      <c r="CK434" s="101"/>
      <c r="CL434" s="101"/>
      <c r="CM434" s="101"/>
      <c r="CN434" s="101"/>
      <c r="CO434" s="101"/>
      <c r="CP434" s="101"/>
      <c r="CQ434" s="101"/>
    </row>
    <row r="435">
      <c r="BK435" s="101"/>
      <c r="BL435" s="101"/>
      <c r="BM435" s="101"/>
      <c r="BN435" s="101"/>
      <c r="BO435" s="101"/>
      <c r="BP435" s="101"/>
      <c r="BQ435" s="101"/>
      <c r="BR435" s="101"/>
      <c r="BS435" s="101"/>
      <c r="BT435" s="101"/>
      <c r="BU435" s="101"/>
      <c r="BV435" s="101"/>
      <c r="BW435" s="101"/>
      <c r="BX435" s="101"/>
      <c r="BY435" s="101"/>
      <c r="BZ435" s="101"/>
      <c r="CA435" s="101"/>
      <c r="CB435" s="101"/>
      <c r="CC435" s="101"/>
      <c r="CD435" s="101"/>
      <c r="CE435" s="101"/>
      <c r="CF435" s="101"/>
      <c r="CG435" s="101"/>
      <c r="CH435" s="101"/>
      <c r="CI435" s="101"/>
      <c r="CJ435" s="101"/>
      <c r="CK435" s="101"/>
      <c r="CL435" s="101"/>
      <c r="CM435" s="101"/>
      <c r="CN435" s="101"/>
      <c r="CO435" s="101"/>
      <c r="CP435" s="101"/>
      <c r="CQ435" s="101"/>
    </row>
    <row r="436">
      <c r="BK436" s="101"/>
      <c r="BL436" s="101"/>
      <c r="BM436" s="101"/>
      <c r="BN436" s="101"/>
      <c r="BO436" s="101"/>
      <c r="BP436" s="101"/>
      <c r="BQ436" s="101"/>
      <c r="BR436" s="101"/>
      <c r="BS436" s="101"/>
      <c r="BT436" s="101"/>
      <c r="BU436" s="101"/>
      <c r="BV436" s="101"/>
      <c r="BW436" s="101"/>
      <c r="BX436" s="101"/>
      <c r="BY436" s="101"/>
      <c r="BZ436" s="101"/>
      <c r="CA436" s="101"/>
      <c r="CB436" s="101"/>
      <c r="CC436" s="101"/>
      <c r="CD436" s="101"/>
      <c r="CE436" s="101"/>
      <c r="CF436" s="101"/>
      <c r="CG436" s="101"/>
      <c r="CH436" s="101"/>
      <c r="CI436" s="101"/>
      <c r="CJ436" s="101"/>
      <c r="CK436" s="101"/>
      <c r="CL436" s="101"/>
      <c r="CM436" s="101"/>
      <c r="CN436" s="101"/>
      <c r="CO436" s="101"/>
      <c r="CP436" s="101"/>
      <c r="CQ436" s="101"/>
    </row>
    <row r="437">
      <c r="BK437" s="101"/>
      <c r="BL437" s="101"/>
      <c r="BM437" s="101"/>
      <c r="BN437" s="101"/>
      <c r="BO437" s="101"/>
      <c r="BP437" s="101"/>
      <c r="BQ437" s="101"/>
      <c r="BR437" s="101"/>
      <c r="BS437" s="101"/>
      <c r="BT437" s="101"/>
      <c r="BU437" s="101"/>
      <c r="BV437" s="101"/>
      <c r="BW437" s="101"/>
      <c r="BX437" s="101"/>
      <c r="BY437" s="101"/>
      <c r="BZ437" s="101"/>
      <c r="CA437" s="101"/>
      <c r="CB437" s="101"/>
      <c r="CC437" s="101"/>
      <c r="CD437" s="101"/>
      <c r="CE437" s="101"/>
      <c r="CF437" s="101"/>
      <c r="CG437" s="101"/>
      <c r="CH437" s="101"/>
      <c r="CI437" s="101"/>
      <c r="CJ437" s="101"/>
      <c r="CK437" s="101"/>
      <c r="CL437" s="101"/>
      <c r="CM437" s="101"/>
      <c r="CN437" s="101"/>
      <c r="CO437" s="101"/>
      <c r="CP437" s="101"/>
      <c r="CQ437" s="101"/>
    </row>
    <row r="438">
      <c r="BK438" s="101"/>
      <c r="BL438" s="101"/>
      <c r="BM438" s="101"/>
      <c r="BN438" s="101"/>
      <c r="BO438" s="101"/>
      <c r="BP438" s="101"/>
      <c r="BQ438" s="101"/>
      <c r="BR438" s="101"/>
      <c r="BS438" s="101"/>
      <c r="BT438" s="101"/>
      <c r="BU438" s="101"/>
      <c r="BV438" s="101"/>
      <c r="BW438" s="101"/>
      <c r="BX438" s="101"/>
      <c r="BY438" s="101"/>
      <c r="BZ438" s="101"/>
      <c r="CA438" s="101"/>
      <c r="CB438" s="101"/>
      <c r="CC438" s="101"/>
      <c r="CD438" s="101"/>
      <c r="CE438" s="101"/>
      <c r="CF438" s="101"/>
      <c r="CG438" s="101"/>
      <c r="CH438" s="101"/>
      <c r="CI438" s="101"/>
      <c r="CJ438" s="101"/>
      <c r="CK438" s="101"/>
      <c r="CL438" s="101"/>
      <c r="CM438" s="101"/>
      <c r="CN438" s="101"/>
      <c r="CO438" s="101"/>
      <c r="CP438" s="101"/>
      <c r="CQ438" s="101"/>
    </row>
    <row r="439">
      <c r="BK439" s="101"/>
      <c r="BL439" s="101"/>
      <c r="BM439" s="101"/>
      <c r="BN439" s="101"/>
      <c r="BO439" s="101"/>
      <c r="BP439" s="101"/>
      <c r="BQ439" s="101"/>
      <c r="BR439" s="101"/>
      <c r="BS439" s="101"/>
      <c r="BT439" s="101"/>
      <c r="BU439" s="101"/>
      <c r="BV439" s="101"/>
      <c r="BW439" s="101"/>
      <c r="BX439" s="101"/>
      <c r="BY439" s="101"/>
      <c r="BZ439" s="101"/>
      <c r="CA439" s="101"/>
      <c r="CB439" s="101"/>
      <c r="CC439" s="101"/>
      <c r="CD439" s="101"/>
      <c r="CE439" s="101"/>
      <c r="CF439" s="101"/>
      <c r="CG439" s="101"/>
      <c r="CH439" s="101"/>
      <c r="CI439" s="101"/>
      <c r="CJ439" s="101"/>
      <c r="CK439" s="101"/>
      <c r="CL439" s="101"/>
      <c r="CM439" s="101"/>
      <c r="CN439" s="101"/>
      <c r="CO439" s="101"/>
      <c r="CP439" s="101"/>
      <c r="CQ439" s="101"/>
    </row>
    <row r="440">
      <c r="BK440" s="101"/>
      <c r="BL440" s="101"/>
      <c r="BM440" s="101"/>
      <c r="BN440" s="101"/>
      <c r="BO440" s="101"/>
      <c r="BP440" s="101"/>
      <c r="BQ440" s="101"/>
      <c r="BR440" s="101"/>
      <c r="BS440" s="101"/>
      <c r="BT440" s="101"/>
      <c r="BU440" s="101"/>
      <c r="BV440" s="101"/>
      <c r="BW440" s="101"/>
      <c r="BX440" s="101"/>
      <c r="BY440" s="101"/>
      <c r="BZ440" s="101"/>
      <c r="CA440" s="101"/>
      <c r="CB440" s="101"/>
      <c r="CC440" s="101"/>
      <c r="CD440" s="101"/>
      <c r="CE440" s="101"/>
      <c r="CF440" s="101"/>
      <c r="CG440" s="101"/>
      <c r="CH440" s="101"/>
      <c r="CI440" s="101"/>
      <c r="CJ440" s="101"/>
      <c r="CK440" s="101"/>
      <c r="CL440" s="101"/>
      <c r="CM440" s="101"/>
      <c r="CN440" s="101"/>
      <c r="CO440" s="101"/>
      <c r="CP440" s="101"/>
      <c r="CQ440" s="101"/>
    </row>
    <row r="441">
      <c r="BK441" s="101"/>
      <c r="BL441" s="101"/>
      <c r="BM441" s="101"/>
      <c r="BN441" s="101"/>
      <c r="BO441" s="101"/>
      <c r="BP441" s="101"/>
      <c r="BQ441" s="101"/>
      <c r="BR441" s="101"/>
      <c r="BS441" s="101"/>
      <c r="BT441" s="101"/>
      <c r="BU441" s="101"/>
      <c r="BV441" s="101"/>
      <c r="BW441" s="101"/>
      <c r="BX441" s="101"/>
      <c r="BY441" s="101"/>
      <c r="BZ441" s="101"/>
      <c r="CA441" s="101"/>
      <c r="CB441" s="101"/>
      <c r="CC441" s="101"/>
      <c r="CD441" s="101"/>
      <c r="CE441" s="101"/>
      <c r="CF441" s="101"/>
      <c r="CG441" s="101"/>
      <c r="CH441" s="101"/>
      <c r="CI441" s="101"/>
      <c r="CJ441" s="101"/>
      <c r="CK441" s="101"/>
      <c r="CL441" s="101"/>
      <c r="CM441" s="101"/>
      <c r="CN441" s="101"/>
      <c r="CO441" s="101"/>
      <c r="CP441" s="101"/>
      <c r="CQ441" s="101"/>
    </row>
    <row r="442">
      <c r="BK442" s="101"/>
      <c r="BL442" s="101"/>
      <c r="BM442" s="101"/>
      <c r="BN442" s="101"/>
      <c r="BO442" s="101"/>
      <c r="BP442" s="101"/>
      <c r="BQ442" s="101"/>
      <c r="BR442" s="101"/>
      <c r="BS442" s="101"/>
      <c r="BT442" s="101"/>
      <c r="BU442" s="101"/>
      <c r="BV442" s="101"/>
      <c r="BW442" s="101"/>
      <c r="BX442" s="101"/>
      <c r="BY442" s="101"/>
      <c r="BZ442" s="101"/>
      <c r="CA442" s="101"/>
      <c r="CB442" s="101"/>
      <c r="CC442" s="101"/>
      <c r="CD442" s="101"/>
      <c r="CE442" s="101"/>
      <c r="CF442" s="101"/>
      <c r="CG442" s="101"/>
      <c r="CH442" s="101"/>
      <c r="CI442" s="101"/>
      <c r="CJ442" s="101"/>
      <c r="CK442" s="101"/>
      <c r="CL442" s="101"/>
      <c r="CM442" s="101"/>
      <c r="CN442" s="101"/>
      <c r="CO442" s="101"/>
      <c r="CP442" s="101"/>
      <c r="CQ442" s="101"/>
    </row>
    <row r="443">
      <c r="BK443" s="101"/>
      <c r="BL443" s="101"/>
      <c r="BM443" s="101"/>
      <c r="BN443" s="101"/>
      <c r="BO443" s="101"/>
      <c r="BP443" s="101"/>
      <c r="BQ443" s="101"/>
      <c r="BR443" s="101"/>
      <c r="BS443" s="101"/>
      <c r="BT443" s="101"/>
      <c r="BU443" s="101"/>
      <c r="BV443" s="101"/>
      <c r="BW443" s="101"/>
      <c r="BX443" s="101"/>
      <c r="BY443" s="101"/>
      <c r="BZ443" s="101"/>
      <c r="CA443" s="101"/>
      <c r="CB443" s="101"/>
      <c r="CC443" s="101"/>
      <c r="CD443" s="101"/>
      <c r="CE443" s="101"/>
      <c r="CF443" s="101"/>
      <c r="CG443" s="101"/>
      <c r="CH443" s="101"/>
      <c r="CI443" s="101"/>
      <c r="CJ443" s="101"/>
      <c r="CK443" s="101"/>
      <c r="CL443" s="101"/>
      <c r="CM443" s="101"/>
      <c r="CN443" s="101"/>
      <c r="CO443" s="101"/>
      <c r="CP443" s="101"/>
      <c r="CQ443" s="101"/>
    </row>
    <row r="444">
      <c r="BK444" s="101"/>
      <c r="BL444" s="101"/>
      <c r="BM444" s="101"/>
      <c r="BN444" s="101"/>
      <c r="BO444" s="101"/>
      <c r="BP444" s="101"/>
      <c r="BQ444" s="101"/>
      <c r="BR444" s="101"/>
      <c r="BS444" s="101"/>
      <c r="BT444" s="101"/>
      <c r="BU444" s="101"/>
      <c r="BV444" s="101"/>
      <c r="BW444" s="101"/>
      <c r="BX444" s="101"/>
      <c r="BY444" s="101"/>
      <c r="BZ444" s="101"/>
      <c r="CA444" s="101"/>
      <c r="CB444" s="101"/>
      <c r="CC444" s="101"/>
      <c r="CD444" s="101"/>
      <c r="CE444" s="101"/>
      <c r="CF444" s="101"/>
      <c r="CG444" s="101"/>
      <c r="CH444" s="101"/>
      <c r="CI444" s="101"/>
      <c r="CJ444" s="101"/>
      <c r="CK444" s="101"/>
      <c r="CL444" s="101"/>
      <c r="CM444" s="101"/>
      <c r="CN444" s="101"/>
      <c r="CO444" s="101"/>
      <c r="CP444" s="101"/>
      <c r="CQ444" s="101"/>
    </row>
    <row r="445">
      <c r="BK445" s="101"/>
      <c r="BL445" s="101"/>
      <c r="BM445" s="101"/>
      <c r="BN445" s="101"/>
      <c r="BO445" s="101"/>
      <c r="BP445" s="101"/>
      <c r="BQ445" s="101"/>
      <c r="BR445" s="101"/>
      <c r="BS445" s="101"/>
      <c r="BT445" s="101"/>
      <c r="BU445" s="101"/>
      <c r="BV445" s="101"/>
      <c r="BW445" s="101"/>
      <c r="BX445" s="101"/>
      <c r="BY445" s="101"/>
      <c r="BZ445" s="101"/>
      <c r="CA445" s="101"/>
      <c r="CB445" s="101"/>
      <c r="CC445" s="101"/>
      <c r="CD445" s="101"/>
      <c r="CE445" s="101"/>
      <c r="CF445" s="101"/>
      <c r="CG445" s="101"/>
      <c r="CH445" s="101"/>
      <c r="CI445" s="101"/>
      <c r="CJ445" s="101"/>
      <c r="CK445" s="101"/>
      <c r="CL445" s="101"/>
      <c r="CM445" s="101"/>
      <c r="CN445" s="101"/>
      <c r="CO445" s="101"/>
      <c r="CP445" s="101"/>
      <c r="CQ445" s="101"/>
    </row>
    <row r="446">
      <c r="BK446" s="101"/>
      <c r="BL446" s="101"/>
      <c r="BM446" s="101"/>
      <c r="BN446" s="101"/>
      <c r="BO446" s="101"/>
      <c r="BP446" s="101"/>
      <c r="BQ446" s="101"/>
      <c r="BR446" s="101"/>
      <c r="BS446" s="101"/>
      <c r="BT446" s="101"/>
      <c r="BU446" s="101"/>
      <c r="BV446" s="101"/>
      <c r="BW446" s="101"/>
      <c r="BX446" s="101"/>
      <c r="BY446" s="101"/>
      <c r="BZ446" s="101"/>
      <c r="CA446" s="101"/>
      <c r="CB446" s="101"/>
      <c r="CC446" s="101"/>
      <c r="CD446" s="101"/>
      <c r="CE446" s="101"/>
      <c r="CF446" s="101"/>
      <c r="CG446" s="101"/>
      <c r="CH446" s="101"/>
      <c r="CI446" s="101"/>
      <c r="CJ446" s="101"/>
      <c r="CK446" s="101"/>
      <c r="CL446" s="101"/>
      <c r="CM446" s="101"/>
      <c r="CN446" s="101"/>
      <c r="CO446" s="101"/>
      <c r="CP446" s="101"/>
      <c r="CQ446" s="101"/>
    </row>
    <row r="447">
      <c r="BK447" s="101"/>
      <c r="BL447" s="101"/>
      <c r="BM447" s="101"/>
      <c r="BN447" s="101"/>
      <c r="BO447" s="101"/>
      <c r="BP447" s="101"/>
      <c r="BQ447" s="101"/>
      <c r="BR447" s="101"/>
      <c r="BS447" s="101"/>
      <c r="BT447" s="101"/>
      <c r="BU447" s="101"/>
      <c r="BV447" s="101"/>
      <c r="BW447" s="101"/>
      <c r="BX447" s="101"/>
      <c r="BY447" s="101"/>
      <c r="BZ447" s="101"/>
      <c r="CA447" s="101"/>
      <c r="CB447" s="101"/>
      <c r="CC447" s="101"/>
      <c r="CD447" s="101"/>
      <c r="CE447" s="101"/>
      <c r="CF447" s="101"/>
      <c r="CG447" s="101"/>
      <c r="CH447" s="101"/>
      <c r="CI447" s="101"/>
      <c r="CJ447" s="101"/>
      <c r="CK447" s="101"/>
      <c r="CL447" s="101"/>
      <c r="CM447" s="101"/>
      <c r="CN447" s="101"/>
      <c r="CO447" s="101"/>
      <c r="CP447" s="101"/>
      <c r="CQ447" s="101"/>
    </row>
    <row r="448">
      <c r="BK448" s="101"/>
      <c r="BL448" s="101"/>
      <c r="BM448" s="101"/>
      <c r="BN448" s="101"/>
      <c r="BO448" s="101"/>
      <c r="BP448" s="101"/>
      <c r="BQ448" s="101"/>
      <c r="BR448" s="101"/>
      <c r="BS448" s="101"/>
      <c r="BT448" s="101"/>
      <c r="BU448" s="101"/>
      <c r="BV448" s="101"/>
      <c r="BW448" s="101"/>
      <c r="BX448" s="101"/>
      <c r="BY448" s="101"/>
      <c r="BZ448" s="101"/>
      <c r="CA448" s="101"/>
      <c r="CB448" s="101"/>
      <c r="CC448" s="101"/>
      <c r="CD448" s="101"/>
      <c r="CE448" s="101"/>
      <c r="CF448" s="101"/>
      <c r="CG448" s="101"/>
      <c r="CH448" s="101"/>
      <c r="CI448" s="101"/>
      <c r="CJ448" s="101"/>
      <c r="CK448" s="101"/>
      <c r="CL448" s="101"/>
      <c r="CM448" s="101"/>
      <c r="CN448" s="101"/>
      <c r="CO448" s="101"/>
      <c r="CP448" s="101"/>
      <c r="CQ448" s="101"/>
    </row>
    <row r="449">
      <c r="BK449" s="101"/>
      <c r="BL449" s="101"/>
      <c r="BM449" s="101"/>
      <c r="BN449" s="101"/>
      <c r="BO449" s="101"/>
      <c r="BP449" s="101"/>
      <c r="BQ449" s="101"/>
      <c r="BR449" s="101"/>
      <c r="BS449" s="101"/>
      <c r="BT449" s="101"/>
      <c r="BU449" s="101"/>
      <c r="BV449" s="101"/>
      <c r="BW449" s="101"/>
      <c r="BX449" s="101"/>
      <c r="BY449" s="101"/>
      <c r="BZ449" s="101"/>
      <c r="CA449" s="101"/>
      <c r="CB449" s="101"/>
      <c r="CC449" s="101"/>
      <c r="CD449" s="101"/>
      <c r="CE449" s="101"/>
      <c r="CF449" s="101"/>
      <c r="CG449" s="101"/>
      <c r="CH449" s="101"/>
      <c r="CI449" s="101"/>
      <c r="CJ449" s="101"/>
      <c r="CK449" s="101"/>
      <c r="CL449" s="101"/>
      <c r="CM449" s="101"/>
      <c r="CN449" s="101"/>
      <c r="CO449" s="101"/>
      <c r="CP449" s="101"/>
      <c r="CQ449" s="101"/>
    </row>
    <row r="450">
      <c r="BK450" s="101"/>
      <c r="BL450" s="101"/>
      <c r="BM450" s="101"/>
      <c r="BN450" s="101"/>
      <c r="BO450" s="101"/>
      <c r="BP450" s="101"/>
      <c r="BQ450" s="101"/>
      <c r="BR450" s="101"/>
      <c r="BS450" s="101"/>
      <c r="BT450" s="101"/>
      <c r="BU450" s="101"/>
      <c r="BV450" s="101"/>
      <c r="BW450" s="101"/>
      <c r="BX450" s="101"/>
      <c r="BY450" s="101"/>
      <c r="BZ450" s="101"/>
      <c r="CA450" s="101"/>
      <c r="CB450" s="101"/>
      <c r="CC450" s="101"/>
      <c r="CD450" s="101"/>
      <c r="CE450" s="101"/>
      <c r="CF450" s="101"/>
      <c r="CG450" s="101"/>
      <c r="CH450" s="101"/>
      <c r="CI450" s="101"/>
      <c r="CJ450" s="101"/>
      <c r="CK450" s="101"/>
      <c r="CL450" s="101"/>
      <c r="CM450" s="101"/>
      <c r="CN450" s="101"/>
      <c r="CO450" s="101"/>
      <c r="CP450" s="101"/>
      <c r="CQ450" s="101"/>
    </row>
    <row r="451">
      <c r="BK451" s="101"/>
      <c r="BL451" s="101"/>
      <c r="BM451" s="101"/>
      <c r="BN451" s="101"/>
      <c r="BO451" s="101"/>
      <c r="BP451" s="101"/>
      <c r="BQ451" s="101"/>
      <c r="BR451" s="101"/>
      <c r="BS451" s="101"/>
      <c r="BT451" s="101"/>
      <c r="BU451" s="101"/>
      <c r="BV451" s="101"/>
      <c r="BW451" s="101"/>
      <c r="BX451" s="101"/>
      <c r="BY451" s="101"/>
      <c r="BZ451" s="101"/>
      <c r="CA451" s="101"/>
      <c r="CB451" s="101"/>
      <c r="CC451" s="101"/>
      <c r="CD451" s="101"/>
      <c r="CE451" s="101"/>
      <c r="CF451" s="101"/>
      <c r="CG451" s="101"/>
      <c r="CH451" s="101"/>
      <c r="CI451" s="101"/>
      <c r="CJ451" s="101"/>
      <c r="CK451" s="101"/>
      <c r="CL451" s="101"/>
      <c r="CM451" s="101"/>
      <c r="CN451" s="101"/>
      <c r="CO451" s="101"/>
      <c r="CP451" s="101"/>
      <c r="CQ451" s="101"/>
    </row>
    <row r="452">
      <c r="BK452" s="101"/>
      <c r="BL452" s="101"/>
      <c r="BM452" s="101"/>
      <c r="BN452" s="101"/>
      <c r="BO452" s="101"/>
      <c r="BP452" s="101"/>
      <c r="BQ452" s="101"/>
      <c r="BR452" s="101"/>
      <c r="BS452" s="101"/>
      <c r="BT452" s="101"/>
      <c r="BU452" s="101"/>
      <c r="BV452" s="101"/>
      <c r="BW452" s="101"/>
      <c r="BX452" s="101"/>
      <c r="BY452" s="101"/>
      <c r="BZ452" s="101"/>
      <c r="CA452" s="101"/>
      <c r="CB452" s="101"/>
      <c r="CC452" s="101"/>
      <c r="CD452" s="101"/>
      <c r="CE452" s="101"/>
      <c r="CF452" s="101"/>
      <c r="CG452" s="101"/>
      <c r="CH452" s="101"/>
      <c r="CI452" s="101"/>
      <c r="CJ452" s="101"/>
      <c r="CK452" s="101"/>
      <c r="CL452" s="101"/>
      <c r="CM452" s="101"/>
      <c r="CN452" s="101"/>
      <c r="CO452" s="101"/>
      <c r="CP452" s="101"/>
      <c r="CQ452" s="101"/>
    </row>
    <row r="453">
      <c r="BK453" s="101"/>
      <c r="BL453" s="101"/>
      <c r="BM453" s="101"/>
      <c r="BN453" s="101"/>
      <c r="BO453" s="101"/>
      <c r="BP453" s="101"/>
      <c r="BQ453" s="101"/>
      <c r="BR453" s="101"/>
      <c r="BS453" s="101"/>
      <c r="BT453" s="101"/>
      <c r="BU453" s="101"/>
      <c r="BV453" s="101"/>
      <c r="BW453" s="101"/>
      <c r="BX453" s="101"/>
      <c r="BY453" s="101"/>
      <c r="BZ453" s="101"/>
      <c r="CA453" s="101"/>
      <c r="CB453" s="101"/>
      <c r="CC453" s="101"/>
      <c r="CD453" s="101"/>
      <c r="CE453" s="101"/>
      <c r="CF453" s="101"/>
      <c r="CG453" s="101"/>
      <c r="CH453" s="101"/>
      <c r="CI453" s="101"/>
      <c r="CJ453" s="101"/>
      <c r="CK453" s="101"/>
      <c r="CL453" s="101"/>
      <c r="CM453" s="101"/>
      <c r="CN453" s="101"/>
      <c r="CO453" s="101"/>
      <c r="CP453" s="101"/>
      <c r="CQ453" s="101"/>
    </row>
    <row r="454">
      <c r="BK454" s="101"/>
      <c r="BL454" s="101"/>
      <c r="BM454" s="101"/>
      <c r="BN454" s="101"/>
      <c r="BO454" s="101"/>
      <c r="BP454" s="101"/>
      <c r="BQ454" s="101"/>
      <c r="BR454" s="101"/>
      <c r="BS454" s="101"/>
      <c r="BT454" s="101"/>
      <c r="BU454" s="101"/>
      <c r="BV454" s="101"/>
      <c r="BW454" s="101"/>
      <c r="BX454" s="101"/>
      <c r="BY454" s="101"/>
      <c r="BZ454" s="101"/>
      <c r="CA454" s="101"/>
      <c r="CB454" s="101"/>
      <c r="CC454" s="101"/>
      <c r="CD454" s="101"/>
      <c r="CE454" s="101"/>
      <c r="CF454" s="101"/>
      <c r="CG454" s="101"/>
      <c r="CH454" s="101"/>
      <c r="CI454" s="101"/>
      <c r="CJ454" s="101"/>
      <c r="CK454" s="101"/>
      <c r="CL454" s="101"/>
      <c r="CM454" s="101"/>
      <c r="CN454" s="101"/>
      <c r="CO454" s="101"/>
      <c r="CP454" s="101"/>
      <c r="CQ454" s="101"/>
    </row>
    <row r="455">
      <c r="BK455" s="101"/>
      <c r="BL455" s="101"/>
      <c r="BM455" s="101"/>
      <c r="BN455" s="101"/>
      <c r="BO455" s="101"/>
      <c r="BP455" s="101"/>
      <c r="BQ455" s="101"/>
      <c r="BR455" s="101"/>
      <c r="BS455" s="101"/>
      <c r="BT455" s="101"/>
      <c r="BU455" s="101"/>
      <c r="BV455" s="101"/>
      <c r="BW455" s="101"/>
      <c r="BX455" s="101"/>
      <c r="BY455" s="101"/>
      <c r="BZ455" s="101"/>
      <c r="CA455" s="101"/>
      <c r="CB455" s="101"/>
      <c r="CC455" s="101"/>
      <c r="CD455" s="101"/>
      <c r="CE455" s="101"/>
      <c r="CF455" s="101"/>
      <c r="CG455" s="101"/>
      <c r="CH455" s="101"/>
      <c r="CI455" s="101"/>
      <c r="CJ455" s="101"/>
      <c r="CK455" s="101"/>
      <c r="CL455" s="101"/>
      <c r="CM455" s="101"/>
      <c r="CN455" s="101"/>
      <c r="CO455" s="101"/>
      <c r="CP455" s="101"/>
      <c r="CQ455" s="101"/>
    </row>
    <row r="456">
      <c r="BK456" s="101"/>
      <c r="BL456" s="101"/>
      <c r="BM456" s="101"/>
      <c r="BN456" s="101"/>
      <c r="BO456" s="101"/>
      <c r="BP456" s="101"/>
      <c r="BQ456" s="101"/>
      <c r="BR456" s="101"/>
      <c r="BS456" s="101"/>
      <c r="BT456" s="101"/>
      <c r="BU456" s="101"/>
      <c r="BV456" s="101"/>
      <c r="BW456" s="101"/>
      <c r="BX456" s="101"/>
      <c r="BY456" s="101"/>
      <c r="BZ456" s="101"/>
      <c r="CA456" s="101"/>
      <c r="CB456" s="101"/>
      <c r="CC456" s="101"/>
      <c r="CD456" s="101"/>
      <c r="CE456" s="101"/>
      <c r="CF456" s="101"/>
      <c r="CG456" s="101"/>
      <c r="CH456" s="101"/>
      <c r="CI456" s="101"/>
      <c r="CJ456" s="101"/>
      <c r="CK456" s="101"/>
      <c r="CL456" s="101"/>
      <c r="CM456" s="101"/>
      <c r="CN456" s="101"/>
      <c r="CO456" s="101"/>
      <c r="CP456" s="101"/>
      <c r="CQ456" s="101"/>
    </row>
    <row r="457">
      <c r="BK457" s="101"/>
      <c r="BL457" s="101"/>
      <c r="BM457" s="101"/>
      <c r="BN457" s="101"/>
      <c r="BO457" s="101"/>
      <c r="BP457" s="101"/>
      <c r="BQ457" s="101"/>
      <c r="BR457" s="101"/>
      <c r="BS457" s="101"/>
      <c r="BT457" s="101"/>
      <c r="BU457" s="101"/>
      <c r="BV457" s="101"/>
      <c r="BW457" s="101"/>
      <c r="BX457" s="101"/>
      <c r="BY457" s="101"/>
      <c r="BZ457" s="101"/>
      <c r="CA457" s="101"/>
      <c r="CB457" s="101"/>
      <c r="CC457" s="101"/>
      <c r="CD457" s="101"/>
      <c r="CE457" s="101"/>
      <c r="CF457" s="101"/>
      <c r="CG457" s="101"/>
      <c r="CH457" s="101"/>
      <c r="CI457" s="101"/>
      <c r="CJ457" s="101"/>
      <c r="CK457" s="101"/>
      <c r="CL457" s="101"/>
      <c r="CM457" s="101"/>
      <c r="CN457" s="101"/>
      <c r="CO457" s="101"/>
      <c r="CP457" s="101"/>
      <c r="CQ457" s="101"/>
    </row>
    <row r="458">
      <c r="BK458" s="101"/>
      <c r="BL458" s="101"/>
      <c r="BM458" s="101"/>
      <c r="BN458" s="101"/>
      <c r="BO458" s="101"/>
      <c r="BP458" s="101"/>
      <c r="BQ458" s="101"/>
      <c r="BR458" s="101"/>
      <c r="BS458" s="101"/>
      <c r="BT458" s="101"/>
      <c r="BU458" s="101"/>
      <c r="BV458" s="101"/>
      <c r="BW458" s="101"/>
      <c r="BX458" s="101"/>
      <c r="BY458" s="101"/>
      <c r="BZ458" s="101"/>
      <c r="CA458" s="101"/>
      <c r="CB458" s="101"/>
      <c r="CC458" s="101"/>
      <c r="CD458" s="101"/>
      <c r="CE458" s="101"/>
      <c r="CF458" s="101"/>
      <c r="CG458" s="101"/>
      <c r="CH458" s="101"/>
      <c r="CI458" s="101"/>
      <c r="CJ458" s="101"/>
      <c r="CK458" s="101"/>
      <c r="CL458" s="101"/>
      <c r="CM458" s="101"/>
      <c r="CN458" s="101"/>
      <c r="CO458" s="101"/>
      <c r="CP458" s="101"/>
      <c r="CQ458" s="101"/>
    </row>
    <row r="459">
      <c r="BK459" s="101"/>
      <c r="BL459" s="101"/>
      <c r="BM459" s="101"/>
      <c r="BN459" s="101"/>
      <c r="BO459" s="101"/>
      <c r="BP459" s="101"/>
      <c r="BQ459" s="101"/>
      <c r="BR459" s="101"/>
      <c r="BS459" s="101"/>
      <c r="BT459" s="101"/>
      <c r="BU459" s="101"/>
      <c r="BV459" s="101"/>
      <c r="BW459" s="101"/>
      <c r="BX459" s="101"/>
      <c r="BY459" s="101"/>
      <c r="BZ459" s="101"/>
      <c r="CA459" s="101"/>
      <c r="CB459" s="101"/>
      <c r="CC459" s="101"/>
      <c r="CD459" s="101"/>
      <c r="CE459" s="101"/>
      <c r="CF459" s="101"/>
      <c r="CG459" s="101"/>
      <c r="CH459" s="101"/>
      <c r="CI459" s="101"/>
      <c r="CJ459" s="101"/>
      <c r="CK459" s="101"/>
      <c r="CL459" s="101"/>
      <c r="CM459" s="101"/>
      <c r="CN459" s="101"/>
      <c r="CO459" s="101"/>
      <c r="CP459" s="101"/>
      <c r="CQ459" s="101"/>
    </row>
    <row r="460">
      <c r="BK460" s="101"/>
      <c r="BL460" s="101"/>
      <c r="BM460" s="101"/>
      <c r="BN460" s="101"/>
      <c r="BO460" s="101"/>
      <c r="BP460" s="101"/>
      <c r="BQ460" s="101"/>
      <c r="BR460" s="101"/>
      <c r="BS460" s="101"/>
      <c r="BT460" s="101"/>
      <c r="BU460" s="101"/>
      <c r="BV460" s="101"/>
      <c r="BW460" s="101"/>
      <c r="BX460" s="101"/>
      <c r="BY460" s="101"/>
      <c r="BZ460" s="101"/>
      <c r="CA460" s="101"/>
      <c r="CB460" s="101"/>
      <c r="CC460" s="101"/>
      <c r="CD460" s="101"/>
      <c r="CE460" s="101"/>
      <c r="CF460" s="101"/>
      <c r="CG460" s="101"/>
      <c r="CH460" s="101"/>
      <c r="CI460" s="101"/>
      <c r="CJ460" s="101"/>
      <c r="CK460" s="101"/>
      <c r="CL460" s="101"/>
      <c r="CM460" s="101"/>
      <c r="CN460" s="101"/>
      <c r="CO460" s="101"/>
      <c r="CP460" s="101"/>
      <c r="CQ460" s="101"/>
    </row>
    <row r="461">
      <c r="BK461" s="101"/>
      <c r="BL461" s="101"/>
      <c r="BM461" s="101"/>
      <c r="BN461" s="101"/>
      <c r="BO461" s="101"/>
      <c r="BP461" s="101"/>
      <c r="BQ461" s="101"/>
      <c r="BR461" s="101"/>
      <c r="BS461" s="101"/>
      <c r="BT461" s="101"/>
      <c r="BU461" s="101"/>
      <c r="BV461" s="101"/>
      <c r="BW461" s="101"/>
      <c r="BX461" s="101"/>
      <c r="BY461" s="101"/>
      <c r="BZ461" s="101"/>
      <c r="CA461" s="101"/>
      <c r="CB461" s="101"/>
      <c r="CC461" s="101"/>
      <c r="CD461" s="101"/>
      <c r="CE461" s="101"/>
      <c r="CF461" s="101"/>
      <c r="CG461" s="101"/>
      <c r="CH461" s="101"/>
      <c r="CI461" s="101"/>
      <c r="CJ461" s="101"/>
      <c r="CK461" s="101"/>
      <c r="CL461" s="101"/>
      <c r="CM461" s="101"/>
      <c r="CN461" s="101"/>
      <c r="CO461" s="101"/>
      <c r="CP461" s="101"/>
      <c r="CQ461" s="101"/>
    </row>
    <row r="462">
      <c r="BK462" s="101"/>
      <c r="BL462" s="101"/>
      <c r="BM462" s="101"/>
      <c r="BN462" s="101"/>
      <c r="BO462" s="101"/>
      <c r="BP462" s="101"/>
      <c r="BQ462" s="101"/>
      <c r="BR462" s="101"/>
      <c r="BS462" s="101"/>
      <c r="BT462" s="101"/>
      <c r="BU462" s="101"/>
      <c r="BV462" s="101"/>
      <c r="BW462" s="101"/>
      <c r="BX462" s="101"/>
      <c r="BY462" s="101"/>
      <c r="BZ462" s="101"/>
      <c r="CA462" s="101"/>
      <c r="CB462" s="101"/>
      <c r="CC462" s="101"/>
      <c r="CD462" s="101"/>
      <c r="CE462" s="101"/>
      <c r="CF462" s="101"/>
      <c r="CG462" s="101"/>
      <c r="CH462" s="101"/>
      <c r="CI462" s="101"/>
      <c r="CJ462" s="101"/>
      <c r="CK462" s="101"/>
      <c r="CL462" s="101"/>
      <c r="CM462" s="101"/>
      <c r="CN462" s="101"/>
      <c r="CO462" s="101"/>
      <c r="CP462" s="101"/>
      <c r="CQ462" s="101"/>
    </row>
    <row r="463">
      <c r="BK463" s="101"/>
      <c r="BL463" s="101"/>
      <c r="BM463" s="101"/>
      <c r="BN463" s="101"/>
      <c r="BO463" s="101"/>
      <c r="BP463" s="101"/>
      <c r="BQ463" s="101"/>
      <c r="BR463" s="101"/>
      <c r="BS463" s="101"/>
      <c r="BT463" s="101"/>
      <c r="BU463" s="101"/>
      <c r="BV463" s="101"/>
      <c r="BW463" s="101"/>
      <c r="BX463" s="101"/>
      <c r="BY463" s="101"/>
      <c r="BZ463" s="101"/>
      <c r="CA463" s="101"/>
      <c r="CB463" s="101"/>
      <c r="CC463" s="101"/>
      <c r="CD463" s="101"/>
      <c r="CE463" s="101"/>
      <c r="CF463" s="101"/>
      <c r="CG463" s="101"/>
      <c r="CH463" s="101"/>
      <c r="CI463" s="101"/>
      <c r="CJ463" s="101"/>
      <c r="CK463" s="101"/>
      <c r="CL463" s="101"/>
      <c r="CM463" s="101"/>
      <c r="CN463" s="101"/>
      <c r="CO463" s="101"/>
      <c r="CP463" s="101"/>
      <c r="CQ463" s="101"/>
    </row>
    <row r="464">
      <c r="BK464" s="101"/>
      <c r="BL464" s="101"/>
      <c r="BM464" s="101"/>
      <c r="BN464" s="101"/>
      <c r="BO464" s="101"/>
      <c r="BP464" s="101"/>
      <c r="BQ464" s="101"/>
      <c r="BR464" s="101"/>
      <c r="BS464" s="101"/>
      <c r="BT464" s="101"/>
      <c r="BU464" s="101"/>
      <c r="BV464" s="101"/>
      <c r="BW464" s="101"/>
      <c r="BX464" s="101"/>
      <c r="BY464" s="101"/>
      <c r="BZ464" s="101"/>
      <c r="CA464" s="101"/>
      <c r="CB464" s="101"/>
      <c r="CC464" s="101"/>
      <c r="CD464" s="101"/>
      <c r="CE464" s="101"/>
      <c r="CF464" s="101"/>
      <c r="CG464" s="101"/>
      <c r="CH464" s="101"/>
      <c r="CI464" s="101"/>
      <c r="CJ464" s="101"/>
      <c r="CK464" s="101"/>
      <c r="CL464" s="101"/>
      <c r="CM464" s="101"/>
      <c r="CN464" s="101"/>
      <c r="CO464" s="101"/>
      <c r="CP464" s="101"/>
      <c r="CQ464" s="101"/>
    </row>
    <row r="465">
      <c r="BK465" s="101"/>
      <c r="BL465" s="101"/>
      <c r="BM465" s="101"/>
      <c r="BN465" s="101"/>
      <c r="BO465" s="101"/>
      <c r="BP465" s="101"/>
      <c r="BQ465" s="101"/>
      <c r="BR465" s="101"/>
      <c r="BS465" s="101"/>
      <c r="BT465" s="101"/>
      <c r="BU465" s="101"/>
      <c r="BV465" s="101"/>
      <c r="BW465" s="101"/>
      <c r="BX465" s="101"/>
      <c r="BY465" s="101"/>
      <c r="BZ465" s="101"/>
      <c r="CA465" s="101"/>
      <c r="CB465" s="101"/>
      <c r="CC465" s="101"/>
      <c r="CD465" s="101"/>
      <c r="CE465" s="101"/>
      <c r="CF465" s="101"/>
      <c r="CG465" s="101"/>
      <c r="CH465" s="101"/>
      <c r="CI465" s="101"/>
      <c r="CJ465" s="101"/>
      <c r="CK465" s="101"/>
      <c r="CL465" s="101"/>
      <c r="CM465" s="101"/>
      <c r="CN465" s="101"/>
      <c r="CO465" s="101"/>
      <c r="CP465" s="101"/>
      <c r="CQ465" s="101"/>
    </row>
    <row r="466">
      <c r="BK466" s="101"/>
      <c r="BL466" s="101"/>
      <c r="BM466" s="101"/>
      <c r="BN466" s="101"/>
      <c r="BO466" s="101"/>
      <c r="BP466" s="101"/>
      <c r="BQ466" s="101"/>
      <c r="BR466" s="101"/>
      <c r="BS466" s="101"/>
      <c r="BT466" s="101"/>
      <c r="BU466" s="101"/>
      <c r="BV466" s="101"/>
      <c r="BW466" s="101"/>
      <c r="BX466" s="101"/>
      <c r="BY466" s="101"/>
      <c r="BZ466" s="101"/>
      <c r="CA466" s="101"/>
      <c r="CB466" s="101"/>
      <c r="CC466" s="101"/>
      <c r="CD466" s="101"/>
      <c r="CE466" s="101"/>
      <c r="CF466" s="101"/>
      <c r="CG466" s="101"/>
      <c r="CH466" s="101"/>
      <c r="CI466" s="101"/>
      <c r="CJ466" s="101"/>
      <c r="CK466" s="101"/>
      <c r="CL466" s="101"/>
      <c r="CM466" s="101"/>
      <c r="CN466" s="101"/>
      <c r="CO466" s="101"/>
      <c r="CP466" s="101"/>
      <c r="CQ466" s="101"/>
    </row>
    <row r="467">
      <c r="BK467" s="101"/>
      <c r="BL467" s="101"/>
      <c r="BM467" s="101"/>
      <c r="BN467" s="101"/>
      <c r="BO467" s="101"/>
      <c r="BP467" s="101"/>
      <c r="BQ467" s="101"/>
      <c r="BR467" s="101"/>
      <c r="BS467" s="101"/>
      <c r="BT467" s="101"/>
      <c r="BU467" s="101"/>
      <c r="BV467" s="101"/>
      <c r="BW467" s="101"/>
      <c r="BX467" s="101"/>
      <c r="BY467" s="101"/>
      <c r="BZ467" s="101"/>
      <c r="CA467" s="101"/>
      <c r="CB467" s="101"/>
      <c r="CC467" s="101"/>
      <c r="CD467" s="101"/>
      <c r="CE467" s="101"/>
      <c r="CF467" s="101"/>
      <c r="CG467" s="101"/>
      <c r="CH467" s="101"/>
      <c r="CI467" s="101"/>
      <c r="CJ467" s="101"/>
      <c r="CK467" s="101"/>
      <c r="CL467" s="101"/>
      <c r="CM467" s="101"/>
      <c r="CN467" s="101"/>
      <c r="CO467" s="101"/>
      <c r="CP467" s="101"/>
      <c r="CQ467" s="101"/>
    </row>
    <row r="468">
      <c r="BK468" s="101"/>
      <c r="BL468" s="101"/>
      <c r="BM468" s="101"/>
      <c r="BN468" s="101"/>
      <c r="BO468" s="101"/>
      <c r="BP468" s="101"/>
      <c r="BQ468" s="101"/>
      <c r="BR468" s="101"/>
      <c r="BS468" s="101"/>
      <c r="BT468" s="101"/>
      <c r="BU468" s="101"/>
      <c r="BV468" s="101"/>
      <c r="BW468" s="101"/>
      <c r="BX468" s="101"/>
      <c r="BY468" s="101"/>
      <c r="BZ468" s="101"/>
      <c r="CA468" s="101"/>
      <c r="CB468" s="101"/>
      <c r="CC468" s="101"/>
      <c r="CD468" s="101"/>
      <c r="CE468" s="101"/>
      <c r="CF468" s="101"/>
      <c r="CG468" s="101"/>
      <c r="CH468" s="101"/>
      <c r="CI468" s="101"/>
      <c r="CJ468" s="101"/>
      <c r="CK468" s="101"/>
      <c r="CL468" s="101"/>
      <c r="CM468" s="101"/>
      <c r="CN468" s="101"/>
      <c r="CO468" s="101"/>
      <c r="CP468" s="101"/>
      <c r="CQ468" s="101"/>
    </row>
    <row r="469">
      <c r="BK469" s="101"/>
      <c r="BL469" s="101"/>
      <c r="BM469" s="101"/>
      <c r="BN469" s="101"/>
      <c r="BO469" s="101"/>
      <c r="BP469" s="101"/>
      <c r="BQ469" s="101"/>
      <c r="BR469" s="101"/>
      <c r="BS469" s="101"/>
      <c r="BT469" s="101"/>
      <c r="BU469" s="101"/>
      <c r="BV469" s="101"/>
      <c r="BW469" s="101"/>
      <c r="BX469" s="101"/>
      <c r="BY469" s="101"/>
      <c r="BZ469" s="101"/>
      <c r="CA469" s="101"/>
      <c r="CB469" s="101"/>
      <c r="CC469" s="101"/>
      <c r="CD469" s="101"/>
      <c r="CE469" s="101"/>
      <c r="CF469" s="101"/>
      <c r="CG469" s="101"/>
      <c r="CH469" s="101"/>
      <c r="CI469" s="101"/>
      <c r="CJ469" s="101"/>
      <c r="CK469" s="101"/>
      <c r="CL469" s="101"/>
      <c r="CM469" s="101"/>
      <c r="CN469" s="101"/>
      <c r="CO469" s="101"/>
      <c r="CP469" s="101"/>
      <c r="CQ469" s="101"/>
    </row>
    <row r="470">
      <c r="BK470" s="101"/>
      <c r="BL470" s="101"/>
      <c r="BM470" s="101"/>
      <c r="BN470" s="101"/>
      <c r="BO470" s="101"/>
      <c r="BP470" s="101"/>
      <c r="BQ470" s="101"/>
      <c r="BR470" s="101"/>
      <c r="BS470" s="101"/>
      <c r="BT470" s="101"/>
      <c r="BU470" s="101"/>
      <c r="BV470" s="101"/>
      <c r="BW470" s="101"/>
      <c r="BX470" s="101"/>
      <c r="BY470" s="101"/>
      <c r="BZ470" s="101"/>
      <c r="CA470" s="101"/>
      <c r="CB470" s="101"/>
      <c r="CC470" s="101"/>
      <c r="CD470" s="101"/>
      <c r="CE470" s="101"/>
      <c r="CF470" s="101"/>
      <c r="CG470" s="101"/>
      <c r="CH470" s="101"/>
      <c r="CI470" s="101"/>
      <c r="CJ470" s="101"/>
      <c r="CK470" s="101"/>
      <c r="CL470" s="101"/>
      <c r="CM470" s="101"/>
      <c r="CN470" s="101"/>
      <c r="CO470" s="101"/>
      <c r="CP470" s="101"/>
      <c r="CQ470" s="101"/>
    </row>
    <row r="471">
      <c r="BK471" s="101"/>
      <c r="BL471" s="101"/>
      <c r="BM471" s="101"/>
      <c r="BN471" s="101"/>
      <c r="BO471" s="101"/>
      <c r="BP471" s="101"/>
      <c r="BQ471" s="101"/>
      <c r="BR471" s="101"/>
      <c r="BS471" s="101"/>
      <c r="BT471" s="101"/>
      <c r="BU471" s="101"/>
      <c r="BV471" s="101"/>
      <c r="BW471" s="101"/>
      <c r="BX471" s="101"/>
      <c r="BY471" s="101"/>
      <c r="BZ471" s="101"/>
      <c r="CA471" s="101"/>
      <c r="CB471" s="101"/>
      <c r="CC471" s="101"/>
      <c r="CD471" s="101"/>
      <c r="CE471" s="101"/>
      <c r="CF471" s="101"/>
      <c r="CG471" s="101"/>
      <c r="CH471" s="101"/>
      <c r="CI471" s="101"/>
      <c r="CJ471" s="101"/>
      <c r="CK471" s="101"/>
      <c r="CL471" s="101"/>
      <c r="CM471" s="101"/>
      <c r="CN471" s="101"/>
      <c r="CO471" s="101"/>
      <c r="CP471" s="101"/>
      <c r="CQ471" s="101"/>
    </row>
    <row r="472">
      <c r="BK472" s="101"/>
      <c r="BL472" s="101"/>
      <c r="BM472" s="101"/>
      <c r="BN472" s="101"/>
      <c r="BO472" s="101"/>
      <c r="BP472" s="101"/>
      <c r="BQ472" s="101"/>
      <c r="BR472" s="101"/>
      <c r="BS472" s="101"/>
      <c r="BT472" s="101"/>
      <c r="BU472" s="101"/>
      <c r="BV472" s="101"/>
      <c r="BW472" s="101"/>
      <c r="BX472" s="101"/>
      <c r="BY472" s="101"/>
      <c r="BZ472" s="101"/>
      <c r="CA472" s="101"/>
      <c r="CB472" s="101"/>
      <c r="CC472" s="101"/>
      <c r="CD472" s="101"/>
      <c r="CE472" s="101"/>
      <c r="CF472" s="101"/>
      <c r="CG472" s="101"/>
      <c r="CH472" s="101"/>
      <c r="CI472" s="101"/>
      <c r="CJ472" s="101"/>
      <c r="CK472" s="101"/>
      <c r="CL472" s="101"/>
      <c r="CM472" s="101"/>
      <c r="CN472" s="101"/>
      <c r="CO472" s="101"/>
      <c r="CP472" s="101"/>
      <c r="CQ472" s="101"/>
    </row>
    <row r="473">
      <c r="BK473" s="101"/>
      <c r="BL473" s="101"/>
      <c r="BM473" s="101"/>
      <c r="BN473" s="101"/>
      <c r="BO473" s="101"/>
      <c r="BP473" s="101"/>
      <c r="BQ473" s="101"/>
      <c r="BR473" s="101"/>
      <c r="BS473" s="101"/>
      <c r="BT473" s="101"/>
      <c r="BU473" s="101"/>
      <c r="BV473" s="101"/>
      <c r="BW473" s="101"/>
      <c r="BX473" s="101"/>
      <c r="BY473" s="101"/>
      <c r="BZ473" s="101"/>
      <c r="CA473" s="101"/>
      <c r="CB473" s="101"/>
      <c r="CC473" s="101"/>
      <c r="CD473" s="101"/>
      <c r="CE473" s="101"/>
      <c r="CF473" s="101"/>
      <c r="CG473" s="101"/>
      <c r="CH473" s="101"/>
      <c r="CI473" s="101"/>
      <c r="CJ473" s="101"/>
      <c r="CK473" s="101"/>
      <c r="CL473" s="101"/>
      <c r="CM473" s="101"/>
      <c r="CN473" s="101"/>
      <c r="CO473" s="101"/>
      <c r="CP473" s="101"/>
      <c r="CQ473" s="101"/>
    </row>
    <row r="474">
      <c r="BK474" s="101"/>
      <c r="BL474" s="101"/>
      <c r="BM474" s="101"/>
      <c r="BN474" s="101"/>
      <c r="BO474" s="101"/>
      <c r="BP474" s="101"/>
      <c r="BQ474" s="101"/>
      <c r="BR474" s="101"/>
      <c r="BS474" s="101"/>
      <c r="BT474" s="101"/>
      <c r="BU474" s="101"/>
      <c r="BV474" s="101"/>
      <c r="BW474" s="101"/>
      <c r="BX474" s="101"/>
      <c r="BY474" s="101"/>
      <c r="BZ474" s="101"/>
      <c r="CA474" s="101"/>
      <c r="CB474" s="101"/>
      <c r="CC474" s="101"/>
      <c r="CD474" s="101"/>
      <c r="CE474" s="101"/>
      <c r="CF474" s="101"/>
      <c r="CG474" s="101"/>
      <c r="CH474" s="101"/>
      <c r="CI474" s="101"/>
      <c r="CJ474" s="101"/>
      <c r="CK474" s="101"/>
      <c r="CL474" s="101"/>
      <c r="CM474" s="101"/>
      <c r="CN474" s="101"/>
      <c r="CO474" s="101"/>
      <c r="CP474" s="101"/>
      <c r="CQ474" s="101"/>
    </row>
    <row r="475">
      <c r="BK475" s="101"/>
      <c r="BL475" s="101"/>
      <c r="BM475" s="101"/>
      <c r="BN475" s="101"/>
      <c r="BO475" s="101"/>
      <c r="BP475" s="101"/>
      <c r="BQ475" s="101"/>
      <c r="BR475" s="101"/>
      <c r="BS475" s="101"/>
      <c r="BT475" s="101"/>
      <c r="BU475" s="101"/>
      <c r="BV475" s="101"/>
      <c r="BW475" s="101"/>
      <c r="BX475" s="101"/>
      <c r="BY475" s="101"/>
      <c r="BZ475" s="101"/>
      <c r="CA475" s="101"/>
      <c r="CB475" s="101"/>
      <c r="CC475" s="101"/>
      <c r="CD475" s="101"/>
      <c r="CE475" s="101"/>
      <c r="CF475" s="101"/>
      <c r="CG475" s="101"/>
      <c r="CH475" s="101"/>
      <c r="CI475" s="101"/>
      <c r="CJ475" s="101"/>
      <c r="CK475" s="101"/>
      <c r="CL475" s="101"/>
      <c r="CM475" s="101"/>
      <c r="CN475" s="101"/>
      <c r="CO475" s="101"/>
      <c r="CP475" s="101"/>
      <c r="CQ475" s="101"/>
    </row>
    <row r="476">
      <c r="BK476" s="101"/>
      <c r="BL476" s="101"/>
      <c r="BM476" s="101"/>
      <c r="BN476" s="101"/>
      <c r="BO476" s="101"/>
      <c r="BP476" s="101"/>
      <c r="BQ476" s="101"/>
      <c r="BR476" s="101"/>
      <c r="BS476" s="101"/>
      <c r="BT476" s="101"/>
      <c r="BU476" s="101"/>
      <c r="BV476" s="101"/>
      <c r="BW476" s="101"/>
      <c r="BX476" s="101"/>
      <c r="BY476" s="101"/>
      <c r="BZ476" s="101"/>
      <c r="CA476" s="101"/>
      <c r="CB476" s="101"/>
      <c r="CC476" s="101"/>
      <c r="CD476" s="101"/>
      <c r="CE476" s="101"/>
      <c r="CF476" s="101"/>
      <c r="CG476" s="101"/>
      <c r="CH476" s="101"/>
      <c r="CI476" s="101"/>
      <c r="CJ476" s="101"/>
      <c r="CK476" s="101"/>
      <c r="CL476" s="101"/>
      <c r="CM476" s="101"/>
      <c r="CN476" s="101"/>
      <c r="CO476" s="101"/>
      <c r="CP476" s="101"/>
      <c r="CQ476" s="101"/>
    </row>
    <row r="477">
      <c r="BK477" s="101"/>
      <c r="BL477" s="101"/>
      <c r="BM477" s="101"/>
      <c r="BN477" s="101"/>
      <c r="BO477" s="101"/>
      <c r="BP477" s="101"/>
      <c r="BQ477" s="101"/>
      <c r="BR477" s="101"/>
      <c r="BS477" s="101"/>
      <c r="BT477" s="101"/>
      <c r="BU477" s="101"/>
      <c r="BV477" s="101"/>
      <c r="BW477" s="101"/>
      <c r="BX477" s="101"/>
      <c r="BY477" s="101"/>
      <c r="BZ477" s="101"/>
      <c r="CA477" s="101"/>
      <c r="CB477" s="101"/>
      <c r="CC477" s="101"/>
      <c r="CD477" s="101"/>
      <c r="CE477" s="101"/>
      <c r="CF477" s="101"/>
      <c r="CG477" s="101"/>
      <c r="CH477" s="101"/>
      <c r="CI477" s="101"/>
      <c r="CJ477" s="101"/>
      <c r="CK477" s="101"/>
      <c r="CL477" s="101"/>
      <c r="CM477" s="101"/>
      <c r="CN477" s="101"/>
      <c r="CO477" s="101"/>
      <c r="CP477" s="101"/>
      <c r="CQ477" s="101"/>
    </row>
    <row r="478">
      <c r="BK478" s="101"/>
      <c r="BL478" s="101"/>
      <c r="BM478" s="101"/>
      <c r="BN478" s="101"/>
      <c r="BO478" s="101"/>
      <c r="BP478" s="101"/>
      <c r="BQ478" s="101"/>
      <c r="BR478" s="101"/>
      <c r="BS478" s="101"/>
      <c r="BT478" s="101"/>
      <c r="BU478" s="101"/>
      <c r="BV478" s="101"/>
      <c r="BW478" s="101"/>
      <c r="BX478" s="101"/>
      <c r="BY478" s="101"/>
      <c r="BZ478" s="101"/>
      <c r="CA478" s="101"/>
      <c r="CB478" s="101"/>
      <c r="CC478" s="101"/>
      <c r="CD478" s="101"/>
      <c r="CE478" s="101"/>
      <c r="CF478" s="101"/>
      <c r="CG478" s="101"/>
      <c r="CH478" s="101"/>
      <c r="CI478" s="101"/>
      <c r="CJ478" s="101"/>
      <c r="CK478" s="101"/>
      <c r="CL478" s="101"/>
      <c r="CM478" s="101"/>
      <c r="CN478" s="101"/>
      <c r="CO478" s="101"/>
      <c r="CP478" s="101"/>
      <c r="CQ478" s="101"/>
    </row>
    <row r="479">
      <c r="BK479" s="101"/>
      <c r="BL479" s="101"/>
      <c r="BM479" s="101"/>
      <c r="BN479" s="101"/>
      <c r="BO479" s="101"/>
      <c r="BP479" s="101"/>
      <c r="BQ479" s="101"/>
      <c r="BR479" s="101"/>
      <c r="BS479" s="101"/>
      <c r="BT479" s="101"/>
      <c r="BU479" s="101"/>
      <c r="BV479" s="101"/>
      <c r="BW479" s="101"/>
      <c r="BX479" s="101"/>
      <c r="BY479" s="101"/>
      <c r="BZ479" s="101"/>
      <c r="CA479" s="101"/>
      <c r="CB479" s="101"/>
      <c r="CC479" s="101"/>
      <c r="CD479" s="101"/>
      <c r="CE479" s="101"/>
      <c r="CF479" s="101"/>
      <c r="CG479" s="101"/>
      <c r="CH479" s="101"/>
      <c r="CI479" s="101"/>
      <c r="CJ479" s="101"/>
      <c r="CK479" s="101"/>
      <c r="CL479" s="101"/>
      <c r="CM479" s="101"/>
      <c r="CN479" s="101"/>
      <c r="CO479" s="101"/>
      <c r="CP479" s="101"/>
      <c r="CQ479" s="101"/>
    </row>
    <row r="480">
      <c r="BK480" s="101"/>
      <c r="BL480" s="101"/>
      <c r="BM480" s="101"/>
      <c r="BN480" s="101"/>
      <c r="BO480" s="101"/>
      <c r="BP480" s="101"/>
      <c r="BQ480" s="101"/>
      <c r="BR480" s="101"/>
      <c r="BS480" s="101"/>
      <c r="BT480" s="101"/>
      <c r="BU480" s="101"/>
      <c r="BV480" s="101"/>
      <c r="BW480" s="101"/>
      <c r="BX480" s="101"/>
      <c r="BY480" s="101"/>
      <c r="BZ480" s="101"/>
      <c r="CA480" s="101"/>
      <c r="CB480" s="101"/>
      <c r="CC480" s="101"/>
      <c r="CD480" s="101"/>
      <c r="CE480" s="101"/>
      <c r="CF480" s="101"/>
      <c r="CG480" s="101"/>
      <c r="CH480" s="101"/>
      <c r="CI480" s="101"/>
      <c r="CJ480" s="101"/>
      <c r="CK480" s="101"/>
      <c r="CL480" s="101"/>
      <c r="CM480" s="101"/>
      <c r="CN480" s="101"/>
      <c r="CO480" s="101"/>
      <c r="CP480" s="101"/>
      <c r="CQ480" s="101"/>
    </row>
    <row r="481">
      <c r="BK481" s="101"/>
      <c r="BL481" s="101"/>
      <c r="BM481" s="101"/>
      <c r="BN481" s="101"/>
      <c r="BO481" s="101"/>
      <c r="BP481" s="101"/>
      <c r="BQ481" s="101"/>
      <c r="BR481" s="101"/>
      <c r="BS481" s="101"/>
      <c r="BT481" s="101"/>
      <c r="BU481" s="101"/>
      <c r="BV481" s="101"/>
      <c r="BW481" s="101"/>
      <c r="BX481" s="101"/>
      <c r="BY481" s="101"/>
      <c r="BZ481" s="101"/>
      <c r="CA481" s="101"/>
      <c r="CB481" s="101"/>
      <c r="CC481" s="101"/>
      <c r="CD481" s="101"/>
      <c r="CE481" s="101"/>
      <c r="CF481" s="101"/>
      <c r="CG481" s="101"/>
      <c r="CH481" s="101"/>
      <c r="CI481" s="101"/>
      <c r="CJ481" s="101"/>
      <c r="CK481" s="101"/>
      <c r="CL481" s="101"/>
      <c r="CM481" s="101"/>
      <c r="CN481" s="101"/>
      <c r="CO481" s="101"/>
      <c r="CP481" s="101"/>
      <c r="CQ481" s="101"/>
    </row>
    <row r="482">
      <c r="BK482" s="101"/>
      <c r="BL482" s="101"/>
      <c r="BM482" s="101"/>
      <c r="BN482" s="101"/>
      <c r="BO482" s="101"/>
      <c r="BP482" s="101"/>
      <c r="BQ482" s="101"/>
      <c r="BR482" s="101"/>
      <c r="BS482" s="101"/>
      <c r="BT482" s="101"/>
      <c r="BU482" s="101"/>
      <c r="BV482" s="101"/>
      <c r="BW482" s="101"/>
      <c r="BX482" s="101"/>
      <c r="BY482" s="101"/>
      <c r="BZ482" s="101"/>
      <c r="CA482" s="101"/>
      <c r="CB482" s="101"/>
      <c r="CC482" s="101"/>
      <c r="CD482" s="101"/>
      <c r="CE482" s="101"/>
      <c r="CF482" s="101"/>
      <c r="CG482" s="101"/>
      <c r="CH482" s="101"/>
      <c r="CI482" s="101"/>
      <c r="CJ482" s="101"/>
      <c r="CK482" s="101"/>
      <c r="CL482" s="101"/>
      <c r="CM482" s="101"/>
      <c r="CN482" s="101"/>
      <c r="CO482" s="101"/>
      <c r="CP482" s="101"/>
      <c r="CQ482" s="101"/>
    </row>
    <row r="483">
      <c r="BK483" s="101"/>
      <c r="BL483" s="101"/>
      <c r="BM483" s="101"/>
      <c r="BN483" s="101"/>
      <c r="BO483" s="101"/>
      <c r="BP483" s="101"/>
      <c r="BQ483" s="101"/>
      <c r="BR483" s="101"/>
      <c r="BS483" s="101"/>
      <c r="BT483" s="101"/>
      <c r="BU483" s="101"/>
      <c r="BV483" s="101"/>
      <c r="BW483" s="101"/>
      <c r="BX483" s="101"/>
      <c r="BY483" s="101"/>
      <c r="BZ483" s="101"/>
      <c r="CA483" s="101"/>
      <c r="CB483" s="101"/>
      <c r="CC483" s="101"/>
      <c r="CD483" s="101"/>
      <c r="CE483" s="101"/>
      <c r="CF483" s="101"/>
      <c r="CG483" s="101"/>
      <c r="CH483" s="101"/>
      <c r="CI483" s="101"/>
      <c r="CJ483" s="101"/>
      <c r="CK483" s="101"/>
      <c r="CL483" s="101"/>
      <c r="CM483" s="101"/>
      <c r="CN483" s="101"/>
      <c r="CO483" s="101"/>
      <c r="CP483" s="101"/>
      <c r="CQ483" s="101"/>
    </row>
    <row r="484">
      <c r="BK484" s="101"/>
      <c r="BL484" s="101"/>
      <c r="BM484" s="101"/>
      <c r="BN484" s="101"/>
      <c r="BO484" s="101"/>
      <c r="BP484" s="101"/>
      <c r="BQ484" s="101"/>
      <c r="BR484" s="101"/>
      <c r="BS484" s="101"/>
      <c r="BT484" s="101"/>
      <c r="BU484" s="101"/>
      <c r="BV484" s="101"/>
      <c r="BW484" s="101"/>
      <c r="BX484" s="101"/>
      <c r="BY484" s="101"/>
      <c r="BZ484" s="101"/>
      <c r="CA484" s="101"/>
      <c r="CB484" s="101"/>
      <c r="CC484" s="101"/>
      <c r="CD484" s="101"/>
      <c r="CE484" s="101"/>
      <c r="CF484" s="101"/>
      <c r="CG484" s="101"/>
      <c r="CH484" s="101"/>
      <c r="CI484" s="101"/>
      <c r="CJ484" s="101"/>
      <c r="CK484" s="101"/>
      <c r="CL484" s="101"/>
      <c r="CM484" s="101"/>
      <c r="CN484" s="101"/>
      <c r="CO484" s="101"/>
      <c r="CP484" s="101"/>
      <c r="CQ484" s="101"/>
    </row>
    <row r="485">
      <c r="BK485" s="101"/>
      <c r="BL485" s="101"/>
      <c r="BM485" s="101"/>
      <c r="BN485" s="101"/>
      <c r="BO485" s="101"/>
      <c r="BP485" s="101"/>
      <c r="BQ485" s="101"/>
      <c r="BR485" s="101"/>
      <c r="BS485" s="101"/>
      <c r="BT485" s="101"/>
      <c r="BU485" s="101"/>
      <c r="BV485" s="101"/>
      <c r="BW485" s="101"/>
      <c r="BX485" s="101"/>
      <c r="BY485" s="101"/>
      <c r="BZ485" s="101"/>
      <c r="CA485" s="101"/>
      <c r="CB485" s="101"/>
      <c r="CC485" s="101"/>
      <c r="CD485" s="101"/>
      <c r="CE485" s="101"/>
      <c r="CF485" s="101"/>
      <c r="CG485" s="101"/>
      <c r="CH485" s="101"/>
      <c r="CI485" s="101"/>
      <c r="CJ485" s="101"/>
      <c r="CK485" s="101"/>
      <c r="CL485" s="101"/>
      <c r="CM485" s="101"/>
      <c r="CN485" s="101"/>
      <c r="CO485" s="101"/>
      <c r="CP485" s="101"/>
      <c r="CQ485" s="101"/>
    </row>
    <row r="486">
      <c r="BK486" s="101"/>
      <c r="BL486" s="101"/>
      <c r="BM486" s="101"/>
      <c r="BN486" s="101"/>
      <c r="BO486" s="101"/>
      <c r="BP486" s="101"/>
      <c r="BQ486" s="101"/>
      <c r="BR486" s="101"/>
      <c r="BS486" s="101"/>
      <c r="BT486" s="101"/>
      <c r="BU486" s="101"/>
      <c r="BV486" s="101"/>
      <c r="BW486" s="101"/>
      <c r="BX486" s="101"/>
      <c r="BY486" s="101"/>
      <c r="BZ486" s="101"/>
      <c r="CA486" s="101"/>
      <c r="CB486" s="101"/>
      <c r="CC486" s="101"/>
      <c r="CD486" s="101"/>
      <c r="CE486" s="101"/>
      <c r="CF486" s="101"/>
      <c r="CG486" s="101"/>
      <c r="CH486" s="101"/>
      <c r="CI486" s="101"/>
      <c r="CJ486" s="101"/>
      <c r="CK486" s="101"/>
      <c r="CL486" s="101"/>
      <c r="CM486" s="101"/>
      <c r="CN486" s="101"/>
      <c r="CO486" s="101"/>
      <c r="CP486" s="101"/>
      <c r="CQ486" s="101"/>
    </row>
    <row r="487">
      <c r="BK487" s="101"/>
      <c r="BL487" s="101"/>
      <c r="BM487" s="101"/>
      <c r="BN487" s="101"/>
      <c r="BO487" s="101"/>
      <c r="BP487" s="101"/>
      <c r="BQ487" s="101"/>
      <c r="BR487" s="101"/>
      <c r="BS487" s="101"/>
      <c r="BT487" s="101"/>
      <c r="BU487" s="101"/>
      <c r="BV487" s="101"/>
      <c r="BW487" s="101"/>
      <c r="BX487" s="101"/>
      <c r="BY487" s="101"/>
      <c r="BZ487" s="101"/>
      <c r="CA487" s="101"/>
      <c r="CB487" s="101"/>
      <c r="CC487" s="101"/>
      <c r="CD487" s="101"/>
      <c r="CE487" s="101"/>
      <c r="CF487" s="101"/>
      <c r="CG487" s="101"/>
      <c r="CH487" s="101"/>
      <c r="CI487" s="101"/>
      <c r="CJ487" s="101"/>
      <c r="CK487" s="101"/>
      <c r="CL487" s="101"/>
      <c r="CM487" s="101"/>
      <c r="CN487" s="101"/>
      <c r="CO487" s="101"/>
      <c r="CP487" s="101"/>
      <c r="CQ487" s="101"/>
    </row>
    <row r="488">
      <c r="BK488" s="101"/>
      <c r="BL488" s="101"/>
      <c r="BM488" s="101"/>
      <c r="BN488" s="101"/>
      <c r="BO488" s="101"/>
      <c r="BP488" s="101"/>
      <c r="BQ488" s="101"/>
      <c r="BR488" s="101"/>
      <c r="BS488" s="101"/>
      <c r="BT488" s="101"/>
      <c r="BU488" s="101"/>
      <c r="BV488" s="101"/>
      <c r="BW488" s="101"/>
      <c r="BX488" s="101"/>
      <c r="BY488" s="101"/>
      <c r="BZ488" s="101"/>
      <c r="CA488" s="101"/>
      <c r="CB488" s="101"/>
      <c r="CC488" s="101"/>
      <c r="CD488" s="101"/>
      <c r="CE488" s="101"/>
      <c r="CF488" s="101"/>
      <c r="CG488" s="101"/>
      <c r="CH488" s="101"/>
      <c r="CI488" s="101"/>
      <c r="CJ488" s="101"/>
      <c r="CK488" s="101"/>
      <c r="CL488" s="101"/>
      <c r="CM488" s="101"/>
      <c r="CN488" s="101"/>
      <c r="CO488" s="101"/>
      <c r="CP488" s="101"/>
      <c r="CQ488" s="101"/>
    </row>
    <row r="489">
      <c r="BK489" s="101"/>
      <c r="BL489" s="101"/>
      <c r="BM489" s="101"/>
      <c r="BN489" s="101"/>
      <c r="BO489" s="101"/>
      <c r="BP489" s="101"/>
      <c r="BQ489" s="101"/>
      <c r="BR489" s="101"/>
      <c r="BS489" s="101"/>
      <c r="BT489" s="101"/>
      <c r="BU489" s="101"/>
      <c r="BV489" s="101"/>
      <c r="BW489" s="101"/>
      <c r="BX489" s="101"/>
      <c r="BY489" s="101"/>
      <c r="BZ489" s="101"/>
      <c r="CA489" s="101"/>
      <c r="CB489" s="101"/>
      <c r="CC489" s="101"/>
      <c r="CD489" s="101"/>
      <c r="CE489" s="101"/>
      <c r="CF489" s="101"/>
      <c r="CG489" s="101"/>
      <c r="CH489" s="101"/>
      <c r="CI489" s="101"/>
      <c r="CJ489" s="101"/>
      <c r="CK489" s="101"/>
      <c r="CL489" s="101"/>
      <c r="CM489" s="101"/>
      <c r="CN489" s="101"/>
      <c r="CO489" s="101"/>
      <c r="CP489" s="101"/>
      <c r="CQ489" s="101"/>
    </row>
    <row r="490">
      <c r="BK490" s="101"/>
      <c r="BL490" s="101"/>
      <c r="BM490" s="101"/>
      <c r="BN490" s="101"/>
      <c r="BO490" s="101"/>
      <c r="BP490" s="101"/>
      <c r="BQ490" s="101"/>
      <c r="BR490" s="101"/>
      <c r="BS490" s="101"/>
      <c r="BT490" s="101"/>
      <c r="BU490" s="101"/>
      <c r="BV490" s="101"/>
      <c r="BW490" s="101"/>
      <c r="BX490" s="101"/>
      <c r="BY490" s="101"/>
      <c r="BZ490" s="101"/>
      <c r="CA490" s="101"/>
      <c r="CB490" s="101"/>
      <c r="CC490" s="101"/>
      <c r="CD490" s="101"/>
      <c r="CE490" s="101"/>
      <c r="CF490" s="101"/>
      <c r="CG490" s="101"/>
      <c r="CH490" s="101"/>
      <c r="CI490" s="101"/>
      <c r="CJ490" s="101"/>
      <c r="CK490" s="101"/>
      <c r="CL490" s="101"/>
      <c r="CM490" s="101"/>
      <c r="CN490" s="101"/>
      <c r="CO490" s="101"/>
      <c r="CP490" s="101"/>
      <c r="CQ490" s="101"/>
    </row>
    <row r="491">
      <c r="BK491" s="101"/>
      <c r="BL491" s="101"/>
      <c r="BM491" s="101"/>
      <c r="BN491" s="101"/>
      <c r="BO491" s="101"/>
      <c r="BP491" s="101"/>
      <c r="BQ491" s="101"/>
      <c r="BR491" s="101"/>
      <c r="BS491" s="101"/>
      <c r="BT491" s="101"/>
      <c r="BU491" s="101"/>
      <c r="BV491" s="101"/>
      <c r="BW491" s="101"/>
      <c r="BX491" s="101"/>
      <c r="BY491" s="101"/>
      <c r="BZ491" s="101"/>
      <c r="CA491" s="101"/>
      <c r="CB491" s="101"/>
      <c r="CC491" s="101"/>
      <c r="CD491" s="101"/>
      <c r="CE491" s="101"/>
      <c r="CF491" s="101"/>
      <c r="CG491" s="101"/>
      <c r="CH491" s="101"/>
      <c r="CI491" s="101"/>
      <c r="CJ491" s="101"/>
      <c r="CK491" s="101"/>
      <c r="CL491" s="101"/>
      <c r="CM491" s="101"/>
      <c r="CN491" s="101"/>
      <c r="CO491" s="101"/>
      <c r="CP491" s="101"/>
      <c r="CQ491" s="101"/>
    </row>
    <row r="492">
      <c r="BK492" s="101"/>
      <c r="BL492" s="101"/>
      <c r="BM492" s="101"/>
      <c r="BN492" s="101"/>
      <c r="BO492" s="101"/>
      <c r="BP492" s="101"/>
      <c r="BQ492" s="101"/>
      <c r="BR492" s="101"/>
      <c r="BS492" s="101"/>
      <c r="BT492" s="101"/>
      <c r="BU492" s="101"/>
      <c r="BV492" s="101"/>
      <c r="BW492" s="101"/>
      <c r="BX492" s="101"/>
      <c r="BY492" s="101"/>
      <c r="BZ492" s="101"/>
      <c r="CA492" s="101"/>
      <c r="CB492" s="101"/>
      <c r="CC492" s="101"/>
      <c r="CD492" s="101"/>
      <c r="CE492" s="101"/>
      <c r="CF492" s="101"/>
      <c r="CG492" s="101"/>
      <c r="CH492" s="101"/>
      <c r="CI492" s="101"/>
      <c r="CJ492" s="101"/>
      <c r="CK492" s="101"/>
      <c r="CL492" s="101"/>
      <c r="CM492" s="101"/>
      <c r="CN492" s="101"/>
      <c r="CO492" s="101"/>
      <c r="CP492" s="101"/>
      <c r="CQ492" s="101"/>
    </row>
    <row r="493">
      <c r="BK493" s="101"/>
      <c r="BL493" s="101"/>
      <c r="BM493" s="101"/>
      <c r="BN493" s="101"/>
      <c r="BO493" s="101"/>
      <c r="BP493" s="101"/>
      <c r="BQ493" s="101"/>
      <c r="BR493" s="101"/>
      <c r="BS493" s="101"/>
      <c r="BT493" s="101"/>
      <c r="BU493" s="101"/>
      <c r="BV493" s="101"/>
      <c r="BW493" s="101"/>
      <c r="BX493" s="101"/>
      <c r="BY493" s="101"/>
      <c r="BZ493" s="101"/>
      <c r="CA493" s="101"/>
      <c r="CB493" s="101"/>
      <c r="CC493" s="101"/>
      <c r="CD493" s="101"/>
      <c r="CE493" s="101"/>
      <c r="CF493" s="101"/>
      <c r="CG493" s="101"/>
      <c r="CH493" s="101"/>
      <c r="CI493" s="101"/>
      <c r="CJ493" s="101"/>
      <c r="CK493" s="101"/>
      <c r="CL493" s="101"/>
      <c r="CM493" s="101"/>
      <c r="CN493" s="101"/>
      <c r="CO493" s="101"/>
      <c r="CP493" s="101"/>
      <c r="CQ493" s="101"/>
    </row>
    <row r="494">
      <c r="BK494" s="101"/>
      <c r="BL494" s="101"/>
      <c r="BM494" s="101"/>
      <c r="BN494" s="101"/>
      <c r="BO494" s="101"/>
      <c r="BP494" s="101"/>
      <c r="BQ494" s="101"/>
      <c r="BR494" s="101"/>
      <c r="BS494" s="101"/>
      <c r="BT494" s="101"/>
      <c r="BU494" s="101"/>
      <c r="BV494" s="101"/>
      <c r="BW494" s="101"/>
      <c r="BX494" s="101"/>
      <c r="BY494" s="101"/>
      <c r="BZ494" s="101"/>
      <c r="CA494" s="101"/>
      <c r="CB494" s="101"/>
      <c r="CC494" s="101"/>
      <c r="CD494" s="101"/>
      <c r="CE494" s="101"/>
      <c r="CF494" s="101"/>
      <c r="CG494" s="101"/>
      <c r="CH494" s="101"/>
      <c r="CI494" s="101"/>
      <c r="CJ494" s="101"/>
      <c r="CK494" s="101"/>
      <c r="CL494" s="101"/>
      <c r="CM494" s="101"/>
      <c r="CN494" s="101"/>
      <c r="CO494" s="101"/>
      <c r="CP494" s="101"/>
      <c r="CQ494" s="101"/>
    </row>
    <row r="495">
      <c r="BK495" s="101"/>
      <c r="BL495" s="101"/>
      <c r="BM495" s="101"/>
      <c r="BN495" s="101"/>
      <c r="BO495" s="101"/>
      <c r="BP495" s="101"/>
      <c r="BQ495" s="101"/>
      <c r="BR495" s="101"/>
      <c r="BS495" s="101"/>
      <c r="BT495" s="101"/>
      <c r="BU495" s="101"/>
      <c r="BV495" s="101"/>
      <c r="BW495" s="101"/>
      <c r="BX495" s="101"/>
      <c r="BY495" s="101"/>
      <c r="BZ495" s="101"/>
      <c r="CA495" s="101"/>
      <c r="CB495" s="101"/>
      <c r="CC495" s="101"/>
      <c r="CD495" s="101"/>
      <c r="CE495" s="101"/>
      <c r="CF495" s="101"/>
      <c r="CG495" s="101"/>
      <c r="CH495" s="101"/>
      <c r="CI495" s="101"/>
      <c r="CJ495" s="101"/>
      <c r="CK495" s="101"/>
      <c r="CL495" s="101"/>
      <c r="CM495" s="101"/>
      <c r="CN495" s="101"/>
      <c r="CO495" s="101"/>
      <c r="CP495" s="101"/>
      <c r="CQ495" s="101"/>
    </row>
    <row r="496">
      <c r="BK496" s="101"/>
      <c r="BL496" s="101"/>
      <c r="BM496" s="101"/>
      <c r="BN496" s="101"/>
      <c r="BO496" s="101"/>
      <c r="BP496" s="101"/>
      <c r="BQ496" s="101"/>
      <c r="BR496" s="101"/>
      <c r="BS496" s="101"/>
      <c r="BT496" s="101"/>
      <c r="BU496" s="101"/>
      <c r="BV496" s="101"/>
      <c r="BW496" s="101"/>
      <c r="BX496" s="101"/>
      <c r="BY496" s="101"/>
      <c r="BZ496" s="101"/>
      <c r="CA496" s="101"/>
      <c r="CB496" s="101"/>
      <c r="CC496" s="101"/>
      <c r="CD496" s="101"/>
      <c r="CE496" s="101"/>
      <c r="CF496" s="101"/>
      <c r="CG496" s="101"/>
      <c r="CH496" s="101"/>
      <c r="CI496" s="101"/>
      <c r="CJ496" s="101"/>
      <c r="CK496" s="101"/>
      <c r="CL496" s="101"/>
      <c r="CM496" s="101"/>
      <c r="CN496" s="101"/>
      <c r="CO496" s="101"/>
      <c r="CP496" s="101"/>
      <c r="CQ496" s="101"/>
    </row>
    <row r="497">
      <c r="BK497" s="101"/>
      <c r="BL497" s="101"/>
      <c r="BM497" s="101"/>
      <c r="BN497" s="101"/>
      <c r="BO497" s="101"/>
      <c r="BP497" s="101"/>
      <c r="BQ497" s="101"/>
      <c r="BR497" s="101"/>
      <c r="BS497" s="101"/>
      <c r="BT497" s="101"/>
      <c r="BU497" s="101"/>
      <c r="BV497" s="101"/>
      <c r="BW497" s="101"/>
      <c r="BX497" s="101"/>
      <c r="BY497" s="101"/>
      <c r="BZ497" s="101"/>
      <c r="CA497" s="101"/>
      <c r="CB497" s="101"/>
      <c r="CC497" s="101"/>
      <c r="CD497" s="101"/>
      <c r="CE497" s="101"/>
      <c r="CF497" s="101"/>
      <c r="CG497" s="101"/>
      <c r="CH497" s="101"/>
      <c r="CI497" s="101"/>
      <c r="CJ497" s="101"/>
      <c r="CK497" s="101"/>
      <c r="CL497" s="101"/>
      <c r="CM497" s="101"/>
      <c r="CN497" s="101"/>
      <c r="CO497" s="101"/>
      <c r="CP497" s="101"/>
      <c r="CQ497" s="101"/>
    </row>
    <row r="498">
      <c r="BK498" s="101"/>
      <c r="BL498" s="101"/>
      <c r="BM498" s="101"/>
      <c r="BN498" s="101"/>
      <c r="BO498" s="101"/>
      <c r="BP498" s="101"/>
      <c r="BQ498" s="101"/>
      <c r="BR498" s="101"/>
      <c r="BS498" s="101"/>
      <c r="BT498" s="101"/>
      <c r="BU498" s="101"/>
      <c r="BV498" s="101"/>
      <c r="BW498" s="101"/>
      <c r="BX498" s="101"/>
      <c r="BY498" s="101"/>
      <c r="BZ498" s="101"/>
      <c r="CA498" s="101"/>
      <c r="CB498" s="101"/>
      <c r="CC498" s="101"/>
      <c r="CD498" s="101"/>
      <c r="CE498" s="101"/>
      <c r="CF498" s="101"/>
      <c r="CG498" s="101"/>
      <c r="CH498" s="101"/>
      <c r="CI498" s="101"/>
      <c r="CJ498" s="101"/>
      <c r="CK498" s="101"/>
      <c r="CL498" s="101"/>
      <c r="CM498" s="101"/>
      <c r="CN498" s="101"/>
      <c r="CO498" s="101"/>
      <c r="CP498" s="101"/>
      <c r="CQ498" s="101"/>
    </row>
    <row r="499">
      <c r="BK499" s="101"/>
      <c r="BL499" s="101"/>
      <c r="BM499" s="101"/>
      <c r="BN499" s="101"/>
      <c r="BO499" s="101"/>
      <c r="BP499" s="101"/>
      <c r="BQ499" s="101"/>
      <c r="BR499" s="101"/>
      <c r="BS499" s="101"/>
      <c r="BT499" s="101"/>
      <c r="BU499" s="101"/>
      <c r="BV499" s="101"/>
      <c r="BW499" s="101"/>
      <c r="BX499" s="101"/>
      <c r="BY499" s="101"/>
      <c r="BZ499" s="101"/>
      <c r="CA499" s="101"/>
      <c r="CB499" s="101"/>
      <c r="CC499" s="101"/>
      <c r="CD499" s="101"/>
      <c r="CE499" s="101"/>
      <c r="CF499" s="101"/>
      <c r="CG499" s="101"/>
      <c r="CH499" s="101"/>
      <c r="CI499" s="101"/>
      <c r="CJ499" s="101"/>
      <c r="CK499" s="101"/>
      <c r="CL499" s="101"/>
      <c r="CM499" s="101"/>
      <c r="CN499" s="101"/>
      <c r="CO499" s="101"/>
      <c r="CP499" s="101"/>
      <c r="CQ499" s="101"/>
    </row>
    <row r="500">
      <c r="BK500" s="101"/>
      <c r="BL500" s="101"/>
      <c r="BM500" s="101"/>
      <c r="BN500" s="101"/>
      <c r="BO500" s="101"/>
      <c r="BP500" s="101"/>
      <c r="BQ500" s="101"/>
      <c r="BR500" s="101"/>
      <c r="BS500" s="101"/>
      <c r="BT500" s="101"/>
      <c r="BU500" s="101"/>
      <c r="BV500" s="101"/>
      <c r="BW500" s="101"/>
      <c r="BX500" s="101"/>
      <c r="BY500" s="101"/>
      <c r="BZ500" s="101"/>
      <c r="CA500" s="101"/>
      <c r="CB500" s="101"/>
      <c r="CC500" s="101"/>
      <c r="CD500" s="101"/>
      <c r="CE500" s="101"/>
      <c r="CF500" s="101"/>
      <c r="CG500" s="101"/>
      <c r="CH500" s="101"/>
      <c r="CI500" s="101"/>
      <c r="CJ500" s="101"/>
      <c r="CK500" s="101"/>
      <c r="CL500" s="101"/>
      <c r="CM500" s="101"/>
      <c r="CN500" s="101"/>
      <c r="CO500" s="101"/>
      <c r="CP500" s="101"/>
      <c r="CQ500" s="101"/>
    </row>
    <row r="501">
      <c r="BK501" s="101"/>
      <c r="BL501" s="101"/>
      <c r="BM501" s="101"/>
      <c r="BN501" s="101"/>
      <c r="BO501" s="101"/>
      <c r="BP501" s="101"/>
      <c r="BQ501" s="101"/>
      <c r="BR501" s="101"/>
      <c r="BS501" s="101"/>
      <c r="BT501" s="101"/>
      <c r="BU501" s="101"/>
      <c r="BV501" s="101"/>
      <c r="BW501" s="101"/>
      <c r="BX501" s="101"/>
      <c r="BY501" s="101"/>
      <c r="BZ501" s="101"/>
      <c r="CA501" s="101"/>
      <c r="CB501" s="101"/>
      <c r="CC501" s="101"/>
      <c r="CD501" s="101"/>
      <c r="CE501" s="101"/>
      <c r="CF501" s="101"/>
      <c r="CG501" s="101"/>
      <c r="CH501" s="101"/>
      <c r="CI501" s="101"/>
      <c r="CJ501" s="101"/>
      <c r="CK501" s="101"/>
      <c r="CL501" s="101"/>
      <c r="CM501" s="101"/>
      <c r="CN501" s="101"/>
      <c r="CO501" s="101"/>
      <c r="CP501" s="101"/>
      <c r="CQ501" s="101"/>
    </row>
    <row r="502">
      <c r="BK502" s="101"/>
      <c r="BL502" s="101"/>
      <c r="BM502" s="101"/>
      <c r="BN502" s="101"/>
      <c r="BO502" s="101"/>
      <c r="BP502" s="101"/>
      <c r="BQ502" s="101"/>
      <c r="BR502" s="101"/>
      <c r="BS502" s="101"/>
      <c r="BT502" s="101"/>
      <c r="BU502" s="101"/>
      <c r="BV502" s="101"/>
      <c r="BW502" s="101"/>
      <c r="BX502" s="101"/>
      <c r="BY502" s="101"/>
      <c r="BZ502" s="101"/>
      <c r="CA502" s="101"/>
      <c r="CB502" s="101"/>
      <c r="CC502" s="101"/>
      <c r="CD502" s="101"/>
      <c r="CE502" s="101"/>
      <c r="CF502" s="101"/>
      <c r="CG502" s="101"/>
      <c r="CH502" s="101"/>
      <c r="CI502" s="101"/>
      <c r="CJ502" s="101"/>
      <c r="CK502" s="101"/>
      <c r="CL502" s="101"/>
      <c r="CM502" s="101"/>
      <c r="CN502" s="101"/>
      <c r="CO502" s="101"/>
      <c r="CP502" s="101"/>
      <c r="CQ502" s="101"/>
    </row>
    <row r="503">
      <c r="BK503" s="101"/>
      <c r="BL503" s="101"/>
      <c r="BM503" s="101"/>
      <c r="BN503" s="101"/>
      <c r="BO503" s="101"/>
      <c r="BP503" s="101"/>
      <c r="BQ503" s="101"/>
      <c r="BR503" s="101"/>
      <c r="BS503" s="101"/>
      <c r="BT503" s="101"/>
      <c r="BU503" s="101"/>
      <c r="BV503" s="101"/>
      <c r="BW503" s="101"/>
      <c r="BX503" s="101"/>
      <c r="BY503" s="101"/>
      <c r="BZ503" s="101"/>
      <c r="CA503" s="101"/>
      <c r="CB503" s="101"/>
      <c r="CC503" s="101"/>
      <c r="CD503" s="101"/>
      <c r="CE503" s="101"/>
      <c r="CF503" s="101"/>
      <c r="CG503" s="101"/>
      <c r="CH503" s="101"/>
      <c r="CI503" s="101"/>
      <c r="CJ503" s="101"/>
      <c r="CK503" s="101"/>
      <c r="CL503" s="101"/>
      <c r="CM503" s="101"/>
      <c r="CN503" s="101"/>
      <c r="CO503" s="101"/>
      <c r="CP503" s="101"/>
      <c r="CQ503" s="101"/>
    </row>
    <row r="504">
      <c r="BK504" s="101"/>
      <c r="BL504" s="101"/>
      <c r="BM504" s="101"/>
      <c r="BN504" s="101"/>
      <c r="BO504" s="101"/>
      <c r="BP504" s="101"/>
      <c r="BQ504" s="101"/>
      <c r="BR504" s="101"/>
      <c r="BS504" s="101"/>
      <c r="BT504" s="101"/>
      <c r="BU504" s="101"/>
      <c r="BV504" s="101"/>
      <c r="BW504" s="101"/>
      <c r="BX504" s="101"/>
      <c r="BY504" s="101"/>
      <c r="BZ504" s="101"/>
      <c r="CA504" s="101"/>
      <c r="CB504" s="101"/>
      <c r="CC504" s="101"/>
      <c r="CD504" s="101"/>
      <c r="CE504" s="101"/>
      <c r="CF504" s="101"/>
      <c r="CG504" s="101"/>
      <c r="CH504" s="101"/>
      <c r="CI504" s="101"/>
      <c r="CJ504" s="101"/>
      <c r="CK504" s="101"/>
      <c r="CL504" s="101"/>
      <c r="CM504" s="101"/>
      <c r="CN504" s="101"/>
      <c r="CO504" s="101"/>
      <c r="CP504" s="101"/>
      <c r="CQ504" s="101"/>
    </row>
    <row r="505">
      <c r="BK505" s="101"/>
      <c r="BL505" s="101"/>
      <c r="BM505" s="101"/>
      <c r="BN505" s="101"/>
      <c r="BO505" s="101"/>
      <c r="BP505" s="101"/>
      <c r="BQ505" s="101"/>
      <c r="BR505" s="101"/>
      <c r="BS505" s="101"/>
      <c r="BT505" s="101"/>
      <c r="BU505" s="101"/>
      <c r="BV505" s="101"/>
      <c r="BW505" s="101"/>
      <c r="BX505" s="101"/>
      <c r="BY505" s="101"/>
      <c r="BZ505" s="101"/>
      <c r="CA505" s="101"/>
      <c r="CB505" s="101"/>
      <c r="CC505" s="101"/>
      <c r="CD505" s="101"/>
      <c r="CE505" s="101"/>
      <c r="CF505" s="101"/>
      <c r="CG505" s="101"/>
      <c r="CH505" s="101"/>
      <c r="CI505" s="101"/>
      <c r="CJ505" s="101"/>
      <c r="CK505" s="101"/>
      <c r="CL505" s="101"/>
      <c r="CM505" s="101"/>
      <c r="CN505" s="101"/>
      <c r="CO505" s="101"/>
      <c r="CP505" s="101"/>
      <c r="CQ505" s="101"/>
    </row>
    <row r="506">
      <c r="BK506" s="101"/>
      <c r="BL506" s="101"/>
      <c r="BM506" s="101"/>
      <c r="BN506" s="101"/>
      <c r="BO506" s="101"/>
      <c r="BP506" s="101"/>
      <c r="BQ506" s="101"/>
      <c r="BR506" s="101"/>
      <c r="BS506" s="101"/>
      <c r="BT506" s="101"/>
      <c r="BU506" s="101"/>
      <c r="BV506" s="101"/>
      <c r="BW506" s="101"/>
      <c r="BX506" s="101"/>
      <c r="BY506" s="101"/>
      <c r="BZ506" s="101"/>
      <c r="CA506" s="101"/>
      <c r="CB506" s="101"/>
      <c r="CC506" s="101"/>
      <c r="CD506" s="101"/>
      <c r="CE506" s="101"/>
      <c r="CF506" s="101"/>
      <c r="CG506" s="101"/>
      <c r="CH506" s="101"/>
      <c r="CI506" s="101"/>
      <c r="CJ506" s="101"/>
      <c r="CK506" s="101"/>
      <c r="CL506" s="101"/>
      <c r="CM506" s="101"/>
      <c r="CN506" s="101"/>
      <c r="CO506" s="101"/>
      <c r="CP506" s="101"/>
      <c r="CQ506" s="101"/>
    </row>
    <row r="507">
      <c r="BK507" s="101"/>
      <c r="BL507" s="101"/>
      <c r="BM507" s="101"/>
      <c r="BN507" s="101"/>
      <c r="BO507" s="101"/>
      <c r="BP507" s="101"/>
      <c r="BQ507" s="101"/>
      <c r="BR507" s="101"/>
      <c r="BS507" s="101"/>
      <c r="BT507" s="101"/>
      <c r="BU507" s="101"/>
      <c r="BV507" s="101"/>
      <c r="BW507" s="101"/>
      <c r="BX507" s="101"/>
      <c r="BY507" s="101"/>
      <c r="BZ507" s="101"/>
      <c r="CA507" s="101"/>
      <c r="CB507" s="101"/>
      <c r="CC507" s="101"/>
      <c r="CD507" s="101"/>
      <c r="CE507" s="101"/>
      <c r="CF507" s="101"/>
      <c r="CG507" s="101"/>
      <c r="CH507" s="101"/>
      <c r="CI507" s="101"/>
      <c r="CJ507" s="101"/>
      <c r="CK507" s="101"/>
      <c r="CL507" s="101"/>
      <c r="CM507" s="101"/>
      <c r="CN507" s="101"/>
      <c r="CO507" s="101"/>
      <c r="CP507" s="101"/>
      <c r="CQ507" s="101"/>
    </row>
    <row r="508">
      <c r="BK508" s="101"/>
      <c r="BL508" s="101"/>
      <c r="BM508" s="101"/>
      <c r="BN508" s="101"/>
      <c r="BO508" s="101"/>
      <c r="BP508" s="101"/>
      <c r="BQ508" s="101"/>
      <c r="BR508" s="101"/>
      <c r="BS508" s="101"/>
      <c r="BT508" s="101"/>
      <c r="BU508" s="101"/>
      <c r="BV508" s="101"/>
      <c r="BW508" s="101"/>
      <c r="BX508" s="101"/>
      <c r="BY508" s="101"/>
      <c r="BZ508" s="101"/>
      <c r="CA508" s="101"/>
      <c r="CB508" s="101"/>
      <c r="CC508" s="101"/>
      <c r="CD508" s="101"/>
      <c r="CE508" s="101"/>
      <c r="CF508" s="101"/>
      <c r="CG508" s="101"/>
      <c r="CH508" s="101"/>
      <c r="CI508" s="101"/>
      <c r="CJ508" s="101"/>
      <c r="CK508" s="101"/>
      <c r="CL508" s="101"/>
      <c r="CM508" s="101"/>
      <c r="CN508" s="101"/>
      <c r="CO508" s="101"/>
      <c r="CP508" s="101"/>
      <c r="CQ508" s="101"/>
    </row>
    <row r="509">
      <c r="BK509" s="101"/>
      <c r="BL509" s="101"/>
      <c r="BM509" s="101"/>
      <c r="BN509" s="101"/>
      <c r="BO509" s="101"/>
      <c r="BP509" s="101"/>
      <c r="BQ509" s="101"/>
      <c r="BR509" s="101"/>
      <c r="BS509" s="101"/>
      <c r="BT509" s="101"/>
      <c r="BU509" s="101"/>
      <c r="BV509" s="101"/>
      <c r="BW509" s="101"/>
      <c r="BX509" s="101"/>
      <c r="BY509" s="101"/>
      <c r="BZ509" s="101"/>
      <c r="CA509" s="101"/>
      <c r="CB509" s="101"/>
      <c r="CC509" s="101"/>
      <c r="CD509" s="101"/>
      <c r="CE509" s="101"/>
      <c r="CF509" s="101"/>
      <c r="CG509" s="101"/>
      <c r="CH509" s="101"/>
      <c r="CI509" s="101"/>
      <c r="CJ509" s="101"/>
      <c r="CK509" s="101"/>
      <c r="CL509" s="101"/>
      <c r="CM509" s="101"/>
      <c r="CN509" s="101"/>
      <c r="CO509" s="101"/>
      <c r="CP509" s="101"/>
      <c r="CQ509" s="101"/>
    </row>
    <row r="510">
      <c r="BK510" s="101"/>
      <c r="BL510" s="101"/>
      <c r="BM510" s="101"/>
      <c r="BN510" s="101"/>
      <c r="BO510" s="101"/>
      <c r="BP510" s="101"/>
      <c r="BQ510" s="101"/>
      <c r="BR510" s="101"/>
      <c r="BS510" s="101"/>
      <c r="BT510" s="101"/>
      <c r="BU510" s="101"/>
      <c r="BV510" s="101"/>
      <c r="BW510" s="101"/>
      <c r="BX510" s="101"/>
      <c r="BY510" s="101"/>
      <c r="BZ510" s="101"/>
      <c r="CA510" s="101"/>
      <c r="CB510" s="101"/>
      <c r="CC510" s="101"/>
      <c r="CD510" s="101"/>
      <c r="CE510" s="101"/>
      <c r="CF510" s="101"/>
      <c r="CG510" s="101"/>
      <c r="CH510" s="101"/>
      <c r="CI510" s="101"/>
      <c r="CJ510" s="101"/>
      <c r="CK510" s="101"/>
      <c r="CL510" s="101"/>
      <c r="CM510" s="101"/>
      <c r="CN510" s="101"/>
      <c r="CO510" s="101"/>
      <c r="CP510" s="101"/>
      <c r="CQ510" s="101"/>
    </row>
    <row r="511">
      <c r="BK511" s="101"/>
      <c r="BL511" s="101"/>
      <c r="BM511" s="101"/>
      <c r="BN511" s="101"/>
      <c r="BO511" s="101"/>
      <c r="BP511" s="101"/>
      <c r="BQ511" s="101"/>
      <c r="BR511" s="101"/>
      <c r="BS511" s="101"/>
      <c r="BT511" s="101"/>
      <c r="BU511" s="101"/>
      <c r="BV511" s="101"/>
      <c r="BW511" s="101"/>
      <c r="BX511" s="101"/>
      <c r="BY511" s="101"/>
      <c r="BZ511" s="101"/>
      <c r="CA511" s="101"/>
      <c r="CB511" s="101"/>
      <c r="CC511" s="101"/>
      <c r="CD511" s="101"/>
      <c r="CE511" s="101"/>
      <c r="CF511" s="101"/>
      <c r="CG511" s="101"/>
      <c r="CH511" s="101"/>
      <c r="CI511" s="101"/>
      <c r="CJ511" s="101"/>
      <c r="CK511" s="101"/>
      <c r="CL511" s="101"/>
      <c r="CM511" s="101"/>
      <c r="CN511" s="101"/>
      <c r="CO511" s="101"/>
      <c r="CP511" s="101"/>
      <c r="CQ511" s="101"/>
    </row>
    <row r="512">
      <c r="BK512" s="101"/>
      <c r="BL512" s="101"/>
      <c r="BM512" s="101"/>
      <c r="BN512" s="101"/>
      <c r="BO512" s="101"/>
      <c r="BP512" s="101"/>
      <c r="BQ512" s="101"/>
      <c r="BR512" s="101"/>
      <c r="BS512" s="101"/>
      <c r="BT512" s="101"/>
      <c r="BU512" s="101"/>
      <c r="BV512" s="101"/>
      <c r="BW512" s="101"/>
      <c r="BX512" s="101"/>
      <c r="BY512" s="101"/>
      <c r="BZ512" s="101"/>
      <c r="CA512" s="101"/>
      <c r="CB512" s="101"/>
      <c r="CC512" s="101"/>
      <c r="CD512" s="101"/>
      <c r="CE512" s="101"/>
      <c r="CF512" s="101"/>
      <c r="CG512" s="101"/>
      <c r="CH512" s="101"/>
      <c r="CI512" s="101"/>
      <c r="CJ512" s="101"/>
      <c r="CK512" s="101"/>
      <c r="CL512" s="101"/>
      <c r="CM512" s="101"/>
      <c r="CN512" s="101"/>
      <c r="CO512" s="101"/>
      <c r="CP512" s="101"/>
      <c r="CQ512" s="101"/>
    </row>
    <row r="513">
      <c r="BK513" s="101"/>
      <c r="BL513" s="101"/>
      <c r="BM513" s="101"/>
      <c r="BN513" s="101"/>
      <c r="BO513" s="101"/>
      <c r="BP513" s="101"/>
      <c r="BQ513" s="101"/>
      <c r="BR513" s="101"/>
      <c r="BS513" s="101"/>
      <c r="BT513" s="101"/>
      <c r="BU513" s="101"/>
      <c r="BV513" s="101"/>
      <c r="BW513" s="101"/>
      <c r="BX513" s="101"/>
      <c r="BY513" s="101"/>
      <c r="BZ513" s="101"/>
      <c r="CA513" s="101"/>
      <c r="CB513" s="101"/>
      <c r="CC513" s="101"/>
      <c r="CD513" s="101"/>
      <c r="CE513" s="101"/>
      <c r="CF513" s="101"/>
      <c r="CG513" s="101"/>
      <c r="CH513" s="101"/>
      <c r="CI513" s="101"/>
      <c r="CJ513" s="101"/>
      <c r="CK513" s="101"/>
      <c r="CL513" s="101"/>
      <c r="CM513" s="101"/>
      <c r="CN513" s="101"/>
      <c r="CO513" s="101"/>
      <c r="CP513" s="101"/>
      <c r="CQ513" s="101"/>
    </row>
    <row r="514">
      <c r="BK514" s="101"/>
      <c r="BL514" s="101"/>
      <c r="BM514" s="101"/>
      <c r="BN514" s="101"/>
      <c r="BO514" s="101"/>
      <c r="BP514" s="101"/>
      <c r="BQ514" s="101"/>
      <c r="BR514" s="101"/>
      <c r="BS514" s="101"/>
      <c r="BT514" s="101"/>
      <c r="BU514" s="101"/>
      <c r="BV514" s="101"/>
      <c r="BW514" s="101"/>
      <c r="BX514" s="101"/>
      <c r="BY514" s="101"/>
      <c r="BZ514" s="101"/>
      <c r="CA514" s="101"/>
      <c r="CB514" s="101"/>
      <c r="CC514" s="101"/>
      <c r="CD514" s="101"/>
      <c r="CE514" s="101"/>
      <c r="CF514" s="101"/>
      <c r="CG514" s="101"/>
      <c r="CH514" s="101"/>
      <c r="CI514" s="101"/>
      <c r="CJ514" s="101"/>
      <c r="CK514" s="101"/>
      <c r="CL514" s="101"/>
      <c r="CM514" s="101"/>
      <c r="CN514" s="101"/>
      <c r="CO514" s="101"/>
      <c r="CP514" s="101"/>
      <c r="CQ514" s="101"/>
    </row>
    <row r="515">
      <c r="BK515" s="101"/>
      <c r="BL515" s="101"/>
      <c r="BM515" s="101"/>
      <c r="BN515" s="101"/>
      <c r="BO515" s="101"/>
      <c r="BP515" s="101"/>
      <c r="BQ515" s="101"/>
      <c r="BR515" s="101"/>
      <c r="BS515" s="101"/>
      <c r="BT515" s="101"/>
      <c r="BU515" s="101"/>
      <c r="BV515" s="101"/>
      <c r="BW515" s="101"/>
      <c r="BX515" s="101"/>
      <c r="BY515" s="101"/>
      <c r="BZ515" s="101"/>
      <c r="CA515" s="101"/>
      <c r="CB515" s="101"/>
      <c r="CC515" s="101"/>
      <c r="CD515" s="101"/>
      <c r="CE515" s="101"/>
      <c r="CF515" s="101"/>
      <c r="CG515" s="101"/>
      <c r="CH515" s="101"/>
      <c r="CI515" s="101"/>
      <c r="CJ515" s="101"/>
      <c r="CK515" s="101"/>
      <c r="CL515" s="101"/>
      <c r="CM515" s="101"/>
      <c r="CN515" s="101"/>
      <c r="CO515" s="101"/>
      <c r="CP515" s="101"/>
      <c r="CQ515" s="101"/>
    </row>
    <row r="516">
      <c r="BK516" s="101"/>
      <c r="BL516" s="101"/>
      <c r="BM516" s="101"/>
      <c r="BN516" s="101"/>
      <c r="BO516" s="101"/>
      <c r="BP516" s="101"/>
      <c r="BQ516" s="101"/>
      <c r="BR516" s="101"/>
      <c r="BS516" s="101"/>
      <c r="BT516" s="101"/>
      <c r="BU516" s="101"/>
      <c r="BV516" s="101"/>
      <c r="BW516" s="101"/>
      <c r="BX516" s="101"/>
      <c r="BY516" s="101"/>
      <c r="BZ516" s="101"/>
      <c r="CA516" s="101"/>
      <c r="CB516" s="101"/>
      <c r="CC516" s="101"/>
      <c r="CD516" s="101"/>
      <c r="CE516" s="101"/>
      <c r="CF516" s="101"/>
      <c r="CG516" s="101"/>
      <c r="CH516" s="101"/>
      <c r="CI516" s="101"/>
      <c r="CJ516" s="101"/>
      <c r="CK516" s="101"/>
      <c r="CL516" s="101"/>
      <c r="CM516" s="101"/>
      <c r="CN516" s="101"/>
      <c r="CO516" s="101"/>
      <c r="CP516" s="101"/>
      <c r="CQ516" s="101"/>
    </row>
    <row r="517">
      <c r="BK517" s="101"/>
      <c r="BL517" s="101"/>
      <c r="BM517" s="101"/>
      <c r="BN517" s="101"/>
      <c r="BO517" s="101"/>
      <c r="BP517" s="101"/>
      <c r="BQ517" s="101"/>
      <c r="BR517" s="101"/>
      <c r="BS517" s="101"/>
      <c r="BT517" s="101"/>
      <c r="BU517" s="101"/>
      <c r="BV517" s="101"/>
      <c r="BW517" s="101"/>
      <c r="BX517" s="101"/>
      <c r="BY517" s="101"/>
      <c r="BZ517" s="101"/>
      <c r="CA517" s="101"/>
      <c r="CB517" s="101"/>
      <c r="CC517" s="101"/>
      <c r="CD517" s="101"/>
      <c r="CE517" s="101"/>
      <c r="CF517" s="101"/>
      <c r="CG517" s="101"/>
      <c r="CH517" s="101"/>
      <c r="CI517" s="101"/>
      <c r="CJ517" s="101"/>
      <c r="CK517" s="101"/>
      <c r="CL517" s="101"/>
      <c r="CM517" s="101"/>
      <c r="CN517" s="101"/>
      <c r="CO517" s="101"/>
      <c r="CP517" s="101"/>
      <c r="CQ517" s="101"/>
    </row>
    <row r="518">
      <c r="BK518" s="101"/>
      <c r="BL518" s="101"/>
      <c r="BM518" s="101"/>
      <c r="BN518" s="101"/>
      <c r="BO518" s="101"/>
      <c r="BP518" s="101"/>
      <c r="BQ518" s="101"/>
      <c r="BR518" s="101"/>
      <c r="BS518" s="101"/>
      <c r="BT518" s="101"/>
      <c r="BU518" s="101"/>
      <c r="BV518" s="101"/>
      <c r="BW518" s="101"/>
      <c r="BX518" s="101"/>
      <c r="BY518" s="101"/>
      <c r="BZ518" s="101"/>
      <c r="CA518" s="101"/>
      <c r="CB518" s="101"/>
      <c r="CC518" s="101"/>
      <c r="CD518" s="101"/>
      <c r="CE518" s="101"/>
      <c r="CF518" s="101"/>
      <c r="CG518" s="101"/>
      <c r="CH518" s="101"/>
      <c r="CI518" s="101"/>
      <c r="CJ518" s="101"/>
      <c r="CK518" s="101"/>
      <c r="CL518" s="101"/>
      <c r="CM518" s="101"/>
      <c r="CN518" s="101"/>
      <c r="CO518" s="101"/>
      <c r="CP518" s="101"/>
      <c r="CQ518" s="101"/>
    </row>
    <row r="519">
      <c r="BK519" s="101"/>
      <c r="BL519" s="101"/>
      <c r="BM519" s="101"/>
      <c r="BN519" s="101"/>
      <c r="BO519" s="101"/>
      <c r="BP519" s="101"/>
      <c r="BQ519" s="101"/>
      <c r="BR519" s="101"/>
      <c r="BS519" s="101"/>
      <c r="BT519" s="101"/>
      <c r="BU519" s="101"/>
      <c r="BV519" s="101"/>
      <c r="BW519" s="101"/>
      <c r="BX519" s="101"/>
      <c r="BY519" s="101"/>
      <c r="BZ519" s="101"/>
      <c r="CA519" s="101"/>
      <c r="CB519" s="101"/>
      <c r="CC519" s="101"/>
      <c r="CD519" s="101"/>
      <c r="CE519" s="101"/>
      <c r="CF519" s="101"/>
      <c r="CG519" s="101"/>
      <c r="CH519" s="101"/>
      <c r="CI519" s="101"/>
      <c r="CJ519" s="101"/>
      <c r="CK519" s="101"/>
      <c r="CL519" s="101"/>
      <c r="CM519" s="101"/>
      <c r="CN519" s="101"/>
      <c r="CO519" s="101"/>
      <c r="CP519" s="101"/>
      <c r="CQ519" s="101"/>
    </row>
    <row r="520">
      <c r="BK520" s="101"/>
      <c r="BL520" s="101"/>
      <c r="BM520" s="101"/>
      <c r="BN520" s="101"/>
      <c r="BO520" s="101"/>
      <c r="BP520" s="101"/>
      <c r="BQ520" s="101"/>
      <c r="BR520" s="101"/>
      <c r="BS520" s="101"/>
      <c r="BT520" s="101"/>
      <c r="BU520" s="101"/>
      <c r="BV520" s="101"/>
      <c r="BW520" s="101"/>
      <c r="BX520" s="101"/>
      <c r="BY520" s="101"/>
      <c r="BZ520" s="101"/>
      <c r="CA520" s="101"/>
      <c r="CB520" s="101"/>
      <c r="CC520" s="101"/>
      <c r="CD520" s="101"/>
      <c r="CE520" s="101"/>
      <c r="CF520" s="101"/>
      <c r="CG520" s="101"/>
      <c r="CH520" s="101"/>
      <c r="CI520" s="101"/>
      <c r="CJ520" s="101"/>
      <c r="CK520" s="101"/>
      <c r="CL520" s="101"/>
      <c r="CM520" s="101"/>
      <c r="CN520" s="101"/>
      <c r="CO520" s="101"/>
      <c r="CP520" s="101"/>
      <c r="CQ520" s="101"/>
    </row>
    <row r="521">
      <c r="BK521" s="101"/>
      <c r="BL521" s="101"/>
      <c r="BM521" s="101"/>
      <c r="BN521" s="101"/>
      <c r="BO521" s="101"/>
      <c r="BP521" s="101"/>
      <c r="BQ521" s="101"/>
      <c r="BR521" s="101"/>
      <c r="BS521" s="101"/>
      <c r="BT521" s="101"/>
      <c r="BU521" s="101"/>
      <c r="BV521" s="101"/>
      <c r="BW521" s="101"/>
      <c r="BX521" s="101"/>
      <c r="BY521" s="101"/>
      <c r="BZ521" s="101"/>
      <c r="CA521" s="101"/>
      <c r="CB521" s="101"/>
      <c r="CC521" s="101"/>
      <c r="CD521" s="101"/>
      <c r="CE521" s="101"/>
      <c r="CF521" s="101"/>
      <c r="CG521" s="101"/>
      <c r="CH521" s="101"/>
      <c r="CI521" s="101"/>
      <c r="CJ521" s="101"/>
      <c r="CK521" s="101"/>
      <c r="CL521" s="101"/>
      <c r="CM521" s="101"/>
      <c r="CN521" s="101"/>
      <c r="CO521" s="101"/>
      <c r="CP521" s="101"/>
      <c r="CQ521" s="101"/>
    </row>
    <row r="522">
      <c r="BK522" s="101"/>
      <c r="BL522" s="101"/>
      <c r="BM522" s="101"/>
      <c r="BN522" s="101"/>
      <c r="BO522" s="101"/>
      <c r="BP522" s="101"/>
      <c r="BQ522" s="101"/>
      <c r="BR522" s="101"/>
      <c r="BS522" s="101"/>
      <c r="BT522" s="101"/>
      <c r="BU522" s="101"/>
      <c r="BV522" s="101"/>
      <c r="BW522" s="101"/>
      <c r="BX522" s="101"/>
      <c r="BY522" s="101"/>
      <c r="BZ522" s="101"/>
      <c r="CA522" s="101"/>
      <c r="CB522" s="101"/>
      <c r="CC522" s="101"/>
      <c r="CD522" s="101"/>
      <c r="CE522" s="101"/>
      <c r="CF522" s="101"/>
      <c r="CG522" s="101"/>
      <c r="CH522" s="101"/>
      <c r="CI522" s="101"/>
      <c r="CJ522" s="101"/>
      <c r="CK522" s="101"/>
      <c r="CL522" s="101"/>
      <c r="CM522" s="101"/>
      <c r="CN522" s="101"/>
      <c r="CO522" s="101"/>
      <c r="CP522" s="101"/>
      <c r="CQ522" s="101"/>
    </row>
    <row r="523">
      <c r="BK523" s="101"/>
      <c r="BL523" s="101"/>
      <c r="BM523" s="101"/>
      <c r="BN523" s="101"/>
      <c r="BO523" s="101"/>
      <c r="BP523" s="101"/>
      <c r="BQ523" s="101"/>
      <c r="BR523" s="101"/>
      <c r="BS523" s="101"/>
      <c r="BT523" s="101"/>
      <c r="BU523" s="101"/>
      <c r="BV523" s="101"/>
      <c r="BW523" s="101"/>
      <c r="BX523" s="101"/>
      <c r="BY523" s="101"/>
      <c r="BZ523" s="101"/>
      <c r="CA523" s="101"/>
      <c r="CB523" s="101"/>
      <c r="CC523" s="101"/>
      <c r="CD523" s="101"/>
      <c r="CE523" s="101"/>
      <c r="CF523" s="101"/>
      <c r="CG523" s="101"/>
      <c r="CH523" s="101"/>
      <c r="CI523" s="101"/>
      <c r="CJ523" s="101"/>
      <c r="CK523" s="101"/>
      <c r="CL523" s="101"/>
      <c r="CM523" s="101"/>
      <c r="CN523" s="101"/>
      <c r="CO523" s="101"/>
      <c r="CP523" s="101"/>
      <c r="CQ523" s="101"/>
    </row>
    <row r="524">
      <c r="BK524" s="101"/>
      <c r="BL524" s="101"/>
      <c r="BM524" s="101"/>
      <c r="BN524" s="101"/>
      <c r="BO524" s="101"/>
      <c r="BP524" s="101"/>
      <c r="BQ524" s="101"/>
      <c r="BR524" s="101"/>
      <c r="BS524" s="101"/>
      <c r="BT524" s="101"/>
      <c r="BU524" s="101"/>
      <c r="BV524" s="101"/>
      <c r="BW524" s="101"/>
      <c r="BX524" s="101"/>
      <c r="BY524" s="101"/>
      <c r="BZ524" s="101"/>
      <c r="CA524" s="101"/>
      <c r="CB524" s="101"/>
      <c r="CC524" s="101"/>
      <c r="CD524" s="101"/>
      <c r="CE524" s="101"/>
      <c r="CF524" s="101"/>
      <c r="CG524" s="101"/>
      <c r="CH524" s="101"/>
      <c r="CI524" s="101"/>
      <c r="CJ524" s="101"/>
      <c r="CK524" s="101"/>
      <c r="CL524" s="101"/>
      <c r="CM524" s="101"/>
      <c r="CN524" s="101"/>
      <c r="CO524" s="101"/>
      <c r="CP524" s="101"/>
      <c r="CQ524" s="101"/>
    </row>
    <row r="525">
      <c r="BK525" s="101"/>
      <c r="BL525" s="101"/>
      <c r="BM525" s="101"/>
      <c r="BN525" s="101"/>
      <c r="BO525" s="101"/>
      <c r="BP525" s="101"/>
      <c r="BQ525" s="101"/>
      <c r="BR525" s="101"/>
      <c r="BS525" s="101"/>
      <c r="BT525" s="101"/>
      <c r="BU525" s="101"/>
      <c r="BV525" s="101"/>
      <c r="BW525" s="101"/>
      <c r="BX525" s="101"/>
      <c r="BY525" s="101"/>
      <c r="BZ525" s="101"/>
      <c r="CA525" s="101"/>
      <c r="CB525" s="101"/>
      <c r="CC525" s="101"/>
      <c r="CD525" s="101"/>
      <c r="CE525" s="101"/>
      <c r="CF525" s="101"/>
      <c r="CG525" s="101"/>
      <c r="CH525" s="101"/>
      <c r="CI525" s="101"/>
      <c r="CJ525" s="101"/>
      <c r="CK525" s="101"/>
      <c r="CL525" s="101"/>
      <c r="CM525" s="101"/>
      <c r="CN525" s="101"/>
      <c r="CO525" s="101"/>
      <c r="CP525" s="101"/>
      <c r="CQ525" s="101"/>
    </row>
    <row r="526">
      <c r="BK526" s="101"/>
      <c r="BL526" s="101"/>
      <c r="BM526" s="101"/>
      <c r="BN526" s="101"/>
      <c r="BO526" s="101"/>
      <c r="BP526" s="101"/>
      <c r="BQ526" s="101"/>
      <c r="BR526" s="101"/>
      <c r="BS526" s="101"/>
      <c r="BT526" s="101"/>
      <c r="BU526" s="101"/>
      <c r="BV526" s="101"/>
      <c r="BW526" s="101"/>
      <c r="BX526" s="101"/>
      <c r="BY526" s="101"/>
      <c r="BZ526" s="101"/>
      <c r="CA526" s="101"/>
      <c r="CB526" s="101"/>
      <c r="CC526" s="101"/>
      <c r="CD526" s="101"/>
      <c r="CE526" s="101"/>
      <c r="CF526" s="101"/>
      <c r="CG526" s="101"/>
      <c r="CH526" s="101"/>
      <c r="CI526" s="101"/>
      <c r="CJ526" s="101"/>
      <c r="CK526" s="101"/>
      <c r="CL526" s="101"/>
      <c r="CM526" s="101"/>
      <c r="CN526" s="101"/>
      <c r="CO526" s="101"/>
      <c r="CP526" s="101"/>
      <c r="CQ526" s="101"/>
    </row>
    <row r="527">
      <c r="BK527" s="101"/>
      <c r="BL527" s="101"/>
      <c r="BM527" s="101"/>
      <c r="BN527" s="101"/>
      <c r="BO527" s="101"/>
      <c r="BP527" s="101"/>
      <c r="BQ527" s="101"/>
      <c r="BR527" s="101"/>
      <c r="BS527" s="101"/>
      <c r="BT527" s="101"/>
      <c r="BU527" s="101"/>
      <c r="BV527" s="101"/>
      <c r="BW527" s="101"/>
      <c r="BX527" s="101"/>
      <c r="BY527" s="101"/>
      <c r="BZ527" s="101"/>
      <c r="CA527" s="101"/>
      <c r="CB527" s="101"/>
      <c r="CC527" s="101"/>
      <c r="CD527" s="101"/>
      <c r="CE527" s="101"/>
      <c r="CF527" s="101"/>
      <c r="CG527" s="101"/>
      <c r="CH527" s="101"/>
      <c r="CI527" s="101"/>
      <c r="CJ527" s="101"/>
      <c r="CK527" s="101"/>
      <c r="CL527" s="101"/>
      <c r="CM527" s="101"/>
      <c r="CN527" s="101"/>
      <c r="CO527" s="101"/>
      <c r="CP527" s="101"/>
      <c r="CQ527" s="101"/>
    </row>
    <row r="528">
      <c r="BK528" s="101"/>
      <c r="BL528" s="101"/>
      <c r="BM528" s="101"/>
      <c r="BN528" s="101"/>
      <c r="BO528" s="101"/>
      <c r="BP528" s="101"/>
      <c r="BQ528" s="101"/>
      <c r="BR528" s="101"/>
      <c r="BS528" s="101"/>
      <c r="BT528" s="101"/>
      <c r="BU528" s="101"/>
      <c r="BV528" s="101"/>
      <c r="BW528" s="101"/>
      <c r="BX528" s="101"/>
      <c r="BY528" s="101"/>
      <c r="BZ528" s="101"/>
      <c r="CA528" s="101"/>
      <c r="CB528" s="101"/>
      <c r="CC528" s="101"/>
      <c r="CD528" s="101"/>
      <c r="CE528" s="101"/>
      <c r="CF528" s="101"/>
      <c r="CG528" s="101"/>
      <c r="CH528" s="101"/>
      <c r="CI528" s="101"/>
      <c r="CJ528" s="101"/>
      <c r="CK528" s="101"/>
      <c r="CL528" s="101"/>
      <c r="CM528" s="101"/>
      <c r="CN528" s="101"/>
      <c r="CO528" s="101"/>
      <c r="CP528" s="101"/>
      <c r="CQ528" s="101"/>
    </row>
    <row r="529">
      <c r="BK529" s="101"/>
      <c r="BL529" s="101"/>
      <c r="BM529" s="101"/>
      <c r="BN529" s="101"/>
      <c r="BO529" s="101"/>
      <c r="BP529" s="101"/>
      <c r="BQ529" s="101"/>
      <c r="BR529" s="101"/>
      <c r="BS529" s="101"/>
      <c r="BT529" s="101"/>
      <c r="BU529" s="101"/>
      <c r="BV529" s="101"/>
      <c r="BW529" s="101"/>
      <c r="BX529" s="101"/>
      <c r="BY529" s="101"/>
      <c r="BZ529" s="101"/>
      <c r="CA529" s="101"/>
      <c r="CB529" s="101"/>
      <c r="CC529" s="101"/>
      <c r="CD529" s="101"/>
      <c r="CE529" s="101"/>
      <c r="CF529" s="101"/>
      <c r="CG529" s="101"/>
      <c r="CH529" s="101"/>
      <c r="CI529" s="101"/>
      <c r="CJ529" s="101"/>
      <c r="CK529" s="101"/>
      <c r="CL529" s="101"/>
      <c r="CM529" s="101"/>
      <c r="CN529" s="101"/>
      <c r="CO529" s="101"/>
      <c r="CP529" s="101"/>
      <c r="CQ529" s="101"/>
    </row>
    <row r="530">
      <c r="BK530" s="101"/>
      <c r="BL530" s="101"/>
      <c r="BM530" s="101"/>
      <c r="BN530" s="101"/>
      <c r="BO530" s="101"/>
      <c r="BP530" s="101"/>
      <c r="BQ530" s="101"/>
      <c r="BR530" s="101"/>
      <c r="BS530" s="101"/>
      <c r="BT530" s="101"/>
      <c r="BU530" s="101"/>
      <c r="BV530" s="101"/>
      <c r="BW530" s="101"/>
      <c r="BX530" s="101"/>
      <c r="BY530" s="101"/>
      <c r="BZ530" s="101"/>
      <c r="CA530" s="101"/>
      <c r="CB530" s="101"/>
      <c r="CC530" s="101"/>
      <c r="CD530" s="101"/>
      <c r="CE530" s="101"/>
      <c r="CF530" s="101"/>
      <c r="CG530" s="101"/>
      <c r="CH530" s="101"/>
      <c r="CI530" s="101"/>
      <c r="CJ530" s="101"/>
      <c r="CK530" s="101"/>
      <c r="CL530" s="101"/>
      <c r="CM530" s="101"/>
      <c r="CN530" s="101"/>
      <c r="CO530" s="101"/>
      <c r="CP530" s="101"/>
      <c r="CQ530" s="101"/>
    </row>
    <row r="531">
      <c r="BK531" s="101"/>
      <c r="BL531" s="101"/>
      <c r="BM531" s="101"/>
      <c r="BN531" s="101"/>
      <c r="BO531" s="101"/>
      <c r="BP531" s="101"/>
      <c r="BQ531" s="101"/>
      <c r="BR531" s="101"/>
      <c r="BS531" s="101"/>
      <c r="BT531" s="101"/>
      <c r="BU531" s="101"/>
      <c r="BV531" s="101"/>
      <c r="BW531" s="101"/>
      <c r="BX531" s="101"/>
      <c r="BY531" s="101"/>
      <c r="BZ531" s="101"/>
      <c r="CA531" s="101"/>
      <c r="CB531" s="101"/>
      <c r="CC531" s="101"/>
      <c r="CD531" s="101"/>
      <c r="CE531" s="101"/>
      <c r="CF531" s="101"/>
      <c r="CG531" s="101"/>
      <c r="CH531" s="101"/>
      <c r="CI531" s="101"/>
      <c r="CJ531" s="101"/>
      <c r="CK531" s="101"/>
      <c r="CL531" s="101"/>
      <c r="CM531" s="101"/>
      <c r="CN531" s="101"/>
      <c r="CO531" s="101"/>
      <c r="CP531" s="101"/>
      <c r="CQ531" s="101"/>
    </row>
    <row r="532">
      <c r="BK532" s="101"/>
      <c r="BL532" s="101"/>
      <c r="BM532" s="101"/>
      <c r="BN532" s="101"/>
      <c r="BO532" s="101"/>
      <c r="BP532" s="101"/>
      <c r="BQ532" s="101"/>
      <c r="BR532" s="101"/>
      <c r="BS532" s="101"/>
      <c r="BT532" s="101"/>
      <c r="BU532" s="101"/>
      <c r="BV532" s="101"/>
      <c r="BW532" s="101"/>
      <c r="BX532" s="101"/>
      <c r="BY532" s="101"/>
      <c r="BZ532" s="101"/>
      <c r="CA532" s="101"/>
      <c r="CB532" s="101"/>
      <c r="CC532" s="101"/>
      <c r="CD532" s="101"/>
      <c r="CE532" s="101"/>
      <c r="CF532" s="101"/>
      <c r="CG532" s="101"/>
      <c r="CH532" s="101"/>
      <c r="CI532" s="101"/>
      <c r="CJ532" s="101"/>
      <c r="CK532" s="101"/>
      <c r="CL532" s="101"/>
      <c r="CM532" s="101"/>
      <c r="CN532" s="101"/>
      <c r="CO532" s="101"/>
      <c r="CP532" s="101"/>
      <c r="CQ532" s="101"/>
    </row>
    <row r="533">
      <c r="BK533" s="101"/>
      <c r="BL533" s="101"/>
      <c r="BM533" s="101"/>
      <c r="BN533" s="101"/>
      <c r="BO533" s="101"/>
      <c r="BP533" s="101"/>
      <c r="BQ533" s="101"/>
      <c r="BR533" s="101"/>
      <c r="BS533" s="101"/>
      <c r="BT533" s="101"/>
      <c r="BU533" s="101"/>
      <c r="BV533" s="101"/>
      <c r="BW533" s="101"/>
      <c r="BX533" s="101"/>
      <c r="BY533" s="101"/>
      <c r="BZ533" s="101"/>
      <c r="CA533" s="101"/>
      <c r="CB533" s="101"/>
      <c r="CC533" s="101"/>
      <c r="CD533" s="101"/>
      <c r="CE533" s="101"/>
      <c r="CF533" s="101"/>
      <c r="CG533" s="101"/>
      <c r="CH533" s="101"/>
      <c r="CI533" s="101"/>
      <c r="CJ533" s="101"/>
      <c r="CK533" s="101"/>
      <c r="CL533" s="101"/>
      <c r="CM533" s="101"/>
      <c r="CN533" s="101"/>
      <c r="CO533" s="101"/>
      <c r="CP533" s="101"/>
      <c r="CQ533" s="101"/>
    </row>
    <row r="534">
      <c r="BK534" s="101"/>
      <c r="BL534" s="101"/>
      <c r="BM534" s="101"/>
      <c r="BN534" s="101"/>
      <c r="BO534" s="101"/>
      <c r="BP534" s="101"/>
      <c r="BQ534" s="101"/>
      <c r="BR534" s="101"/>
      <c r="BS534" s="101"/>
      <c r="BT534" s="101"/>
      <c r="BU534" s="101"/>
      <c r="BV534" s="101"/>
      <c r="BW534" s="101"/>
      <c r="BX534" s="101"/>
      <c r="BY534" s="101"/>
      <c r="BZ534" s="101"/>
      <c r="CA534" s="101"/>
      <c r="CB534" s="101"/>
      <c r="CC534" s="101"/>
      <c r="CD534" s="101"/>
      <c r="CE534" s="101"/>
      <c r="CF534" s="101"/>
      <c r="CG534" s="101"/>
      <c r="CH534" s="101"/>
      <c r="CI534" s="101"/>
      <c r="CJ534" s="101"/>
      <c r="CK534" s="101"/>
      <c r="CL534" s="101"/>
      <c r="CM534" s="101"/>
      <c r="CN534" s="101"/>
      <c r="CO534" s="101"/>
      <c r="CP534" s="101"/>
      <c r="CQ534" s="101"/>
    </row>
    <row r="535">
      <c r="BK535" s="101"/>
      <c r="BL535" s="101"/>
      <c r="BM535" s="101"/>
      <c r="BN535" s="101"/>
      <c r="BO535" s="101"/>
      <c r="BP535" s="101"/>
      <c r="BQ535" s="101"/>
      <c r="BR535" s="101"/>
      <c r="BS535" s="101"/>
      <c r="BT535" s="101"/>
      <c r="BU535" s="101"/>
      <c r="BV535" s="101"/>
      <c r="BW535" s="101"/>
      <c r="BX535" s="101"/>
      <c r="BY535" s="101"/>
      <c r="BZ535" s="101"/>
      <c r="CA535" s="101"/>
      <c r="CB535" s="101"/>
      <c r="CC535" s="101"/>
      <c r="CD535" s="101"/>
      <c r="CE535" s="101"/>
      <c r="CF535" s="101"/>
      <c r="CG535" s="101"/>
      <c r="CH535" s="101"/>
      <c r="CI535" s="101"/>
      <c r="CJ535" s="101"/>
      <c r="CK535" s="101"/>
      <c r="CL535" s="101"/>
      <c r="CM535" s="101"/>
      <c r="CN535" s="101"/>
      <c r="CO535" s="101"/>
      <c r="CP535" s="101"/>
      <c r="CQ535" s="101"/>
    </row>
    <row r="536">
      <c r="BK536" s="101"/>
      <c r="BL536" s="101"/>
      <c r="BM536" s="101"/>
      <c r="BN536" s="101"/>
      <c r="BO536" s="101"/>
      <c r="BP536" s="101"/>
      <c r="BQ536" s="101"/>
      <c r="BR536" s="101"/>
      <c r="BS536" s="101"/>
      <c r="BT536" s="101"/>
      <c r="BU536" s="101"/>
      <c r="BV536" s="101"/>
      <c r="BW536" s="101"/>
      <c r="BX536" s="101"/>
      <c r="BY536" s="101"/>
      <c r="BZ536" s="101"/>
      <c r="CA536" s="101"/>
      <c r="CB536" s="101"/>
      <c r="CC536" s="101"/>
      <c r="CD536" s="101"/>
      <c r="CE536" s="101"/>
      <c r="CF536" s="101"/>
      <c r="CG536" s="101"/>
      <c r="CH536" s="101"/>
      <c r="CI536" s="101"/>
      <c r="CJ536" s="101"/>
      <c r="CK536" s="101"/>
      <c r="CL536" s="101"/>
      <c r="CM536" s="101"/>
      <c r="CN536" s="101"/>
      <c r="CO536" s="101"/>
      <c r="CP536" s="101"/>
      <c r="CQ536" s="101"/>
    </row>
    <row r="537">
      <c r="BK537" s="101"/>
      <c r="BL537" s="101"/>
      <c r="BM537" s="101"/>
      <c r="BN537" s="101"/>
      <c r="BO537" s="101"/>
      <c r="BP537" s="101"/>
      <c r="BQ537" s="101"/>
      <c r="BR537" s="101"/>
      <c r="BS537" s="101"/>
      <c r="BT537" s="101"/>
      <c r="BU537" s="101"/>
      <c r="BV537" s="101"/>
      <c r="BW537" s="101"/>
      <c r="BX537" s="101"/>
      <c r="BY537" s="101"/>
      <c r="BZ537" s="101"/>
      <c r="CA537" s="101"/>
      <c r="CB537" s="101"/>
      <c r="CC537" s="101"/>
      <c r="CD537" s="101"/>
      <c r="CE537" s="101"/>
      <c r="CF537" s="101"/>
      <c r="CG537" s="101"/>
      <c r="CH537" s="101"/>
      <c r="CI537" s="101"/>
      <c r="CJ537" s="101"/>
      <c r="CK537" s="101"/>
      <c r="CL537" s="101"/>
      <c r="CM537" s="101"/>
      <c r="CN537" s="101"/>
      <c r="CO537" s="101"/>
      <c r="CP537" s="101"/>
      <c r="CQ537" s="101"/>
    </row>
    <row r="538">
      <c r="BK538" s="101"/>
      <c r="BL538" s="101"/>
      <c r="BM538" s="101"/>
      <c r="BN538" s="101"/>
      <c r="BO538" s="101"/>
      <c r="BP538" s="101"/>
      <c r="BQ538" s="101"/>
      <c r="BR538" s="101"/>
      <c r="BS538" s="101"/>
      <c r="BT538" s="101"/>
      <c r="BU538" s="101"/>
      <c r="BV538" s="101"/>
      <c r="BW538" s="101"/>
      <c r="BX538" s="101"/>
      <c r="BY538" s="101"/>
      <c r="BZ538" s="101"/>
      <c r="CA538" s="101"/>
      <c r="CB538" s="101"/>
      <c r="CC538" s="101"/>
      <c r="CD538" s="101"/>
      <c r="CE538" s="101"/>
      <c r="CF538" s="101"/>
      <c r="CG538" s="101"/>
      <c r="CH538" s="101"/>
      <c r="CI538" s="101"/>
      <c r="CJ538" s="101"/>
      <c r="CK538" s="101"/>
      <c r="CL538" s="101"/>
      <c r="CM538" s="101"/>
      <c r="CN538" s="101"/>
      <c r="CO538" s="101"/>
      <c r="CP538" s="101"/>
      <c r="CQ538" s="101"/>
    </row>
    <row r="539">
      <c r="BK539" s="101"/>
      <c r="BL539" s="101"/>
      <c r="BM539" s="101"/>
      <c r="BN539" s="101"/>
      <c r="BO539" s="101"/>
      <c r="BP539" s="101"/>
      <c r="BQ539" s="101"/>
      <c r="BR539" s="101"/>
      <c r="BS539" s="101"/>
      <c r="BT539" s="101"/>
      <c r="BU539" s="101"/>
      <c r="BV539" s="101"/>
      <c r="BW539" s="101"/>
      <c r="BX539" s="101"/>
      <c r="BY539" s="101"/>
      <c r="BZ539" s="101"/>
      <c r="CA539" s="101"/>
      <c r="CB539" s="101"/>
      <c r="CC539" s="101"/>
      <c r="CD539" s="101"/>
      <c r="CE539" s="101"/>
      <c r="CF539" s="101"/>
      <c r="CG539" s="101"/>
      <c r="CH539" s="101"/>
      <c r="CI539" s="101"/>
      <c r="CJ539" s="101"/>
      <c r="CK539" s="101"/>
      <c r="CL539" s="101"/>
      <c r="CM539" s="101"/>
      <c r="CN539" s="101"/>
      <c r="CO539" s="101"/>
      <c r="CP539" s="101"/>
      <c r="CQ539" s="101"/>
    </row>
    <row r="540">
      <c r="BK540" s="101"/>
      <c r="BL540" s="101"/>
      <c r="BM540" s="101"/>
      <c r="BN540" s="101"/>
      <c r="BO540" s="101"/>
      <c r="BP540" s="101"/>
      <c r="BQ540" s="101"/>
      <c r="BR540" s="101"/>
      <c r="BS540" s="101"/>
      <c r="BT540" s="101"/>
      <c r="BU540" s="101"/>
      <c r="BV540" s="101"/>
      <c r="BW540" s="101"/>
      <c r="BX540" s="101"/>
      <c r="BY540" s="101"/>
      <c r="BZ540" s="101"/>
      <c r="CA540" s="101"/>
      <c r="CB540" s="101"/>
      <c r="CC540" s="101"/>
      <c r="CD540" s="101"/>
      <c r="CE540" s="101"/>
      <c r="CF540" s="101"/>
      <c r="CG540" s="101"/>
      <c r="CH540" s="101"/>
      <c r="CI540" s="101"/>
      <c r="CJ540" s="101"/>
      <c r="CK540" s="101"/>
      <c r="CL540" s="101"/>
      <c r="CM540" s="101"/>
      <c r="CN540" s="101"/>
      <c r="CO540" s="101"/>
      <c r="CP540" s="101"/>
      <c r="CQ540" s="101"/>
    </row>
    <row r="541">
      <c r="BK541" s="101"/>
      <c r="BL541" s="101"/>
      <c r="BM541" s="101"/>
      <c r="BN541" s="101"/>
      <c r="BO541" s="101"/>
      <c r="BP541" s="101"/>
      <c r="BQ541" s="101"/>
      <c r="BR541" s="101"/>
      <c r="BS541" s="101"/>
      <c r="BT541" s="101"/>
      <c r="BU541" s="101"/>
      <c r="BV541" s="101"/>
      <c r="BW541" s="101"/>
      <c r="BX541" s="101"/>
      <c r="BY541" s="101"/>
      <c r="BZ541" s="101"/>
      <c r="CA541" s="101"/>
      <c r="CB541" s="101"/>
      <c r="CC541" s="101"/>
      <c r="CD541" s="101"/>
      <c r="CE541" s="101"/>
      <c r="CF541" s="101"/>
      <c r="CG541" s="101"/>
      <c r="CH541" s="101"/>
      <c r="CI541" s="101"/>
      <c r="CJ541" s="101"/>
      <c r="CK541" s="101"/>
      <c r="CL541" s="101"/>
      <c r="CM541" s="101"/>
      <c r="CN541" s="101"/>
      <c r="CO541" s="101"/>
      <c r="CP541" s="101"/>
      <c r="CQ541" s="101"/>
    </row>
    <row r="542">
      <c r="BK542" s="101"/>
      <c r="BL542" s="101"/>
      <c r="BM542" s="101"/>
      <c r="BN542" s="101"/>
      <c r="BO542" s="101"/>
      <c r="BP542" s="101"/>
      <c r="BQ542" s="101"/>
      <c r="BR542" s="101"/>
      <c r="BS542" s="101"/>
      <c r="BT542" s="101"/>
      <c r="BU542" s="101"/>
      <c r="BV542" s="101"/>
      <c r="BW542" s="101"/>
      <c r="BX542" s="101"/>
      <c r="BY542" s="101"/>
      <c r="BZ542" s="101"/>
      <c r="CA542" s="101"/>
      <c r="CB542" s="101"/>
      <c r="CC542" s="101"/>
      <c r="CD542" s="101"/>
      <c r="CE542" s="101"/>
      <c r="CF542" s="101"/>
      <c r="CG542" s="101"/>
      <c r="CH542" s="101"/>
      <c r="CI542" s="101"/>
      <c r="CJ542" s="101"/>
      <c r="CK542" s="101"/>
      <c r="CL542" s="101"/>
      <c r="CM542" s="101"/>
      <c r="CN542" s="101"/>
      <c r="CO542" s="101"/>
      <c r="CP542" s="101"/>
      <c r="CQ542" s="101"/>
    </row>
    <row r="543">
      <c r="BK543" s="101"/>
      <c r="BL543" s="101"/>
      <c r="BM543" s="101"/>
      <c r="BN543" s="101"/>
      <c r="BO543" s="101"/>
      <c r="BP543" s="101"/>
      <c r="BQ543" s="101"/>
      <c r="BR543" s="101"/>
      <c r="BS543" s="101"/>
      <c r="BT543" s="101"/>
      <c r="BU543" s="101"/>
      <c r="BV543" s="101"/>
      <c r="BW543" s="101"/>
      <c r="BX543" s="101"/>
      <c r="BY543" s="101"/>
      <c r="BZ543" s="101"/>
      <c r="CA543" s="101"/>
      <c r="CB543" s="101"/>
      <c r="CC543" s="101"/>
      <c r="CD543" s="101"/>
      <c r="CE543" s="101"/>
      <c r="CF543" s="101"/>
      <c r="CG543" s="101"/>
      <c r="CH543" s="101"/>
      <c r="CI543" s="101"/>
      <c r="CJ543" s="101"/>
      <c r="CK543" s="101"/>
      <c r="CL543" s="101"/>
      <c r="CM543" s="101"/>
      <c r="CN543" s="101"/>
      <c r="CO543" s="101"/>
      <c r="CP543" s="101"/>
      <c r="CQ543" s="101"/>
    </row>
    <row r="544">
      <c r="BK544" s="101"/>
      <c r="BL544" s="101"/>
      <c r="BM544" s="101"/>
      <c r="BN544" s="101"/>
      <c r="BO544" s="101"/>
      <c r="BP544" s="101"/>
      <c r="BQ544" s="101"/>
      <c r="BR544" s="101"/>
      <c r="BS544" s="101"/>
      <c r="BT544" s="101"/>
      <c r="BU544" s="101"/>
      <c r="BV544" s="101"/>
      <c r="BW544" s="101"/>
      <c r="BX544" s="101"/>
      <c r="BY544" s="101"/>
      <c r="BZ544" s="101"/>
      <c r="CA544" s="101"/>
      <c r="CB544" s="101"/>
      <c r="CC544" s="101"/>
      <c r="CD544" s="101"/>
      <c r="CE544" s="101"/>
      <c r="CF544" s="101"/>
      <c r="CG544" s="101"/>
      <c r="CH544" s="101"/>
      <c r="CI544" s="101"/>
      <c r="CJ544" s="101"/>
      <c r="CK544" s="101"/>
      <c r="CL544" s="101"/>
      <c r="CM544" s="101"/>
      <c r="CN544" s="101"/>
      <c r="CO544" s="101"/>
      <c r="CP544" s="101"/>
      <c r="CQ544" s="101"/>
    </row>
    <row r="545">
      <c r="BK545" s="101"/>
      <c r="BL545" s="101"/>
      <c r="BM545" s="101"/>
      <c r="BN545" s="101"/>
      <c r="BO545" s="101"/>
      <c r="BP545" s="101"/>
      <c r="BQ545" s="101"/>
      <c r="BR545" s="101"/>
      <c r="BS545" s="101"/>
      <c r="BT545" s="101"/>
      <c r="BU545" s="101"/>
      <c r="BV545" s="101"/>
      <c r="BW545" s="101"/>
      <c r="BX545" s="101"/>
      <c r="BY545" s="101"/>
      <c r="BZ545" s="101"/>
      <c r="CA545" s="101"/>
      <c r="CB545" s="101"/>
      <c r="CC545" s="101"/>
      <c r="CD545" s="101"/>
      <c r="CE545" s="101"/>
      <c r="CF545" s="101"/>
      <c r="CG545" s="101"/>
      <c r="CH545" s="101"/>
      <c r="CI545" s="101"/>
      <c r="CJ545" s="101"/>
      <c r="CK545" s="101"/>
      <c r="CL545" s="101"/>
      <c r="CM545" s="101"/>
      <c r="CN545" s="101"/>
      <c r="CO545" s="101"/>
      <c r="CP545" s="101"/>
      <c r="CQ545" s="101"/>
    </row>
    <row r="546">
      <c r="BK546" s="101"/>
      <c r="BL546" s="101"/>
      <c r="BM546" s="101"/>
      <c r="BN546" s="101"/>
      <c r="BO546" s="101"/>
      <c r="BP546" s="101"/>
      <c r="BQ546" s="101"/>
      <c r="BR546" s="101"/>
      <c r="BS546" s="101"/>
      <c r="BT546" s="101"/>
      <c r="BU546" s="101"/>
      <c r="BV546" s="101"/>
      <c r="BW546" s="101"/>
      <c r="BX546" s="101"/>
      <c r="BY546" s="101"/>
      <c r="BZ546" s="101"/>
      <c r="CA546" s="101"/>
      <c r="CB546" s="101"/>
      <c r="CC546" s="101"/>
      <c r="CD546" s="101"/>
      <c r="CE546" s="101"/>
      <c r="CF546" s="101"/>
      <c r="CG546" s="101"/>
      <c r="CH546" s="101"/>
      <c r="CI546" s="101"/>
      <c r="CJ546" s="101"/>
      <c r="CK546" s="101"/>
      <c r="CL546" s="101"/>
      <c r="CM546" s="101"/>
      <c r="CN546" s="101"/>
      <c r="CO546" s="101"/>
      <c r="CP546" s="101"/>
      <c r="CQ546" s="101"/>
    </row>
    <row r="547">
      <c r="BK547" s="101"/>
      <c r="BL547" s="101"/>
      <c r="BM547" s="101"/>
      <c r="BN547" s="101"/>
      <c r="BO547" s="101"/>
      <c r="BP547" s="101"/>
      <c r="BQ547" s="101"/>
      <c r="BR547" s="101"/>
      <c r="BS547" s="101"/>
      <c r="BT547" s="101"/>
      <c r="BU547" s="101"/>
      <c r="BV547" s="101"/>
      <c r="BW547" s="101"/>
      <c r="BX547" s="101"/>
      <c r="BY547" s="101"/>
      <c r="BZ547" s="101"/>
      <c r="CA547" s="101"/>
      <c r="CB547" s="101"/>
      <c r="CC547" s="101"/>
      <c r="CD547" s="101"/>
      <c r="CE547" s="101"/>
      <c r="CF547" s="101"/>
      <c r="CG547" s="101"/>
      <c r="CH547" s="101"/>
      <c r="CI547" s="101"/>
      <c r="CJ547" s="101"/>
      <c r="CK547" s="101"/>
      <c r="CL547" s="101"/>
      <c r="CM547" s="101"/>
      <c r="CN547" s="101"/>
      <c r="CO547" s="101"/>
      <c r="CP547" s="101"/>
      <c r="CQ547" s="101"/>
    </row>
    <row r="548">
      <c r="BK548" s="101"/>
      <c r="BL548" s="101"/>
      <c r="BM548" s="101"/>
      <c r="BN548" s="101"/>
      <c r="BO548" s="101"/>
      <c r="BP548" s="101"/>
      <c r="BQ548" s="101"/>
      <c r="BR548" s="101"/>
      <c r="BS548" s="101"/>
      <c r="BT548" s="101"/>
      <c r="BU548" s="101"/>
      <c r="BV548" s="101"/>
      <c r="BW548" s="101"/>
      <c r="BX548" s="101"/>
      <c r="BY548" s="101"/>
      <c r="BZ548" s="101"/>
      <c r="CA548" s="101"/>
      <c r="CB548" s="101"/>
      <c r="CC548" s="101"/>
      <c r="CD548" s="101"/>
      <c r="CE548" s="101"/>
      <c r="CF548" s="101"/>
      <c r="CG548" s="101"/>
      <c r="CH548" s="101"/>
      <c r="CI548" s="101"/>
      <c r="CJ548" s="101"/>
      <c r="CK548" s="101"/>
      <c r="CL548" s="101"/>
      <c r="CM548" s="101"/>
      <c r="CN548" s="101"/>
      <c r="CO548" s="101"/>
      <c r="CP548" s="101"/>
      <c r="CQ548" s="101"/>
    </row>
    <row r="549">
      <c r="BK549" s="101"/>
      <c r="BL549" s="101"/>
      <c r="BM549" s="101"/>
      <c r="BN549" s="101"/>
      <c r="BO549" s="101"/>
      <c r="BP549" s="101"/>
      <c r="BQ549" s="101"/>
      <c r="BR549" s="101"/>
      <c r="BS549" s="101"/>
      <c r="BT549" s="101"/>
      <c r="BU549" s="101"/>
      <c r="BV549" s="101"/>
      <c r="BW549" s="101"/>
      <c r="BX549" s="101"/>
      <c r="BY549" s="101"/>
      <c r="BZ549" s="101"/>
      <c r="CA549" s="101"/>
      <c r="CB549" s="101"/>
      <c r="CC549" s="101"/>
      <c r="CD549" s="101"/>
      <c r="CE549" s="101"/>
      <c r="CF549" s="101"/>
      <c r="CG549" s="101"/>
      <c r="CH549" s="101"/>
      <c r="CI549" s="101"/>
      <c r="CJ549" s="101"/>
      <c r="CK549" s="101"/>
      <c r="CL549" s="101"/>
      <c r="CM549" s="101"/>
      <c r="CN549" s="101"/>
      <c r="CO549" s="101"/>
      <c r="CP549" s="101"/>
      <c r="CQ549" s="101"/>
    </row>
    <row r="550">
      <c r="BK550" s="101"/>
      <c r="BL550" s="101"/>
      <c r="BM550" s="101"/>
      <c r="BN550" s="101"/>
      <c r="BO550" s="101"/>
      <c r="BP550" s="101"/>
      <c r="BQ550" s="101"/>
      <c r="BR550" s="101"/>
      <c r="BS550" s="101"/>
      <c r="BT550" s="101"/>
      <c r="BU550" s="101"/>
      <c r="BV550" s="101"/>
      <c r="BW550" s="101"/>
      <c r="BX550" s="101"/>
      <c r="BY550" s="101"/>
      <c r="BZ550" s="101"/>
      <c r="CA550" s="101"/>
      <c r="CB550" s="101"/>
      <c r="CC550" s="101"/>
      <c r="CD550" s="101"/>
      <c r="CE550" s="101"/>
      <c r="CF550" s="101"/>
      <c r="CG550" s="101"/>
      <c r="CH550" s="101"/>
      <c r="CI550" s="101"/>
      <c r="CJ550" s="101"/>
      <c r="CK550" s="101"/>
      <c r="CL550" s="101"/>
      <c r="CM550" s="101"/>
      <c r="CN550" s="101"/>
      <c r="CO550" s="101"/>
      <c r="CP550" s="101"/>
      <c r="CQ550" s="101"/>
    </row>
    <row r="551">
      <c r="BK551" s="101"/>
      <c r="BL551" s="101"/>
      <c r="BM551" s="101"/>
      <c r="BN551" s="101"/>
      <c r="BO551" s="101"/>
      <c r="BP551" s="101"/>
      <c r="BQ551" s="101"/>
      <c r="BR551" s="101"/>
      <c r="BS551" s="101"/>
      <c r="BT551" s="101"/>
      <c r="BU551" s="101"/>
      <c r="BV551" s="101"/>
      <c r="BW551" s="101"/>
      <c r="BX551" s="101"/>
      <c r="BY551" s="101"/>
      <c r="BZ551" s="101"/>
      <c r="CA551" s="101"/>
      <c r="CB551" s="101"/>
      <c r="CC551" s="101"/>
      <c r="CD551" s="101"/>
      <c r="CE551" s="101"/>
      <c r="CF551" s="101"/>
      <c r="CG551" s="101"/>
      <c r="CH551" s="101"/>
      <c r="CI551" s="101"/>
      <c r="CJ551" s="101"/>
      <c r="CK551" s="101"/>
      <c r="CL551" s="101"/>
      <c r="CM551" s="101"/>
      <c r="CN551" s="101"/>
      <c r="CO551" s="101"/>
      <c r="CP551" s="101"/>
      <c r="CQ551" s="101"/>
    </row>
    <row r="552">
      <c r="BK552" s="101"/>
      <c r="BL552" s="101"/>
      <c r="BM552" s="101"/>
      <c r="BN552" s="101"/>
      <c r="BO552" s="101"/>
      <c r="BP552" s="101"/>
      <c r="BQ552" s="101"/>
      <c r="BR552" s="101"/>
      <c r="BS552" s="101"/>
      <c r="BT552" s="101"/>
      <c r="BU552" s="101"/>
      <c r="BV552" s="101"/>
      <c r="BW552" s="101"/>
      <c r="BX552" s="101"/>
      <c r="BY552" s="101"/>
      <c r="BZ552" s="101"/>
      <c r="CA552" s="101"/>
      <c r="CB552" s="101"/>
      <c r="CC552" s="101"/>
      <c r="CD552" s="101"/>
      <c r="CE552" s="101"/>
      <c r="CF552" s="101"/>
      <c r="CG552" s="101"/>
      <c r="CH552" s="101"/>
      <c r="CI552" s="101"/>
      <c r="CJ552" s="101"/>
      <c r="CK552" s="101"/>
      <c r="CL552" s="101"/>
      <c r="CM552" s="101"/>
      <c r="CN552" s="101"/>
      <c r="CO552" s="101"/>
      <c r="CP552" s="101"/>
      <c r="CQ552" s="101"/>
    </row>
    <row r="553">
      <c r="BK553" s="101"/>
      <c r="BL553" s="101"/>
      <c r="BM553" s="101"/>
      <c r="BN553" s="101"/>
      <c r="BO553" s="101"/>
      <c r="BP553" s="101"/>
      <c r="BQ553" s="101"/>
      <c r="BR553" s="101"/>
      <c r="BS553" s="101"/>
      <c r="BT553" s="101"/>
      <c r="BU553" s="101"/>
      <c r="BV553" s="101"/>
      <c r="BW553" s="101"/>
      <c r="BX553" s="101"/>
      <c r="BY553" s="101"/>
      <c r="BZ553" s="101"/>
      <c r="CA553" s="101"/>
      <c r="CB553" s="101"/>
      <c r="CC553" s="101"/>
      <c r="CD553" s="101"/>
      <c r="CE553" s="101"/>
      <c r="CF553" s="101"/>
      <c r="CG553" s="101"/>
      <c r="CH553" s="101"/>
      <c r="CI553" s="101"/>
      <c r="CJ553" s="101"/>
      <c r="CK553" s="101"/>
      <c r="CL553" s="101"/>
      <c r="CM553" s="101"/>
      <c r="CN553" s="101"/>
      <c r="CO553" s="101"/>
      <c r="CP553" s="101"/>
      <c r="CQ553" s="101"/>
    </row>
    <row r="554">
      <c r="BK554" s="101"/>
      <c r="BL554" s="101"/>
      <c r="BM554" s="101"/>
      <c r="BN554" s="101"/>
      <c r="BO554" s="101"/>
      <c r="BP554" s="101"/>
      <c r="BQ554" s="101"/>
      <c r="BR554" s="101"/>
      <c r="BS554" s="101"/>
      <c r="BT554" s="101"/>
      <c r="BU554" s="101"/>
      <c r="BV554" s="101"/>
      <c r="BW554" s="101"/>
      <c r="BX554" s="101"/>
      <c r="BY554" s="101"/>
      <c r="BZ554" s="101"/>
      <c r="CA554" s="101"/>
      <c r="CB554" s="101"/>
      <c r="CC554" s="101"/>
      <c r="CD554" s="101"/>
      <c r="CE554" s="101"/>
      <c r="CF554" s="101"/>
      <c r="CG554" s="101"/>
      <c r="CH554" s="101"/>
      <c r="CI554" s="101"/>
      <c r="CJ554" s="101"/>
      <c r="CK554" s="101"/>
      <c r="CL554" s="101"/>
      <c r="CM554" s="101"/>
      <c r="CN554" s="101"/>
      <c r="CO554" s="101"/>
      <c r="CP554" s="101"/>
      <c r="CQ554" s="101"/>
    </row>
    <row r="555">
      <c r="BK555" s="101"/>
      <c r="BL555" s="101"/>
      <c r="BM555" s="101"/>
      <c r="BN555" s="101"/>
      <c r="BO555" s="101"/>
      <c r="BP555" s="101"/>
      <c r="BQ555" s="101"/>
      <c r="BR555" s="101"/>
      <c r="BS555" s="101"/>
      <c r="BT555" s="101"/>
      <c r="BU555" s="101"/>
      <c r="BV555" s="101"/>
      <c r="BW555" s="101"/>
      <c r="BX555" s="101"/>
      <c r="BY555" s="101"/>
      <c r="BZ555" s="101"/>
      <c r="CA555" s="101"/>
      <c r="CB555" s="101"/>
      <c r="CC555" s="101"/>
      <c r="CD555" s="101"/>
      <c r="CE555" s="101"/>
      <c r="CF555" s="101"/>
      <c r="CG555" s="101"/>
      <c r="CH555" s="101"/>
      <c r="CI555" s="101"/>
      <c r="CJ555" s="101"/>
      <c r="CK555" s="101"/>
      <c r="CL555" s="101"/>
      <c r="CM555" s="101"/>
      <c r="CN555" s="101"/>
      <c r="CO555" s="101"/>
      <c r="CP555" s="101"/>
      <c r="CQ555" s="101"/>
    </row>
    <row r="556">
      <c r="BK556" s="101"/>
      <c r="BL556" s="101"/>
      <c r="BM556" s="101"/>
      <c r="BN556" s="101"/>
      <c r="BO556" s="101"/>
      <c r="BP556" s="101"/>
      <c r="BQ556" s="101"/>
      <c r="BR556" s="101"/>
      <c r="BS556" s="101"/>
      <c r="BT556" s="101"/>
      <c r="BU556" s="101"/>
      <c r="BV556" s="101"/>
      <c r="BW556" s="101"/>
      <c r="BX556" s="101"/>
      <c r="BY556" s="101"/>
      <c r="BZ556" s="101"/>
      <c r="CA556" s="101"/>
      <c r="CB556" s="101"/>
      <c r="CC556" s="101"/>
      <c r="CD556" s="101"/>
      <c r="CE556" s="101"/>
      <c r="CF556" s="101"/>
      <c r="CG556" s="101"/>
      <c r="CH556" s="101"/>
      <c r="CI556" s="101"/>
      <c r="CJ556" s="101"/>
      <c r="CK556" s="101"/>
      <c r="CL556" s="101"/>
      <c r="CM556" s="101"/>
      <c r="CN556" s="101"/>
      <c r="CO556" s="101"/>
      <c r="CP556" s="101"/>
      <c r="CQ556" s="101"/>
    </row>
    <row r="557">
      <c r="BK557" s="101"/>
      <c r="BL557" s="101"/>
      <c r="BM557" s="101"/>
      <c r="BN557" s="101"/>
      <c r="BO557" s="101"/>
      <c r="BP557" s="101"/>
      <c r="BQ557" s="101"/>
      <c r="BR557" s="101"/>
      <c r="BS557" s="101"/>
      <c r="BT557" s="101"/>
      <c r="BU557" s="101"/>
      <c r="BV557" s="101"/>
      <c r="BW557" s="101"/>
      <c r="BX557" s="101"/>
      <c r="BY557" s="101"/>
      <c r="BZ557" s="101"/>
      <c r="CA557" s="101"/>
      <c r="CB557" s="101"/>
      <c r="CC557" s="101"/>
      <c r="CD557" s="101"/>
      <c r="CE557" s="101"/>
      <c r="CF557" s="101"/>
      <c r="CG557" s="101"/>
      <c r="CH557" s="101"/>
      <c r="CI557" s="101"/>
      <c r="CJ557" s="101"/>
      <c r="CK557" s="101"/>
      <c r="CL557" s="101"/>
      <c r="CM557" s="101"/>
      <c r="CN557" s="101"/>
      <c r="CO557" s="101"/>
      <c r="CP557" s="101"/>
      <c r="CQ557" s="101"/>
    </row>
    <row r="558">
      <c r="BK558" s="101"/>
      <c r="BL558" s="101"/>
      <c r="BM558" s="101"/>
      <c r="BN558" s="101"/>
      <c r="BO558" s="101"/>
      <c r="BP558" s="101"/>
      <c r="BQ558" s="101"/>
      <c r="BR558" s="101"/>
      <c r="BS558" s="101"/>
      <c r="BT558" s="101"/>
      <c r="BU558" s="101"/>
      <c r="BV558" s="101"/>
      <c r="BW558" s="101"/>
      <c r="BX558" s="101"/>
      <c r="BY558" s="101"/>
      <c r="BZ558" s="101"/>
      <c r="CA558" s="101"/>
      <c r="CB558" s="101"/>
      <c r="CC558" s="101"/>
      <c r="CD558" s="101"/>
      <c r="CE558" s="101"/>
      <c r="CF558" s="101"/>
      <c r="CG558" s="101"/>
      <c r="CH558" s="101"/>
      <c r="CI558" s="101"/>
      <c r="CJ558" s="101"/>
      <c r="CK558" s="101"/>
      <c r="CL558" s="101"/>
      <c r="CM558" s="101"/>
      <c r="CN558" s="101"/>
      <c r="CO558" s="101"/>
      <c r="CP558" s="101"/>
      <c r="CQ558" s="101"/>
    </row>
    <row r="559">
      <c r="BK559" s="101"/>
      <c r="BL559" s="101"/>
      <c r="BM559" s="101"/>
      <c r="BN559" s="101"/>
      <c r="BO559" s="101"/>
      <c r="BP559" s="101"/>
      <c r="BQ559" s="101"/>
      <c r="BR559" s="101"/>
      <c r="BS559" s="101"/>
      <c r="BT559" s="101"/>
      <c r="BU559" s="101"/>
      <c r="BV559" s="101"/>
      <c r="BW559" s="101"/>
      <c r="BX559" s="101"/>
      <c r="BY559" s="101"/>
      <c r="BZ559" s="101"/>
      <c r="CA559" s="101"/>
      <c r="CB559" s="101"/>
      <c r="CC559" s="101"/>
      <c r="CD559" s="101"/>
      <c r="CE559" s="101"/>
      <c r="CF559" s="101"/>
      <c r="CG559" s="101"/>
      <c r="CH559" s="101"/>
      <c r="CI559" s="101"/>
      <c r="CJ559" s="101"/>
      <c r="CK559" s="101"/>
      <c r="CL559" s="101"/>
      <c r="CM559" s="101"/>
      <c r="CN559" s="101"/>
      <c r="CO559" s="101"/>
      <c r="CP559" s="101"/>
      <c r="CQ559" s="101"/>
    </row>
    <row r="560">
      <c r="BK560" s="101"/>
      <c r="BL560" s="101"/>
      <c r="BM560" s="101"/>
      <c r="BN560" s="101"/>
      <c r="BO560" s="101"/>
      <c r="BP560" s="101"/>
      <c r="BQ560" s="101"/>
      <c r="BR560" s="101"/>
      <c r="BS560" s="101"/>
      <c r="BT560" s="101"/>
      <c r="BU560" s="101"/>
      <c r="BV560" s="101"/>
      <c r="BW560" s="101"/>
      <c r="BX560" s="101"/>
      <c r="BY560" s="101"/>
      <c r="BZ560" s="101"/>
      <c r="CA560" s="101"/>
      <c r="CB560" s="101"/>
      <c r="CC560" s="101"/>
      <c r="CD560" s="101"/>
      <c r="CE560" s="101"/>
      <c r="CF560" s="101"/>
      <c r="CG560" s="101"/>
      <c r="CH560" s="101"/>
      <c r="CI560" s="101"/>
      <c r="CJ560" s="101"/>
      <c r="CK560" s="101"/>
      <c r="CL560" s="101"/>
      <c r="CM560" s="101"/>
      <c r="CN560" s="101"/>
      <c r="CO560" s="101"/>
      <c r="CP560" s="101"/>
      <c r="CQ560" s="101"/>
    </row>
    <row r="561">
      <c r="BK561" s="101"/>
      <c r="BL561" s="101"/>
      <c r="BM561" s="101"/>
      <c r="BN561" s="101"/>
      <c r="BO561" s="101"/>
      <c r="BP561" s="101"/>
      <c r="BQ561" s="101"/>
      <c r="BR561" s="101"/>
      <c r="BS561" s="101"/>
      <c r="BT561" s="101"/>
      <c r="BU561" s="101"/>
      <c r="BV561" s="101"/>
      <c r="BW561" s="101"/>
      <c r="BX561" s="101"/>
      <c r="BY561" s="101"/>
      <c r="BZ561" s="101"/>
      <c r="CA561" s="101"/>
      <c r="CB561" s="101"/>
      <c r="CC561" s="101"/>
      <c r="CD561" s="101"/>
      <c r="CE561" s="101"/>
      <c r="CF561" s="101"/>
      <c r="CG561" s="101"/>
      <c r="CH561" s="101"/>
      <c r="CI561" s="101"/>
      <c r="CJ561" s="101"/>
      <c r="CK561" s="101"/>
      <c r="CL561" s="101"/>
      <c r="CM561" s="101"/>
      <c r="CN561" s="101"/>
      <c r="CO561" s="101"/>
      <c r="CP561" s="101"/>
      <c r="CQ561" s="101"/>
    </row>
    <row r="562">
      <c r="BK562" s="101"/>
      <c r="BL562" s="101"/>
      <c r="BM562" s="101"/>
      <c r="BN562" s="101"/>
      <c r="BO562" s="101"/>
      <c r="BP562" s="101"/>
      <c r="BQ562" s="101"/>
      <c r="BR562" s="101"/>
      <c r="BS562" s="101"/>
      <c r="BT562" s="101"/>
      <c r="BU562" s="101"/>
      <c r="BV562" s="101"/>
      <c r="BW562" s="101"/>
      <c r="BX562" s="101"/>
      <c r="BY562" s="101"/>
      <c r="BZ562" s="101"/>
      <c r="CA562" s="101"/>
      <c r="CB562" s="101"/>
      <c r="CC562" s="101"/>
      <c r="CD562" s="101"/>
      <c r="CE562" s="101"/>
      <c r="CF562" s="101"/>
      <c r="CG562" s="101"/>
      <c r="CH562" s="101"/>
      <c r="CI562" s="101"/>
      <c r="CJ562" s="101"/>
      <c r="CK562" s="101"/>
      <c r="CL562" s="101"/>
      <c r="CM562" s="101"/>
      <c r="CN562" s="101"/>
      <c r="CO562" s="101"/>
      <c r="CP562" s="101"/>
      <c r="CQ562" s="101"/>
    </row>
    <row r="563">
      <c r="BK563" s="101"/>
      <c r="BL563" s="101"/>
      <c r="BM563" s="101"/>
      <c r="BN563" s="101"/>
      <c r="BO563" s="101"/>
      <c r="BP563" s="101"/>
      <c r="BQ563" s="101"/>
      <c r="BR563" s="101"/>
      <c r="BS563" s="101"/>
      <c r="BT563" s="101"/>
      <c r="BU563" s="101"/>
      <c r="BV563" s="101"/>
      <c r="BW563" s="101"/>
      <c r="BX563" s="101"/>
      <c r="BY563" s="101"/>
      <c r="BZ563" s="101"/>
      <c r="CA563" s="101"/>
      <c r="CB563" s="101"/>
      <c r="CC563" s="101"/>
      <c r="CD563" s="101"/>
      <c r="CE563" s="101"/>
      <c r="CF563" s="101"/>
      <c r="CG563" s="101"/>
      <c r="CH563" s="101"/>
      <c r="CI563" s="101"/>
      <c r="CJ563" s="101"/>
      <c r="CK563" s="101"/>
      <c r="CL563" s="101"/>
      <c r="CM563" s="101"/>
      <c r="CN563" s="101"/>
      <c r="CO563" s="101"/>
      <c r="CP563" s="101"/>
      <c r="CQ563" s="101"/>
    </row>
    <row r="564">
      <c r="BK564" s="101"/>
      <c r="BL564" s="101"/>
      <c r="BM564" s="101"/>
      <c r="BN564" s="101"/>
      <c r="BO564" s="101"/>
      <c r="BP564" s="101"/>
      <c r="BQ564" s="101"/>
      <c r="BR564" s="101"/>
      <c r="BS564" s="101"/>
      <c r="BT564" s="101"/>
      <c r="BU564" s="101"/>
      <c r="BV564" s="101"/>
      <c r="BW564" s="101"/>
      <c r="BX564" s="101"/>
      <c r="BY564" s="101"/>
      <c r="BZ564" s="101"/>
      <c r="CA564" s="101"/>
      <c r="CB564" s="101"/>
      <c r="CC564" s="101"/>
      <c r="CD564" s="101"/>
      <c r="CE564" s="101"/>
      <c r="CF564" s="101"/>
      <c r="CG564" s="101"/>
      <c r="CH564" s="101"/>
      <c r="CI564" s="101"/>
      <c r="CJ564" s="101"/>
      <c r="CK564" s="101"/>
      <c r="CL564" s="101"/>
      <c r="CM564" s="101"/>
      <c r="CN564" s="101"/>
      <c r="CO564" s="101"/>
      <c r="CP564" s="101"/>
      <c r="CQ564" s="101"/>
    </row>
    <row r="565">
      <c r="BK565" s="101"/>
      <c r="BL565" s="101"/>
      <c r="BM565" s="101"/>
      <c r="BN565" s="101"/>
      <c r="BO565" s="101"/>
      <c r="BP565" s="101"/>
      <c r="BQ565" s="101"/>
      <c r="BR565" s="101"/>
      <c r="BS565" s="101"/>
      <c r="BT565" s="101"/>
      <c r="BU565" s="101"/>
      <c r="BV565" s="101"/>
      <c r="BW565" s="101"/>
      <c r="BX565" s="101"/>
      <c r="BY565" s="101"/>
      <c r="BZ565" s="101"/>
      <c r="CA565" s="101"/>
      <c r="CB565" s="101"/>
      <c r="CC565" s="101"/>
      <c r="CD565" s="101"/>
      <c r="CE565" s="101"/>
      <c r="CF565" s="101"/>
      <c r="CG565" s="101"/>
      <c r="CH565" s="101"/>
      <c r="CI565" s="101"/>
      <c r="CJ565" s="101"/>
      <c r="CK565" s="101"/>
      <c r="CL565" s="101"/>
      <c r="CM565" s="101"/>
      <c r="CN565" s="101"/>
      <c r="CO565" s="101"/>
      <c r="CP565" s="101"/>
      <c r="CQ565" s="101"/>
    </row>
    <row r="566">
      <c r="BK566" s="101"/>
      <c r="BL566" s="101"/>
      <c r="BM566" s="101"/>
      <c r="BN566" s="101"/>
      <c r="BO566" s="101"/>
      <c r="BP566" s="101"/>
      <c r="BQ566" s="101"/>
      <c r="BR566" s="101"/>
      <c r="BS566" s="101"/>
      <c r="BT566" s="101"/>
      <c r="BU566" s="101"/>
      <c r="BV566" s="101"/>
      <c r="BW566" s="101"/>
      <c r="BX566" s="101"/>
      <c r="BY566" s="101"/>
      <c r="BZ566" s="101"/>
      <c r="CA566" s="101"/>
      <c r="CB566" s="101"/>
      <c r="CC566" s="101"/>
      <c r="CD566" s="101"/>
      <c r="CE566" s="101"/>
      <c r="CF566" s="101"/>
      <c r="CG566" s="101"/>
      <c r="CH566" s="101"/>
      <c r="CI566" s="101"/>
      <c r="CJ566" s="101"/>
      <c r="CK566" s="101"/>
      <c r="CL566" s="101"/>
      <c r="CM566" s="101"/>
      <c r="CN566" s="101"/>
      <c r="CO566" s="101"/>
      <c r="CP566" s="101"/>
      <c r="CQ566" s="101"/>
    </row>
    <row r="567">
      <c r="BK567" s="101"/>
      <c r="BL567" s="101"/>
      <c r="BM567" s="101"/>
      <c r="BN567" s="101"/>
      <c r="BO567" s="101"/>
      <c r="BP567" s="101"/>
      <c r="BQ567" s="101"/>
      <c r="BR567" s="101"/>
      <c r="BS567" s="101"/>
      <c r="BT567" s="101"/>
      <c r="BU567" s="101"/>
      <c r="BV567" s="101"/>
      <c r="BW567" s="101"/>
      <c r="BX567" s="101"/>
      <c r="BY567" s="101"/>
      <c r="BZ567" s="101"/>
      <c r="CA567" s="101"/>
      <c r="CB567" s="101"/>
      <c r="CC567" s="101"/>
      <c r="CD567" s="101"/>
      <c r="CE567" s="101"/>
      <c r="CF567" s="101"/>
      <c r="CG567" s="101"/>
      <c r="CH567" s="101"/>
      <c r="CI567" s="101"/>
      <c r="CJ567" s="101"/>
      <c r="CK567" s="101"/>
      <c r="CL567" s="101"/>
      <c r="CM567" s="101"/>
      <c r="CN567" s="101"/>
      <c r="CO567" s="101"/>
      <c r="CP567" s="101"/>
      <c r="CQ567" s="101"/>
    </row>
    <row r="568">
      <c r="BK568" s="101"/>
      <c r="BL568" s="101"/>
      <c r="BM568" s="101"/>
      <c r="BN568" s="101"/>
      <c r="BO568" s="101"/>
      <c r="BP568" s="101"/>
      <c r="BQ568" s="101"/>
      <c r="BR568" s="101"/>
      <c r="BS568" s="101"/>
      <c r="BT568" s="101"/>
      <c r="BU568" s="101"/>
      <c r="BV568" s="101"/>
      <c r="BW568" s="101"/>
      <c r="BX568" s="101"/>
      <c r="BY568" s="101"/>
      <c r="BZ568" s="101"/>
      <c r="CA568" s="101"/>
      <c r="CB568" s="101"/>
      <c r="CC568" s="101"/>
      <c r="CD568" s="101"/>
      <c r="CE568" s="101"/>
      <c r="CF568" s="101"/>
      <c r="CG568" s="101"/>
      <c r="CH568" s="101"/>
      <c r="CI568" s="101"/>
      <c r="CJ568" s="101"/>
      <c r="CK568" s="101"/>
      <c r="CL568" s="101"/>
      <c r="CM568" s="101"/>
      <c r="CN568" s="101"/>
      <c r="CO568" s="101"/>
      <c r="CP568" s="101"/>
      <c r="CQ568" s="101"/>
    </row>
    <row r="569">
      <c r="BK569" s="101"/>
      <c r="BL569" s="101"/>
      <c r="BM569" s="101"/>
      <c r="BN569" s="101"/>
      <c r="BO569" s="101"/>
      <c r="BP569" s="101"/>
      <c r="BQ569" s="101"/>
      <c r="BR569" s="101"/>
      <c r="BS569" s="101"/>
      <c r="BT569" s="101"/>
      <c r="BU569" s="101"/>
      <c r="BV569" s="101"/>
      <c r="BW569" s="101"/>
      <c r="BX569" s="101"/>
      <c r="BY569" s="101"/>
      <c r="BZ569" s="101"/>
      <c r="CA569" s="101"/>
      <c r="CB569" s="101"/>
      <c r="CC569" s="101"/>
      <c r="CD569" s="101"/>
      <c r="CE569" s="101"/>
      <c r="CF569" s="101"/>
      <c r="CG569" s="101"/>
      <c r="CH569" s="101"/>
      <c r="CI569" s="101"/>
      <c r="CJ569" s="101"/>
      <c r="CK569" s="101"/>
      <c r="CL569" s="101"/>
      <c r="CM569" s="101"/>
      <c r="CN569" s="101"/>
      <c r="CO569" s="101"/>
      <c r="CP569" s="101"/>
      <c r="CQ569" s="101"/>
    </row>
    <row r="570">
      <c r="BK570" s="101"/>
      <c r="BL570" s="101"/>
      <c r="BM570" s="101"/>
      <c r="BN570" s="101"/>
      <c r="BO570" s="101"/>
      <c r="BP570" s="101"/>
      <c r="BQ570" s="101"/>
      <c r="BR570" s="101"/>
      <c r="BS570" s="101"/>
      <c r="BT570" s="101"/>
      <c r="BU570" s="101"/>
      <c r="BV570" s="101"/>
      <c r="BW570" s="101"/>
      <c r="BX570" s="101"/>
      <c r="BY570" s="101"/>
      <c r="BZ570" s="101"/>
      <c r="CA570" s="101"/>
      <c r="CB570" s="101"/>
      <c r="CC570" s="101"/>
      <c r="CD570" s="101"/>
      <c r="CE570" s="101"/>
      <c r="CF570" s="101"/>
      <c r="CG570" s="101"/>
      <c r="CH570" s="101"/>
      <c r="CI570" s="101"/>
      <c r="CJ570" s="101"/>
      <c r="CK570" s="101"/>
      <c r="CL570" s="101"/>
      <c r="CM570" s="101"/>
      <c r="CN570" s="101"/>
      <c r="CO570" s="101"/>
      <c r="CP570" s="101"/>
      <c r="CQ570" s="101"/>
    </row>
    <row r="571">
      <c r="BK571" s="101"/>
      <c r="BL571" s="101"/>
      <c r="BM571" s="101"/>
      <c r="BN571" s="101"/>
      <c r="BO571" s="101"/>
      <c r="BP571" s="101"/>
      <c r="BQ571" s="101"/>
      <c r="BR571" s="101"/>
      <c r="BS571" s="101"/>
      <c r="BT571" s="101"/>
      <c r="BU571" s="101"/>
      <c r="BV571" s="101"/>
      <c r="BW571" s="101"/>
      <c r="BX571" s="101"/>
      <c r="BY571" s="101"/>
      <c r="BZ571" s="101"/>
      <c r="CA571" s="101"/>
      <c r="CB571" s="101"/>
      <c r="CC571" s="101"/>
      <c r="CD571" s="101"/>
      <c r="CE571" s="101"/>
      <c r="CF571" s="101"/>
      <c r="CG571" s="101"/>
      <c r="CH571" s="101"/>
      <c r="CI571" s="101"/>
      <c r="CJ571" s="101"/>
      <c r="CK571" s="101"/>
      <c r="CL571" s="101"/>
      <c r="CM571" s="101"/>
      <c r="CN571" s="101"/>
      <c r="CO571" s="101"/>
      <c r="CP571" s="101"/>
      <c r="CQ571" s="101"/>
    </row>
    <row r="572">
      <c r="BK572" s="101"/>
      <c r="BL572" s="101"/>
      <c r="BM572" s="101"/>
      <c r="BN572" s="101"/>
      <c r="BO572" s="101"/>
      <c r="BP572" s="101"/>
      <c r="BQ572" s="101"/>
      <c r="BR572" s="101"/>
      <c r="BS572" s="101"/>
      <c r="BT572" s="101"/>
      <c r="BU572" s="101"/>
      <c r="BV572" s="101"/>
      <c r="BW572" s="101"/>
      <c r="BX572" s="101"/>
      <c r="BY572" s="101"/>
      <c r="BZ572" s="101"/>
      <c r="CA572" s="101"/>
      <c r="CB572" s="101"/>
      <c r="CC572" s="101"/>
      <c r="CD572" s="101"/>
      <c r="CE572" s="101"/>
      <c r="CF572" s="101"/>
      <c r="CG572" s="101"/>
      <c r="CH572" s="101"/>
      <c r="CI572" s="101"/>
      <c r="CJ572" s="101"/>
      <c r="CK572" s="101"/>
      <c r="CL572" s="101"/>
      <c r="CM572" s="101"/>
      <c r="CN572" s="101"/>
      <c r="CO572" s="101"/>
      <c r="CP572" s="101"/>
      <c r="CQ572" s="101"/>
    </row>
    <row r="573">
      <c r="BK573" s="101"/>
      <c r="BL573" s="101"/>
      <c r="BM573" s="101"/>
      <c r="BN573" s="101"/>
      <c r="BO573" s="101"/>
      <c r="BP573" s="101"/>
      <c r="BQ573" s="101"/>
      <c r="BR573" s="101"/>
      <c r="BS573" s="101"/>
      <c r="BT573" s="101"/>
      <c r="BU573" s="101"/>
      <c r="BV573" s="101"/>
      <c r="BW573" s="101"/>
      <c r="BX573" s="101"/>
      <c r="BY573" s="101"/>
      <c r="BZ573" s="101"/>
      <c r="CA573" s="101"/>
      <c r="CB573" s="101"/>
      <c r="CC573" s="101"/>
      <c r="CD573" s="101"/>
      <c r="CE573" s="101"/>
      <c r="CF573" s="101"/>
      <c r="CG573" s="101"/>
      <c r="CH573" s="101"/>
      <c r="CI573" s="101"/>
      <c r="CJ573" s="101"/>
      <c r="CK573" s="101"/>
      <c r="CL573" s="101"/>
      <c r="CM573" s="101"/>
      <c r="CN573" s="101"/>
      <c r="CO573" s="101"/>
      <c r="CP573" s="101"/>
      <c r="CQ573" s="101"/>
    </row>
    <row r="574">
      <c r="BK574" s="101"/>
      <c r="BL574" s="101"/>
      <c r="BM574" s="101"/>
      <c r="BN574" s="101"/>
      <c r="BO574" s="101"/>
      <c r="BP574" s="101"/>
      <c r="BQ574" s="101"/>
      <c r="BR574" s="101"/>
      <c r="BS574" s="101"/>
      <c r="BT574" s="101"/>
      <c r="BU574" s="101"/>
      <c r="BV574" s="101"/>
      <c r="BW574" s="101"/>
      <c r="BX574" s="101"/>
      <c r="BY574" s="101"/>
      <c r="BZ574" s="101"/>
      <c r="CA574" s="101"/>
      <c r="CB574" s="101"/>
      <c r="CC574" s="101"/>
      <c r="CD574" s="101"/>
      <c r="CE574" s="101"/>
      <c r="CF574" s="101"/>
      <c r="CG574" s="101"/>
      <c r="CH574" s="101"/>
      <c r="CI574" s="101"/>
      <c r="CJ574" s="101"/>
      <c r="CK574" s="101"/>
      <c r="CL574" s="101"/>
      <c r="CM574" s="101"/>
      <c r="CN574" s="101"/>
      <c r="CO574" s="101"/>
      <c r="CP574" s="101"/>
      <c r="CQ574" s="101"/>
    </row>
    <row r="575">
      <c r="BK575" s="101"/>
      <c r="BL575" s="101"/>
      <c r="BM575" s="101"/>
      <c r="BN575" s="101"/>
      <c r="BO575" s="101"/>
      <c r="BP575" s="101"/>
      <c r="BQ575" s="101"/>
      <c r="BR575" s="101"/>
      <c r="BS575" s="101"/>
      <c r="BT575" s="101"/>
      <c r="BU575" s="101"/>
      <c r="BV575" s="101"/>
      <c r="BW575" s="101"/>
      <c r="BX575" s="101"/>
      <c r="BY575" s="101"/>
      <c r="BZ575" s="101"/>
      <c r="CA575" s="101"/>
      <c r="CB575" s="101"/>
      <c r="CC575" s="101"/>
      <c r="CD575" s="101"/>
      <c r="CE575" s="101"/>
      <c r="CF575" s="101"/>
      <c r="CG575" s="101"/>
      <c r="CH575" s="101"/>
      <c r="CI575" s="101"/>
      <c r="CJ575" s="101"/>
      <c r="CK575" s="101"/>
      <c r="CL575" s="101"/>
      <c r="CM575" s="101"/>
      <c r="CN575" s="101"/>
      <c r="CO575" s="101"/>
      <c r="CP575" s="101"/>
      <c r="CQ575" s="101"/>
    </row>
    <row r="576">
      <c r="BK576" s="101"/>
      <c r="BL576" s="101"/>
      <c r="BM576" s="101"/>
      <c r="BN576" s="101"/>
      <c r="BO576" s="101"/>
      <c r="BP576" s="101"/>
      <c r="BQ576" s="101"/>
      <c r="BR576" s="101"/>
      <c r="BS576" s="101"/>
      <c r="BT576" s="101"/>
      <c r="BU576" s="101"/>
      <c r="BV576" s="101"/>
      <c r="BW576" s="101"/>
      <c r="BX576" s="101"/>
      <c r="BY576" s="101"/>
      <c r="BZ576" s="101"/>
      <c r="CA576" s="101"/>
      <c r="CB576" s="101"/>
      <c r="CC576" s="101"/>
      <c r="CD576" s="101"/>
      <c r="CE576" s="101"/>
      <c r="CF576" s="101"/>
      <c r="CG576" s="101"/>
      <c r="CH576" s="101"/>
      <c r="CI576" s="101"/>
      <c r="CJ576" s="101"/>
      <c r="CK576" s="101"/>
      <c r="CL576" s="101"/>
      <c r="CM576" s="101"/>
      <c r="CN576" s="101"/>
      <c r="CO576" s="101"/>
      <c r="CP576" s="101"/>
      <c r="CQ576" s="101"/>
    </row>
    <row r="577">
      <c r="BK577" s="101"/>
      <c r="BL577" s="101"/>
      <c r="BM577" s="101"/>
      <c r="BN577" s="101"/>
      <c r="BO577" s="101"/>
      <c r="BP577" s="101"/>
      <c r="BQ577" s="101"/>
      <c r="BR577" s="101"/>
      <c r="BS577" s="101"/>
      <c r="BT577" s="101"/>
      <c r="BU577" s="101"/>
      <c r="BV577" s="101"/>
      <c r="BW577" s="101"/>
      <c r="BX577" s="101"/>
      <c r="BY577" s="101"/>
      <c r="BZ577" s="101"/>
      <c r="CA577" s="101"/>
      <c r="CB577" s="101"/>
      <c r="CC577" s="101"/>
      <c r="CD577" s="101"/>
      <c r="CE577" s="101"/>
      <c r="CF577" s="101"/>
      <c r="CG577" s="101"/>
      <c r="CH577" s="101"/>
      <c r="CI577" s="101"/>
      <c r="CJ577" s="101"/>
      <c r="CK577" s="101"/>
      <c r="CL577" s="101"/>
      <c r="CM577" s="101"/>
      <c r="CN577" s="101"/>
      <c r="CO577" s="101"/>
      <c r="CP577" s="101"/>
      <c r="CQ577" s="101"/>
    </row>
    <row r="578">
      <c r="BK578" s="101"/>
      <c r="BL578" s="101"/>
      <c r="BM578" s="101"/>
      <c r="BN578" s="101"/>
      <c r="BO578" s="101"/>
      <c r="BP578" s="101"/>
      <c r="BQ578" s="101"/>
      <c r="BR578" s="101"/>
      <c r="BS578" s="101"/>
      <c r="BT578" s="101"/>
      <c r="BU578" s="101"/>
      <c r="BV578" s="101"/>
      <c r="BW578" s="101"/>
      <c r="BX578" s="101"/>
      <c r="BY578" s="101"/>
      <c r="BZ578" s="101"/>
      <c r="CA578" s="101"/>
      <c r="CB578" s="101"/>
      <c r="CC578" s="101"/>
      <c r="CD578" s="101"/>
      <c r="CE578" s="101"/>
      <c r="CF578" s="101"/>
      <c r="CG578" s="101"/>
      <c r="CH578" s="101"/>
      <c r="CI578" s="101"/>
      <c r="CJ578" s="101"/>
      <c r="CK578" s="101"/>
      <c r="CL578" s="101"/>
      <c r="CM578" s="101"/>
      <c r="CN578" s="101"/>
      <c r="CO578" s="101"/>
      <c r="CP578" s="101"/>
      <c r="CQ578" s="101"/>
    </row>
    <row r="579">
      <c r="BK579" s="101"/>
      <c r="BL579" s="101"/>
      <c r="BM579" s="101"/>
      <c r="BN579" s="101"/>
      <c r="BO579" s="101"/>
      <c r="BP579" s="101"/>
      <c r="BQ579" s="101"/>
      <c r="BR579" s="101"/>
      <c r="BS579" s="101"/>
      <c r="BT579" s="101"/>
      <c r="BU579" s="101"/>
      <c r="BV579" s="101"/>
      <c r="BW579" s="101"/>
      <c r="BX579" s="101"/>
      <c r="BY579" s="101"/>
      <c r="BZ579" s="101"/>
      <c r="CA579" s="101"/>
      <c r="CB579" s="101"/>
      <c r="CC579" s="101"/>
      <c r="CD579" s="101"/>
      <c r="CE579" s="101"/>
      <c r="CF579" s="101"/>
      <c r="CG579" s="101"/>
      <c r="CH579" s="101"/>
      <c r="CI579" s="101"/>
      <c r="CJ579" s="101"/>
      <c r="CK579" s="101"/>
      <c r="CL579" s="101"/>
      <c r="CM579" s="101"/>
      <c r="CN579" s="101"/>
      <c r="CO579" s="101"/>
      <c r="CP579" s="101"/>
      <c r="CQ579" s="101"/>
    </row>
    <row r="580">
      <c r="BK580" s="101"/>
      <c r="BL580" s="101"/>
      <c r="BM580" s="101"/>
      <c r="BN580" s="101"/>
      <c r="BO580" s="101"/>
      <c r="BP580" s="101"/>
      <c r="BQ580" s="101"/>
      <c r="BR580" s="101"/>
      <c r="BS580" s="101"/>
      <c r="BT580" s="101"/>
      <c r="BU580" s="101"/>
      <c r="BV580" s="101"/>
      <c r="BW580" s="101"/>
      <c r="BX580" s="101"/>
      <c r="BY580" s="101"/>
      <c r="BZ580" s="101"/>
      <c r="CA580" s="101"/>
      <c r="CB580" s="101"/>
      <c r="CC580" s="101"/>
      <c r="CD580" s="101"/>
      <c r="CE580" s="101"/>
      <c r="CF580" s="101"/>
      <c r="CG580" s="101"/>
      <c r="CH580" s="101"/>
      <c r="CI580" s="101"/>
      <c r="CJ580" s="101"/>
      <c r="CK580" s="101"/>
      <c r="CL580" s="101"/>
      <c r="CM580" s="101"/>
      <c r="CN580" s="101"/>
      <c r="CO580" s="101"/>
      <c r="CP580" s="101"/>
      <c r="CQ580" s="101"/>
    </row>
    <row r="581">
      <c r="BK581" s="101"/>
      <c r="BL581" s="101"/>
      <c r="BM581" s="101"/>
      <c r="BN581" s="101"/>
      <c r="BO581" s="101"/>
      <c r="BP581" s="101"/>
      <c r="BQ581" s="101"/>
      <c r="BR581" s="101"/>
      <c r="BS581" s="101"/>
      <c r="BT581" s="101"/>
      <c r="BU581" s="101"/>
      <c r="BV581" s="101"/>
      <c r="BW581" s="101"/>
      <c r="BX581" s="101"/>
      <c r="BY581" s="101"/>
      <c r="BZ581" s="101"/>
      <c r="CA581" s="101"/>
      <c r="CB581" s="101"/>
      <c r="CC581" s="101"/>
      <c r="CD581" s="101"/>
      <c r="CE581" s="101"/>
      <c r="CF581" s="101"/>
      <c r="CG581" s="101"/>
      <c r="CH581" s="101"/>
      <c r="CI581" s="101"/>
      <c r="CJ581" s="101"/>
      <c r="CK581" s="101"/>
      <c r="CL581" s="101"/>
      <c r="CM581" s="101"/>
      <c r="CN581" s="101"/>
      <c r="CO581" s="101"/>
      <c r="CP581" s="101"/>
      <c r="CQ581" s="101"/>
    </row>
    <row r="582">
      <c r="BK582" s="101"/>
      <c r="BL582" s="101"/>
      <c r="BM582" s="101"/>
      <c r="BN582" s="101"/>
      <c r="BO582" s="101"/>
      <c r="BP582" s="101"/>
      <c r="BQ582" s="101"/>
      <c r="BR582" s="101"/>
      <c r="BS582" s="101"/>
      <c r="BT582" s="101"/>
      <c r="BU582" s="101"/>
      <c r="BV582" s="101"/>
      <c r="BW582" s="101"/>
      <c r="BX582" s="101"/>
      <c r="BY582" s="101"/>
      <c r="BZ582" s="101"/>
      <c r="CA582" s="101"/>
      <c r="CB582" s="101"/>
      <c r="CC582" s="101"/>
      <c r="CD582" s="101"/>
      <c r="CE582" s="101"/>
      <c r="CF582" s="101"/>
      <c r="CG582" s="101"/>
      <c r="CH582" s="101"/>
      <c r="CI582" s="101"/>
      <c r="CJ582" s="101"/>
      <c r="CK582" s="101"/>
      <c r="CL582" s="101"/>
      <c r="CM582" s="101"/>
      <c r="CN582" s="101"/>
      <c r="CO582" s="101"/>
      <c r="CP582" s="101"/>
      <c r="CQ582" s="101"/>
    </row>
    <row r="583">
      <c r="BK583" s="101"/>
      <c r="BL583" s="101"/>
      <c r="BM583" s="101"/>
      <c r="BN583" s="101"/>
      <c r="BO583" s="101"/>
      <c r="BP583" s="101"/>
      <c r="BQ583" s="101"/>
      <c r="BR583" s="101"/>
      <c r="BS583" s="101"/>
      <c r="BT583" s="101"/>
      <c r="BU583" s="101"/>
      <c r="BV583" s="101"/>
      <c r="BW583" s="101"/>
      <c r="BX583" s="101"/>
      <c r="BY583" s="101"/>
      <c r="BZ583" s="101"/>
      <c r="CA583" s="101"/>
      <c r="CB583" s="101"/>
      <c r="CC583" s="101"/>
      <c r="CD583" s="101"/>
      <c r="CE583" s="101"/>
      <c r="CF583" s="101"/>
      <c r="CG583" s="101"/>
      <c r="CH583" s="101"/>
      <c r="CI583" s="101"/>
      <c r="CJ583" s="101"/>
      <c r="CK583" s="101"/>
      <c r="CL583" s="101"/>
      <c r="CM583" s="101"/>
      <c r="CN583" s="101"/>
      <c r="CO583" s="101"/>
      <c r="CP583" s="101"/>
      <c r="CQ583" s="101"/>
    </row>
    <row r="584">
      <c r="BK584" s="101"/>
      <c r="BL584" s="101"/>
      <c r="BM584" s="101"/>
      <c r="BN584" s="101"/>
      <c r="BO584" s="101"/>
      <c r="BP584" s="101"/>
      <c r="BQ584" s="101"/>
      <c r="BR584" s="101"/>
      <c r="BS584" s="101"/>
      <c r="BT584" s="101"/>
      <c r="BU584" s="101"/>
      <c r="BV584" s="101"/>
      <c r="BW584" s="101"/>
      <c r="BX584" s="101"/>
      <c r="BY584" s="101"/>
      <c r="BZ584" s="101"/>
      <c r="CA584" s="101"/>
      <c r="CB584" s="101"/>
      <c r="CC584" s="101"/>
      <c r="CD584" s="101"/>
      <c r="CE584" s="101"/>
      <c r="CF584" s="101"/>
      <c r="CG584" s="101"/>
      <c r="CH584" s="101"/>
      <c r="CI584" s="101"/>
      <c r="CJ584" s="101"/>
      <c r="CK584" s="101"/>
      <c r="CL584" s="101"/>
      <c r="CM584" s="101"/>
      <c r="CN584" s="101"/>
      <c r="CO584" s="101"/>
      <c r="CP584" s="101"/>
      <c r="CQ584" s="101"/>
    </row>
    <row r="585">
      <c r="BK585" s="101"/>
      <c r="BL585" s="101"/>
      <c r="BM585" s="101"/>
      <c r="BN585" s="101"/>
      <c r="BO585" s="101"/>
      <c r="BP585" s="101"/>
      <c r="BQ585" s="101"/>
      <c r="BR585" s="101"/>
      <c r="BS585" s="101"/>
      <c r="BT585" s="101"/>
      <c r="BU585" s="101"/>
      <c r="BV585" s="101"/>
      <c r="BW585" s="101"/>
      <c r="BX585" s="101"/>
      <c r="BY585" s="101"/>
      <c r="BZ585" s="101"/>
      <c r="CA585" s="101"/>
      <c r="CB585" s="101"/>
      <c r="CC585" s="101"/>
      <c r="CD585" s="101"/>
      <c r="CE585" s="101"/>
      <c r="CF585" s="101"/>
      <c r="CG585" s="101"/>
      <c r="CH585" s="101"/>
      <c r="CI585" s="101"/>
      <c r="CJ585" s="101"/>
      <c r="CK585" s="101"/>
      <c r="CL585" s="101"/>
      <c r="CM585" s="101"/>
      <c r="CN585" s="101"/>
      <c r="CO585" s="101"/>
      <c r="CP585" s="101"/>
      <c r="CQ585" s="101"/>
    </row>
    <row r="586">
      <c r="BK586" s="101"/>
      <c r="BL586" s="101"/>
      <c r="BM586" s="101"/>
      <c r="BN586" s="101"/>
      <c r="BO586" s="101"/>
      <c r="BP586" s="101"/>
      <c r="BQ586" s="101"/>
      <c r="BR586" s="101"/>
      <c r="BS586" s="101"/>
      <c r="BT586" s="101"/>
      <c r="BU586" s="101"/>
      <c r="BV586" s="101"/>
      <c r="BW586" s="101"/>
      <c r="BX586" s="101"/>
      <c r="BY586" s="101"/>
      <c r="BZ586" s="101"/>
      <c r="CA586" s="101"/>
      <c r="CB586" s="101"/>
      <c r="CC586" s="101"/>
      <c r="CD586" s="101"/>
      <c r="CE586" s="101"/>
      <c r="CF586" s="101"/>
      <c r="CG586" s="101"/>
      <c r="CH586" s="101"/>
      <c r="CI586" s="101"/>
      <c r="CJ586" s="101"/>
      <c r="CK586" s="101"/>
      <c r="CL586" s="101"/>
      <c r="CM586" s="101"/>
      <c r="CN586" s="101"/>
      <c r="CO586" s="101"/>
      <c r="CP586" s="101"/>
      <c r="CQ586" s="101"/>
    </row>
    <row r="587">
      <c r="BK587" s="101"/>
      <c r="BL587" s="101"/>
      <c r="BM587" s="101"/>
      <c r="BN587" s="101"/>
      <c r="BO587" s="101"/>
      <c r="BP587" s="101"/>
      <c r="BQ587" s="101"/>
      <c r="BR587" s="101"/>
      <c r="BS587" s="101"/>
      <c r="BT587" s="101"/>
      <c r="BU587" s="101"/>
      <c r="BV587" s="101"/>
      <c r="BW587" s="101"/>
      <c r="BX587" s="101"/>
      <c r="BY587" s="101"/>
      <c r="BZ587" s="101"/>
      <c r="CA587" s="101"/>
      <c r="CB587" s="101"/>
      <c r="CC587" s="101"/>
      <c r="CD587" s="101"/>
      <c r="CE587" s="101"/>
      <c r="CF587" s="101"/>
      <c r="CG587" s="101"/>
      <c r="CH587" s="101"/>
      <c r="CI587" s="101"/>
      <c r="CJ587" s="101"/>
      <c r="CK587" s="101"/>
      <c r="CL587" s="101"/>
      <c r="CM587" s="101"/>
      <c r="CN587" s="101"/>
      <c r="CO587" s="101"/>
      <c r="CP587" s="101"/>
      <c r="CQ587" s="101"/>
    </row>
    <row r="588">
      <c r="BK588" s="101"/>
      <c r="BL588" s="101"/>
      <c r="BM588" s="101"/>
      <c r="BN588" s="101"/>
      <c r="BO588" s="101"/>
      <c r="BP588" s="101"/>
      <c r="BQ588" s="101"/>
      <c r="BR588" s="101"/>
      <c r="BS588" s="101"/>
      <c r="BT588" s="101"/>
      <c r="BU588" s="101"/>
      <c r="BV588" s="101"/>
      <c r="BW588" s="101"/>
      <c r="BX588" s="101"/>
      <c r="BY588" s="101"/>
      <c r="BZ588" s="101"/>
      <c r="CA588" s="101"/>
      <c r="CB588" s="101"/>
      <c r="CC588" s="101"/>
      <c r="CD588" s="101"/>
      <c r="CE588" s="101"/>
      <c r="CF588" s="101"/>
      <c r="CG588" s="101"/>
      <c r="CH588" s="101"/>
      <c r="CI588" s="101"/>
      <c r="CJ588" s="101"/>
      <c r="CK588" s="101"/>
      <c r="CL588" s="101"/>
      <c r="CM588" s="101"/>
      <c r="CN588" s="101"/>
      <c r="CO588" s="101"/>
      <c r="CP588" s="101"/>
      <c r="CQ588" s="101"/>
    </row>
    <row r="589">
      <c r="BK589" s="101"/>
      <c r="BL589" s="101"/>
      <c r="BM589" s="101"/>
      <c r="BN589" s="101"/>
      <c r="BO589" s="101"/>
      <c r="BP589" s="101"/>
      <c r="BQ589" s="101"/>
      <c r="BR589" s="101"/>
      <c r="BS589" s="101"/>
      <c r="BT589" s="101"/>
      <c r="BU589" s="101"/>
      <c r="BV589" s="101"/>
      <c r="BW589" s="101"/>
      <c r="BX589" s="101"/>
      <c r="BY589" s="101"/>
      <c r="BZ589" s="101"/>
      <c r="CA589" s="101"/>
      <c r="CB589" s="101"/>
      <c r="CC589" s="101"/>
      <c r="CD589" s="101"/>
      <c r="CE589" s="101"/>
      <c r="CF589" s="101"/>
      <c r="CG589" s="101"/>
      <c r="CH589" s="101"/>
      <c r="CI589" s="101"/>
      <c r="CJ589" s="101"/>
      <c r="CK589" s="101"/>
      <c r="CL589" s="101"/>
      <c r="CM589" s="101"/>
      <c r="CN589" s="101"/>
      <c r="CO589" s="101"/>
      <c r="CP589" s="101"/>
      <c r="CQ589" s="101"/>
    </row>
    <row r="590">
      <c r="BK590" s="101"/>
      <c r="BL590" s="101"/>
      <c r="BM590" s="101"/>
      <c r="BN590" s="101"/>
      <c r="BO590" s="101"/>
      <c r="BP590" s="101"/>
      <c r="BQ590" s="101"/>
      <c r="BR590" s="101"/>
      <c r="BS590" s="101"/>
      <c r="BT590" s="101"/>
      <c r="BU590" s="101"/>
      <c r="BV590" s="101"/>
      <c r="BW590" s="101"/>
      <c r="BX590" s="101"/>
      <c r="BY590" s="101"/>
      <c r="BZ590" s="101"/>
      <c r="CA590" s="101"/>
      <c r="CB590" s="101"/>
      <c r="CC590" s="101"/>
      <c r="CD590" s="101"/>
      <c r="CE590" s="101"/>
      <c r="CF590" s="101"/>
      <c r="CG590" s="101"/>
      <c r="CH590" s="101"/>
      <c r="CI590" s="101"/>
      <c r="CJ590" s="101"/>
      <c r="CK590" s="101"/>
      <c r="CL590" s="101"/>
      <c r="CM590" s="101"/>
      <c r="CN590" s="101"/>
      <c r="CO590" s="101"/>
      <c r="CP590" s="101"/>
      <c r="CQ590" s="101"/>
    </row>
    <row r="591">
      <c r="BK591" s="101"/>
      <c r="BL591" s="101"/>
      <c r="BM591" s="101"/>
      <c r="BN591" s="101"/>
      <c r="BO591" s="101"/>
      <c r="BP591" s="101"/>
      <c r="BQ591" s="101"/>
      <c r="BR591" s="101"/>
      <c r="BS591" s="101"/>
      <c r="BT591" s="101"/>
      <c r="BU591" s="101"/>
      <c r="BV591" s="101"/>
      <c r="BW591" s="101"/>
      <c r="BX591" s="101"/>
      <c r="BY591" s="101"/>
      <c r="BZ591" s="101"/>
      <c r="CA591" s="101"/>
      <c r="CB591" s="101"/>
      <c r="CC591" s="101"/>
      <c r="CD591" s="101"/>
      <c r="CE591" s="101"/>
      <c r="CF591" s="101"/>
      <c r="CG591" s="101"/>
      <c r="CH591" s="101"/>
      <c r="CI591" s="101"/>
      <c r="CJ591" s="101"/>
      <c r="CK591" s="101"/>
      <c r="CL591" s="101"/>
      <c r="CM591" s="101"/>
      <c r="CN591" s="101"/>
      <c r="CO591" s="101"/>
      <c r="CP591" s="101"/>
      <c r="CQ591" s="101"/>
    </row>
    <row r="592">
      <c r="BK592" s="101"/>
      <c r="BL592" s="101"/>
      <c r="BM592" s="101"/>
      <c r="BN592" s="101"/>
      <c r="BO592" s="101"/>
      <c r="BP592" s="101"/>
      <c r="BQ592" s="101"/>
      <c r="BR592" s="101"/>
      <c r="BS592" s="101"/>
      <c r="BT592" s="101"/>
      <c r="BU592" s="101"/>
      <c r="BV592" s="101"/>
      <c r="BW592" s="101"/>
      <c r="BX592" s="101"/>
      <c r="BY592" s="101"/>
      <c r="BZ592" s="101"/>
      <c r="CA592" s="101"/>
      <c r="CB592" s="101"/>
      <c r="CC592" s="101"/>
      <c r="CD592" s="101"/>
      <c r="CE592" s="101"/>
      <c r="CF592" s="101"/>
      <c r="CG592" s="101"/>
      <c r="CH592" s="101"/>
      <c r="CI592" s="101"/>
      <c r="CJ592" s="101"/>
      <c r="CK592" s="101"/>
      <c r="CL592" s="101"/>
      <c r="CM592" s="101"/>
      <c r="CN592" s="101"/>
      <c r="CO592" s="101"/>
      <c r="CP592" s="101"/>
      <c r="CQ592" s="101"/>
    </row>
    <row r="593">
      <c r="BK593" s="101"/>
      <c r="BL593" s="101"/>
      <c r="BM593" s="101"/>
      <c r="BN593" s="101"/>
      <c r="BO593" s="101"/>
      <c r="BP593" s="101"/>
      <c r="BQ593" s="101"/>
      <c r="BR593" s="101"/>
      <c r="BS593" s="101"/>
      <c r="BT593" s="101"/>
      <c r="BU593" s="101"/>
      <c r="BV593" s="101"/>
      <c r="BW593" s="101"/>
      <c r="BX593" s="101"/>
      <c r="BY593" s="101"/>
      <c r="BZ593" s="101"/>
      <c r="CA593" s="101"/>
      <c r="CB593" s="101"/>
      <c r="CC593" s="101"/>
      <c r="CD593" s="101"/>
      <c r="CE593" s="101"/>
      <c r="CF593" s="101"/>
      <c r="CG593" s="101"/>
      <c r="CH593" s="101"/>
      <c r="CI593" s="101"/>
      <c r="CJ593" s="101"/>
      <c r="CK593" s="101"/>
      <c r="CL593" s="101"/>
      <c r="CM593" s="101"/>
      <c r="CN593" s="101"/>
      <c r="CO593" s="101"/>
      <c r="CP593" s="101"/>
      <c r="CQ593" s="101"/>
    </row>
    <row r="594">
      <c r="BK594" s="101"/>
      <c r="BL594" s="101"/>
      <c r="BM594" s="101"/>
      <c r="BN594" s="101"/>
      <c r="BO594" s="101"/>
      <c r="BP594" s="101"/>
      <c r="BQ594" s="101"/>
      <c r="BR594" s="101"/>
      <c r="BS594" s="101"/>
      <c r="BT594" s="101"/>
      <c r="BU594" s="101"/>
      <c r="BV594" s="101"/>
      <c r="BW594" s="101"/>
      <c r="BX594" s="101"/>
      <c r="BY594" s="101"/>
      <c r="BZ594" s="101"/>
      <c r="CA594" s="101"/>
      <c r="CB594" s="101"/>
      <c r="CC594" s="101"/>
      <c r="CD594" s="101"/>
      <c r="CE594" s="101"/>
      <c r="CF594" s="101"/>
      <c r="CG594" s="101"/>
      <c r="CH594" s="101"/>
      <c r="CI594" s="101"/>
      <c r="CJ594" s="101"/>
      <c r="CK594" s="101"/>
      <c r="CL594" s="101"/>
      <c r="CM594" s="101"/>
      <c r="CN594" s="101"/>
      <c r="CO594" s="101"/>
      <c r="CP594" s="101"/>
      <c r="CQ594" s="101"/>
    </row>
    <row r="595">
      <c r="BK595" s="101"/>
      <c r="BL595" s="101"/>
      <c r="BM595" s="101"/>
      <c r="BN595" s="101"/>
      <c r="BO595" s="101"/>
      <c r="BP595" s="101"/>
      <c r="BQ595" s="101"/>
      <c r="BR595" s="101"/>
      <c r="BS595" s="101"/>
      <c r="BT595" s="101"/>
      <c r="BU595" s="101"/>
      <c r="BV595" s="101"/>
      <c r="BW595" s="101"/>
      <c r="BX595" s="101"/>
      <c r="BY595" s="101"/>
      <c r="BZ595" s="101"/>
      <c r="CA595" s="101"/>
      <c r="CB595" s="101"/>
      <c r="CC595" s="101"/>
      <c r="CD595" s="101"/>
      <c r="CE595" s="101"/>
      <c r="CF595" s="101"/>
      <c r="CG595" s="101"/>
      <c r="CH595" s="101"/>
      <c r="CI595" s="101"/>
      <c r="CJ595" s="101"/>
      <c r="CK595" s="101"/>
      <c r="CL595" s="101"/>
      <c r="CM595" s="101"/>
      <c r="CN595" s="101"/>
      <c r="CO595" s="101"/>
      <c r="CP595" s="101"/>
      <c r="CQ595" s="101"/>
    </row>
    <row r="596">
      <c r="BK596" s="101"/>
      <c r="BL596" s="101"/>
      <c r="BM596" s="101"/>
      <c r="BN596" s="101"/>
      <c r="BO596" s="101"/>
      <c r="BP596" s="101"/>
      <c r="BQ596" s="101"/>
      <c r="BR596" s="101"/>
      <c r="BS596" s="101"/>
      <c r="BT596" s="101"/>
      <c r="BU596" s="101"/>
      <c r="BV596" s="101"/>
      <c r="BW596" s="101"/>
      <c r="BX596" s="101"/>
      <c r="BY596" s="101"/>
      <c r="BZ596" s="101"/>
      <c r="CA596" s="101"/>
      <c r="CB596" s="101"/>
      <c r="CC596" s="101"/>
      <c r="CD596" s="101"/>
      <c r="CE596" s="101"/>
      <c r="CF596" s="101"/>
      <c r="CG596" s="101"/>
      <c r="CH596" s="101"/>
      <c r="CI596" s="101"/>
      <c r="CJ596" s="101"/>
      <c r="CK596" s="101"/>
      <c r="CL596" s="101"/>
      <c r="CM596" s="101"/>
      <c r="CN596" s="101"/>
      <c r="CO596" s="101"/>
      <c r="CP596" s="101"/>
      <c r="CQ596" s="101"/>
    </row>
    <row r="597">
      <c r="BK597" s="101"/>
      <c r="BL597" s="101"/>
      <c r="BM597" s="101"/>
      <c r="BN597" s="101"/>
      <c r="BO597" s="101"/>
      <c r="BP597" s="101"/>
      <c r="BQ597" s="101"/>
      <c r="BR597" s="101"/>
      <c r="BS597" s="101"/>
      <c r="BT597" s="101"/>
      <c r="BU597" s="101"/>
      <c r="BV597" s="101"/>
      <c r="BW597" s="101"/>
      <c r="BX597" s="101"/>
      <c r="BY597" s="101"/>
      <c r="BZ597" s="101"/>
      <c r="CA597" s="101"/>
      <c r="CB597" s="101"/>
      <c r="CC597" s="101"/>
      <c r="CD597" s="101"/>
      <c r="CE597" s="101"/>
      <c r="CF597" s="101"/>
      <c r="CG597" s="101"/>
      <c r="CH597" s="101"/>
      <c r="CI597" s="101"/>
      <c r="CJ597" s="101"/>
      <c r="CK597" s="101"/>
      <c r="CL597" s="101"/>
      <c r="CM597" s="101"/>
      <c r="CN597" s="101"/>
      <c r="CO597" s="101"/>
      <c r="CP597" s="101"/>
      <c r="CQ597" s="101"/>
    </row>
    <row r="598">
      <c r="BK598" s="101"/>
      <c r="BL598" s="101"/>
      <c r="BM598" s="101"/>
      <c r="BN598" s="101"/>
      <c r="BO598" s="101"/>
      <c r="BP598" s="101"/>
      <c r="BQ598" s="101"/>
      <c r="BR598" s="101"/>
      <c r="BS598" s="101"/>
      <c r="BT598" s="101"/>
      <c r="BU598" s="101"/>
      <c r="BV598" s="101"/>
      <c r="BW598" s="101"/>
      <c r="BX598" s="101"/>
      <c r="BY598" s="101"/>
      <c r="BZ598" s="101"/>
      <c r="CA598" s="101"/>
      <c r="CB598" s="101"/>
      <c r="CC598" s="101"/>
      <c r="CD598" s="101"/>
      <c r="CE598" s="101"/>
      <c r="CF598" s="101"/>
      <c r="CG598" s="101"/>
      <c r="CH598" s="101"/>
      <c r="CI598" s="101"/>
      <c r="CJ598" s="101"/>
      <c r="CK598" s="101"/>
      <c r="CL598" s="101"/>
      <c r="CM598" s="101"/>
      <c r="CN598" s="101"/>
      <c r="CO598" s="101"/>
      <c r="CP598" s="101"/>
      <c r="CQ598" s="101"/>
    </row>
    <row r="599">
      <c r="BK599" s="101"/>
      <c r="BL599" s="101"/>
      <c r="BM599" s="101"/>
      <c r="BN599" s="101"/>
      <c r="BO599" s="101"/>
      <c r="BP599" s="101"/>
      <c r="BQ599" s="101"/>
      <c r="BR599" s="101"/>
      <c r="BS599" s="101"/>
      <c r="BT599" s="101"/>
      <c r="BU599" s="101"/>
      <c r="BV599" s="101"/>
      <c r="BW599" s="101"/>
      <c r="BX599" s="101"/>
      <c r="BY599" s="101"/>
      <c r="BZ599" s="101"/>
      <c r="CA599" s="101"/>
      <c r="CB599" s="101"/>
      <c r="CC599" s="101"/>
      <c r="CD599" s="101"/>
      <c r="CE599" s="101"/>
      <c r="CF599" s="101"/>
      <c r="CG599" s="101"/>
      <c r="CH599" s="101"/>
      <c r="CI599" s="101"/>
      <c r="CJ599" s="101"/>
      <c r="CK599" s="101"/>
      <c r="CL599" s="101"/>
      <c r="CM599" s="101"/>
      <c r="CN599" s="101"/>
      <c r="CO599" s="101"/>
      <c r="CP599" s="101"/>
      <c r="CQ599" s="101"/>
    </row>
    <row r="600">
      <c r="BK600" s="101"/>
      <c r="BL600" s="101"/>
      <c r="BM600" s="101"/>
      <c r="BN600" s="101"/>
      <c r="BO600" s="101"/>
      <c r="BP600" s="101"/>
      <c r="BQ600" s="101"/>
      <c r="BR600" s="101"/>
      <c r="BS600" s="101"/>
      <c r="BT600" s="101"/>
      <c r="BU600" s="101"/>
      <c r="BV600" s="101"/>
      <c r="BW600" s="101"/>
      <c r="BX600" s="101"/>
      <c r="BY600" s="101"/>
      <c r="BZ600" s="101"/>
      <c r="CA600" s="101"/>
      <c r="CB600" s="101"/>
      <c r="CC600" s="101"/>
      <c r="CD600" s="101"/>
      <c r="CE600" s="101"/>
      <c r="CF600" s="101"/>
      <c r="CG600" s="101"/>
      <c r="CH600" s="101"/>
      <c r="CI600" s="101"/>
      <c r="CJ600" s="101"/>
      <c r="CK600" s="101"/>
      <c r="CL600" s="101"/>
      <c r="CM600" s="101"/>
      <c r="CN600" s="101"/>
      <c r="CO600" s="101"/>
      <c r="CP600" s="101"/>
      <c r="CQ600" s="101"/>
    </row>
    <row r="601">
      <c r="BK601" s="101"/>
      <c r="BL601" s="101"/>
      <c r="BM601" s="101"/>
      <c r="BN601" s="101"/>
      <c r="BO601" s="101"/>
      <c r="BP601" s="101"/>
      <c r="BQ601" s="101"/>
      <c r="BR601" s="101"/>
      <c r="BS601" s="101"/>
      <c r="BT601" s="101"/>
      <c r="BU601" s="101"/>
      <c r="BV601" s="101"/>
      <c r="BW601" s="101"/>
      <c r="BX601" s="101"/>
      <c r="BY601" s="101"/>
      <c r="BZ601" s="101"/>
      <c r="CA601" s="101"/>
      <c r="CB601" s="101"/>
      <c r="CC601" s="101"/>
      <c r="CD601" s="101"/>
      <c r="CE601" s="101"/>
      <c r="CF601" s="101"/>
      <c r="CG601" s="101"/>
      <c r="CH601" s="101"/>
      <c r="CI601" s="101"/>
      <c r="CJ601" s="101"/>
      <c r="CK601" s="101"/>
      <c r="CL601" s="101"/>
      <c r="CM601" s="101"/>
      <c r="CN601" s="101"/>
      <c r="CO601" s="101"/>
      <c r="CP601" s="101"/>
      <c r="CQ601" s="101"/>
    </row>
    <row r="602">
      <c r="BK602" s="101"/>
      <c r="BL602" s="101"/>
      <c r="BM602" s="101"/>
      <c r="BN602" s="101"/>
      <c r="BO602" s="101"/>
      <c r="BP602" s="101"/>
      <c r="BQ602" s="101"/>
      <c r="BR602" s="101"/>
      <c r="BS602" s="101"/>
      <c r="BT602" s="101"/>
      <c r="BU602" s="101"/>
      <c r="BV602" s="101"/>
      <c r="BW602" s="101"/>
      <c r="BX602" s="101"/>
      <c r="BY602" s="101"/>
      <c r="BZ602" s="101"/>
      <c r="CA602" s="101"/>
      <c r="CB602" s="101"/>
      <c r="CC602" s="101"/>
      <c r="CD602" s="101"/>
      <c r="CE602" s="101"/>
      <c r="CF602" s="101"/>
      <c r="CG602" s="101"/>
      <c r="CH602" s="101"/>
      <c r="CI602" s="101"/>
      <c r="CJ602" s="101"/>
      <c r="CK602" s="101"/>
      <c r="CL602" s="101"/>
      <c r="CM602" s="101"/>
      <c r="CN602" s="101"/>
      <c r="CO602" s="101"/>
      <c r="CP602" s="101"/>
      <c r="CQ602" s="101"/>
    </row>
    <row r="603">
      <c r="BK603" s="101"/>
      <c r="BL603" s="101"/>
      <c r="BM603" s="101"/>
      <c r="BN603" s="101"/>
      <c r="BO603" s="101"/>
      <c r="BP603" s="101"/>
      <c r="BQ603" s="101"/>
      <c r="BR603" s="101"/>
      <c r="BS603" s="101"/>
      <c r="BT603" s="101"/>
      <c r="BU603" s="101"/>
      <c r="BV603" s="101"/>
      <c r="BW603" s="101"/>
      <c r="BX603" s="101"/>
      <c r="BY603" s="101"/>
      <c r="BZ603" s="101"/>
      <c r="CA603" s="101"/>
      <c r="CB603" s="101"/>
      <c r="CC603" s="101"/>
      <c r="CD603" s="101"/>
      <c r="CE603" s="101"/>
      <c r="CF603" s="101"/>
      <c r="CG603" s="101"/>
      <c r="CH603" s="101"/>
      <c r="CI603" s="101"/>
      <c r="CJ603" s="101"/>
      <c r="CK603" s="101"/>
      <c r="CL603" s="101"/>
      <c r="CM603" s="101"/>
      <c r="CN603" s="101"/>
      <c r="CO603" s="101"/>
      <c r="CP603" s="101"/>
      <c r="CQ603" s="101"/>
    </row>
    <row r="604">
      <c r="BK604" s="101"/>
      <c r="BL604" s="101"/>
      <c r="BM604" s="101"/>
      <c r="BN604" s="101"/>
      <c r="BO604" s="101"/>
      <c r="BP604" s="101"/>
      <c r="BQ604" s="101"/>
      <c r="BR604" s="101"/>
      <c r="BS604" s="101"/>
      <c r="BT604" s="101"/>
      <c r="BU604" s="101"/>
      <c r="BV604" s="101"/>
      <c r="BW604" s="101"/>
      <c r="BX604" s="101"/>
      <c r="BY604" s="101"/>
      <c r="BZ604" s="101"/>
      <c r="CA604" s="101"/>
      <c r="CB604" s="101"/>
      <c r="CC604" s="101"/>
      <c r="CD604" s="101"/>
      <c r="CE604" s="101"/>
      <c r="CF604" s="101"/>
      <c r="CG604" s="101"/>
      <c r="CH604" s="101"/>
      <c r="CI604" s="101"/>
      <c r="CJ604" s="101"/>
      <c r="CK604" s="101"/>
      <c r="CL604" s="101"/>
      <c r="CM604" s="101"/>
      <c r="CN604" s="101"/>
      <c r="CO604" s="101"/>
      <c r="CP604" s="101"/>
      <c r="CQ604" s="101"/>
    </row>
    <row r="605">
      <c r="BK605" s="101"/>
      <c r="BL605" s="101"/>
      <c r="BM605" s="101"/>
      <c r="BN605" s="101"/>
      <c r="BO605" s="101"/>
      <c r="BP605" s="101"/>
      <c r="BQ605" s="101"/>
      <c r="BR605" s="101"/>
      <c r="BS605" s="101"/>
      <c r="BT605" s="101"/>
      <c r="BU605" s="101"/>
      <c r="BV605" s="101"/>
      <c r="BW605" s="101"/>
      <c r="BX605" s="101"/>
      <c r="BY605" s="101"/>
      <c r="BZ605" s="101"/>
      <c r="CA605" s="101"/>
      <c r="CB605" s="101"/>
      <c r="CC605" s="101"/>
      <c r="CD605" s="101"/>
      <c r="CE605" s="101"/>
      <c r="CF605" s="101"/>
      <c r="CG605" s="101"/>
      <c r="CH605" s="101"/>
      <c r="CI605" s="101"/>
      <c r="CJ605" s="101"/>
      <c r="CK605" s="101"/>
      <c r="CL605" s="101"/>
      <c r="CM605" s="101"/>
      <c r="CN605" s="101"/>
      <c r="CO605" s="101"/>
      <c r="CP605" s="101"/>
      <c r="CQ605" s="101"/>
    </row>
    <row r="606">
      <c r="BK606" s="101"/>
      <c r="BL606" s="101"/>
      <c r="BM606" s="101"/>
      <c r="BN606" s="101"/>
      <c r="BO606" s="101"/>
      <c r="BP606" s="101"/>
      <c r="BQ606" s="101"/>
      <c r="BR606" s="101"/>
      <c r="BS606" s="101"/>
      <c r="BT606" s="101"/>
      <c r="BU606" s="101"/>
      <c r="BV606" s="101"/>
      <c r="BW606" s="101"/>
      <c r="BX606" s="101"/>
      <c r="BY606" s="101"/>
      <c r="BZ606" s="101"/>
      <c r="CA606" s="101"/>
      <c r="CB606" s="101"/>
      <c r="CC606" s="101"/>
      <c r="CD606" s="101"/>
      <c r="CE606" s="101"/>
      <c r="CF606" s="101"/>
      <c r="CG606" s="101"/>
      <c r="CH606" s="101"/>
      <c r="CI606" s="101"/>
      <c r="CJ606" s="101"/>
      <c r="CK606" s="101"/>
      <c r="CL606" s="101"/>
      <c r="CM606" s="101"/>
      <c r="CN606" s="101"/>
      <c r="CO606" s="101"/>
      <c r="CP606" s="101"/>
      <c r="CQ606" s="101"/>
    </row>
    <row r="607">
      <c r="BK607" s="101"/>
      <c r="BL607" s="101"/>
      <c r="BM607" s="101"/>
      <c r="BN607" s="101"/>
      <c r="BO607" s="101"/>
      <c r="BP607" s="101"/>
      <c r="BQ607" s="101"/>
      <c r="BR607" s="101"/>
      <c r="BS607" s="101"/>
      <c r="BT607" s="101"/>
      <c r="BU607" s="101"/>
      <c r="BV607" s="101"/>
      <c r="BW607" s="101"/>
      <c r="BX607" s="101"/>
      <c r="BY607" s="101"/>
      <c r="BZ607" s="101"/>
      <c r="CA607" s="101"/>
      <c r="CB607" s="101"/>
      <c r="CC607" s="101"/>
      <c r="CD607" s="101"/>
      <c r="CE607" s="101"/>
      <c r="CF607" s="101"/>
      <c r="CG607" s="101"/>
      <c r="CH607" s="101"/>
      <c r="CI607" s="101"/>
      <c r="CJ607" s="101"/>
      <c r="CK607" s="101"/>
      <c r="CL607" s="101"/>
      <c r="CM607" s="101"/>
      <c r="CN607" s="101"/>
      <c r="CO607" s="101"/>
      <c r="CP607" s="101"/>
      <c r="CQ607" s="101"/>
    </row>
    <row r="608">
      <c r="BK608" s="101"/>
      <c r="BL608" s="101"/>
      <c r="BM608" s="101"/>
      <c r="BN608" s="101"/>
      <c r="BO608" s="101"/>
      <c r="BP608" s="101"/>
      <c r="BQ608" s="101"/>
      <c r="BR608" s="101"/>
      <c r="BS608" s="101"/>
      <c r="BT608" s="101"/>
      <c r="BU608" s="101"/>
      <c r="BV608" s="101"/>
      <c r="BW608" s="101"/>
      <c r="BX608" s="101"/>
      <c r="BY608" s="101"/>
      <c r="BZ608" s="101"/>
      <c r="CA608" s="101"/>
      <c r="CB608" s="101"/>
      <c r="CC608" s="101"/>
      <c r="CD608" s="101"/>
      <c r="CE608" s="101"/>
      <c r="CF608" s="101"/>
      <c r="CG608" s="101"/>
      <c r="CH608" s="101"/>
      <c r="CI608" s="101"/>
      <c r="CJ608" s="101"/>
      <c r="CK608" s="101"/>
      <c r="CL608" s="101"/>
      <c r="CM608" s="101"/>
      <c r="CN608" s="101"/>
      <c r="CO608" s="101"/>
      <c r="CP608" s="101"/>
      <c r="CQ608" s="101"/>
    </row>
    <row r="609">
      <c r="BK609" s="101"/>
      <c r="BL609" s="101"/>
      <c r="BM609" s="101"/>
      <c r="BN609" s="101"/>
      <c r="BO609" s="101"/>
      <c r="BP609" s="101"/>
      <c r="BQ609" s="101"/>
      <c r="BR609" s="101"/>
      <c r="BS609" s="101"/>
      <c r="BT609" s="101"/>
      <c r="BU609" s="101"/>
      <c r="BV609" s="101"/>
      <c r="BW609" s="101"/>
      <c r="BX609" s="101"/>
      <c r="BY609" s="101"/>
      <c r="BZ609" s="101"/>
      <c r="CA609" s="101"/>
      <c r="CB609" s="101"/>
      <c r="CC609" s="101"/>
      <c r="CD609" s="101"/>
      <c r="CE609" s="101"/>
      <c r="CF609" s="101"/>
      <c r="CG609" s="101"/>
      <c r="CH609" s="101"/>
      <c r="CI609" s="101"/>
      <c r="CJ609" s="101"/>
      <c r="CK609" s="101"/>
      <c r="CL609" s="101"/>
      <c r="CM609" s="101"/>
      <c r="CN609" s="101"/>
      <c r="CO609" s="101"/>
      <c r="CP609" s="101"/>
      <c r="CQ609" s="101"/>
    </row>
    <row r="610">
      <c r="BK610" s="101"/>
      <c r="BL610" s="101"/>
      <c r="BM610" s="101"/>
      <c r="BN610" s="101"/>
      <c r="BO610" s="101"/>
      <c r="BP610" s="101"/>
      <c r="BQ610" s="101"/>
      <c r="BR610" s="101"/>
      <c r="BS610" s="101"/>
      <c r="BT610" s="101"/>
      <c r="BU610" s="101"/>
      <c r="BV610" s="101"/>
      <c r="BW610" s="101"/>
      <c r="BX610" s="101"/>
      <c r="BY610" s="101"/>
      <c r="BZ610" s="101"/>
      <c r="CA610" s="101"/>
      <c r="CB610" s="101"/>
      <c r="CC610" s="101"/>
      <c r="CD610" s="101"/>
      <c r="CE610" s="101"/>
      <c r="CF610" s="101"/>
      <c r="CG610" s="101"/>
      <c r="CH610" s="101"/>
      <c r="CI610" s="101"/>
      <c r="CJ610" s="101"/>
      <c r="CK610" s="101"/>
      <c r="CL610" s="101"/>
      <c r="CM610" s="101"/>
      <c r="CN610" s="101"/>
      <c r="CO610" s="101"/>
      <c r="CP610" s="101"/>
      <c r="CQ610" s="101"/>
    </row>
    <row r="611">
      <c r="BK611" s="101"/>
      <c r="BL611" s="101"/>
      <c r="BM611" s="101"/>
      <c r="BN611" s="101"/>
      <c r="BO611" s="101"/>
      <c r="BP611" s="101"/>
      <c r="BQ611" s="101"/>
      <c r="BR611" s="101"/>
      <c r="BS611" s="101"/>
      <c r="BT611" s="101"/>
      <c r="BU611" s="101"/>
      <c r="BV611" s="101"/>
      <c r="BW611" s="101"/>
      <c r="BX611" s="101"/>
      <c r="BY611" s="101"/>
      <c r="BZ611" s="101"/>
      <c r="CA611" s="101"/>
      <c r="CB611" s="101"/>
      <c r="CC611" s="101"/>
      <c r="CD611" s="101"/>
      <c r="CE611" s="101"/>
      <c r="CF611" s="101"/>
      <c r="CG611" s="101"/>
      <c r="CH611" s="101"/>
      <c r="CI611" s="101"/>
      <c r="CJ611" s="101"/>
      <c r="CK611" s="101"/>
      <c r="CL611" s="101"/>
      <c r="CM611" s="101"/>
      <c r="CN611" s="101"/>
      <c r="CO611" s="101"/>
      <c r="CP611" s="101"/>
      <c r="CQ611" s="101"/>
    </row>
    <row r="612">
      <c r="BK612" s="101"/>
      <c r="BL612" s="101"/>
      <c r="BM612" s="101"/>
      <c r="BN612" s="101"/>
      <c r="BO612" s="101"/>
      <c r="BP612" s="101"/>
      <c r="BQ612" s="101"/>
      <c r="BR612" s="101"/>
      <c r="BS612" s="101"/>
      <c r="BT612" s="101"/>
      <c r="BU612" s="101"/>
      <c r="BV612" s="101"/>
      <c r="BW612" s="101"/>
      <c r="BX612" s="101"/>
      <c r="BY612" s="101"/>
      <c r="BZ612" s="101"/>
      <c r="CA612" s="101"/>
      <c r="CB612" s="101"/>
      <c r="CC612" s="101"/>
      <c r="CD612" s="101"/>
      <c r="CE612" s="101"/>
      <c r="CF612" s="101"/>
      <c r="CG612" s="101"/>
      <c r="CH612" s="101"/>
      <c r="CI612" s="101"/>
      <c r="CJ612" s="101"/>
      <c r="CK612" s="101"/>
      <c r="CL612" s="101"/>
      <c r="CM612" s="101"/>
      <c r="CN612" s="101"/>
      <c r="CO612" s="101"/>
      <c r="CP612" s="101"/>
      <c r="CQ612" s="101"/>
    </row>
    <row r="613">
      <c r="BK613" s="101"/>
      <c r="BL613" s="101"/>
      <c r="BM613" s="101"/>
      <c r="BN613" s="101"/>
      <c r="BO613" s="101"/>
      <c r="BP613" s="101"/>
      <c r="BQ613" s="101"/>
      <c r="BR613" s="101"/>
      <c r="BS613" s="101"/>
      <c r="BT613" s="101"/>
      <c r="BU613" s="101"/>
      <c r="BV613" s="101"/>
      <c r="BW613" s="101"/>
      <c r="BX613" s="101"/>
      <c r="BY613" s="101"/>
      <c r="BZ613" s="101"/>
      <c r="CA613" s="101"/>
      <c r="CB613" s="101"/>
      <c r="CC613" s="101"/>
      <c r="CD613" s="101"/>
      <c r="CE613" s="101"/>
      <c r="CF613" s="101"/>
      <c r="CG613" s="101"/>
      <c r="CH613" s="101"/>
      <c r="CI613" s="101"/>
      <c r="CJ613" s="101"/>
      <c r="CK613" s="101"/>
      <c r="CL613" s="101"/>
      <c r="CM613" s="101"/>
      <c r="CN613" s="101"/>
      <c r="CO613" s="101"/>
      <c r="CP613" s="101"/>
      <c r="CQ613" s="101"/>
    </row>
    <row r="614">
      <c r="BK614" s="101"/>
      <c r="BL614" s="101"/>
      <c r="BM614" s="101"/>
      <c r="BN614" s="101"/>
      <c r="BO614" s="101"/>
      <c r="BP614" s="101"/>
      <c r="BQ614" s="101"/>
      <c r="BR614" s="101"/>
      <c r="BS614" s="101"/>
      <c r="BT614" s="101"/>
      <c r="BU614" s="101"/>
      <c r="BV614" s="101"/>
      <c r="BW614" s="101"/>
      <c r="BX614" s="101"/>
      <c r="BY614" s="101"/>
      <c r="BZ614" s="101"/>
      <c r="CA614" s="101"/>
      <c r="CB614" s="101"/>
      <c r="CC614" s="101"/>
      <c r="CD614" s="101"/>
      <c r="CE614" s="101"/>
      <c r="CF614" s="101"/>
      <c r="CG614" s="101"/>
      <c r="CH614" s="101"/>
      <c r="CI614" s="101"/>
      <c r="CJ614" s="101"/>
      <c r="CK614" s="101"/>
      <c r="CL614" s="101"/>
      <c r="CM614" s="101"/>
      <c r="CN614" s="101"/>
      <c r="CO614" s="101"/>
      <c r="CP614" s="101"/>
      <c r="CQ614" s="101"/>
    </row>
    <row r="615">
      <c r="BK615" s="101"/>
      <c r="BL615" s="101"/>
      <c r="BM615" s="101"/>
      <c r="BN615" s="101"/>
      <c r="BO615" s="101"/>
      <c r="BP615" s="101"/>
      <c r="BQ615" s="101"/>
      <c r="BR615" s="101"/>
      <c r="BS615" s="101"/>
      <c r="BT615" s="101"/>
      <c r="BU615" s="101"/>
      <c r="BV615" s="101"/>
      <c r="BW615" s="101"/>
      <c r="BX615" s="101"/>
      <c r="BY615" s="101"/>
      <c r="BZ615" s="101"/>
      <c r="CA615" s="101"/>
      <c r="CB615" s="101"/>
      <c r="CC615" s="101"/>
      <c r="CD615" s="101"/>
      <c r="CE615" s="101"/>
      <c r="CF615" s="101"/>
      <c r="CG615" s="101"/>
      <c r="CH615" s="101"/>
      <c r="CI615" s="101"/>
      <c r="CJ615" s="101"/>
      <c r="CK615" s="101"/>
      <c r="CL615" s="101"/>
      <c r="CM615" s="101"/>
      <c r="CN615" s="101"/>
      <c r="CO615" s="101"/>
      <c r="CP615" s="101"/>
      <c r="CQ615" s="101"/>
    </row>
    <row r="616">
      <c r="BK616" s="101"/>
      <c r="BL616" s="101"/>
      <c r="BM616" s="101"/>
      <c r="BN616" s="101"/>
      <c r="BO616" s="101"/>
      <c r="BP616" s="101"/>
      <c r="BQ616" s="101"/>
      <c r="BR616" s="101"/>
      <c r="BS616" s="101"/>
      <c r="BT616" s="101"/>
      <c r="BU616" s="101"/>
      <c r="BV616" s="101"/>
      <c r="BW616" s="101"/>
      <c r="BX616" s="101"/>
      <c r="BY616" s="101"/>
      <c r="BZ616" s="101"/>
      <c r="CA616" s="101"/>
      <c r="CB616" s="101"/>
      <c r="CC616" s="101"/>
      <c r="CD616" s="101"/>
      <c r="CE616" s="101"/>
      <c r="CF616" s="101"/>
      <c r="CG616" s="101"/>
      <c r="CH616" s="101"/>
      <c r="CI616" s="101"/>
      <c r="CJ616" s="101"/>
      <c r="CK616" s="101"/>
      <c r="CL616" s="101"/>
      <c r="CM616" s="101"/>
      <c r="CN616" s="101"/>
      <c r="CO616" s="101"/>
      <c r="CP616" s="101"/>
      <c r="CQ616" s="101"/>
    </row>
    <row r="617">
      <c r="BK617" s="101"/>
      <c r="BL617" s="101"/>
      <c r="BM617" s="101"/>
      <c r="BN617" s="101"/>
      <c r="BO617" s="101"/>
      <c r="BP617" s="101"/>
      <c r="BQ617" s="101"/>
      <c r="BR617" s="101"/>
      <c r="BS617" s="101"/>
      <c r="BT617" s="101"/>
      <c r="BU617" s="101"/>
      <c r="BV617" s="101"/>
      <c r="BW617" s="101"/>
      <c r="BX617" s="101"/>
      <c r="BY617" s="101"/>
      <c r="BZ617" s="101"/>
      <c r="CA617" s="101"/>
      <c r="CB617" s="101"/>
      <c r="CC617" s="101"/>
      <c r="CD617" s="101"/>
      <c r="CE617" s="101"/>
      <c r="CF617" s="101"/>
      <c r="CG617" s="101"/>
      <c r="CH617" s="101"/>
      <c r="CI617" s="101"/>
      <c r="CJ617" s="101"/>
      <c r="CK617" s="101"/>
      <c r="CL617" s="101"/>
      <c r="CM617" s="101"/>
      <c r="CN617" s="101"/>
      <c r="CO617" s="101"/>
      <c r="CP617" s="101"/>
      <c r="CQ617" s="101"/>
    </row>
    <row r="618">
      <c r="BK618" s="101"/>
      <c r="BL618" s="101"/>
      <c r="BM618" s="101"/>
      <c r="BN618" s="101"/>
      <c r="BO618" s="101"/>
      <c r="BP618" s="101"/>
      <c r="BQ618" s="101"/>
      <c r="BR618" s="101"/>
      <c r="BS618" s="101"/>
      <c r="BT618" s="101"/>
      <c r="BU618" s="101"/>
      <c r="BV618" s="101"/>
      <c r="BW618" s="101"/>
      <c r="BX618" s="101"/>
      <c r="BY618" s="101"/>
      <c r="BZ618" s="101"/>
      <c r="CA618" s="101"/>
      <c r="CB618" s="101"/>
      <c r="CC618" s="101"/>
      <c r="CD618" s="101"/>
      <c r="CE618" s="101"/>
      <c r="CF618" s="101"/>
      <c r="CG618" s="101"/>
      <c r="CH618" s="101"/>
      <c r="CI618" s="101"/>
      <c r="CJ618" s="101"/>
      <c r="CK618" s="101"/>
      <c r="CL618" s="101"/>
      <c r="CM618" s="101"/>
      <c r="CN618" s="101"/>
      <c r="CO618" s="101"/>
      <c r="CP618" s="101"/>
      <c r="CQ618" s="101"/>
    </row>
    <row r="619">
      <c r="BK619" s="101"/>
      <c r="BL619" s="101"/>
      <c r="BM619" s="101"/>
      <c r="BN619" s="101"/>
      <c r="BO619" s="101"/>
      <c r="BP619" s="101"/>
      <c r="BQ619" s="101"/>
      <c r="BR619" s="101"/>
      <c r="BS619" s="101"/>
      <c r="BT619" s="101"/>
      <c r="BU619" s="101"/>
      <c r="BV619" s="101"/>
      <c r="BW619" s="101"/>
      <c r="BX619" s="101"/>
      <c r="BY619" s="101"/>
      <c r="BZ619" s="101"/>
      <c r="CA619" s="101"/>
      <c r="CB619" s="101"/>
      <c r="CC619" s="101"/>
      <c r="CD619" s="101"/>
      <c r="CE619" s="101"/>
      <c r="CF619" s="101"/>
      <c r="CG619" s="101"/>
      <c r="CH619" s="101"/>
      <c r="CI619" s="101"/>
      <c r="CJ619" s="101"/>
      <c r="CK619" s="101"/>
      <c r="CL619" s="101"/>
      <c r="CM619" s="101"/>
      <c r="CN619" s="101"/>
      <c r="CO619" s="101"/>
      <c r="CP619" s="101"/>
      <c r="CQ619" s="101"/>
    </row>
    <row r="620">
      <c r="BK620" s="101"/>
      <c r="BL620" s="101"/>
      <c r="BM620" s="101"/>
      <c r="BN620" s="101"/>
      <c r="BO620" s="101"/>
      <c r="BP620" s="101"/>
      <c r="BQ620" s="101"/>
      <c r="BR620" s="101"/>
      <c r="BS620" s="101"/>
      <c r="BT620" s="101"/>
      <c r="BU620" s="101"/>
      <c r="BV620" s="101"/>
      <c r="BW620" s="101"/>
      <c r="BX620" s="101"/>
      <c r="BY620" s="101"/>
      <c r="BZ620" s="101"/>
      <c r="CA620" s="101"/>
      <c r="CB620" s="101"/>
      <c r="CC620" s="101"/>
      <c r="CD620" s="101"/>
      <c r="CE620" s="101"/>
      <c r="CF620" s="101"/>
      <c r="CG620" s="101"/>
      <c r="CH620" s="101"/>
      <c r="CI620" s="101"/>
      <c r="CJ620" s="101"/>
      <c r="CK620" s="101"/>
      <c r="CL620" s="101"/>
      <c r="CM620" s="101"/>
      <c r="CN620" s="101"/>
      <c r="CO620" s="101"/>
      <c r="CP620" s="101"/>
      <c r="CQ620" s="101"/>
    </row>
    <row r="621">
      <c r="BK621" s="101"/>
      <c r="BL621" s="101"/>
      <c r="BM621" s="101"/>
      <c r="BN621" s="101"/>
      <c r="BO621" s="101"/>
      <c r="BP621" s="101"/>
      <c r="BQ621" s="101"/>
      <c r="BR621" s="101"/>
      <c r="BS621" s="101"/>
      <c r="BT621" s="101"/>
      <c r="BU621" s="101"/>
      <c r="BV621" s="101"/>
      <c r="BW621" s="101"/>
      <c r="BX621" s="101"/>
      <c r="BY621" s="101"/>
      <c r="BZ621" s="101"/>
      <c r="CA621" s="101"/>
      <c r="CB621" s="101"/>
      <c r="CC621" s="101"/>
      <c r="CD621" s="101"/>
      <c r="CE621" s="101"/>
      <c r="CF621" s="101"/>
      <c r="CG621" s="101"/>
      <c r="CH621" s="101"/>
      <c r="CI621" s="101"/>
      <c r="CJ621" s="101"/>
      <c r="CK621" s="101"/>
      <c r="CL621" s="101"/>
      <c r="CM621" s="101"/>
      <c r="CN621" s="101"/>
      <c r="CO621" s="101"/>
      <c r="CP621" s="101"/>
      <c r="CQ621" s="101"/>
    </row>
    <row r="622">
      <c r="BK622" s="101"/>
      <c r="BL622" s="101"/>
      <c r="BM622" s="101"/>
      <c r="BN622" s="101"/>
      <c r="BO622" s="101"/>
      <c r="BP622" s="101"/>
      <c r="BQ622" s="101"/>
      <c r="BR622" s="101"/>
      <c r="BS622" s="101"/>
      <c r="BT622" s="101"/>
      <c r="BU622" s="101"/>
      <c r="BV622" s="101"/>
      <c r="BW622" s="101"/>
      <c r="BX622" s="101"/>
      <c r="BY622" s="101"/>
      <c r="BZ622" s="101"/>
      <c r="CA622" s="101"/>
      <c r="CB622" s="101"/>
      <c r="CC622" s="101"/>
      <c r="CD622" s="101"/>
      <c r="CE622" s="101"/>
      <c r="CF622" s="101"/>
      <c r="CG622" s="101"/>
      <c r="CH622" s="101"/>
      <c r="CI622" s="101"/>
      <c r="CJ622" s="101"/>
      <c r="CK622" s="101"/>
      <c r="CL622" s="101"/>
      <c r="CM622" s="101"/>
      <c r="CN622" s="101"/>
      <c r="CO622" s="101"/>
      <c r="CP622" s="101"/>
      <c r="CQ622" s="101"/>
    </row>
    <row r="623">
      <c r="BK623" s="101"/>
      <c r="BL623" s="101"/>
      <c r="BM623" s="101"/>
      <c r="BN623" s="101"/>
      <c r="BO623" s="101"/>
      <c r="BP623" s="101"/>
      <c r="BQ623" s="101"/>
      <c r="BR623" s="101"/>
      <c r="BS623" s="101"/>
      <c r="BT623" s="101"/>
      <c r="BU623" s="101"/>
      <c r="BV623" s="101"/>
      <c r="BW623" s="101"/>
      <c r="BX623" s="101"/>
      <c r="BY623" s="101"/>
      <c r="BZ623" s="101"/>
      <c r="CA623" s="101"/>
      <c r="CB623" s="101"/>
      <c r="CC623" s="101"/>
      <c r="CD623" s="101"/>
      <c r="CE623" s="101"/>
      <c r="CF623" s="101"/>
      <c r="CG623" s="101"/>
      <c r="CH623" s="101"/>
      <c r="CI623" s="101"/>
      <c r="CJ623" s="101"/>
      <c r="CK623" s="101"/>
      <c r="CL623" s="101"/>
      <c r="CM623" s="101"/>
      <c r="CN623" s="101"/>
      <c r="CO623" s="101"/>
      <c r="CP623" s="101"/>
      <c r="CQ623" s="101"/>
    </row>
    <row r="624">
      <c r="BK624" s="101"/>
      <c r="BL624" s="101"/>
      <c r="BM624" s="101"/>
      <c r="BN624" s="101"/>
      <c r="BO624" s="101"/>
      <c r="BP624" s="101"/>
      <c r="BQ624" s="101"/>
      <c r="BR624" s="101"/>
      <c r="BS624" s="101"/>
      <c r="BT624" s="101"/>
      <c r="BU624" s="101"/>
      <c r="BV624" s="101"/>
      <c r="BW624" s="101"/>
      <c r="BX624" s="101"/>
      <c r="BY624" s="101"/>
      <c r="BZ624" s="101"/>
      <c r="CA624" s="101"/>
      <c r="CB624" s="101"/>
      <c r="CC624" s="101"/>
      <c r="CD624" s="101"/>
      <c r="CE624" s="101"/>
      <c r="CF624" s="101"/>
      <c r="CG624" s="101"/>
      <c r="CH624" s="101"/>
      <c r="CI624" s="101"/>
      <c r="CJ624" s="101"/>
      <c r="CK624" s="101"/>
      <c r="CL624" s="101"/>
      <c r="CM624" s="101"/>
      <c r="CN624" s="101"/>
      <c r="CO624" s="101"/>
      <c r="CP624" s="101"/>
      <c r="CQ624" s="101"/>
    </row>
    <row r="625">
      <c r="BK625" s="101"/>
      <c r="BL625" s="101"/>
      <c r="BM625" s="101"/>
      <c r="BN625" s="101"/>
      <c r="BO625" s="101"/>
      <c r="BP625" s="101"/>
      <c r="BQ625" s="101"/>
      <c r="BR625" s="101"/>
      <c r="BS625" s="101"/>
      <c r="BT625" s="101"/>
      <c r="BU625" s="101"/>
      <c r="BV625" s="101"/>
      <c r="BW625" s="101"/>
      <c r="BX625" s="101"/>
      <c r="BY625" s="101"/>
      <c r="BZ625" s="101"/>
      <c r="CA625" s="101"/>
      <c r="CB625" s="101"/>
      <c r="CC625" s="101"/>
      <c r="CD625" s="101"/>
      <c r="CE625" s="101"/>
      <c r="CF625" s="101"/>
      <c r="CG625" s="101"/>
      <c r="CH625" s="101"/>
      <c r="CI625" s="101"/>
      <c r="CJ625" s="101"/>
      <c r="CK625" s="101"/>
      <c r="CL625" s="101"/>
      <c r="CM625" s="101"/>
      <c r="CN625" s="101"/>
      <c r="CO625" s="101"/>
      <c r="CP625" s="101"/>
      <c r="CQ625" s="101"/>
    </row>
    <row r="626">
      <c r="BK626" s="101"/>
      <c r="BL626" s="101"/>
      <c r="BM626" s="101"/>
      <c r="BN626" s="101"/>
      <c r="BO626" s="101"/>
      <c r="BP626" s="101"/>
      <c r="BQ626" s="101"/>
      <c r="BR626" s="101"/>
      <c r="BS626" s="101"/>
      <c r="BT626" s="101"/>
      <c r="BU626" s="101"/>
      <c r="BV626" s="101"/>
      <c r="BW626" s="101"/>
      <c r="BX626" s="101"/>
      <c r="BY626" s="101"/>
      <c r="BZ626" s="101"/>
      <c r="CA626" s="101"/>
      <c r="CB626" s="101"/>
      <c r="CC626" s="101"/>
      <c r="CD626" s="101"/>
      <c r="CE626" s="101"/>
      <c r="CF626" s="101"/>
      <c r="CG626" s="101"/>
      <c r="CH626" s="101"/>
      <c r="CI626" s="101"/>
      <c r="CJ626" s="101"/>
      <c r="CK626" s="101"/>
      <c r="CL626" s="101"/>
      <c r="CM626" s="101"/>
      <c r="CN626" s="101"/>
      <c r="CO626" s="101"/>
      <c r="CP626" s="101"/>
      <c r="CQ626" s="101"/>
    </row>
    <row r="627">
      <c r="BK627" s="101"/>
      <c r="BL627" s="101"/>
      <c r="BM627" s="101"/>
      <c r="BN627" s="101"/>
      <c r="BO627" s="101"/>
      <c r="BP627" s="101"/>
      <c r="BQ627" s="101"/>
      <c r="BR627" s="101"/>
      <c r="BS627" s="101"/>
      <c r="BT627" s="101"/>
      <c r="BU627" s="101"/>
      <c r="BV627" s="101"/>
      <c r="BW627" s="101"/>
      <c r="BX627" s="101"/>
      <c r="BY627" s="101"/>
      <c r="BZ627" s="101"/>
      <c r="CA627" s="101"/>
      <c r="CB627" s="101"/>
      <c r="CC627" s="101"/>
      <c r="CD627" s="101"/>
      <c r="CE627" s="101"/>
      <c r="CF627" s="101"/>
      <c r="CG627" s="101"/>
      <c r="CH627" s="101"/>
      <c r="CI627" s="101"/>
      <c r="CJ627" s="101"/>
      <c r="CK627" s="101"/>
      <c r="CL627" s="101"/>
      <c r="CM627" s="101"/>
      <c r="CN627" s="101"/>
      <c r="CO627" s="101"/>
      <c r="CP627" s="101"/>
      <c r="CQ627" s="101"/>
    </row>
    <row r="628">
      <c r="BK628" s="101"/>
      <c r="BL628" s="101"/>
      <c r="BM628" s="101"/>
      <c r="BN628" s="101"/>
      <c r="BO628" s="101"/>
      <c r="BP628" s="101"/>
      <c r="BQ628" s="101"/>
      <c r="BR628" s="101"/>
      <c r="BS628" s="101"/>
      <c r="BT628" s="101"/>
      <c r="BU628" s="101"/>
      <c r="BV628" s="101"/>
      <c r="BW628" s="101"/>
      <c r="BX628" s="101"/>
      <c r="BY628" s="101"/>
      <c r="BZ628" s="101"/>
      <c r="CA628" s="101"/>
      <c r="CB628" s="101"/>
      <c r="CC628" s="101"/>
      <c r="CD628" s="101"/>
      <c r="CE628" s="101"/>
      <c r="CF628" s="101"/>
      <c r="CG628" s="101"/>
      <c r="CH628" s="101"/>
      <c r="CI628" s="101"/>
      <c r="CJ628" s="101"/>
      <c r="CK628" s="101"/>
      <c r="CL628" s="101"/>
      <c r="CM628" s="101"/>
      <c r="CN628" s="101"/>
      <c r="CO628" s="101"/>
      <c r="CP628" s="101"/>
      <c r="CQ628" s="101"/>
    </row>
    <row r="629">
      <c r="BK629" s="101"/>
      <c r="BL629" s="101"/>
      <c r="BM629" s="101"/>
      <c r="BN629" s="101"/>
      <c r="BO629" s="101"/>
      <c r="BP629" s="101"/>
      <c r="BQ629" s="101"/>
      <c r="BR629" s="101"/>
      <c r="BS629" s="101"/>
      <c r="BT629" s="101"/>
      <c r="BU629" s="101"/>
      <c r="BV629" s="101"/>
      <c r="BW629" s="101"/>
      <c r="BX629" s="101"/>
      <c r="BY629" s="101"/>
      <c r="BZ629" s="101"/>
      <c r="CA629" s="101"/>
      <c r="CB629" s="101"/>
      <c r="CC629" s="101"/>
      <c r="CD629" s="101"/>
      <c r="CE629" s="101"/>
      <c r="CF629" s="101"/>
      <c r="CG629" s="101"/>
      <c r="CH629" s="101"/>
      <c r="CI629" s="101"/>
      <c r="CJ629" s="101"/>
      <c r="CK629" s="101"/>
      <c r="CL629" s="101"/>
      <c r="CM629" s="101"/>
      <c r="CN629" s="101"/>
      <c r="CO629" s="101"/>
      <c r="CP629" s="101"/>
      <c r="CQ629" s="101"/>
    </row>
    <row r="630">
      <c r="BK630" s="101"/>
      <c r="BL630" s="101"/>
      <c r="BM630" s="101"/>
      <c r="BN630" s="101"/>
      <c r="BO630" s="101"/>
      <c r="BP630" s="101"/>
      <c r="BQ630" s="101"/>
      <c r="BR630" s="101"/>
      <c r="BS630" s="101"/>
      <c r="BT630" s="101"/>
      <c r="BU630" s="101"/>
      <c r="BV630" s="101"/>
      <c r="BW630" s="101"/>
      <c r="BX630" s="101"/>
      <c r="BY630" s="101"/>
      <c r="BZ630" s="101"/>
      <c r="CA630" s="101"/>
      <c r="CB630" s="101"/>
      <c r="CC630" s="101"/>
      <c r="CD630" s="101"/>
      <c r="CE630" s="101"/>
      <c r="CF630" s="101"/>
      <c r="CG630" s="101"/>
      <c r="CH630" s="101"/>
      <c r="CI630" s="101"/>
      <c r="CJ630" s="101"/>
      <c r="CK630" s="101"/>
      <c r="CL630" s="101"/>
      <c r="CM630" s="101"/>
      <c r="CN630" s="101"/>
      <c r="CO630" s="101"/>
      <c r="CP630" s="101"/>
      <c r="CQ630" s="101"/>
    </row>
    <row r="631">
      <c r="BK631" s="101"/>
      <c r="BL631" s="101"/>
      <c r="BM631" s="101"/>
      <c r="BN631" s="101"/>
      <c r="BO631" s="101"/>
      <c r="BP631" s="101"/>
      <c r="BQ631" s="101"/>
      <c r="BR631" s="101"/>
      <c r="BS631" s="101"/>
      <c r="BT631" s="101"/>
      <c r="BU631" s="101"/>
      <c r="BV631" s="101"/>
      <c r="BW631" s="101"/>
      <c r="BX631" s="101"/>
      <c r="BY631" s="101"/>
      <c r="BZ631" s="101"/>
      <c r="CA631" s="101"/>
      <c r="CB631" s="101"/>
      <c r="CC631" s="101"/>
      <c r="CD631" s="101"/>
      <c r="CE631" s="101"/>
      <c r="CF631" s="101"/>
      <c r="CG631" s="101"/>
      <c r="CH631" s="101"/>
      <c r="CI631" s="101"/>
      <c r="CJ631" s="101"/>
      <c r="CK631" s="101"/>
      <c r="CL631" s="101"/>
      <c r="CM631" s="101"/>
      <c r="CN631" s="101"/>
      <c r="CO631" s="101"/>
      <c r="CP631" s="101"/>
      <c r="CQ631" s="101"/>
    </row>
    <row r="632">
      <c r="BK632" s="101"/>
      <c r="BL632" s="101"/>
      <c r="BM632" s="101"/>
      <c r="BN632" s="101"/>
      <c r="BO632" s="101"/>
      <c r="BP632" s="101"/>
      <c r="BQ632" s="101"/>
      <c r="BR632" s="101"/>
      <c r="BS632" s="101"/>
      <c r="BT632" s="101"/>
      <c r="BU632" s="101"/>
      <c r="BV632" s="101"/>
      <c r="BW632" s="101"/>
      <c r="BX632" s="101"/>
      <c r="BY632" s="101"/>
      <c r="BZ632" s="101"/>
      <c r="CA632" s="101"/>
      <c r="CB632" s="101"/>
      <c r="CC632" s="101"/>
      <c r="CD632" s="101"/>
      <c r="CE632" s="101"/>
      <c r="CF632" s="101"/>
      <c r="CG632" s="101"/>
      <c r="CH632" s="101"/>
      <c r="CI632" s="101"/>
      <c r="CJ632" s="101"/>
      <c r="CK632" s="101"/>
      <c r="CL632" s="101"/>
      <c r="CM632" s="101"/>
      <c r="CN632" s="101"/>
      <c r="CO632" s="101"/>
      <c r="CP632" s="101"/>
      <c r="CQ632" s="101"/>
    </row>
    <row r="633">
      <c r="BK633" s="101"/>
      <c r="BL633" s="101"/>
      <c r="BM633" s="101"/>
      <c r="BN633" s="101"/>
      <c r="BO633" s="101"/>
      <c r="BP633" s="101"/>
      <c r="BQ633" s="101"/>
      <c r="BR633" s="101"/>
      <c r="BS633" s="101"/>
      <c r="BT633" s="101"/>
      <c r="BU633" s="101"/>
      <c r="BV633" s="101"/>
      <c r="BW633" s="101"/>
      <c r="BX633" s="101"/>
      <c r="BY633" s="101"/>
      <c r="BZ633" s="101"/>
      <c r="CA633" s="101"/>
      <c r="CB633" s="101"/>
      <c r="CC633" s="101"/>
      <c r="CD633" s="101"/>
      <c r="CE633" s="101"/>
      <c r="CF633" s="101"/>
      <c r="CG633" s="101"/>
      <c r="CH633" s="101"/>
      <c r="CI633" s="101"/>
      <c r="CJ633" s="101"/>
      <c r="CK633" s="101"/>
      <c r="CL633" s="101"/>
      <c r="CM633" s="101"/>
      <c r="CN633" s="101"/>
      <c r="CO633" s="101"/>
      <c r="CP633" s="101"/>
      <c r="CQ633" s="101"/>
    </row>
    <row r="634">
      <c r="BK634" s="101"/>
      <c r="BL634" s="101"/>
      <c r="BM634" s="101"/>
      <c r="BN634" s="101"/>
      <c r="BO634" s="101"/>
      <c r="BP634" s="101"/>
      <c r="BQ634" s="101"/>
      <c r="BR634" s="101"/>
      <c r="BS634" s="101"/>
      <c r="BT634" s="101"/>
      <c r="BU634" s="101"/>
      <c r="BV634" s="101"/>
      <c r="BW634" s="101"/>
      <c r="BX634" s="101"/>
      <c r="BY634" s="101"/>
      <c r="BZ634" s="101"/>
      <c r="CA634" s="101"/>
      <c r="CB634" s="101"/>
      <c r="CC634" s="101"/>
      <c r="CD634" s="101"/>
      <c r="CE634" s="101"/>
      <c r="CF634" s="101"/>
      <c r="CG634" s="101"/>
      <c r="CH634" s="101"/>
      <c r="CI634" s="101"/>
      <c r="CJ634" s="101"/>
      <c r="CK634" s="101"/>
      <c r="CL634" s="101"/>
      <c r="CM634" s="101"/>
      <c r="CN634" s="101"/>
      <c r="CO634" s="101"/>
      <c r="CP634" s="101"/>
      <c r="CQ634" s="101"/>
    </row>
    <row r="635">
      <c r="BK635" s="101"/>
      <c r="BL635" s="101"/>
      <c r="BM635" s="101"/>
      <c r="BN635" s="101"/>
      <c r="BO635" s="101"/>
      <c r="BP635" s="101"/>
      <c r="BQ635" s="101"/>
      <c r="BR635" s="101"/>
      <c r="BS635" s="101"/>
      <c r="BT635" s="101"/>
      <c r="BU635" s="101"/>
      <c r="BV635" s="101"/>
      <c r="BW635" s="101"/>
      <c r="BX635" s="101"/>
      <c r="BY635" s="101"/>
      <c r="BZ635" s="101"/>
      <c r="CA635" s="101"/>
      <c r="CB635" s="101"/>
      <c r="CC635" s="101"/>
      <c r="CD635" s="101"/>
      <c r="CE635" s="101"/>
      <c r="CF635" s="101"/>
      <c r="CG635" s="101"/>
      <c r="CH635" s="101"/>
      <c r="CI635" s="101"/>
      <c r="CJ635" s="101"/>
      <c r="CK635" s="101"/>
      <c r="CL635" s="101"/>
      <c r="CM635" s="101"/>
      <c r="CN635" s="101"/>
      <c r="CO635" s="101"/>
      <c r="CP635" s="101"/>
      <c r="CQ635" s="101"/>
    </row>
    <row r="636">
      <c r="BK636" s="101"/>
      <c r="BL636" s="101"/>
      <c r="BM636" s="101"/>
      <c r="BN636" s="101"/>
      <c r="BO636" s="101"/>
      <c r="BP636" s="101"/>
      <c r="BQ636" s="101"/>
      <c r="BR636" s="101"/>
      <c r="BS636" s="101"/>
      <c r="BT636" s="101"/>
      <c r="BU636" s="101"/>
      <c r="BV636" s="101"/>
      <c r="BW636" s="101"/>
      <c r="BX636" s="101"/>
      <c r="BY636" s="101"/>
      <c r="BZ636" s="101"/>
      <c r="CA636" s="101"/>
      <c r="CB636" s="101"/>
      <c r="CC636" s="101"/>
      <c r="CD636" s="101"/>
      <c r="CE636" s="101"/>
      <c r="CF636" s="101"/>
      <c r="CG636" s="101"/>
      <c r="CH636" s="101"/>
      <c r="CI636" s="101"/>
      <c r="CJ636" s="101"/>
      <c r="CK636" s="101"/>
      <c r="CL636" s="101"/>
      <c r="CM636" s="101"/>
      <c r="CN636" s="101"/>
      <c r="CO636" s="101"/>
      <c r="CP636" s="101"/>
      <c r="CQ636" s="101"/>
    </row>
    <row r="637">
      <c r="BK637" s="101"/>
      <c r="BL637" s="101"/>
      <c r="BM637" s="101"/>
      <c r="BN637" s="101"/>
      <c r="BO637" s="101"/>
      <c r="BP637" s="101"/>
      <c r="BQ637" s="101"/>
      <c r="BR637" s="101"/>
      <c r="BS637" s="101"/>
      <c r="BT637" s="101"/>
      <c r="BU637" s="101"/>
      <c r="BV637" s="101"/>
      <c r="BW637" s="101"/>
      <c r="BX637" s="101"/>
      <c r="BY637" s="101"/>
      <c r="BZ637" s="101"/>
      <c r="CA637" s="101"/>
      <c r="CB637" s="101"/>
      <c r="CC637" s="101"/>
      <c r="CD637" s="101"/>
      <c r="CE637" s="101"/>
      <c r="CF637" s="101"/>
      <c r="CG637" s="101"/>
      <c r="CH637" s="101"/>
      <c r="CI637" s="101"/>
      <c r="CJ637" s="101"/>
      <c r="CK637" s="101"/>
      <c r="CL637" s="101"/>
      <c r="CM637" s="101"/>
      <c r="CN637" s="101"/>
      <c r="CO637" s="101"/>
      <c r="CP637" s="101"/>
      <c r="CQ637" s="101"/>
    </row>
    <row r="638">
      <c r="BK638" s="101"/>
      <c r="BL638" s="101"/>
      <c r="BM638" s="101"/>
      <c r="BN638" s="101"/>
      <c r="BO638" s="101"/>
      <c r="BP638" s="101"/>
      <c r="BQ638" s="101"/>
      <c r="BR638" s="101"/>
      <c r="BS638" s="101"/>
      <c r="BT638" s="101"/>
      <c r="BU638" s="101"/>
      <c r="BV638" s="101"/>
      <c r="BW638" s="101"/>
      <c r="BX638" s="101"/>
      <c r="BY638" s="101"/>
      <c r="BZ638" s="101"/>
      <c r="CA638" s="101"/>
      <c r="CB638" s="101"/>
      <c r="CC638" s="101"/>
      <c r="CD638" s="101"/>
      <c r="CE638" s="101"/>
      <c r="CF638" s="101"/>
      <c r="CG638" s="101"/>
      <c r="CH638" s="101"/>
      <c r="CI638" s="101"/>
      <c r="CJ638" s="101"/>
      <c r="CK638" s="101"/>
      <c r="CL638" s="101"/>
      <c r="CM638" s="101"/>
      <c r="CN638" s="101"/>
      <c r="CO638" s="101"/>
      <c r="CP638" s="101"/>
      <c r="CQ638" s="101"/>
    </row>
    <row r="639">
      <c r="BK639" s="101"/>
      <c r="BL639" s="101"/>
      <c r="BM639" s="101"/>
      <c r="BN639" s="101"/>
      <c r="BO639" s="101"/>
      <c r="BP639" s="101"/>
      <c r="BQ639" s="101"/>
      <c r="BR639" s="101"/>
      <c r="BS639" s="101"/>
      <c r="BT639" s="101"/>
      <c r="BU639" s="101"/>
      <c r="BV639" s="101"/>
      <c r="BW639" s="101"/>
      <c r="BX639" s="101"/>
      <c r="BY639" s="101"/>
      <c r="BZ639" s="101"/>
      <c r="CA639" s="101"/>
      <c r="CB639" s="101"/>
      <c r="CC639" s="101"/>
      <c r="CD639" s="101"/>
      <c r="CE639" s="101"/>
      <c r="CF639" s="101"/>
      <c r="CG639" s="101"/>
      <c r="CH639" s="101"/>
      <c r="CI639" s="101"/>
      <c r="CJ639" s="101"/>
      <c r="CK639" s="101"/>
      <c r="CL639" s="101"/>
      <c r="CM639" s="101"/>
      <c r="CN639" s="101"/>
      <c r="CO639" s="101"/>
      <c r="CP639" s="101"/>
      <c r="CQ639" s="101"/>
    </row>
    <row r="640">
      <c r="BK640" s="101"/>
      <c r="BL640" s="101"/>
      <c r="BM640" s="101"/>
      <c r="BN640" s="101"/>
      <c r="BO640" s="101"/>
      <c r="BP640" s="101"/>
      <c r="BQ640" s="101"/>
      <c r="BR640" s="101"/>
      <c r="BS640" s="101"/>
      <c r="BT640" s="101"/>
      <c r="BU640" s="101"/>
      <c r="BV640" s="101"/>
      <c r="BW640" s="101"/>
      <c r="BX640" s="101"/>
      <c r="BY640" s="101"/>
      <c r="BZ640" s="101"/>
      <c r="CA640" s="101"/>
      <c r="CB640" s="101"/>
      <c r="CC640" s="101"/>
      <c r="CD640" s="101"/>
      <c r="CE640" s="101"/>
      <c r="CF640" s="101"/>
      <c r="CG640" s="101"/>
      <c r="CH640" s="101"/>
      <c r="CI640" s="101"/>
      <c r="CJ640" s="101"/>
      <c r="CK640" s="101"/>
      <c r="CL640" s="101"/>
      <c r="CM640" s="101"/>
      <c r="CN640" s="101"/>
      <c r="CO640" s="101"/>
      <c r="CP640" s="101"/>
      <c r="CQ640" s="101"/>
    </row>
    <row r="641">
      <c r="BK641" s="101"/>
      <c r="BL641" s="101"/>
      <c r="BM641" s="101"/>
      <c r="BN641" s="101"/>
      <c r="BO641" s="101"/>
      <c r="BP641" s="101"/>
      <c r="BQ641" s="101"/>
      <c r="BR641" s="101"/>
      <c r="BS641" s="101"/>
      <c r="BT641" s="101"/>
      <c r="BU641" s="101"/>
      <c r="BV641" s="101"/>
      <c r="BW641" s="101"/>
      <c r="BX641" s="101"/>
      <c r="BY641" s="101"/>
      <c r="BZ641" s="101"/>
      <c r="CA641" s="101"/>
      <c r="CB641" s="101"/>
      <c r="CC641" s="101"/>
      <c r="CD641" s="101"/>
      <c r="CE641" s="101"/>
      <c r="CF641" s="101"/>
      <c r="CG641" s="101"/>
      <c r="CH641" s="101"/>
      <c r="CI641" s="101"/>
      <c r="CJ641" s="101"/>
      <c r="CK641" s="101"/>
      <c r="CL641" s="101"/>
      <c r="CM641" s="101"/>
      <c r="CN641" s="101"/>
      <c r="CO641" s="101"/>
      <c r="CP641" s="101"/>
      <c r="CQ641" s="101"/>
    </row>
    <row r="642">
      <c r="BK642" s="101"/>
      <c r="BL642" s="101"/>
      <c r="BM642" s="101"/>
      <c r="BN642" s="101"/>
      <c r="BO642" s="101"/>
      <c r="BP642" s="101"/>
      <c r="BQ642" s="101"/>
      <c r="BR642" s="101"/>
      <c r="BS642" s="101"/>
      <c r="BT642" s="101"/>
      <c r="BU642" s="101"/>
      <c r="BV642" s="101"/>
      <c r="BW642" s="101"/>
      <c r="BX642" s="101"/>
      <c r="BY642" s="101"/>
      <c r="BZ642" s="101"/>
      <c r="CA642" s="101"/>
      <c r="CB642" s="101"/>
      <c r="CC642" s="101"/>
      <c r="CD642" s="101"/>
      <c r="CE642" s="101"/>
      <c r="CF642" s="101"/>
      <c r="CG642" s="101"/>
      <c r="CH642" s="101"/>
      <c r="CI642" s="101"/>
      <c r="CJ642" s="101"/>
      <c r="CK642" s="101"/>
      <c r="CL642" s="101"/>
      <c r="CM642" s="101"/>
      <c r="CN642" s="101"/>
      <c r="CO642" s="101"/>
      <c r="CP642" s="101"/>
      <c r="CQ642" s="101"/>
    </row>
    <row r="643">
      <c r="BK643" s="101"/>
      <c r="BL643" s="101"/>
      <c r="BM643" s="101"/>
      <c r="BN643" s="101"/>
      <c r="BO643" s="101"/>
      <c r="BP643" s="101"/>
      <c r="BQ643" s="101"/>
      <c r="BR643" s="101"/>
      <c r="BS643" s="101"/>
      <c r="BT643" s="101"/>
      <c r="BU643" s="101"/>
      <c r="BV643" s="101"/>
      <c r="BW643" s="101"/>
      <c r="BX643" s="101"/>
      <c r="BY643" s="101"/>
      <c r="BZ643" s="101"/>
      <c r="CA643" s="101"/>
      <c r="CB643" s="101"/>
      <c r="CC643" s="101"/>
      <c r="CD643" s="101"/>
      <c r="CE643" s="101"/>
      <c r="CF643" s="101"/>
      <c r="CG643" s="101"/>
      <c r="CH643" s="101"/>
      <c r="CI643" s="101"/>
      <c r="CJ643" s="101"/>
      <c r="CK643" s="101"/>
      <c r="CL643" s="101"/>
      <c r="CM643" s="101"/>
      <c r="CN643" s="101"/>
      <c r="CO643" s="101"/>
      <c r="CP643" s="101"/>
      <c r="CQ643" s="101"/>
    </row>
    <row r="644">
      <c r="BK644" s="101"/>
      <c r="BL644" s="101"/>
      <c r="BM644" s="101"/>
      <c r="BN644" s="101"/>
      <c r="BO644" s="101"/>
      <c r="BP644" s="101"/>
      <c r="BQ644" s="101"/>
      <c r="BR644" s="101"/>
      <c r="BS644" s="101"/>
      <c r="BT644" s="101"/>
      <c r="BU644" s="101"/>
      <c r="BV644" s="101"/>
      <c r="BW644" s="101"/>
      <c r="BX644" s="101"/>
      <c r="BY644" s="101"/>
      <c r="BZ644" s="101"/>
      <c r="CA644" s="101"/>
      <c r="CB644" s="101"/>
      <c r="CC644" s="101"/>
      <c r="CD644" s="101"/>
      <c r="CE644" s="101"/>
      <c r="CF644" s="101"/>
      <c r="CG644" s="101"/>
      <c r="CH644" s="101"/>
      <c r="CI644" s="101"/>
      <c r="CJ644" s="101"/>
      <c r="CK644" s="101"/>
      <c r="CL644" s="101"/>
      <c r="CM644" s="101"/>
      <c r="CN644" s="101"/>
      <c r="CO644" s="101"/>
      <c r="CP644" s="101"/>
      <c r="CQ644" s="101"/>
    </row>
    <row r="645">
      <c r="BK645" s="101"/>
      <c r="BL645" s="101"/>
      <c r="BM645" s="101"/>
      <c r="BN645" s="101"/>
      <c r="BO645" s="101"/>
      <c r="BP645" s="101"/>
      <c r="BQ645" s="101"/>
      <c r="BR645" s="101"/>
      <c r="BS645" s="101"/>
      <c r="BT645" s="101"/>
      <c r="BU645" s="101"/>
      <c r="BV645" s="101"/>
      <c r="BW645" s="101"/>
      <c r="BX645" s="101"/>
      <c r="BY645" s="101"/>
      <c r="BZ645" s="101"/>
      <c r="CA645" s="101"/>
      <c r="CB645" s="101"/>
      <c r="CC645" s="101"/>
      <c r="CD645" s="101"/>
      <c r="CE645" s="101"/>
      <c r="CF645" s="101"/>
      <c r="CG645" s="101"/>
      <c r="CH645" s="101"/>
      <c r="CI645" s="101"/>
      <c r="CJ645" s="101"/>
      <c r="CK645" s="101"/>
      <c r="CL645" s="101"/>
      <c r="CM645" s="101"/>
      <c r="CN645" s="101"/>
      <c r="CO645" s="101"/>
      <c r="CP645" s="101"/>
      <c r="CQ645" s="101"/>
    </row>
    <row r="646">
      <c r="BK646" s="101"/>
      <c r="BL646" s="101"/>
      <c r="BM646" s="101"/>
      <c r="BN646" s="101"/>
      <c r="BO646" s="101"/>
      <c r="BP646" s="101"/>
      <c r="BQ646" s="101"/>
      <c r="BR646" s="101"/>
      <c r="BS646" s="101"/>
      <c r="BT646" s="101"/>
      <c r="BU646" s="101"/>
      <c r="BV646" s="101"/>
      <c r="BW646" s="101"/>
      <c r="BX646" s="101"/>
      <c r="BY646" s="101"/>
      <c r="BZ646" s="101"/>
      <c r="CA646" s="101"/>
      <c r="CB646" s="101"/>
      <c r="CC646" s="101"/>
      <c r="CD646" s="101"/>
      <c r="CE646" s="101"/>
      <c r="CF646" s="101"/>
      <c r="CG646" s="101"/>
      <c r="CH646" s="101"/>
      <c r="CI646" s="101"/>
      <c r="CJ646" s="101"/>
      <c r="CK646" s="101"/>
      <c r="CL646" s="101"/>
      <c r="CM646" s="101"/>
      <c r="CN646" s="101"/>
      <c r="CO646" s="101"/>
      <c r="CP646" s="101"/>
      <c r="CQ646" s="101"/>
    </row>
    <row r="647">
      <c r="BK647" s="101"/>
      <c r="BL647" s="101"/>
      <c r="BM647" s="101"/>
      <c r="BN647" s="101"/>
      <c r="BO647" s="101"/>
      <c r="BP647" s="101"/>
      <c r="BQ647" s="101"/>
      <c r="BR647" s="101"/>
      <c r="BS647" s="101"/>
      <c r="BT647" s="101"/>
      <c r="BU647" s="101"/>
      <c r="BV647" s="101"/>
      <c r="BW647" s="101"/>
      <c r="BX647" s="101"/>
      <c r="BY647" s="101"/>
      <c r="BZ647" s="101"/>
      <c r="CA647" s="101"/>
      <c r="CB647" s="101"/>
      <c r="CC647" s="101"/>
      <c r="CD647" s="101"/>
      <c r="CE647" s="101"/>
      <c r="CF647" s="101"/>
      <c r="CG647" s="101"/>
      <c r="CH647" s="101"/>
      <c r="CI647" s="101"/>
      <c r="CJ647" s="101"/>
      <c r="CK647" s="101"/>
      <c r="CL647" s="101"/>
      <c r="CM647" s="101"/>
      <c r="CN647" s="101"/>
      <c r="CO647" s="101"/>
      <c r="CP647" s="101"/>
      <c r="CQ647" s="101"/>
    </row>
    <row r="648">
      <c r="BK648" s="101"/>
      <c r="BL648" s="101"/>
      <c r="BM648" s="101"/>
      <c r="BN648" s="101"/>
      <c r="BO648" s="101"/>
      <c r="BP648" s="101"/>
      <c r="BQ648" s="101"/>
      <c r="BR648" s="101"/>
      <c r="BS648" s="101"/>
      <c r="BT648" s="101"/>
      <c r="BU648" s="101"/>
      <c r="BV648" s="101"/>
      <c r="BW648" s="101"/>
      <c r="BX648" s="101"/>
      <c r="BY648" s="101"/>
      <c r="BZ648" s="101"/>
      <c r="CA648" s="101"/>
      <c r="CB648" s="101"/>
      <c r="CC648" s="101"/>
      <c r="CD648" s="101"/>
      <c r="CE648" s="101"/>
      <c r="CF648" s="101"/>
      <c r="CG648" s="101"/>
      <c r="CH648" s="101"/>
      <c r="CI648" s="101"/>
      <c r="CJ648" s="101"/>
      <c r="CK648" s="101"/>
      <c r="CL648" s="101"/>
      <c r="CM648" s="101"/>
      <c r="CN648" s="101"/>
      <c r="CO648" s="101"/>
      <c r="CP648" s="101"/>
      <c r="CQ648" s="101"/>
    </row>
    <row r="649">
      <c r="BK649" s="101"/>
      <c r="BL649" s="101"/>
      <c r="BM649" s="101"/>
      <c r="BN649" s="101"/>
      <c r="BO649" s="101"/>
      <c r="BP649" s="101"/>
      <c r="BQ649" s="101"/>
      <c r="BR649" s="101"/>
      <c r="BS649" s="101"/>
      <c r="BT649" s="101"/>
      <c r="BU649" s="101"/>
      <c r="BV649" s="101"/>
      <c r="BW649" s="101"/>
      <c r="BX649" s="101"/>
      <c r="BY649" s="101"/>
      <c r="BZ649" s="101"/>
      <c r="CA649" s="101"/>
      <c r="CB649" s="101"/>
      <c r="CC649" s="101"/>
      <c r="CD649" s="101"/>
      <c r="CE649" s="101"/>
      <c r="CF649" s="101"/>
      <c r="CG649" s="101"/>
      <c r="CH649" s="101"/>
      <c r="CI649" s="101"/>
      <c r="CJ649" s="101"/>
      <c r="CK649" s="101"/>
      <c r="CL649" s="101"/>
      <c r="CM649" s="101"/>
      <c r="CN649" s="101"/>
      <c r="CO649" s="101"/>
      <c r="CP649" s="101"/>
      <c r="CQ649" s="101"/>
    </row>
    <row r="650">
      <c r="BK650" s="101"/>
      <c r="BL650" s="101"/>
      <c r="BM650" s="101"/>
      <c r="BN650" s="101"/>
      <c r="BO650" s="101"/>
      <c r="BP650" s="101"/>
      <c r="BQ650" s="101"/>
      <c r="BR650" s="101"/>
      <c r="BS650" s="101"/>
      <c r="BT650" s="101"/>
      <c r="BU650" s="101"/>
      <c r="BV650" s="101"/>
      <c r="BW650" s="101"/>
      <c r="BX650" s="101"/>
      <c r="BY650" s="101"/>
      <c r="BZ650" s="101"/>
      <c r="CA650" s="101"/>
      <c r="CB650" s="101"/>
      <c r="CC650" s="101"/>
      <c r="CD650" s="101"/>
      <c r="CE650" s="101"/>
      <c r="CF650" s="101"/>
      <c r="CG650" s="101"/>
      <c r="CH650" s="101"/>
      <c r="CI650" s="101"/>
      <c r="CJ650" s="101"/>
      <c r="CK650" s="101"/>
      <c r="CL650" s="101"/>
      <c r="CM650" s="101"/>
      <c r="CN650" s="101"/>
      <c r="CO650" s="101"/>
      <c r="CP650" s="101"/>
      <c r="CQ650" s="101"/>
    </row>
    <row r="651">
      <c r="BK651" s="101"/>
      <c r="BL651" s="101"/>
      <c r="BM651" s="101"/>
      <c r="BN651" s="101"/>
      <c r="BO651" s="101"/>
      <c r="BP651" s="101"/>
      <c r="BQ651" s="101"/>
      <c r="BR651" s="101"/>
      <c r="BS651" s="101"/>
      <c r="BT651" s="101"/>
      <c r="BU651" s="101"/>
      <c r="BV651" s="101"/>
      <c r="BW651" s="101"/>
      <c r="BX651" s="101"/>
      <c r="BY651" s="101"/>
      <c r="BZ651" s="101"/>
      <c r="CA651" s="101"/>
      <c r="CB651" s="101"/>
      <c r="CC651" s="101"/>
      <c r="CD651" s="101"/>
      <c r="CE651" s="101"/>
      <c r="CF651" s="101"/>
      <c r="CG651" s="101"/>
      <c r="CH651" s="101"/>
      <c r="CI651" s="101"/>
      <c r="CJ651" s="101"/>
      <c r="CK651" s="101"/>
      <c r="CL651" s="101"/>
      <c r="CM651" s="101"/>
      <c r="CN651" s="101"/>
      <c r="CO651" s="101"/>
      <c r="CP651" s="101"/>
      <c r="CQ651" s="101"/>
    </row>
    <row r="652">
      <c r="BK652" s="101"/>
      <c r="BL652" s="101"/>
      <c r="BM652" s="101"/>
      <c r="BN652" s="101"/>
      <c r="BO652" s="101"/>
      <c r="BP652" s="101"/>
      <c r="BQ652" s="101"/>
      <c r="BR652" s="101"/>
      <c r="BS652" s="101"/>
      <c r="BT652" s="101"/>
      <c r="BU652" s="101"/>
      <c r="BV652" s="101"/>
      <c r="BW652" s="101"/>
      <c r="BX652" s="101"/>
      <c r="BY652" s="101"/>
      <c r="BZ652" s="101"/>
      <c r="CA652" s="101"/>
      <c r="CB652" s="101"/>
      <c r="CC652" s="101"/>
      <c r="CD652" s="101"/>
      <c r="CE652" s="101"/>
      <c r="CF652" s="101"/>
      <c r="CG652" s="101"/>
      <c r="CH652" s="101"/>
      <c r="CI652" s="101"/>
      <c r="CJ652" s="101"/>
      <c r="CK652" s="101"/>
      <c r="CL652" s="101"/>
      <c r="CM652" s="101"/>
      <c r="CN652" s="101"/>
      <c r="CO652" s="101"/>
      <c r="CP652" s="101"/>
      <c r="CQ652" s="101"/>
    </row>
    <row r="653">
      <c r="BK653" s="101"/>
      <c r="BL653" s="101"/>
      <c r="BM653" s="101"/>
      <c r="BN653" s="101"/>
      <c r="BO653" s="101"/>
      <c r="BP653" s="101"/>
      <c r="BQ653" s="101"/>
      <c r="BR653" s="101"/>
      <c r="BS653" s="101"/>
      <c r="BT653" s="101"/>
      <c r="BU653" s="101"/>
      <c r="BV653" s="101"/>
      <c r="BW653" s="101"/>
      <c r="BX653" s="101"/>
      <c r="BY653" s="101"/>
      <c r="BZ653" s="101"/>
      <c r="CA653" s="101"/>
      <c r="CB653" s="101"/>
      <c r="CC653" s="101"/>
      <c r="CD653" s="101"/>
      <c r="CE653" s="101"/>
      <c r="CF653" s="101"/>
      <c r="CG653" s="101"/>
      <c r="CH653" s="101"/>
      <c r="CI653" s="101"/>
      <c r="CJ653" s="101"/>
      <c r="CK653" s="101"/>
      <c r="CL653" s="101"/>
      <c r="CM653" s="101"/>
      <c r="CN653" s="101"/>
      <c r="CO653" s="101"/>
      <c r="CP653" s="101"/>
      <c r="CQ653" s="101"/>
    </row>
    <row r="654">
      <c r="BK654" s="101"/>
      <c r="BL654" s="101"/>
      <c r="BM654" s="101"/>
      <c r="BN654" s="101"/>
      <c r="BO654" s="101"/>
      <c r="BP654" s="101"/>
      <c r="BQ654" s="101"/>
      <c r="BR654" s="101"/>
      <c r="BS654" s="101"/>
      <c r="BT654" s="101"/>
      <c r="BU654" s="101"/>
      <c r="BV654" s="101"/>
      <c r="BW654" s="101"/>
      <c r="BX654" s="101"/>
      <c r="BY654" s="101"/>
      <c r="BZ654" s="101"/>
      <c r="CA654" s="101"/>
      <c r="CB654" s="101"/>
      <c r="CC654" s="101"/>
      <c r="CD654" s="101"/>
      <c r="CE654" s="101"/>
      <c r="CF654" s="101"/>
      <c r="CG654" s="101"/>
      <c r="CH654" s="101"/>
      <c r="CI654" s="101"/>
      <c r="CJ654" s="101"/>
      <c r="CK654" s="101"/>
      <c r="CL654" s="101"/>
      <c r="CM654" s="101"/>
      <c r="CN654" s="101"/>
      <c r="CO654" s="101"/>
      <c r="CP654" s="101"/>
      <c r="CQ654" s="101"/>
    </row>
    <row r="655">
      <c r="BK655" s="101"/>
      <c r="BL655" s="101"/>
      <c r="BM655" s="101"/>
      <c r="BN655" s="101"/>
      <c r="BO655" s="101"/>
      <c r="BP655" s="101"/>
      <c r="BQ655" s="101"/>
      <c r="BR655" s="101"/>
      <c r="BS655" s="101"/>
      <c r="BT655" s="101"/>
      <c r="BU655" s="101"/>
      <c r="BV655" s="101"/>
      <c r="BW655" s="101"/>
      <c r="BX655" s="101"/>
      <c r="BY655" s="101"/>
      <c r="BZ655" s="101"/>
      <c r="CA655" s="101"/>
      <c r="CB655" s="101"/>
      <c r="CC655" s="101"/>
      <c r="CD655" s="101"/>
      <c r="CE655" s="101"/>
      <c r="CF655" s="101"/>
      <c r="CG655" s="101"/>
      <c r="CH655" s="101"/>
      <c r="CI655" s="101"/>
      <c r="CJ655" s="101"/>
      <c r="CK655" s="101"/>
      <c r="CL655" s="101"/>
      <c r="CM655" s="101"/>
      <c r="CN655" s="101"/>
      <c r="CO655" s="101"/>
      <c r="CP655" s="101"/>
      <c r="CQ655" s="101"/>
    </row>
    <row r="656">
      <c r="BK656" s="101"/>
      <c r="BL656" s="101"/>
      <c r="BM656" s="101"/>
      <c r="BN656" s="101"/>
      <c r="BO656" s="101"/>
      <c r="BP656" s="101"/>
      <c r="BQ656" s="101"/>
      <c r="BR656" s="101"/>
      <c r="BS656" s="101"/>
      <c r="BT656" s="101"/>
      <c r="BU656" s="101"/>
      <c r="BV656" s="101"/>
      <c r="BW656" s="101"/>
      <c r="BX656" s="101"/>
      <c r="BY656" s="101"/>
      <c r="BZ656" s="101"/>
      <c r="CA656" s="101"/>
      <c r="CB656" s="101"/>
      <c r="CC656" s="101"/>
      <c r="CD656" s="101"/>
      <c r="CE656" s="101"/>
      <c r="CF656" s="101"/>
      <c r="CG656" s="101"/>
      <c r="CH656" s="101"/>
      <c r="CI656" s="101"/>
      <c r="CJ656" s="101"/>
      <c r="CK656" s="101"/>
      <c r="CL656" s="101"/>
      <c r="CM656" s="101"/>
      <c r="CN656" s="101"/>
      <c r="CO656" s="101"/>
      <c r="CP656" s="101"/>
      <c r="CQ656" s="101"/>
    </row>
    <row r="657">
      <c r="BK657" s="101"/>
      <c r="BL657" s="101"/>
      <c r="BM657" s="101"/>
      <c r="BN657" s="101"/>
      <c r="BO657" s="101"/>
      <c r="BP657" s="101"/>
      <c r="BQ657" s="101"/>
      <c r="BR657" s="101"/>
      <c r="BS657" s="101"/>
      <c r="BT657" s="101"/>
      <c r="BU657" s="101"/>
      <c r="BV657" s="101"/>
      <c r="BW657" s="101"/>
      <c r="BX657" s="101"/>
      <c r="BY657" s="101"/>
      <c r="BZ657" s="101"/>
      <c r="CA657" s="101"/>
      <c r="CB657" s="101"/>
      <c r="CC657" s="101"/>
      <c r="CD657" s="101"/>
      <c r="CE657" s="101"/>
      <c r="CF657" s="101"/>
      <c r="CG657" s="101"/>
      <c r="CH657" s="101"/>
      <c r="CI657" s="101"/>
      <c r="CJ657" s="101"/>
      <c r="CK657" s="101"/>
      <c r="CL657" s="101"/>
      <c r="CM657" s="101"/>
      <c r="CN657" s="101"/>
      <c r="CO657" s="101"/>
      <c r="CP657" s="101"/>
      <c r="CQ657" s="101"/>
    </row>
    <row r="658">
      <c r="BK658" s="101"/>
      <c r="BL658" s="101"/>
      <c r="BM658" s="101"/>
      <c r="BN658" s="101"/>
      <c r="BO658" s="101"/>
      <c r="BP658" s="101"/>
      <c r="BQ658" s="101"/>
      <c r="BR658" s="101"/>
      <c r="BS658" s="101"/>
      <c r="BT658" s="101"/>
      <c r="BU658" s="101"/>
      <c r="BV658" s="101"/>
      <c r="BW658" s="101"/>
      <c r="BX658" s="101"/>
      <c r="BY658" s="101"/>
      <c r="BZ658" s="101"/>
      <c r="CA658" s="101"/>
      <c r="CB658" s="101"/>
      <c r="CC658" s="101"/>
      <c r="CD658" s="101"/>
      <c r="CE658" s="101"/>
      <c r="CF658" s="101"/>
      <c r="CG658" s="101"/>
      <c r="CH658" s="101"/>
      <c r="CI658" s="101"/>
      <c r="CJ658" s="101"/>
      <c r="CK658" s="101"/>
      <c r="CL658" s="101"/>
      <c r="CM658" s="101"/>
      <c r="CN658" s="101"/>
      <c r="CO658" s="101"/>
      <c r="CP658" s="101"/>
      <c r="CQ658" s="101"/>
    </row>
    <row r="659">
      <c r="BK659" s="101"/>
      <c r="BL659" s="101"/>
      <c r="BM659" s="101"/>
      <c r="BN659" s="101"/>
      <c r="BO659" s="101"/>
      <c r="BP659" s="101"/>
      <c r="BQ659" s="101"/>
      <c r="BR659" s="101"/>
      <c r="BS659" s="101"/>
      <c r="BT659" s="101"/>
      <c r="BU659" s="101"/>
      <c r="BV659" s="101"/>
      <c r="BW659" s="101"/>
      <c r="BX659" s="101"/>
      <c r="BY659" s="101"/>
      <c r="BZ659" s="101"/>
      <c r="CA659" s="101"/>
      <c r="CB659" s="101"/>
      <c r="CC659" s="101"/>
      <c r="CD659" s="101"/>
      <c r="CE659" s="101"/>
      <c r="CF659" s="101"/>
      <c r="CG659" s="101"/>
      <c r="CH659" s="101"/>
      <c r="CI659" s="101"/>
      <c r="CJ659" s="101"/>
      <c r="CK659" s="101"/>
      <c r="CL659" s="101"/>
      <c r="CM659" s="101"/>
      <c r="CN659" s="101"/>
      <c r="CO659" s="101"/>
      <c r="CP659" s="101"/>
      <c r="CQ659" s="101"/>
    </row>
    <row r="660">
      <c r="BK660" s="101"/>
      <c r="BL660" s="101"/>
      <c r="BM660" s="101"/>
      <c r="BN660" s="101"/>
      <c r="BO660" s="101"/>
      <c r="BP660" s="101"/>
      <c r="BQ660" s="101"/>
      <c r="BR660" s="101"/>
      <c r="BS660" s="101"/>
      <c r="BT660" s="101"/>
      <c r="BU660" s="101"/>
      <c r="BV660" s="101"/>
      <c r="BW660" s="101"/>
      <c r="BX660" s="101"/>
      <c r="BY660" s="101"/>
      <c r="BZ660" s="101"/>
      <c r="CA660" s="101"/>
      <c r="CB660" s="101"/>
      <c r="CC660" s="101"/>
      <c r="CD660" s="101"/>
      <c r="CE660" s="101"/>
      <c r="CF660" s="101"/>
      <c r="CG660" s="101"/>
      <c r="CH660" s="101"/>
      <c r="CI660" s="101"/>
      <c r="CJ660" s="101"/>
      <c r="CK660" s="101"/>
      <c r="CL660" s="101"/>
      <c r="CM660" s="101"/>
      <c r="CN660" s="101"/>
      <c r="CO660" s="101"/>
      <c r="CP660" s="101"/>
      <c r="CQ660" s="101"/>
    </row>
    <row r="661">
      <c r="BK661" s="101"/>
      <c r="BL661" s="101"/>
      <c r="BM661" s="101"/>
      <c r="BN661" s="101"/>
      <c r="BO661" s="101"/>
      <c r="BP661" s="101"/>
      <c r="BQ661" s="101"/>
      <c r="BR661" s="101"/>
      <c r="BS661" s="101"/>
      <c r="BT661" s="101"/>
      <c r="BU661" s="101"/>
      <c r="BV661" s="101"/>
      <c r="BW661" s="101"/>
      <c r="BX661" s="101"/>
      <c r="BY661" s="101"/>
      <c r="BZ661" s="101"/>
      <c r="CA661" s="101"/>
      <c r="CB661" s="101"/>
      <c r="CC661" s="101"/>
      <c r="CD661" s="101"/>
      <c r="CE661" s="101"/>
      <c r="CF661" s="101"/>
      <c r="CG661" s="101"/>
      <c r="CH661" s="101"/>
      <c r="CI661" s="101"/>
      <c r="CJ661" s="101"/>
      <c r="CK661" s="101"/>
      <c r="CL661" s="101"/>
      <c r="CM661" s="101"/>
      <c r="CN661" s="101"/>
      <c r="CO661" s="101"/>
      <c r="CP661" s="101"/>
      <c r="CQ661" s="101"/>
    </row>
    <row r="662">
      <c r="BK662" s="101"/>
      <c r="BL662" s="101"/>
      <c r="BM662" s="101"/>
      <c r="BN662" s="101"/>
      <c r="BO662" s="101"/>
      <c r="BP662" s="101"/>
      <c r="BQ662" s="101"/>
      <c r="BR662" s="101"/>
      <c r="BS662" s="101"/>
      <c r="BT662" s="101"/>
      <c r="BU662" s="101"/>
      <c r="BV662" s="101"/>
      <c r="BW662" s="101"/>
      <c r="BX662" s="101"/>
      <c r="BY662" s="101"/>
      <c r="BZ662" s="101"/>
      <c r="CA662" s="101"/>
      <c r="CB662" s="101"/>
      <c r="CC662" s="101"/>
      <c r="CD662" s="101"/>
      <c r="CE662" s="101"/>
      <c r="CF662" s="101"/>
      <c r="CG662" s="101"/>
      <c r="CH662" s="101"/>
      <c r="CI662" s="101"/>
      <c r="CJ662" s="101"/>
      <c r="CK662" s="101"/>
      <c r="CL662" s="101"/>
      <c r="CM662" s="101"/>
      <c r="CN662" s="101"/>
      <c r="CO662" s="101"/>
      <c r="CP662" s="101"/>
      <c r="CQ662" s="101"/>
    </row>
    <row r="663">
      <c r="BK663" s="101"/>
      <c r="BL663" s="101"/>
      <c r="BM663" s="101"/>
      <c r="BN663" s="101"/>
      <c r="BO663" s="101"/>
      <c r="BP663" s="101"/>
      <c r="BQ663" s="101"/>
      <c r="BR663" s="101"/>
      <c r="BS663" s="101"/>
      <c r="BT663" s="101"/>
      <c r="BU663" s="101"/>
      <c r="BV663" s="101"/>
      <c r="BW663" s="101"/>
      <c r="BX663" s="101"/>
      <c r="BY663" s="101"/>
      <c r="BZ663" s="101"/>
      <c r="CA663" s="101"/>
      <c r="CB663" s="101"/>
      <c r="CC663" s="101"/>
      <c r="CD663" s="101"/>
      <c r="CE663" s="101"/>
      <c r="CF663" s="101"/>
      <c r="CG663" s="101"/>
      <c r="CH663" s="101"/>
      <c r="CI663" s="101"/>
      <c r="CJ663" s="101"/>
      <c r="CK663" s="101"/>
      <c r="CL663" s="101"/>
      <c r="CM663" s="101"/>
      <c r="CN663" s="101"/>
      <c r="CO663" s="101"/>
      <c r="CP663" s="101"/>
      <c r="CQ663" s="101"/>
    </row>
    <row r="664">
      <c r="BK664" s="101"/>
      <c r="BL664" s="101"/>
      <c r="BM664" s="101"/>
      <c r="BN664" s="101"/>
      <c r="BO664" s="101"/>
      <c r="BP664" s="101"/>
      <c r="BQ664" s="101"/>
      <c r="BR664" s="101"/>
      <c r="BS664" s="101"/>
      <c r="BT664" s="101"/>
      <c r="BU664" s="101"/>
      <c r="BV664" s="101"/>
      <c r="BW664" s="101"/>
      <c r="BX664" s="101"/>
      <c r="BY664" s="101"/>
      <c r="BZ664" s="101"/>
      <c r="CA664" s="101"/>
      <c r="CB664" s="101"/>
      <c r="CC664" s="101"/>
      <c r="CD664" s="101"/>
      <c r="CE664" s="101"/>
      <c r="CF664" s="101"/>
      <c r="CG664" s="101"/>
      <c r="CH664" s="101"/>
      <c r="CI664" s="101"/>
      <c r="CJ664" s="101"/>
      <c r="CK664" s="101"/>
      <c r="CL664" s="101"/>
      <c r="CM664" s="101"/>
      <c r="CN664" s="101"/>
      <c r="CO664" s="101"/>
      <c r="CP664" s="101"/>
      <c r="CQ664" s="101"/>
    </row>
    <row r="665">
      <c r="BK665" s="101"/>
      <c r="BL665" s="101"/>
      <c r="BM665" s="101"/>
      <c r="BN665" s="101"/>
      <c r="BO665" s="101"/>
      <c r="BP665" s="101"/>
      <c r="BQ665" s="101"/>
      <c r="BR665" s="101"/>
      <c r="BS665" s="101"/>
      <c r="BT665" s="101"/>
      <c r="BU665" s="101"/>
      <c r="BV665" s="101"/>
      <c r="BW665" s="101"/>
      <c r="BX665" s="101"/>
      <c r="BY665" s="101"/>
      <c r="BZ665" s="101"/>
      <c r="CA665" s="101"/>
      <c r="CB665" s="101"/>
      <c r="CC665" s="101"/>
      <c r="CD665" s="101"/>
      <c r="CE665" s="101"/>
      <c r="CF665" s="101"/>
      <c r="CG665" s="101"/>
      <c r="CH665" s="101"/>
      <c r="CI665" s="101"/>
      <c r="CJ665" s="101"/>
      <c r="CK665" s="101"/>
      <c r="CL665" s="101"/>
      <c r="CM665" s="101"/>
      <c r="CN665" s="101"/>
      <c r="CO665" s="101"/>
      <c r="CP665" s="101"/>
      <c r="CQ665" s="101"/>
    </row>
    <row r="666">
      <c r="BK666" s="101"/>
      <c r="BL666" s="101"/>
      <c r="BM666" s="101"/>
      <c r="BN666" s="101"/>
      <c r="BO666" s="101"/>
      <c r="BP666" s="101"/>
      <c r="BQ666" s="101"/>
      <c r="BR666" s="101"/>
      <c r="BS666" s="101"/>
      <c r="BT666" s="101"/>
      <c r="BU666" s="101"/>
      <c r="BV666" s="101"/>
      <c r="BW666" s="101"/>
      <c r="BX666" s="101"/>
      <c r="BY666" s="101"/>
      <c r="BZ666" s="101"/>
      <c r="CA666" s="101"/>
      <c r="CB666" s="101"/>
      <c r="CC666" s="101"/>
      <c r="CD666" s="101"/>
      <c r="CE666" s="101"/>
      <c r="CF666" s="101"/>
      <c r="CG666" s="101"/>
      <c r="CH666" s="101"/>
      <c r="CI666" s="101"/>
      <c r="CJ666" s="101"/>
      <c r="CK666" s="101"/>
      <c r="CL666" s="101"/>
      <c r="CM666" s="101"/>
      <c r="CN666" s="101"/>
      <c r="CO666" s="101"/>
      <c r="CP666" s="101"/>
      <c r="CQ666" s="101"/>
    </row>
    <row r="667">
      <c r="BK667" s="101"/>
      <c r="BL667" s="101"/>
      <c r="BM667" s="101"/>
      <c r="BN667" s="101"/>
      <c r="BO667" s="101"/>
      <c r="BP667" s="101"/>
      <c r="BQ667" s="101"/>
      <c r="BR667" s="101"/>
      <c r="BS667" s="101"/>
      <c r="BT667" s="101"/>
      <c r="BU667" s="101"/>
      <c r="BV667" s="101"/>
      <c r="BW667" s="101"/>
      <c r="BX667" s="101"/>
      <c r="BY667" s="101"/>
      <c r="BZ667" s="101"/>
      <c r="CA667" s="101"/>
      <c r="CB667" s="101"/>
      <c r="CC667" s="101"/>
      <c r="CD667" s="101"/>
      <c r="CE667" s="101"/>
      <c r="CF667" s="101"/>
      <c r="CG667" s="101"/>
      <c r="CH667" s="101"/>
      <c r="CI667" s="101"/>
      <c r="CJ667" s="101"/>
      <c r="CK667" s="101"/>
      <c r="CL667" s="101"/>
      <c r="CM667" s="101"/>
      <c r="CN667" s="101"/>
      <c r="CO667" s="101"/>
      <c r="CP667" s="101"/>
      <c r="CQ667" s="101"/>
    </row>
    <row r="668">
      <c r="BK668" s="101"/>
      <c r="BL668" s="101"/>
      <c r="BM668" s="101"/>
      <c r="BN668" s="101"/>
      <c r="BO668" s="101"/>
      <c r="BP668" s="101"/>
      <c r="BQ668" s="101"/>
      <c r="BR668" s="101"/>
      <c r="BS668" s="101"/>
      <c r="BT668" s="101"/>
      <c r="BU668" s="101"/>
      <c r="BV668" s="101"/>
      <c r="BW668" s="101"/>
      <c r="BX668" s="101"/>
      <c r="BY668" s="101"/>
      <c r="BZ668" s="101"/>
      <c r="CA668" s="101"/>
      <c r="CB668" s="101"/>
      <c r="CC668" s="101"/>
      <c r="CD668" s="101"/>
      <c r="CE668" s="101"/>
      <c r="CF668" s="101"/>
      <c r="CG668" s="101"/>
      <c r="CH668" s="101"/>
      <c r="CI668" s="101"/>
      <c r="CJ668" s="101"/>
      <c r="CK668" s="101"/>
      <c r="CL668" s="101"/>
      <c r="CM668" s="101"/>
      <c r="CN668" s="101"/>
      <c r="CO668" s="101"/>
      <c r="CP668" s="101"/>
      <c r="CQ668" s="101"/>
    </row>
    <row r="669">
      <c r="BK669" s="101"/>
      <c r="BL669" s="101"/>
      <c r="BM669" s="101"/>
      <c r="BN669" s="101"/>
      <c r="BO669" s="101"/>
      <c r="BP669" s="101"/>
      <c r="BQ669" s="101"/>
      <c r="BR669" s="101"/>
      <c r="BS669" s="101"/>
      <c r="BT669" s="101"/>
      <c r="BU669" s="101"/>
      <c r="BV669" s="101"/>
      <c r="BW669" s="101"/>
      <c r="BX669" s="101"/>
      <c r="BY669" s="101"/>
      <c r="BZ669" s="101"/>
      <c r="CA669" s="101"/>
      <c r="CB669" s="101"/>
      <c r="CC669" s="101"/>
      <c r="CD669" s="101"/>
      <c r="CE669" s="101"/>
      <c r="CF669" s="101"/>
      <c r="CG669" s="101"/>
      <c r="CH669" s="101"/>
      <c r="CI669" s="101"/>
      <c r="CJ669" s="101"/>
      <c r="CK669" s="101"/>
      <c r="CL669" s="101"/>
      <c r="CM669" s="101"/>
      <c r="CN669" s="101"/>
      <c r="CO669" s="101"/>
      <c r="CP669" s="101"/>
      <c r="CQ669" s="101"/>
    </row>
    <row r="670">
      <c r="BK670" s="101"/>
      <c r="BL670" s="101"/>
      <c r="BM670" s="101"/>
      <c r="BN670" s="101"/>
      <c r="BO670" s="101"/>
      <c r="BP670" s="101"/>
      <c r="BQ670" s="101"/>
      <c r="BR670" s="101"/>
      <c r="BS670" s="101"/>
      <c r="BT670" s="101"/>
      <c r="BU670" s="101"/>
      <c r="BV670" s="101"/>
      <c r="BW670" s="101"/>
      <c r="BX670" s="101"/>
      <c r="BY670" s="101"/>
      <c r="BZ670" s="101"/>
      <c r="CA670" s="101"/>
      <c r="CB670" s="101"/>
      <c r="CC670" s="101"/>
      <c r="CD670" s="101"/>
      <c r="CE670" s="101"/>
      <c r="CF670" s="101"/>
      <c r="CG670" s="101"/>
      <c r="CH670" s="101"/>
      <c r="CI670" s="101"/>
      <c r="CJ670" s="101"/>
      <c r="CK670" s="101"/>
      <c r="CL670" s="101"/>
      <c r="CM670" s="101"/>
      <c r="CN670" s="101"/>
      <c r="CO670" s="101"/>
      <c r="CP670" s="101"/>
      <c r="CQ670" s="101"/>
    </row>
    <row r="671">
      <c r="BK671" s="101"/>
      <c r="BL671" s="101"/>
      <c r="BM671" s="101"/>
      <c r="BN671" s="101"/>
      <c r="BO671" s="101"/>
      <c r="BP671" s="101"/>
      <c r="BQ671" s="101"/>
      <c r="BR671" s="101"/>
      <c r="BS671" s="101"/>
      <c r="BT671" s="101"/>
      <c r="BU671" s="101"/>
      <c r="BV671" s="101"/>
      <c r="BW671" s="101"/>
      <c r="BX671" s="101"/>
      <c r="BY671" s="101"/>
      <c r="BZ671" s="101"/>
      <c r="CA671" s="101"/>
      <c r="CB671" s="101"/>
      <c r="CC671" s="101"/>
      <c r="CD671" s="101"/>
      <c r="CE671" s="101"/>
      <c r="CF671" s="101"/>
      <c r="CG671" s="101"/>
      <c r="CH671" s="101"/>
      <c r="CI671" s="101"/>
      <c r="CJ671" s="101"/>
      <c r="CK671" s="101"/>
      <c r="CL671" s="101"/>
      <c r="CM671" s="101"/>
      <c r="CN671" s="101"/>
      <c r="CO671" s="101"/>
      <c r="CP671" s="101"/>
      <c r="CQ671" s="101"/>
    </row>
    <row r="672">
      <c r="BK672" s="101"/>
      <c r="BL672" s="101"/>
      <c r="BM672" s="101"/>
      <c r="BN672" s="101"/>
      <c r="BO672" s="101"/>
      <c r="BP672" s="101"/>
      <c r="BQ672" s="101"/>
      <c r="BR672" s="101"/>
      <c r="BS672" s="101"/>
      <c r="BT672" s="101"/>
      <c r="BU672" s="101"/>
      <c r="BV672" s="101"/>
      <c r="BW672" s="101"/>
      <c r="BX672" s="101"/>
      <c r="BY672" s="101"/>
      <c r="BZ672" s="101"/>
      <c r="CA672" s="101"/>
      <c r="CB672" s="101"/>
      <c r="CC672" s="101"/>
      <c r="CD672" s="101"/>
      <c r="CE672" s="101"/>
      <c r="CF672" s="101"/>
      <c r="CG672" s="101"/>
      <c r="CH672" s="101"/>
      <c r="CI672" s="101"/>
      <c r="CJ672" s="101"/>
      <c r="CK672" s="101"/>
      <c r="CL672" s="101"/>
      <c r="CM672" s="101"/>
      <c r="CN672" s="101"/>
      <c r="CO672" s="101"/>
      <c r="CP672" s="101"/>
      <c r="CQ672" s="101"/>
    </row>
    <row r="673">
      <c r="BK673" s="101"/>
      <c r="BL673" s="101"/>
      <c r="BM673" s="101"/>
      <c r="BN673" s="101"/>
      <c r="BO673" s="101"/>
      <c r="BP673" s="101"/>
      <c r="BQ673" s="101"/>
      <c r="BR673" s="101"/>
      <c r="BS673" s="101"/>
      <c r="BT673" s="101"/>
      <c r="BU673" s="101"/>
      <c r="BV673" s="101"/>
      <c r="BW673" s="101"/>
      <c r="BX673" s="101"/>
      <c r="BY673" s="101"/>
      <c r="BZ673" s="101"/>
      <c r="CA673" s="101"/>
      <c r="CB673" s="101"/>
      <c r="CC673" s="101"/>
      <c r="CD673" s="101"/>
      <c r="CE673" s="101"/>
      <c r="CF673" s="101"/>
      <c r="CG673" s="101"/>
      <c r="CH673" s="101"/>
      <c r="CI673" s="101"/>
      <c r="CJ673" s="101"/>
      <c r="CK673" s="101"/>
      <c r="CL673" s="101"/>
      <c r="CM673" s="101"/>
      <c r="CN673" s="101"/>
      <c r="CO673" s="101"/>
      <c r="CP673" s="101"/>
      <c r="CQ673" s="101"/>
    </row>
    <row r="674">
      <c r="BK674" s="101"/>
      <c r="BL674" s="101"/>
      <c r="BM674" s="101"/>
      <c r="BN674" s="101"/>
      <c r="BO674" s="101"/>
      <c r="BP674" s="101"/>
      <c r="BQ674" s="101"/>
      <c r="BR674" s="101"/>
      <c r="BS674" s="101"/>
      <c r="BT674" s="101"/>
      <c r="BU674" s="101"/>
      <c r="BV674" s="101"/>
      <c r="BW674" s="101"/>
      <c r="BX674" s="101"/>
      <c r="BY674" s="101"/>
      <c r="BZ674" s="101"/>
      <c r="CA674" s="101"/>
      <c r="CB674" s="101"/>
      <c r="CC674" s="101"/>
      <c r="CD674" s="101"/>
      <c r="CE674" s="101"/>
      <c r="CF674" s="101"/>
      <c r="CG674" s="101"/>
      <c r="CH674" s="101"/>
      <c r="CI674" s="101"/>
      <c r="CJ674" s="101"/>
      <c r="CK674" s="101"/>
      <c r="CL674" s="101"/>
      <c r="CM674" s="101"/>
      <c r="CN674" s="101"/>
      <c r="CO674" s="101"/>
      <c r="CP674" s="101"/>
      <c r="CQ674" s="101"/>
    </row>
    <row r="675">
      <c r="BK675" s="101"/>
      <c r="BL675" s="101"/>
      <c r="BM675" s="101"/>
      <c r="BN675" s="101"/>
      <c r="BO675" s="101"/>
      <c r="BP675" s="101"/>
      <c r="BQ675" s="101"/>
      <c r="BR675" s="101"/>
      <c r="BS675" s="101"/>
      <c r="BT675" s="101"/>
      <c r="BU675" s="101"/>
      <c r="BV675" s="101"/>
      <c r="BW675" s="101"/>
      <c r="BX675" s="101"/>
      <c r="BY675" s="101"/>
      <c r="BZ675" s="101"/>
      <c r="CA675" s="101"/>
      <c r="CB675" s="101"/>
      <c r="CC675" s="101"/>
      <c r="CD675" s="101"/>
      <c r="CE675" s="101"/>
      <c r="CF675" s="101"/>
      <c r="CG675" s="101"/>
      <c r="CH675" s="101"/>
      <c r="CI675" s="101"/>
      <c r="CJ675" s="101"/>
      <c r="CK675" s="101"/>
      <c r="CL675" s="101"/>
      <c r="CM675" s="101"/>
      <c r="CN675" s="101"/>
      <c r="CO675" s="101"/>
      <c r="CP675" s="101"/>
      <c r="CQ675" s="101"/>
    </row>
    <row r="676">
      <c r="BK676" s="101"/>
      <c r="BL676" s="101"/>
      <c r="BM676" s="101"/>
      <c r="BN676" s="101"/>
      <c r="BO676" s="101"/>
      <c r="BP676" s="101"/>
      <c r="BQ676" s="101"/>
      <c r="BR676" s="101"/>
      <c r="BS676" s="101"/>
      <c r="BT676" s="101"/>
      <c r="BU676" s="101"/>
      <c r="BV676" s="101"/>
      <c r="BW676" s="101"/>
      <c r="BX676" s="101"/>
      <c r="BY676" s="101"/>
      <c r="BZ676" s="101"/>
      <c r="CA676" s="101"/>
      <c r="CB676" s="101"/>
      <c r="CC676" s="101"/>
      <c r="CD676" s="101"/>
      <c r="CE676" s="101"/>
      <c r="CF676" s="101"/>
      <c r="CG676" s="101"/>
      <c r="CH676" s="101"/>
      <c r="CI676" s="101"/>
      <c r="CJ676" s="101"/>
      <c r="CK676" s="101"/>
      <c r="CL676" s="101"/>
      <c r="CM676" s="101"/>
      <c r="CN676" s="101"/>
      <c r="CO676" s="101"/>
      <c r="CP676" s="101"/>
      <c r="CQ676" s="101"/>
    </row>
    <row r="677">
      <c r="BK677" s="101"/>
      <c r="BL677" s="101"/>
      <c r="BM677" s="101"/>
      <c r="BN677" s="101"/>
      <c r="BO677" s="101"/>
      <c r="BP677" s="101"/>
      <c r="BQ677" s="101"/>
      <c r="BR677" s="101"/>
      <c r="BS677" s="101"/>
      <c r="BT677" s="101"/>
      <c r="BU677" s="101"/>
      <c r="BV677" s="101"/>
      <c r="BW677" s="101"/>
      <c r="BX677" s="101"/>
      <c r="BY677" s="101"/>
      <c r="BZ677" s="101"/>
      <c r="CA677" s="101"/>
      <c r="CB677" s="101"/>
      <c r="CC677" s="101"/>
      <c r="CD677" s="101"/>
      <c r="CE677" s="101"/>
      <c r="CF677" s="101"/>
      <c r="CG677" s="101"/>
      <c r="CH677" s="101"/>
      <c r="CI677" s="101"/>
      <c r="CJ677" s="101"/>
      <c r="CK677" s="101"/>
      <c r="CL677" s="101"/>
      <c r="CM677" s="101"/>
      <c r="CN677" s="101"/>
      <c r="CO677" s="101"/>
      <c r="CP677" s="101"/>
      <c r="CQ677" s="101"/>
    </row>
    <row r="678">
      <c r="BK678" s="101"/>
      <c r="BL678" s="101"/>
      <c r="BM678" s="101"/>
      <c r="BN678" s="101"/>
      <c r="BO678" s="101"/>
      <c r="BP678" s="101"/>
      <c r="BQ678" s="101"/>
      <c r="BR678" s="101"/>
      <c r="BS678" s="101"/>
      <c r="BT678" s="101"/>
      <c r="BU678" s="101"/>
      <c r="BV678" s="101"/>
      <c r="BW678" s="101"/>
      <c r="BX678" s="101"/>
      <c r="BY678" s="101"/>
      <c r="BZ678" s="101"/>
      <c r="CA678" s="101"/>
      <c r="CB678" s="101"/>
      <c r="CC678" s="101"/>
      <c r="CD678" s="101"/>
      <c r="CE678" s="101"/>
      <c r="CF678" s="101"/>
      <c r="CG678" s="101"/>
      <c r="CH678" s="101"/>
      <c r="CI678" s="101"/>
      <c r="CJ678" s="101"/>
      <c r="CK678" s="101"/>
      <c r="CL678" s="101"/>
      <c r="CM678" s="101"/>
      <c r="CN678" s="101"/>
      <c r="CO678" s="101"/>
      <c r="CP678" s="101"/>
      <c r="CQ678" s="101"/>
    </row>
    <row r="679">
      <c r="BK679" s="101"/>
      <c r="BL679" s="101"/>
      <c r="BM679" s="101"/>
      <c r="BN679" s="101"/>
      <c r="BO679" s="101"/>
      <c r="BP679" s="101"/>
      <c r="BQ679" s="101"/>
      <c r="BR679" s="101"/>
      <c r="BS679" s="101"/>
      <c r="BT679" s="101"/>
      <c r="BU679" s="101"/>
      <c r="BV679" s="101"/>
      <c r="BW679" s="101"/>
      <c r="BX679" s="101"/>
      <c r="BY679" s="101"/>
      <c r="BZ679" s="101"/>
      <c r="CA679" s="101"/>
      <c r="CB679" s="101"/>
      <c r="CC679" s="101"/>
      <c r="CD679" s="101"/>
      <c r="CE679" s="101"/>
      <c r="CF679" s="101"/>
      <c r="CG679" s="101"/>
      <c r="CH679" s="101"/>
      <c r="CI679" s="101"/>
      <c r="CJ679" s="101"/>
      <c r="CK679" s="101"/>
      <c r="CL679" s="101"/>
      <c r="CM679" s="101"/>
      <c r="CN679" s="101"/>
      <c r="CO679" s="101"/>
      <c r="CP679" s="101"/>
      <c r="CQ679" s="101"/>
    </row>
    <row r="680">
      <c r="BK680" s="101"/>
      <c r="BL680" s="101"/>
      <c r="BM680" s="101"/>
      <c r="BN680" s="101"/>
      <c r="BO680" s="101"/>
      <c r="BP680" s="101"/>
      <c r="BQ680" s="101"/>
      <c r="BR680" s="101"/>
      <c r="BS680" s="101"/>
      <c r="BT680" s="101"/>
      <c r="BU680" s="101"/>
      <c r="BV680" s="101"/>
      <c r="BW680" s="101"/>
      <c r="BX680" s="101"/>
      <c r="BY680" s="101"/>
      <c r="BZ680" s="101"/>
      <c r="CA680" s="101"/>
      <c r="CB680" s="101"/>
      <c r="CC680" s="101"/>
      <c r="CD680" s="101"/>
      <c r="CE680" s="101"/>
      <c r="CF680" s="101"/>
      <c r="CG680" s="101"/>
      <c r="CH680" s="101"/>
      <c r="CI680" s="101"/>
      <c r="CJ680" s="101"/>
      <c r="CK680" s="101"/>
      <c r="CL680" s="101"/>
      <c r="CM680" s="101"/>
      <c r="CN680" s="101"/>
      <c r="CO680" s="101"/>
      <c r="CP680" s="101"/>
      <c r="CQ680" s="101"/>
    </row>
    <row r="681">
      <c r="BK681" s="101"/>
      <c r="BL681" s="101"/>
      <c r="BM681" s="101"/>
      <c r="BN681" s="101"/>
      <c r="BO681" s="101"/>
      <c r="BP681" s="101"/>
      <c r="BQ681" s="101"/>
      <c r="BR681" s="101"/>
      <c r="BS681" s="101"/>
      <c r="BT681" s="101"/>
      <c r="BU681" s="101"/>
      <c r="BV681" s="101"/>
      <c r="BW681" s="101"/>
      <c r="BX681" s="101"/>
      <c r="BY681" s="101"/>
      <c r="BZ681" s="101"/>
      <c r="CA681" s="101"/>
      <c r="CB681" s="101"/>
      <c r="CC681" s="101"/>
      <c r="CD681" s="101"/>
      <c r="CE681" s="101"/>
      <c r="CF681" s="101"/>
      <c r="CG681" s="101"/>
      <c r="CH681" s="101"/>
      <c r="CI681" s="101"/>
      <c r="CJ681" s="101"/>
      <c r="CK681" s="101"/>
      <c r="CL681" s="101"/>
      <c r="CM681" s="101"/>
      <c r="CN681" s="101"/>
      <c r="CO681" s="101"/>
      <c r="CP681" s="101"/>
      <c r="CQ681" s="101"/>
    </row>
    <row r="682">
      <c r="BK682" s="101"/>
      <c r="BL682" s="101"/>
      <c r="BM682" s="101"/>
      <c r="BN682" s="101"/>
      <c r="BO682" s="101"/>
      <c r="BP682" s="101"/>
      <c r="BQ682" s="101"/>
      <c r="BR682" s="101"/>
      <c r="BS682" s="101"/>
      <c r="BT682" s="101"/>
      <c r="BU682" s="101"/>
      <c r="BV682" s="101"/>
      <c r="BW682" s="101"/>
      <c r="BX682" s="101"/>
      <c r="BY682" s="101"/>
      <c r="BZ682" s="101"/>
      <c r="CA682" s="101"/>
      <c r="CB682" s="101"/>
      <c r="CC682" s="101"/>
      <c r="CD682" s="101"/>
      <c r="CE682" s="101"/>
      <c r="CF682" s="101"/>
      <c r="CG682" s="101"/>
      <c r="CH682" s="101"/>
      <c r="CI682" s="101"/>
      <c r="CJ682" s="101"/>
      <c r="CK682" s="101"/>
      <c r="CL682" s="101"/>
      <c r="CM682" s="101"/>
      <c r="CN682" s="101"/>
      <c r="CO682" s="101"/>
      <c r="CP682" s="101"/>
      <c r="CQ682" s="101"/>
    </row>
    <row r="683">
      <c r="BK683" s="101"/>
      <c r="BL683" s="101"/>
      <c r="BM683" s="101"/>
      <c r="BN683" s="101"/>
      <c r="BO683" s="101"/>
      <c r="BP683" s="101"/>
      <c r="BQ683" s="101"/>
      <c r="BR683" s="101"/>
      <c r="BS683" s="101"/>
      <c r="BT683" s="101"/>
      <c r="BU683" s="101"/>
      <c r="BV683" s="101"/>
      <c r="BW683" s="101"/>
      <c r="BX683" s="101"/>
      <c r="BY683" s="101"/>
      <c r="BZ683" s="101"/>
      <c r="CA683" s="101"/>
      <c r="CB683" s="101"/>
      <c r="CC683" s="101"/>
      <c r="CD683" s="101"/>
      <c r="CE683" s="101"/>
      <c r="CF683" s="101"/>
      <c r="CG683" s="101"/>
      <c r="CH683" s="101"/>
      <c r="CI683" s="101"/>
      <c r="CJ683" s="101"/>
      <c r="CK683" s="101"/>
      <c r="CL683" s="101"/>
      <c r="CM683" s="101"/>
      <c r="CN683" s="101"/>
      <c r="CO683" s="101"/>
      <c r="CP683" s="101"/>
      <c r="CQ683" s="101"/>
    </row>
    <row r="684">
      <c r="BK684" s="101"/>
      <c r="BL684" s="101"/>
      <c r="BM684" s="101"/>
      <c r="BN684" s="101"/>
      <c r="BO684" s="101"/>
      <c r="BP684" s="101"/>
      <c r="BQ684" s="101"/>
      <c r="BR684" s="101"/>
      <c r="BS684" s="101"/>
      <c r="BT684" s="101"/>
      <c r="BU684" s="101"/>
      <c r="BV684" s="101"/>
      <c r="BW684" s="101"/>
      <c r="BX684" s="101"/>
      <c r="BY684" s="101"/>
      <c r="BZ684" s="101"/>
      <c r="CA684" s="101"/>
      <c r="CB684" s="101"/>
      <c r="CC684" s="101"/>
      <c r="CD684" s="101"/>
      <c r="CE684" s="101"/>
      <c r="CF684" s="101"/>
      <c r="CG684" s="101"/>
      <c r="CH684" s="101"/>
      <c r="CI684" s="101"/>
      <c r="CJ684" s="101"/>
      <c r="CK684" s="101"/>
      <c r="CL684" s="101"/>
      <c r="CM684" s="101"/>
      <c r="CN684" s="101"/>
      <c r="CO684" s="101"/>
      <c r="CP684" s="101"/>
      <c r="CQ684" s="101"/>
    </row>
    <row r="685">
      <c r="BK685" s="101"/>
      <c r="BL685" s="101"/>
      <c r="BM685" s="101"/>
      <c r="BN685" s="101"/>
      <c r="BO685" s="101"/>
      <c r="BP685" s="101"/>
      <c r="BQ685" s="101"/>
      <c r="BR685" s="101"/>
      <c r="BS685" s="101"/>
      <c r="BT685" s="101"/>
      <c r="BU685" s="101"/>
      <c r="BV685" s="101"/>
      <c r="BW685" s="101"/>
      <c r="BX685" s="101"/>
      <c r="BY685" s="101"/>
      <c r="BZ685" s="101"/>
      <c r="CA685" s="101"/>
      <c r="CB685" s="101"/>
      <c r="CC685" s="101"/>
      <c r="CD685" s="101"/>
      <c r="CE685" s="101"/>
      <c r="CF685" s="101"/>
      <c r="CG685" s="101"/>
      <c r="CH685" s="101"/>
      <c r="CI685" s="101"/>
      <c r="CJ685" s="101"/>
      <c r="CK685" s="101"/>
      <c r="CL685" s="101"/>
      <c r="CM685" s="101"/>
      <c r="CN685" s="101"/>
      <c r="CO685" s="101"/>
      <c r="CP685" s="101"/>
      <c r="CQ685" s="101"/>
    </row>
    <row r="686">
      <c r="BK686" s="101"/>
      <c r="BL686" s="101"/>
      <c r="BM686" s="101"/>
      <c r="BN686" s="101"/>
      <c r="BO686" s="101"/>
      <c r="BP686" s="101"/>
      <c r="BQ686" s="101"/>
      <c r="BR686" s="101"/>
      <c r="BS686" s="101"/>
      <c r="BT686" s="101"/>
      <c r="BU686" s="101"/>
      <c r="BV686" s="101"/>
      <c r="BW686" s="101"/>
      <c r="BX686" s="101"/>
      <c r="BY686" s="101"/>
      <c r="BZ686" s="101"/>
      <c r="CA686" s="101"/>
      <c r="CB686" s="101"/>
      <c r="CC686" s="101"/>
      <c r="CD686" s="101"/>
      <c r="CE686" s="101"/>
      <c r="CF686" s="101"/>
      <c r="CG686" s="101"/>
      <c r="CH686" s="101"/>
      <c r="CI686" s="101"/>
      <c r="CJ686" s="101"/>
      <c r="CK686" s="101"/>
      <c r="CL686" s="101"/>
      <c r="CM686" s="101"/>
      <c r="CN686" s="101"/>
      <c r="CO686" s="101"/>
      <c r="CP686" s="101"/>
      <c r="CQ686" s="101"/>
    </row>
    <row r="687">
      <c r="BK687" s="101"/>
      <c r="BL687" s="101"/>
      <c r="BM687" s="101"/>
      <c r="BN687" s="101"/>
      <c r="BO687" s="101"/>
      <c r="BP687" s="101"/>
      <c r="BQ687" s="101"/>
      <c r="BR687" s="101"/>
      <c r="BS687" s="101"/>
      <c r="BT687" s="101"/>
      <c r="BU687" s="101"/>
      <c r="BV687" s="101"/>
      <c r="BW687" s="101"/>
      <c r="BX687" s="101"/>
      <c r="BY687" s="101"/>
      <c r="BZ687" s="101"/>
      <c r="CA687" s="101"/>
      <c r="CB687" s="101"/>
      <c r="CC687" s="101"/>
      <c r="CD687" s="101"/>
      <c r="CE687" s="101"/>
      <c r="CF687" s="101"/>
      <c r="CG687" s="101"/>
      <c r="CH687" s="101"/>
      <c r="CI687" s="101"/>
      <c r="CJ687" s="101"/>
      <c r="CK687" s="101"/>
      <c r="CL687" s="101"/>
      <c r="CM687" s="101"/>
      <c r="CN687" s="101"/>
      <c r="CO687" s="101"/>
      <c r="CP687" s="101"/>
      <c r="CQ687" s="101"/>
    </row>
    <row r="688">
      <c r="BK688" s="101"/>
      <c r="BL688" s="101"/>
      <c r="BM688" s="101"/>
      <c r="BN688" s="101"/>
      <c r="BO688" s="101"/>
      <c r="BP688" s="101"/>
      <c r="BQ688" s="101"/>
      <c r="BR688" s="101"/>
      <c r="BS688" s="101"/>
      <c r="BT688" s="101"/>
      <c r="BU688" s="101"/>
      <c r="BV688" s="101"/>
      <c r="BW688" s="101"/>
      <c r="BX688" s="101"/>
      <c r="BY688" s="101"/>
      <c r="BZ688" s="101"/>
      <c r="CA688" s="101"/>
      <c r="CB688" s="101"/>
      <c r="CC688" s="101"/>
      <c r="CD688" s="101"/>
      <c r="CE688" s="101"/>
      <c r="CF688" s="101"/>
      <c r="CG688" s="101"/>
      <c r="CH688" s="101"/>
      <c r="CI688" s="101"/>
      <c r="CJ688" s="101"/>
      <c r="CK688" s="101"/>
      <c r="CL688" s="101"/>
      <c r="CM688" s="101"/>
      <c r="CN688" s="101"/>
      <c r="CO688" s="101"/>
      <c r="CP688" s="101"/>
      <c r="CQ688" s="101"/>
    </row>
    <row r="689">
      <c r="BK689" s="101"/>
      <c r="BL689" s="101"/>
      <c r="BM689" s="101"/>
      <c r="BN689" s="101"/>
      <c r="BO689" s="101"/>
      <c r="BP689" s="101"/>
      <c r="BQ689" s="101"/>
      <c r="BR689" s="101"/>
      <c r="BS689" s="101"/>
      <c r="BT689" s="101"/>
      <c r="BU689" s="101"/>
      <c r="BV689" s="101"/>
      <c r="BW689" s="101"/>
      <c r="BX689" s="101"/>
      <c r="BY689" s="101"/>
      <c r="BZ689" s="101"/>
      <c r="CA689" s="101"/>
      <c r="CB689" s="101"/>
      <c r="CC689" s="101"/>
      <c r="CD689" s="101"/>
      <c r="CE689" s="101"/>
      <c r="CF689" s="101"/>
      <c r="CG689" s="101"/>
      <c r="CH689" s="101"/>
      <c r="CI689" s="101"/>
      <c r="CJ689" s="101"/>
      <c r="CK689" s="101"/>
      <c r="CL689" s="101"/>
      <c r="CM689" s="101"/>
      <c r="CN689" s="101"/>
      <c r="CO689" s="101"/>
      <c r="CP689" s="101"/>
      <c r="CQ689" s="101"/>
    </row>
    <row r="690">
      <c r="BK690" s="101"/>
      <c r="BL690" s="101"/>
      <c r="BM690" s="101"/>
      <c r="BN690" s="101"/>
      <c r="BO690" s="101"/>
      <c r="BP690" s="101"/>
      <c r="BQ690" s="101"/>
      <c r="BR690" s="101"/>
      <c r="BS690" s="101"/>
      <c r="BT690" s="101"/>
      <c r="BU690" s="101"/>
      <c r="BV690" s="101"/>
      <c r="BW690" s="101"/>
      <c r="BX690" s="101"/>
      <c r="BY690" s="101"/>
      <c r="BZ690" s="101"/>
      <c r="CA690" s="101"/>
      <c r="CB690" s="101"/>
      <c r="CC690" s="101"/>
      <c r="CD690" s="101"/>
      <c r="CE690" s="101"/>
      <c r="CF690" s="101"/>
      <c r="CG690" s="101"/>
      <c r="CH690" s="101"/>
      <c r="CI690" s="101"/>
      <c r="CJ690" s="101"/>
      <c r="CK690" s="101"/>
      <c r="CL690" s="101"/>
      <c r="CM690" s="101"/>
      <c r="CN690" s="101"/>
      <c r="CO690" s="101"/>
      <c r="CP690" s="101"/>
      <c r="CQ690" s="101"/>
    </row>
    <row r="691">
      <c r="BK691" s="101"/>
      <c r="BL691" s="101"/>
      <c r="BM691" s="101"/>
      <c r="BN691" s="101"/>
      <c r="BO691" s="101"/>
      <c r="BP691" s="101"/>
      <c r="BQ691" s="101"/>
      <c r="BR691" s="101"/>
      <c r="BS691" s="101"/>
      <c r="BT691" s="101"/>
      <c r="BU691" s="101"/>
      <c r="BV691" s="101"/>
      <c r="BW691" s="101"/>
      <c r="BX691" s="101"/>
      <c r="BY691" s="101"/>
      <c r="BZ691" s="101"/>
      <c r="CA691" s="101"/>
      <c r="CB691" s="101"/>
      <c r="CC691" s="101"/>
      <c r="CD691" s="101"/>
      <c r="CE691" s="101"/>
      <c r="CF691" s="101"/>
      <c r="CG691" s="101"/>
      <c r="CH691" s="101"/>
      <c r="CI691" s="101"/>
      <c r="CJ691" s="101"/>
      <c r="CK691" s="101"/>
      <c r="CL691" s="101"/>
      <c r="CM691" s="101"/>
      <c r="CN691" s="101"/>
      <c r="CO691" s="101"/>
      <c r="CP691" s="101"/>
      <c r="CQ691" s="101"/>
    </row>
    <row r="692">
      <c r="BK692" s="101"/>
      <c r="BL692" s="101"/>
      <c r="BM692" s="101"/>
      <c r="BN692" s="101"/>
      <c r="BO692" s="101"/>
      <c r="BP692" s="101"/>
      <c r="BQ692" s="101"/>
      <c r="BR692" s="101"/>
      <c r="BS692" s="101"/>
      <c r="BT692" s="101"/>
      <c r="BU692" s="101"/>
      <c r="BV692" s="101"/>
      <c r="BW692" s="101"/>
      <c r="BX692" s="101"/>
      <c r="BY692" s="101"/>
      <c r="BZ692" s="101"/>
      <c r="CA692" s="101"/>
      <c r="CB692" s="101"/>
      <c r="CC692" s="101"/>
      <c r="CD692" s="101"/>
      <c r="CE692" s="101"/>
      <c r="CF692" s="101"/>
      <c r="CG692" s="101"/>
      <c r="CH692" s="101"/>
      <c r="CI692" s="101"/>
      <c r="CJ692" s="101"/>
      <c r="CK692" s="101"/>
      <c r="CL692" s="101"/>
      <c r="CM692" s="101"/>
      <c r="CN692" s="101"/>
      <c r="CO692" s="101"/>
      <c r="CP692" s="101"/>
      <c r="CQ692" s="101"/>
    </row>
    <row r="693">
      <c r="BK693" s="101"/>
      <c r="BL693" s="101"/>
      <c r="BM693" s="101"/>
      <c r="BN693" s="101"/>
      <c r="BO693" s="101"/>
      <c r="BP693" s="101"/>
      <c r="BQ693" s="101"/>
      <c r="BR693" s="101"/>
      <c r="BS693" s="101"/>
      <c r="BT693" s="101"/>
      <c r="BU693" s="101"/>
      <c r="BV693" s="101"/>
      <c r="BW693" s="101"/>
      <c r="BX693" s="101"/>
      <c r="BY693" s="101"/>
      <c r="BZ693" s="101"/>
      <c r="CA693" s="101"/>
      <c r="CB693" s="101"/>
      <c r="CC693" s="101"/>
      <c r="CD693" s="101"/>
      <c r="CE693" s="101"/>
      <c r="CF693" s="101"/>
      <c r="CG693" s="101"/>
      <c r="CH693" s="101"/>
      <c r="CI693" s="101"/>
      <c r="CJ693" s="101"/>
      <c r="CK693" s="101"/>
      <c r="CL693" s="101"/>
      <c r="CM693" s="101"/>
      <c r="CN693" s="101"/>
      <c r="CO693" s="101"/>
      <c r="CP693" s="101"/>
      <c r="CQ693" s="101"/>
    </row>
    <row r="694">
      <c r="BK694" s="101"/>
      <c r="BL694" s="101"/>
      <c r="BM694" s="101"/>
      <c r="BN694" s="101"/>
      <c r="BO694" s="101"/>
      <c r="BP694" s="101"/>
      <c r="BQ694" s="101"/>
      <c r="BR694" s="101"/>
      <c r="BS694" s="101"/>
      <c r="BT694" s="101"/>
      <c r="BU694" s="101"/>
      <c r="BV694" s="101"/>
      <c r="BW694" s="101"/>
      <c r="BX694" s="101"/>
      <c r="BY694" s="101"/>
      <c r="BZ694" s="101"/>
      <c r="CA694" s="101"/>
      <c r="CB694" s="101"/>
      <c r="CC694" s="101"/>
      <c r="CD694" s="101"/>
      <c r="CE694" s="101"/>
      <c r="CF694" s="101"/>
      <c r="CG694" s="101"/>
      <c r="CH694" s="101"/>
      <c r="CI694" s="101"/>
      <c r="CJ694" s="101"/>
      <c r="CK694" s="101"/>
      <c r="CL694" s="101"/>
      <c r="CM694" s="101"/>
      <c r="CN694" s="101"/>
      <c r="CO694" s="101"/>
      <c r="CP694" s="101"/>
      <c r="CQ694" s="101"/>
    </row>
    <row r="695">
      <c r="BK695" s="101"/>
      <c r="BL695" s="101"/>
      <c r="BM695" s="101"/>
      <c r="BN695" s="101"/>
      <c r="BO695" s="101"/>
      <c r="BP695" s="101"/>
      <c r="BQ695" s="101"/>
      <c r="BR695" s="101"/>
      <c r="BS695" s="101"/>
      <c r="BT695" s="101"/>
      <c r="BU695" s="101"/>
      <c r="BV695" s="101"/>
      <c r="BW695" s="101"/>
      <c r="BX695" s="101"/>
      <c r="BY695" s="101"/>
      <c r="BZ695" s="101"/>
      <c r="CA695" s="101"/>
      <c r="CB695" s="101"/>
      <c r="CC695" s="101"/>
      <c r="CD695" s="101"/>
      <c r="CE695" s="101"/>
      <c r="CF695" s="101"/>
      <c r="CG695" s="101"/>
      <c r="CH695" s="101"/>
      <c r="CI695" s="101"/>
      <c r="CJ695" s="101"/>
      <c r="CK695" s="101"/>
      <c r="CL695" s="101"/>
      <c r="CM695" s="101"/>
      <c r="CN695" s="101"/>
      <c r="CO695" s="101"/>
      <c r="CP695" s="101"/>
      <c r="CQ695" s="101"/>
    </row>
    <row r="696">
      <c r="BK696" s="101"/>
      <c r="BL696" s="101"/>
      <c r="BM696" s="101"/>
      <c r="BN696" s="101"/>
      <c r="BO696" s="101"/>
      <c r="BP696" s="101"/>
      <c r="BQ696" s="101"/>
      <c r="BR696" s="101"/>
      <c r="BS696" s="101"/>
      <c r="BT696" s="101"/>
      <c r="BU696" s="101"/>
      <c r="BV696" s="101"/>
      <c r="BW696" s="101"/>
      <c r="BX696" s="101"/>
      <c r="BY696" s="101"/>
      <c r="BZ696" s="101"/>
      <c r="CA696" s="101"/>
      <c r="CB696" s="101"/>
      <c r="CC696" s="101"/>
      <c r="CD696" s="101"/>
      <c r="CE696" s="101"/>
      <c r="CF696" s="101"/>
      <c r="CG696" s="101"/>
      <c r="CH696" s="101"/>
      <c r="CI696" s="101"/>
      <c r="CJ696" s="101"/>
      <c r="CK696" s="101"/>
      <c r="CL696" s="101"/>
      <c r="CM696" s="101"/>
      <c r="CN696" s="101"/>
      <c r="CO696" s="101"/>
      <c r="CP696" s="101"/>
      <c r="CQ696" s="101"/>
    </row>
    <row r="697">
      <c r="BK697" s="101"/>
      <c r="BL697" s="101"/>
      <c r="BM697" s="101"/>
      <c r="BN697" s="101"/>
      <c r="BO697" s="101"/>
      <c r="BP697" s="101"/>
      <c r="BQ697" s="101"/>
      <c r="BR697" s="101"/>
      <c r="BS697" s="101"/>
      <c r="BT697" s="101"/>
      <c r="BU697" s="101"/>
      <c r="BV697" s="101"/>
      <c r="BW697" s="101"/>
      <c r="BX697" s="101"/>
      <c r="BY697" s="101"/>
      <c r="BZ697" s="101"/>
      <c r="CA697" s="101"/>
      <c r="CB697" s="101"/>
      <c r="CC697" s="101"/>
      <c r="CD697" s="101"/>
      <c r="CE697" s="101"/>
      <c r="CF697" s="101"/>
      <c r="CG697" s="101"/>
      <c r="CH697" s="101"/>
      <c r="CI697" s="101"/>
      <c r="CJ697" s="101"/>
      <c r="CK697" s="101"/>
      <c r="CL697" s="101"/>
      <c r="CM697" s="101"/>
      <c r="CN697" s="101"/>
      <c r="CO697" s="101"/>
      <c r="CP697" s="101"/>
      <c r="CQ697" s="101"/>
    </row>
    <row r="698">
      <c r="BK698" s="101"/>
      <c r="BL698" s="101"/>
      <c r="BM698" s="101"/>
      <c r="BN698" s="101"/>
      <c r="BO698" s="101"/>
      <c r="BP698" s="101"/>
      <c r="BQ698" s="101"/>
      <c r="BR698" s="101"/>
      <c r="BS698" s="101"/>
      <c r="BT698" s="101"/>
      <c r="BU698" s="101"/>
      <c r="BV698" s="101"/>
      <c r="BW698" s="101"/>
      <c r="BX698" s="101"/>
      <c r="BY698" s="101"/>
      <c r="BZ698" s="101"/>
      <c r="CA698" s="101"/>
      <c r="CB698" s="101"/>
      <c r="CC698" s="101"/>
      <c r="CD698" s="101"/>
      <c r="CE698" s="101"/>
      <c r="CF698" s="101"/>
      <c r="CG698" s="101"/>
      <c r="CH698" s="101"/>
      <c r="CI698" s="101"/>
      <c r="CJ698" s="101"/>
      <c r="CK698" s="101"/>
      <c r="CL698" s="101"/>
      <c r="CM698" s="101"/>
      <c r="CN698" s="101"/>
      <c r="CO698" s="101"/>
      <c r="CP698" s="101"/>
      <c r="CQ698" s="101"/>
    </row>
    <row r="699">
      <c r="BK699" s="101"/>
      <c r="BL699" s="101"/>
      <c r="BM699" s="101"/>
      <c r="BN699" s="101"/>
      <c r="BO699" s="101"/>
      <c r="BP699" s="101"/>
      <c r="BQ699" s="101"/>
      <c r="BR699" s="101"/>
      <c r="BS699" s="101"/>
      <c r="BT699" s="101"/>
      <c r="BU699" s="101"/>
      <c r="BV699" s="101"/>
      <c r="BW699" s="101"/>
      <c r="BX699" s="101"/>
      <c r="BY699" s="101"/>
      <c r="BZ699" s="101"/>
      <c r="CA699" s="101"/>
      <c r="CB699" s="101"/>
      <c r="CC699" s="101"/>
      <c r="CD699" s="101"/>
      <c r="CE699" s="101"/>
      <c r="CF699" s="101"/>
      <c r="CG699" s="101"/>
      <c r="CH699" s="101"/>
      <c r="CI699" s="101"/>
      <c r="CJ699" s="101"/>
      <c r="CK699" s="101"/>
      <c r="CL699" s="101"/>
      <c r="CM699" s="101"/>
      <c r="CN699" s="101"/>
      <c r="CO699" s="101"/>
      <c r="CP699" s="101"/>
      <c r="CQ699" s="101"/>
    </row>
    <row r="700">
      <c r="BK700" s="101"/>
      <c r="BL700" s="101"/>
      <c r="BM700" s="101"/>
      <c r="BN700" s="101"/>
      <c r="BO700" s="101"/>
      <c r="BP700" s="101"/>
      <c r="BQ700" s="101"/>
      <c r="BR700" s="101"/>
      <c r="BS700" s="101"/>
      <c r="BT700" s="101"/>
      <c r="BU700" s="101"/>
      <c r="BV700" s="101"/>
      <c r="BW700" s="101"/>
      <c r="BX700" s="101"/>
      <c r="BY700" s="101"/>
      <c r="BZ700" s="101"/>
      <c r="CA700" s="101"/>
      <c r="CB700" s="101"/>
      <c r="CC700" s="101"/>
      <c r="CD700" s="101"/>
      <c r="CE700" s="101"/>
      <c r="CF700" s="101"/>
      <c r="CG700" s="101"/>
      <c r="CH700" s="101"/>
      <c r="CI700" s="101"/>
      <c r="CJ700" s="101"/>
      <c r="CK700" s="101"/>
      <c r="CL700" s="101"/>
      <c r="CM700" s="101"/>
      <c r="CN700" s="101"/>
      <c r="CO700" s="101"/>
      <c r="CP700" s="101"/>
      <c r="CQ700" s="101"/>
    </row>
    <row r="701">
      <c r="BK701" s="101"/>
      <c r="BL701" s="101"/>
      <c r="BM701" s="101"/>
      <c r="BN701" s="101"/>
      <c r="BO701" s="101"/>
      <c r="BP701" s="101"/>
      <c r="BQ701" s="101"/>
      <c r="BR701" s="101"/>
      <c r="BS701" s="101"/>
      <c r="BT701" s="101"/>
      <c r="BU701" s="101"/>
      <c r="BV701" s="101"/>
      <c r="BW701" s="101"/>
      <c r="BX701" s="101"/>
      <c r="BY701" s="101"/>
      <c r="BZ701" s="101"/>
      <c r="CA701" s="101"/>
      <c r="CB701" s="101"/>
      <c r="CC701" s="101"/>
      <c r="CD701" s="101"/>
      <c r="CE701" s="101"/>
      <c r="CF701" s="101"/>
      <c r="CG701" s="101"/>
      <c r="CH701" s="101"/>
      <c r="CI701" s="101"/>
      <c r="CJ701" s="101"/>
      <c r="CK701" s="101"/>
      <c r="CL701" s="101"/>
      <c r="CM701" s="101"/>
      <c r="CN701" s="101"/>
      <c r="CO701" s="101"/>
      <c r="CP701" s="101"/>
      <c r="CQ701" s="101"/>
    </row>
    <row r="702">
      <c r="BK702" s="101"/>
      <c r="BL702" s="101"/>
      <c r="BM702" s="101"/>
      <c r="BN702" s="101"/>
      <c r="BO702" s="101"/>
      <c r="BP702" s="101"/>
      <c r="BQ702" s="101"/>
      <c r="BR702" s="101"/>
      <c r="BS702" s="101"/>
      <c r="BT702" s="101"/>
      <c r="BU702" s="101"/>
      <c r="BV702" s="101"/>
      <c r="BW702" s="101"/>
      <c r="BX702" s="101"/>
      <c r="BY702" s="101"/>
      <c r="BZ702" s="101"/>
      <c r="CA702" s="101"/>
      <c r="CB702" s="101"/>
      <c r="CC702" s="101"/>
      <c r="CD702" s="101"/>
      <c r="CE702" s="101"/>
      <c r="CF702" s="101"/>
      <c r="CG702" s="101"/>
      <c r="CH702" s="101"/>
      <c r="CI702" s="101"/>
      <c r="CJ702" s="101"/>
      <c r="CK702" s="101"/>
      <c r="CL702" s="101"/>
      <c r="CM702" s="101"/>
      <c r="CN702" s="101"/>
      <c r="CO702" s="101"/>
      <c r="CP702" s="101"/>
      <c r="CQ702" s="101"/>
    </row>
    <row r="703">
      <c r="BK703" s="101"/>
      <c r="BL703" s="101"/>
      <c r="BM703" s="101"/>
      <c r="BN703" s="101"/>
      <c r="BO703" s="101"/>
      <c r="BP703" s="101"/>
      <c r="BQ703" s="101"/>
      <c r="BR703" s="101"/>
      <c r="BS703" s="101"/>
      <c r="BT703" s="101"/>
      <c r="BU703" s="101"/>
      <c r="BV703" s="101"/>
      <c r="BW703" s="101"/>
      <c r="BX703" s="101"/>
      <c r="BY703" s="101"/>
      <c r="BZ703" s="101"/>
      <c r="CA703" s="101"/>
      <c r="CB703" s="101"/>
      <c r="CC703" s="101"/>
      <c r="CD703" s="101"/>
      <c r="CE703" s="101"/>
      <c r="CF703" s="101"/>
      <c r="CG703" s="101"/>
      <c r="CH703" s="101"/>
      <c r="CI703" s="101"/>
      <c r="CJ703" s="101"/>
      <c r="CK703" s="101"/>
      <c r="CL703" s="101"/>
      <c r="CM703" s="101"/>
      <c r="CN703" s="101"/>
      <c r="CO703" s="101"/>
      <c r="CP703" s="101"/>
      <c r="CQ703" s="101"/>
    </row>
    <row r="704">
      <c r="BK704" s="101"/>
      <c r="BL704" s="101"/>
      <c r="BM704" s="101"/>
      <c r="BN704" s="101"/>
      <c r="BO704" s="101"/>
      <c r="BP704" s="101"/>
      <c r="BQ704" s="101"/>
      <c r="BR704" s="101"/>
      <c r="BS704" s="101"/>
      <c r="BT704" s="101"/>
      <c r="BU704" s="101"/>
      <c r="BV704" s="101"/>
      <c r="BW704" s="101"/>
      <c r="BX704" s="101"/>
      <c r="BY704" s="101"/>
      <c r="BZ704" s="101"/>
      <c r="CA704" s="101"/>
      <c r="CB704" s="101"/>
      <c r="CC704" s="101"/>
      <c r="CD704" s="101"/>
      <c r="CE704" s="101"/>
      <c r="CF704" s="101"/>
      <c r="CG704" s="101"/>
      <c r="CH704" s="101"/>
      <c r="CI704" s="101"/>
      <c r="CJ704" s="101"/>
      <c r="CK704" s="101"/>
      <c r="CL704" s="101"/>
      <c r="CM704" s="101"/>
      <c r="CN704" s="101"/>
      <c r="CO704" s="101"/>
      <c r="CP704" s="101"/>
      <c r="CQ704" s="101"/>
    </row>
    <row r="705">
      <c r="BK705" s="101"/>
      <c r="BL705" s="101"/>
      <c r="BM705" s="101"/>
      <c r="BN705" s="101"/>
      <c r="BO705" s="101"/>
      <c r="BP705" s="101"/>
      <c r="BQ705" s="101"/>
      <c r="BR705" s="101"/>
      <c r="BS705" s="101"/>
      <c r="BT705" s="101"/>
      <c r="BU705" s="101"/>
      <c r="BV705" s="101"/>
      <c r="BW705" s="101"/>
      <c r="BX705" s="101"/>
      <c r="BY705" s="101"/>
      <c r="BZ705" s="101"/>
      <c r="CA705" s="101"/>
      <c r="CB705" s="101"/>
      <c r="CC705" s="101"/>
      <c r="CD705" s="101"/>
      <c r="CE705" s="101"/>
      <c r="CF705" s="101"/>
      <c r="CG705" s="101"/>
      <c r="CH705" s="101"/>
      <c r="CI705" s="101"/>
      <c r="CJ705" s="101"/>
      <c r="CK705" s="101"/>
      <c r="CL705" s="101"/>
      <c r="CM705" s="101"/>
      <c r="CN705" s="101"/>
      <c r="CO705" s="101"/>
      <c r="CP705" s="101"/>
      <c r="CQ705" s="101"/>
    </row>
    <row r="706">
      <c r="BK706" s="101"/>
      <c r="BL706" s="101"/>
      <c r="BM706" s="101"/>
      <c r="BN706" s="101"/>
      <c r="BO706" s="101"/>
      <c r="BP706" s="101"/>
      <c r="BQ706" s="101"/>
      <c r="BR706" s="101"/>
      <c r="BS706" s="101"/>
      <c r="BT706" s="101"/>
      <c r="BU706" s="101"/>
      <c r="BV706" s="101"/>
      <c r="BW706" s="101"/>
      <c r="BX706" s="101"/>
      <c r="BY706" s="101"/>
      <c r="BZ706" s="101"/>
      <c r="CA706" s="101"/>
      <c r="CB706" s="101"/>
      <c r="CC706" s="101"/>
      <c r="CD706" s="101"/>
      <c r="CE706" s="101"/>
      <c r="CF706" s="101"/>
      <c r="CG706" s="101"/>
      <c r="CH706" s="101"/>
      <c r="CI706" s="101"/>
      <c r="CJ706" s="101"/>
      <c r="CK706" s="101"/>
      <c r="CL706" s="101"/>
      <c r="CM706" s="101"/>
      <c r="CN706" s="101"/>
      <c r="CO706" s="101"/>
      <c r="CP706" s="101"/>
      <c r="CQ706" s="101"/>
    </row>
    <row r="707">
      <c r="BK707" s="101"/>
      <c r="BL707" s="101"/>
      <c r="BM707" s="101"/>
      <c r="BN707" s="101"/>
      <c r="BO707" s="101"/>
      <c r="BP707" s="101"/>
      <c r="BQ707" s="101"/>
      <c r="BR707" s="101"/>
      <c r="BS707" s="101"/>
      <c r="BT707" s="101"/>
      <c r="BU707" s="101"/>
      <c r="BV707" s="101"/>
      <c r="BW707" s="101"/>
      <c r="BX707" s="101"/>
      <c r="BY707" s="101"/>
      <c r="BZ707" s="101"/>
      <c r="CA707" s="101"/>
      <c r="CB707" s="101"/>
      <c r="CC707" s="101"/>
      <c r="CD707" s="101"/>
      <c r="CE707" s="101"/>
      <c r="CF707" s="101"/>
      <c r="CG707" s="101"/>
      <c r="CH707" s="101"/>
      <c r="CI707" s="101"/>
      <c r="CJ707" s="101"/>
      <c r="CK707" s="101"/>
      <c r="CL707" s="101"/>
      <c r="CM707" s="101"/>
      <c r="CN707" s="101"/>
      <c r="CO707" s="101"/>
      <c r="CP707" s="101"/>
      <c r="CQ707" s="101"/>
    </row>
    <row r="708">
      <c r="BK708" s="101"/>
      <c r="BL708" s="101"/>
      <c r="BM708" s="101"/>
      <c r="BN708" s="101"/>
      <c r="BO708" s="101"/>
      <c r="BP708" s="101"/>
      <c r="BQ708" s="101"/>
      <c r="BR708" s="101"/>
      <c r="BS708" s="101"/>
      <c r="BT708" s="101"/>
      <c r="BU708" s="101"/>
      <c r="BV708" s="101"/>
      <c r="BW708" s="101"/>
      <c r="BX708" s="101"/>
      <c r="BY708" s="101"/>
      <c r="BZ708" s="101"/>
      <c r="CA708" s="101"/>
      <c r="CB708" s="101"/>
      <c r="CC708" s="101"/>
      <c r="CD708" s="101"/>
      <c r="CE708" s="101"/>
      <c r="CF708" s="101"/>
      <c r="CG708" s="101"/>
      <c r="CH708" s="101"/>
      <c r="CI708" s="101"/>
      <c r="CJ708" s="101"/>
      <c r="CK708" s="101"/>
      <c r="CL708" s="101"/>
      <c r="CM708" s="101"/>
      <c r="CN708" s="101"/>
      <c r="CO708" s="101"/>
      <c r="CP708" s="101"/>
      <c r="CQ708" s="101"/>
    </row>
    <row r="709">
      <c r="BK709" s="101"/>
      <c r="BL709" s="101"/>
      <c r="BM709" s="101"/>
      <c r="BN709" s="101"/>
      <c r="BO709" s="101"/>
      <c r="BP709" s="101"/>
      <c r="BQ709" s="101"/>
      <c r="BR709" s="101"/>
      <c r="BS709" s="101"/>
      <c r="BT709" s="101"/>
      <c r="BU709" s="101"/>
      <c r="BV709" s="101"/>
      <c r="BW709" s="101"/>
      <c r="BX709" s="101"/>
      <c r="BY709" s="101"/>
      <c r="BZ709" s="101"/>
      <c r="CA709" s="101"/>
      <c r="CB709" s="101"/>
      <c r="CC709" s="101"/>
      <c r="CD709" s="101"/>
      <c r="CE709" s="101"/>
      <c r="CF709" s="101"/>
      <c r="CG709" s="101"/>
      <c r="CH709" s="101"/>
      <c r="CI709" s="101"/>
      <c r="CJ709" s="101"/>
      <c r="CK709" s="101"/>
      <c r="CL709" s="101"/>
      <c r="CM709" s="101"/>
      <c r="CN709" s="101"/>
      <c r="CO709" s="101"/>
      <c r="CP709" s="101"/>
      <c r="CQ709" s="101"/>
    </row>
    <row r="710">
      <c r="BK710" s="101"/>
      <c r="BL710" s="101"/>
      <c r="BM710" s="101"/>
      <c r="BN710" s="101"/>
      <c r="BO710" s="101"/>
      <c r="BP710" s="101"/>
      <c r="BQ710" s="101"/>
      <c r="BR710" s="101"/>
      <c r="BS710" s="101"/>
      <c r="BT710" s="101"/>
      <c r="BU710" s="101"/>
      <c r="BV710" s="101"/>
      <c r="BW710" s="101"/>
      <c r="BX710" s="101"/>
      <c r="BY710" s="101"/>
      <c r="BZ710" s="101"/>
      <c r="CA710" s="101"/>
      <c r="CB710" s="101"/>
      <c r="CC710" s="101"/>
      <c r="CD710" s="101"/>
      <c r="CE710" s="101"/>
      <c r="CF710" s="101"/>
      <c r="CG710" s="101"/>
      <c r="CH710" s="101"/>
      <c r="CI710" s="101"/>
      <c r="CJ710" s="101"/>
      <c r="CK710" s="101"/>
      <c r="CL710" s="101"/>
      <c r="CM710" s="101"/>
      <c r="CN710" s="101"/>
      <c r="CO710" s="101"/>
      <c r="CP710" s="101"/>
      <c r="CQ710" s="101"/>
    </row>
    <row r="711">
      <c r="BK711" s="101"/>
      <c r="BL711" s="101"/>
      <c r="BM711" s="101"/>
      <c r="BN711" s="101"/>
      <c r="BO711" s="101"/>
      <c r="BP711" s="101"/>
      <c r="BQ711" s="101"/>
      <c r="BR711" s="101"/>
      <c r="BS711" s="101"/>
      <c r="BT711" s="101"/>
      <c r="BU711" s="101"/>
      <c r="BV711" s="101"/>
      <c r="BW711" s="101"/>
      <c r="BX711" s="101"/>
      <c r="BY711" s="101"/>
      <c r="BZ711" s="101"/>
      <c r="CA711" s="101"/>
      <c r="CB711" s="101"/>
      <c r="CC711" s="101"/>
      <c r="CD711" s="101"/>
      <c r="CE711" s="101"/>
      <c r="CF711" s="101"/>
      <c r="CG711" s="101"/>
      <c r="CH711" s="101"/>
      <c r="CI711" s="101"/>
      <c r="CJ711" s="101"/>
      <c r="CK711" s="101"/>
      <c r="CL711" s="101"/>
      <c r="CM711" s="101"/>
      <c r="CN711" s="101"/>
      <c r="CO711" s="101"/>
      <c r="CP711" s="101"/>
      <c r="CQ711" s="101"/>
    </row>
    <row r="712">
      <c r="BK712" s="101"/>
      <c r="BL712" s="101"/>
      <c r="BM712" s="101"/>
      <c r="BN712" s="101"/>
      <c r="BO712" s="101"/>
      <c r="BP712" s="101"/>
      <c r="BQ712" s="101"/>
      <c r="BR712" s="101"/>
      <c r="BS712" s="101"/>
      <c r="BT712" s="101"/>
      <c r="BU712" s="101"/>
      <c r="BV712" s="101"/>
      <c r="BW712" s="101"/>
      <c r="BX712" s="101"/>
      <c r="BY712" s="101"/>
      <c r="BZ712" s="101"/>
      <c r="CA712" s="101"/>
      <c r="CB712" s="101"/>
      <c r="CC712" s="101"/>
      <c r="CD712" s="101"/>
      <c r="CE712" s="101"/>
      <c r="CF712" s="101"/>
      <c r="CG712" s="101"/>
      <c r="CH712" s="101"/>
      <c r="CI712" s="101"/>
      <c r="CJ712" s="101"/>
      <c r="CK712" s="101"/>
      <c r="CL712" s="101"/>
      <c r="CM712" s="101"/>
      <c r="CN712" s="101"/>
      <c r="CO712" s="101"/>
      <c r="CP712" s="101"/>
      <c r="CQ712" s="101"/>
    </row>
    <row r="713">
      <c r="BK713" s="101"/>
      <c r="BL713" s="101"/>
      <c r="BM713" s="101"/>
      <c r="BN713" s="101"/>
      <c r="BO713" s="101"/>
      <c r="BP713" s="101"/>
      <c r="BQ713" s="101"/>
      <c r="BR713" s="101"/>
      <c r="BS713" s="101"/>
      <c r="BT713" s="101"/>
      <c r="BU713" s="101"/>
      <c r="BV713" s="101"/>
      <c r="BW713" s="101"/>
      <c r="BX713" s="101"/>
      <c r="BY713" s="101"/>
      <c r="BZ713" s="101"/>
      <c r="CA713" s="101"/>
      <c r="CB713" s="101"/>
      <c r="CC713" s="101"/>
      <c r="CD713" s="101"/>
      <c r="CE713" s="101"/>
      <c r="CF713" s="101"/>
      <c r="CG713" s="101"/>
      <c r="CH713" s="101"/>
      <c r="CI713" s="101"/>
      <c r="CJ713" s="101"/>
      <c r="CK713" s="101"/>
      <c r="CL713" s="101"/>
      <c r="CM713" s="101"/>
      <c r="CN713" s="101"/>
      <c r="CO713" s="101"/>
      <c r="CP713" s="101"/>
      <c r="CQ713" s="101"/>
    </row>
    <row r="714">
      <c r="BK714" s="101"/>
      <c r="BL714" s="101"/>
      <c r="BM714" s="101"/>
      <c r="BN714" s="101"/>
      <c r="BO714" s="101"/>
      <c r="BP714" s="101"/>
      <c r="BQ714" s="101"/>
      <c r="BR714" s="101"/>
      <c r="BS714" s="101"/>
      <c r="BT714" s="101"/>
      <c r="BU714" s="101"/>
      <c r="BV714" s="101"/>
      <c r="BW714" s="101"/>
      <c r="BX714" s="101"/>
      <c r="BY714" s="101"/>
      <c r="BZ714" s="101"/>
      <c r="CA714" s="101"/>
      <c r="CB714" s="101"/>
      <c r="CC714" s="101"/>
      <c r="CD714" s="101"/>
      <c r="CE714" s="101"/>
      <c r="CF714" s="101"/>
      <c r="CG714" s="101"/>
      <c r="CH714" s="101"/>
      <c r="CI714" s="101"/>
      <c r="CJ714" s="101"/>
      <c r="CK714" s="101"/>
      <c r="CL714" s="101"/>
      <c r="CM714" s="101"/>
      <c r="CN714" s="101"/>
      <c r="CO714" s="101"/>
      <c r="CP714" s="101"/>
      <c r="CQ714" s="101"/>
    </row>
    <row r="715">
      <c r="BK715" s="101"/>
      <c r="BL715" s="101"/>
      <c r="BM715" s="101"/>
      <c r="BN715" s="101"/>
      <c r="BO715" s="101"/>
      <c r="BP715" s="101"/>
      <c r="BQ715" s="101"/>
      <c r="BR715" s="101"/>
      <c r="BS715" s="101"/>
      <c r="BT715" s="101"/>
      <c r="BU715" s="101"/>
      <c r="BV715" s="101"/>
      <c r="BW715" s="101"/>
      <c r="BX715" s="101"/>
      <c r="BY715" s="101"/>
      <c r="BZ715" s="101"/>
      <c r="CA715" s="101"/>
      <c r="CB715" s="101"/>
      <c r="CC715" s="101"/>
      <c r="CD715" s="101"/>
      <c r="CE715" s="101"/>
      <c r="CF715" s="101"/>
      <c r="CG715" s="101"/>
      <c r="CH715" s="101"/>
      <c r="CI715" s="101"/>
      <c r="CJ715" s="101"/>
      <c r="CK715" s="101"/>
      <c r="CL715" s="101"/>
      <c r="CM715" s="101"/>
      <c r="CN715" s="101"/>
      <c r="CO715" s="101"/>
      <c r="CP715" s="101"/>
      <c r="CQ715" s="101"/>
    </row>
    <row r="716">
      <c r="BK716" s="101"/>
      <c r="BL716" s="101"/>
      <c r="BM716" s="101"/>
      <c r="BN716" s="101"/>
      <c r="BO716" s="101"/>
      <c r="BP716" s="101"/>
      <c r="BQ716" s="101"/>
      <c r="BR716" s="101"/>
      <c r="BS716" s="101"/>
      <c r="BT716" s="101"/>
      <c r="BU716" s="101"/>
      <c r="BV716" s="101"/>
      <c r="BW716" s="101"/>
      <c r="BX716" s="101"/>
      <c r="BY716" s="101"/>
      <c r="BZ716" s="101"/>
      <c r="CA716" s="101"/>
      <c r="CB716" s="101"/>
      <c r="CC716" s="101"/>
      <c r="CD716" s="101"/>
      <c r="CE716" s="101"/>
      <c r="CF716" s="101"/>
      <c r="CG716" s="101"/>
      <c r="CH716" s="101"/>
      <c r="CI716" s="101"/>
      <c r="CJ716" s="101"/>
      <c r="CK716" s="101"/>
      <c r="CL716" s="101"/>
      <c r="CM716" s="101"/>
      <c r="CN716" s="101"/>
      <c r="CO716" s="101"/>
      <c r="CP716" s="101"/>
      <c r="CQ716" s="101"/>
    </row>
    <row r="717">
      <c r="BK717" s="101"/>
      <c r="BL717" s="101"/>
      <c r="BM717" s="101"/>
      <c r="BN717" s="101"/>
      <c r="BO717" s="101"/>
      <c r="BP717" s="101"/>
      <c r="BQ717" s="101"/>
      <c r="BR717" s="101"/>
      <c r="BS717" s="101"/>
      <c r="BT717" s="101"/>
      <c r="BU717" s="101"/>
      <c r="BV717" s="101"/>
      <c r="BW717" s="101"/>
      <c r="BX717" s="101"/>
      <c r="BY717" s="101"/>
      <c r="BZ717" s="101"/>
      <c r="CA717" s="101"/>
      <c r="CB717" s="101"/>
      <c r="CC717" s="101"/>
      <c r="CD717" s="101"/>
      <c r="CE717" s="101"/>
      <c r="CF717" s="101"/>
      <c r="CG717" s="101"/>
      <c r="CH717" s="101"/>
      <c r="CI717" s="101"/>
      <c r="CJ717" s="101"/>
      <c r="CK717" s="101"/>
      <c r="CL717" s="101"/>
      <c r="CM717" s="101"/>
      <c r="CN717" s="101"/>
      <c r="CO717" s="101"/>
      <c r="CP717" s="101"/>
      <c r="CQ717" s="101"/>
    </row>
    <row r="718">
      <c r="BK718" s="101"/>
      <c r="BL718" s="101"/>
      <c r="BM718" s="101"/>
      <c r="BN718" s="101"/>
      <c r="BO718" s="101"/>
      <c r="BP718" s="101"/>
      <c r="BQ718" s="101"/>
      <c r="BR718" s="101"/>
      <c r="BS718" s="101"/>
      <c r="BT718" s="101"/>
      <c r="BU718" s="101"/>
      <c r="BV718" s="101"/>
      <c r="BW718" s="101"/>
      <c r="BX718" s="101"/>
      <c r="BY718" s="101"/>
      <c r="BZ718" s="101"/>
      <c r="CA718" s="101"/>
      <c r="CB718" s="101"/>
      <c r="CC718" s="101"/>
      <c r="CD718" s="101"/>
      <c r="CE718" s="101"/>
      <c r="CF718" s="101"/>
      <c r="CG718" s="101"/>
      <c r="CH718" s="101"/>
      <c r="CI718" s="101"/>
      <c r="CJ718" s="101"/>
      <c r="CK718" s="101"/>
      <c r="CL718" s="101"/>
      <c r="CM718" s="101"/>
      <c r="CN718" s="101"/>
      <c r="CO718" s="101"/>
      <c r="CP718" s="101"/>
      <c r="CQ718" s="101"/>
    </row>
    <row r="719">
      <c r="BK719" s="101"/>
      <c r="BL719" s="101"/>
      <c r="BM719" s="101"/>
      <c r="BN719" s="101"/>
      <c r="BO719" s="101"/>
      <c r="BP719" s="101"/>
      <c r="BQ719" s="101"/>
      <c r="BR719" s="101"/>
      <c r="BS719" s="101"/>
      <c r="BT719" s="101"/>
      <c r="BU719" s="101"/>
      <c r="BV719" s="101"/>
      <c r="BW719" s="101"/>
      <c r="BX719" s="101"/>
      <c r="BY719" s="101"/>
      <c r="BZ719" s="101"/>
      <c r="CA719" s="101"/>
      <c r="CB719" s="101"/>
      <c r="CC719" s="101"/>
      <c r="CD719" s="101"/>
      <c r="CE719" s="101"/>
      <c r="CF719" s="101"/>
      <c r="CG719" s="101"/>
      <c r="CH719" s="101"/>
      <c r="CI719" s="101"/>
      <c r="CJ719" s="101"/>
      <c r="CK719" s="101"/>
      <c r="CL719" s="101"/>
      <c r="CM719" s="101"/>
      <c r="CN719" s="101"/>
      <c r="CO719" s="101"/>
      <c r="CP719" s="101"/>
      <c r="CQ719" s="101"/>
    </row>
    <row r="720">
      <c r="BK720" s="101"/>
      <c r="BL720" s="101"/>
      <c r="BM720" s="101"/>
      <c r="BN720" s="101"/>
      <c r="BO720" s="101"/>
      <c r="BP720" s="101"/>
      <c r="BQ720" s="101"/>
      <c r="BR720" s="101"/>
      <c r="BS720" s="101"/>
      <c r="BT720" s="101"/>
      <c r="BU720" s="101"/>
      <c r="BV720" s="101"/>
      <c r="BW720" s="101"/>
      <c r="BX720" s="101"/>
      <c r="BY720" s="101"/>
      <c r="BZ720" s="101"/>
      <c r="CA720" s="101"/>
      <c r="CB720" s="101"/>
      <c r="CC720" s="101"/>
      <c r="CD720" s="101"/>
      <c r="CE720" s="101"/>
      <c r="CF720" s="101"/>
      <c r="CG720" s="101"/>
      <c r="CH720" s="101"/>
      <c r="CI720" s="101"/>
      <c r="CJ720" s="101"/>
      <c r="CK720" s="101"/>
      <c r="CL720" s="101"/>
      <c r="CM720" s="101"/>
      <c r="CN720" s="101"/>
      <c r="CO720" s="101"/>
      <c r="CP720" s="101"/>
      <c r="CQ720" s="101"/>
    </row>
    <row r="721">
      <c r="BK721" s="101"/>
      <c r="BL721" s="101"/>
      <c r="BM721" s="101"/>
      <c r="BN721" s="101"/>
      <c r="BO721" s="101"/>
      <c r="BP721" s="101"/>
      <c r="BQ721" s="101"/>
      <c r="BR721" s="101"/>
      <c r="BS721" s="101"/>
      <c r="BT721" s="101"/>
      <c r="BU721" s="101"/>
      <c r="BV721" s="101"/>
      <c r="BW721" s="101"/>
      <c r="BX721" s="101"/>
      <c r="BY721" s="101"/>
      <c r="BZ721" s="101"/>
      <c r="CA721" s="101"/>
      <c r="CB721" s="101"/>
      <c r="CC721" s="101"/>
      <c r="CD721" s="101"/>
      <c r="CE721" s="101"/>
      <c r="CF721" s="101"/>
      <c r="CG721" s="101"/>
      <c r="CH721" s="101"/>
      <c r="CI721" s="101"/>
      <c r="CJ721" s="101"/>
      <c r="CK721" s="101"/>
      <c r="CL721" s="101"/>
      <c r="CM721" s="101"/>
      <c r="CN721" s="101"/>
      <c r="CO721" s="101"/>
      <c r="CP721" s="101"/>
      <c r="CQ721" s="101"/>
    </row>
    <row r="722">
      <c r="BK722" s="101"/>
      <c r="BL722" s="101"/>
      <c r="BM722" s="101"/>
      <c r="BN722" s="101"/>
      <c r="BO722" s="101"/>
      <c r="BP722" s="101"/>
      <c r="BQ722" s="101"/>
      <c r="BR722" s="101"/>
      <c r="BS722" s="101"/>
      <c r="BT722" s="101"/>
      <c r="BU722" s="101"/>
      <c r="BV722" s="101"/>
      <c r="BW722" s="101"/>
      <c r="BX722" s="101"/>
      <c r="BY722" s="101"/>
      <c r="BZ722" s="101"/>
      <c r="CA722" s="101"/>
      <c r="CB722" s="101"/>
      <c r="CC722" s="101"/>
      <c r="CD722" s="101"/>
      <c r="CE722" s="101"/>
      <c r="CF722" s="101"/>
      <c r="CG722" s="101"/>
      <c r="CH722" s="101"/>
      <c r="CI722" s="101"/>
      <c r="CJ722" s="101"/>
      <c r="CK722" s="101"/>
      <c r="CL722" s="101"/>
      <c r="CM722" s="101"/>
      <c r="CN722" s="101"/>
      <c r="CO722" s="101"/>
      <c r="CP722" s="101"/>
      <c r="CQ722" s="101"/>
    </row>
    <row r="723">
      <c r="BK723" s="101"/>
      <c r="BL723" s="101"/>
      <c r="BM723" s="101"/>
      <c r="BN723" s="101"/>
      <c r="BO723" s="101"/>
      <c r="BP723" s="101"/>
      <c r="BQ723" s="101"/>
      <c r="BR723" s="101"/>
      <c r="BS723" s="101"/>
      <c r="BT723" s="101"/>
      <c r="BU723" s="101"/>
      <c r="BV723" s="101"/>
      <c r="BW723" s="101"/>
      <c r="BX723" s="101"/>
      <c r="BY723" s="101"/>
      <c r="BZ723" s="101"/>
      <c r="CA723" s="101"/>
      <c r="CB723" s="101"/>
      <c r="CC723" s="101"/>
      <c r="CD723" s="101"/>
      <c r="CE723" s="101"/>
      <c r="CF723" s="101"/>
      <c r="CG723" s="101"/>
      <c r="CH723" s="101"/>
      <c r="CI723" s="101"/>
      <c r="CJ723" s="101"/>
      <c r="CK723" s="101"/>
      <c r="CL723" s="101"/>
      <c r="CM723" s="101"/>
      <c r="CN723" s="101"/>
      <c r="CO723" s="101"/>
      <c r="CP723" s="101"/>
      <c r="CQ723" s="101"/>
    </row>
    <row r="724">
      <c r="BK724" s="101"/>
      <c r="BL724" s="101"/>
      <c r="BM724" s="101"/>
      <c r="BN724" s="101"/>
      <c r="BO724" s="101"/>
      <c r="BP724" s="101"/>
      <c r="BQ724" s="101"/>
      <c r="BR724" s="101"/>
      <c r="BS724" s="101"/>
      <c r="BT724" s="101"/>
      <c r="BU724" s="101"/>
      <c r="BV724" s="101"/>
      <c r="BW724" s="101"/>
      <c r="BX724" s="101"/>
      <c r="BY724" s="101"/>
      <c r="BZ724" s="101"/>
      <c r="CA724" s="101"/>
      <c r="CB724" s="101"/>
      <c r="CC724" s="101"/>
      <c r="CD724" s="101"/>
      <c r="CE724" s="101"/>
      <c r="CF724" s="101"/>
      <c r="CG724" s="101"/>
      <c r="CH724" s="101"/>
      <c r="CI724" s="101"/>
      <c r="CJ724" s="101"/>
      <c r="CK724" s="101"/>
      <c r="CL724" s="101"/>
      <c r="CM724" s="101"/>
      <c r="CN724" s="101"/>
      <c r="CO724" s="101"/>
      <c r="CP724" s="101"/>
      <c r="CQ724" s="101"/>
    </row>
    <row r="725">
      <c r="BK725" s="101"/>
      <c r="BL725" s="101"/>
      <c r="BM725" s="101"/>
      <c r="BN725" s="101"/>
      <c r="BO725" s="101"/>
      <c r="BP725" s="101"/>
      <c r="BQ725" s="101"/>
      <c r="BR725" s="101"/>
      <c r="BS725" s="101"/>
      <c r="BT725" s="101"/>
      <c r="BU725" s="101"/>
      <c r="BV725" s="101"/>
      <c r="BW725" s="101"/>
      <c r="BX725" s="101"/>
      <c r="BY725" s="101"/>
      <c r="BZ725" s="101"/>
      <c r="CA725" s="101"/>
      <c r="CB725" s="101"/>
      <c r="CC725" s="101"/>
      <c r="CD725" s="101"/>
      <c r="CE725" s="101"/>
      <c r="CF725" s="101"/>
      <c r="CG725" s="101"/>
      <c r="CH725" s="101"/>
      <c r="CI725" s="101"/>
      <c r="CJ725" s="101"/>
      <c r="CK725" s="101"/>
      <c r="CL725" s="101"/>
      <c r="CM725" s="101"/>
      <c r="CN725" s="101"/>
      <c r="CO725" s="101"/>
      <c r="CP725" s="101"/>
      <c r="CQ725" s="101"/>
    </row>
    <row r="726">
      <c r="BK726" s="101"/>
      <c r="BL726" s="101"/>
      <c r="BM726" s="101"/>
      <c r="BN726" s="101"/>
      <c r="BO726" s="101"/>
      <c r="BP726" s="101"/>
      <c r="BQ726" s="101"/>
      <c r="BR726" s="101"/>
      <c r="BS726" s="101"/>
      <c r="BT726" s="101"/>
      <c r="BU726" s="101"/>
      <c r="BV726" s="101"/>
      <c r="BW726" s="101"/>
      <c r="BX726" s="101"/>
      <c r="BY726" s="101"/>
      <c r="BZ726" s="101"/>
      <c r="CA726" s="101"/>
      <c r="CB726" s="101"/>
      <c r="CC726" s="101"/>
      <c r="CD726" s="101"/>
      <c r="CE726" s="101"/>
      <c r="CF726" s="101"/>
      <c r="CG726" s="101"/>
      <c r="CH726" s="101"/>
      <c r="CI726" s="101"/>
      <c r="CJ726" s="101"/>
      <c r="CK726" s="101"/>
      <c r="CL726" s="101"/>
      <c r="CM726" s="101"/>
      <c r="CN726" s="101"/>
      <c r="CO726" s="101"/>
      <c r="CP726" s="101"/>
      <c r="CQ726" s="101"/>
    </row>
    <row r="727">
      <c r="BK727" s="101"/>
      <c r="BL727" s="101"/>
      <c r="BM727" s="101"/>
      <c r="BN727" s="101"/>
      <c r="BO727" s="101"/>
      <c r="BP727" s="101"/>
      <c r="BQ727" s="101"/>
      <c r="BR727" s="101"/>
      <c r="BS727" s="101"/>
      <c r="BT727" s="101"/>
      <c r="BU727" s="101"/>
      <c r="BV727" s="101"/>
      <c r="BW727" s="101"/>
      <c r="BX727" s="101"/>
      <c r="BY727" s="101"/>
      <c r="BZ727" s="101"/>
      <c r="CA727" s="101"/>
      <c r="CB727" s="101"/>
      <c r="CC727" s="101"/>
      <c r="CD727" s="101"/>
      <c r="CE727" s="101"/>
      <c r="CF727" s="101"/>
      <c r="CG727" s="101"/>
      <c r="CH727" s="101"/>
      <c r="CI727" s="101"/>
      <c r="CJ727" s="101"/>
      <c r="CK727" s="101"/>
      <c r="CL727" s="101"/>
      <c r="CM727" s="101"/>
      <c r="CN727" s="101"/>
      <c r="CO727" s="101"/>
      <c r="CP727" s="101"/>
      <c r="CQ727" s="101"/>
    </row>
    <row r="728">
      <c r="BK728" s="101"/>
      <c r="BL728" s="101"/>
      <c r="BM728" s="101"/>
      <c r="BN728" s="101"/>
      <c r="BO728" s="101"/>
      <c r="BP728" s="101"/>
      <c r="BQ728" s="101"/>
      <c r="BR728" s="101"/>
      <c r="BS728" s="101"/>
      <c r="BT728" s="101"/>
      <c r="BU728" s="101"/>
      <c r="BV728" s="101"/>
      <c r="BW728" s="101"/>
      <c r="BX728" s="101"/>
      <c r="BY728" s="101"/>
      <c r="BZ728" s="101"/>
      <c r="CA728" s="101"/>
      <c r="CB728" s="101"/>
      <c r="CC728" s="101"/>
      <c r="CD728" s="101"/>
      <c r="CE728" s="101"/>
      <c r="CF728" s="101"/>
      <c r="CG728" s="101"/>
      <c r="CH728" s="101"/>
      <c r="CI728" s="101"/>
      <c r="CJ728" s="101"/>
      <c r="CK728" s="101"/>
      <c r="CL728" s="101"/>
      <c r="CM728" s="101"/>
      <c r="CN728" s="101"/>
      <c r="CO728" s="101"/>
      <c r="CP728" s="101"/>
      <c r="CQ728" s="101"/>
    </row>
    <row r="729">
      <c r="BK729" s="101"/>
      <c r="BL729" s="101"/>
      <c r="BM729" s="101"/>
      <c r="BN729" s="101"/>
      <c r="BO729" s="101"/>
      <c r="BP729" s="101"/>
      <c r="BQ729" s="101"/>
      <c r="BR729" s="101"/>
      <c r="BS729" s="101"/>
      <c r="BT729" s="101"/>
      <c r="BU729" s="101"/>
      <c r="BV729" s="101"/>
      <c r="BW729" s="101"/>
      <c r="BX729" s="101"/>
      <c r="BY729" s="101"/>
      <c r="BZ729" s="101"/>
      <c r="CA729" s="101"/>
      <c r="CB729" s="101"/>
      <c r="CC729" s="101"/>
      <c r="CD729" s="101"/>
      <c r="CE729" s="101"/>
      <c r="CF729" s="101"/>
      <c r="CG729" s="101"/>
      <c r="CH729" s="101"/>
      <c r="CI729" s="101"/>
      <c r="CJ729" s="101"/>
      <c r="CK729" s="101"/>
      <c r="CL729" s="101"/>
      <c r="CM729" s="101"/>
      <c r="CN729" s="101"/>
      <c r="CO729" s="101"/>
      <c r="CP729" s="101"/>
      <c r="CQ729" s="101"/>
    </row>
    <row r="730">
      <c r="BK730" s="101"/>
      <c r="BL730" s="101"/>
      <c r="BM730" s="101"/>
      <c r="BN730" s="101"/>
      <c r="BO730" s="101"/>
      <c r="BP730" s="101"/>
      <c r="BQ730" s="101"/>
      <c r="BR730" s="101"/>
      <c r="BS730" s="101"/>
      <c r="BT730" s="101"/>
      <c r="BU730" s="101"/>
      <c r="BV730" s="101"/>
      <c r="BW730" s="101"/>
      <c r="BX730" s="101"/>
      <c r="BY730" s="101"/>
      <c r="BZ730" s="101"/>
      <c r="CA730" s="101"/>
      <c r="CB730" s="101"/>
      <c r="CC730" s="101"/>
      <c r="CD730" s="101"/>
      <c r="CE730" s="101"/>
      <c r="CF730" s="101"/>
      <c r="CG730" s="101"/>
      <c r="CH730" s="101"/>
      <c r="CI730" s="101"/>
      <c r="CJ730" s="101"/>
      <c r="CK730" s="101"/>
      <c r="CL730" s="101"/>
      <c r="CM730" s="101"/>
      <c r="CN730" s="101"/>
      <c r="CO730" s="101"/>
      <c r="CP730" s="101"/>
      <c r="CQ730" s="101"/>
    </row>
    <row r="731">
      <c r="BK731" s="101"/>
      <c r="BL731" s="101"/>
      <c r="BM731" s="101"/>
      <c r="BN731" s="101"/>
      <c r="BO731" s="101"/>
      <c r="BP731" s="101"/>
      <c r="BQ731" s="101"/>
      <c r="BR731" s="101"/>
      <c r="BS731" s="101"/>
      <c r="BT731" s="101"/>
      <c r="BU731" s="101"/>
      <c r="BV731" s="101"/>
      <c r="BW731" s="101"/>
      <c r="BX731" s="101"/>
      <c r="BY731" s="101"/>
      <c r="BZ731" s="101"/>
      <c r="CA731" s="101"/>
      <c r="CB731" s="101"/>
      <c r="CC731" s="101"/>
      <c r="CD731" s="101"/>
      <c r="CE731" s="101"/>
      <c r="CF731" s="101"/>
      <c r="CG731" s="101"/>
      <c r="CH731" s="101"/>
      <c r="CI731" s="101"/>
      <c r="CJ731" s="101"/>
      <c r="CK731" s="101"/>
      <c r="CL731" s="101"/>
      <c r="CM731" s="101"/>
      <c r="CN731" s="101"/>
      <c r="CO731" s="101"/>
      <c r="CP731" s="101"/>
      <c r="CQ731" s="101"/>
    </row>
    <row r="732">
      <c r="BK732" s="101"/>
      <c r="BL732" s="101"/>
      <c r="BM732" s="101"/>
      <c r="BN732" s="101"/>
      <c r="BO732" s="101"/>
      <c r="BP732" s="101"/>
      <c r="BQ732" s="101"/>
      <c r="BR732" s="101"/>
      <c r="BS732" s="101"/>
      <c r="BT732" s="101"/>
      <c r="BU732" s="101"/>
      <c r="BV732" s="101"/>
      <c r="BW732" s="101"/>
      <c r="BX732" s="101"/>
      <c r="BY732" s="101"/>
      <c r="BZ732" s="101"/>
      <c r="CA732" s="101"/>
      <c r="CB732" s="101"/>
      <c r="CC732" s="101"/>
      <c r="CD732" s="101"/>
      <c r="CE732" s="101"/>
      <c r="CF732" s="101"/>
      <c r="CG732" s="101"/>
      <c r="CH732" s="101"/>
      <c r="CI732" s="101"/>
      <c r="CJ732" s="101"/>
      <c r="CK732" s="101"/>
      <c r="CL732" s="101"/>
      <c r="CM732" s="101"/>
      <c r="CN732" s="101"/>
      <c r="CO732" s="101"/>
      <c r="CP732" s="101"/>
      <c r="CQ732" s="101"/>
    </row>
    <row r="733">
      <c r="BK733" s="101"/>
      <c r="BL733" s="101"/>
      <c r="BM733" s="101"/>
      <c r="BN733" s="101"/>
      <c r="BO733" s="101"/>
      <c r="BP733" s="101"/>
      <c r="BQ733" s="101"/>
      <c r="BR733" s="101"/>
      <c r="BS733" s="101"/>
      <c r="BT733" s="101"/>
      <c r="BU733" s="101"/>
      <c r="BV733" s="101"/>
      <c r="BW733" s="101"/>
      <c r="BX733" s="101"/>
      <c r="BY733" s="101"/>
      <c r="BZ733" s="101"/>
      <c r="CA733" s="101"/>
      <c r="CB733" s="101"/>
      <c r="CC733" s="101"/>
      <c r="CD733" s="101"/>
      <c r="CE733" s="101"/>
      <c r="CF733" s="101"/>
      <c r="CG733" s="101"/>
      <c r="CH733" s="101"/>
      <c r="CI733" s="101"/>
      <c r="CJ733" s="101"/>
      <c r="CK733" s="101"/>
      <c r="CL733" s="101"/>
      <c r="CM733" s="101"/>
      <c r="CN733" s="101"/>
      <c r="CO733" s="101"/>
      <c r="CP733" s="101"/>
      <c r="CQ733" s="101"/>
    </row>
    <row r="734">
      <c r="BK734" s="101"/>
      <c r="BL734" s="101"/>
      <c r="BM734" s="101"/>
      <c r="BN734" s="101"/>
      <c r="BO734" s="101"/>
      <c r="BP734" s="101"/>
      <c r="BQ734" s="101"/>
      <c r="BR734" s="101"/>
      <c r="BS734" s="101"/>
      <c r="BT734" s="101"/>
      <c r="BU734" s="101"/>
      <c r="BV734" s="101"/>
      <c r="BW734" s="101"/>
      <c r="BX734" s="101"/>
      <c r="BY734" s="101"/>
      <c r="BZ734" s="101"/>
      <c r="CA734" s="101"/>
      <c r="CB734" s="101"/>
      <c r="CC734" s="101"/>
      <c r="CD734" s="101"/>
      <c r="CE734" s="101"/>
      <c r="CF734" s="101"/>
      <c r="CG734" s="101"/>
      <c r="CH734" s="101"/>
      <c r="CI734" s="101"/>
      <c r="CJ734" s="101"/>
      <c r="CK734" s="101"/>
      <c r="CL734" s="101"/>
      <c r="CM734" s="101"/>
      <c r="CN734" s="101"/>
      <c r="CO734" s="101"/>
      <c r="CP734" s="101"/>
      <c r="CQ734" s="101"/>
    </row>
    <row r="735">
      <c r="BK735" s="101"/>
      <c r="BL735" s="101"/>
      <c r="BM735" s="101"/>
      <c r="BN735" s="101"/>
      <c r="BO735" s="101"/>
      <c r="BP735" s="101"/>
      <c r="BQ735" s="101"/>
      <c r="BR735" s="101"/>
      <c r="BS735" s="101"/>
      <c r="BT735" s="101"/>
      <c r="BU735" s="101"/>
      <c r="BV735" s="101"/>
      <c r="BW735" s="101"/>
      <c r="BX735" s="101"/>
      <c r="BY735" s="101"/>
      <c r="BZ735" s="101"/>
      <c r="CA735" s="101"/>
      <c r="CB735" s="101"/>
      <c r="CC735" s="101"/>
      <c r="CD735" s="101"/>
      <c r="CE735" s="101"/>
      <c r="CF735" s="101"/>
      <c r="CG735" s="101"/>
      <c r="CH735" s="101"/>
      <c r="CI735" s="101"/>
      <c r="CJ735" s="101"/>
      <c r="CK735" s="101"/>
      <c r="CL735" s="101"/>
      <c r="CM735" s="101"/>
      <c r="CN735" s="101"/>
      <c r="CO735" s="101"/>
      <c r="CP735" s="101"/>
      <c r="CQ735" s="101"/>
    </row>
    <row r="736">
      <c r="BK736" s="101"/>
      <c r="BL736" s="101"/>
      <c r="BM736" s="101"/>
      <c r="BN736" s="101"/>
      <c r="BO736" s="101"/>
      <c r="BP736" s="101"/>
      <c r="BQ736" s="101"/>
      <c r="BR736" s="101"/>
      <c r="BS736" s="101"/>
      <c r="BT736" s="101"/>
      <c r="BU736" s="101"/>
      <c r="BV736" s="101"/>
      <c r="BW736" s="101"/>
      <c r="BX736" s="101"/>
      <c r="BY736" s="101"/>
      <c r="BZ736" s="101"/>
      <c r="CA736" s="101"/>
      <c r="CB736" s="101"/>
      <c r="CC736" s="101"/>
      <c r="CD736" s="101"/>
      <c r="CE736" s="101"/>
      <c r="CF736" s="101"/>
      <c r="CG736" s="101"/>
      <c r="CH736" s="101"/>
      <c r="CI736" s="101"/>
      <c r="CJ736" s="101"/>
      <c r="CK736" s="101"/>
      <c r="CL736" s="101"/>
      <c r="CM736" s="101"/>
      <c r="CN736" s="101"/>
      <c r="CO736" s="101"/>
      <c r="CP736" s="101"/>
      <c r="CQ736" s="101"/>
    </row>
    <row r="737">
      <c r="BK737" s="101"/>
      <c r="BL737" s="101"/>
      <c r="BM737" s="101"/>
      <c r="BN737" s="101"/>
      <c r="BO737" s="101"/>
      <c r="BP737" s="101"/>
      <c r="BQ737" s="101"/>
      <c r="BR737" s="101"/>
      <c r="BS737" s="101"/>
      <c r="BT737" s="101"/>
      <c r="BU737" s="101"/>
      <c r="BV737" s="101"/>
      <c r="BW737" s="101"/>
      <c r="BX737" s="101"/>
      <c r="BY737" s="101"/>
      <c r="BZ737" s="101"/>
      <c r="CA737" s="101"/>
      <c r="CB737" s="101"/>
      <c r="CC737" s="101"/>
      <c r="CD737" s="101"/>
      <c r="CE737" s="101"/>
      <c r="CF737" s="101"/>
      <c r="CG737" s="101"/>
      <c r="CH737" s="101"/>
      <c r="CI737" s="101"/>
      <c r="CJ737" s="101"/>
      <c r="CK737" s="101"/>
      <c r="CL737" s="101"/>
      <c r="CM737" s="101"/>
      <c r="CN737" s="101"/>
      <c r="CO737" s="101"/>
      <c r="CP737" s="101"/>
      <c r="CQ737" s="101"/>
    </row>
    <row r="738">
      <c r="BK738" s="101"/>
      <c r="BL738" s="101"/>
      <c r="BM738" s="101"/>
      <c r="BN738" s="101"/>
      <c r="BO738" s="101"/>
      <c r="BP738" s="101"/>
      <c r="BQ738" s="101"/>
      <c r="BR738" s="101"/>
      <c r="BS738" s="101"/>
      <c r="BT738" s="101"/>
      <c r="BU738" s="101"/>
      <c r="BV738" s="101"/>
      <c r="BW738" s="101"/>
      <c r="BX738" s="101"/>
      <c r="BY738" s="101"/>
      <c r="BZ738" s="101"/>
      <c r="CA738" s="101"/>
      <c r="CB738" s="101"/>
      <c r="CC738" s="101"/>
      <c r="CD738" s="101"/>
      <c r="CE738" s="101"/>
      <c r="CF738" s="101"/>
      <c r="CG738" s="101"/>
      <c r="CH738" s="101"/>
      <c r="CI738" s="101"/>
      <c r="CJ738" s="101"/>
      <c r="CK738" s="101"/>
      <c r="CL738" s="101"/>
      <c r="CM738" s="101"/>
      <c r="CN738" s="101"/>
      <c r="CO738" s="101"/>
      <c r="CP738" s="101"/>
      <c r="CQ738" s="101"/>
    </row>
    <row r="739">
      <c r="BK739" s="101"/>
      <c r="BL739" s="101"/>
      <c r="BM739" s="101"/>
      <c r="BN739" s="101"/>
      <c r="BO739" s="101"/>
      <c r="BP739" s="101"/>
      <c r="BQ739" s="101"/>
      <c r="BR739" s="101"/>
      <c r="BS739" s="101"/>
      <c r="BT739" s="101"/>
      <c r="BU739" s="101"/>
      <c r="BV739" s="101"/>
      <c r="BW739" s="101"/>
      <c r="BX739" s="101"/>
      <c r="BY739" s="101"/>
      <c r="BZ739" s="101"/>
      <c r="CA739" s="101"/>
      <c r="CB739" s="101"/>
      <c r="CC739" s="101"/>
      <c r="CD739" s="101"/>
      <c r="CE739" s="101"/>
      <c r="CF739" s="101"/>
      <c r="CG739" s="101"/>
      <c r="CH739" s="101"/>
      <c r="CI739" s="101"/>
      <c r="CJ739" s="101"/>
      <c r="CK739" s="101"/>
      <c r="CL739" s="101"/>
      <c r="CM739" s="101"/>
      <c r="CN739" s="101"/>
      <c r="CO739" s="101"/>
      <c r="CP739" s="101"/>
      <c r="CQ739" s="101"/>
    </row>
    <row r="740">
      <c r="BK740" s="101"/>
      <c r="BL740" s="101"/>
      <c r="BM740" s="101"/>
      <c r="BN740" s="101"/>
      <c r="BO740" s="101"/>
      <c r="BP740" s="101"/>
      <c r="BQ740" s="101"/>
      <c r="BR740" s="101"/>
      <c r="BS740" s="101"/>
      <c r="BT740" s="101"/>
      <c r="BU740" s="101"/>
      <c r="BV740" s="101"/>
      <c r="BW740" s="101"/>
      <c r="BX740" s="101"/>
      <c r="BY740" s="101"/>
      <c r="BZ740" s="101"/>
      <c r="CA740" s="101"/>
      <c r="CB740" s="101"/>
      <c r="CC740" s="101"/>
      <c r="CD740" s="101"/>
      <c r="CE740" s="101"/>
      <c r="CF740" s="101"/>
      <c r="CG740" s="101"/>
      <c r="CH740" s="101"/>
      <c r="CI740" s="101"/>
      <c r="CJ740" s="101"/>
      <c r="CK740" s="101"/>
      <c r="CL740" s="101"/>
      <c r="CM740" s="101"/>
      <c r="CN740" s="101"/>
      <c r="CO740" s="101"/>
      <c r="CP740" s="101"/>
      <c r="CQ740" s="101"/>
    </row>
    <row r="741">
      <c r="BK741" s="101"/>
      <c r="BL741" s="101"/>
      <c r="BM741" s="101"/>
      <c r="BN741" s="101"/>
      <c r="BO741" s="101"/>
      <c r="BP741" s="101"/>
      <c r="BQ741" s="101"/>
      <c r="BR741" s="101"/>
      <c r="BS741" s="101"/>
      <c r="BT741" s="101"/>
      <c r="BU741" s="101"/>
      <c r="BV741" s="101"/>
      <c r="BW741" s="101"/>
      <c r="BX741" s="101"/>
      <c r="BY741" s="101"/>
      <c r="BZ741" s="101"/>
      <c r="CA741" s="101"/>
      <c r="CB741" s="101"/>
      <c r="CC741" s="101"/>
      <c r="CD741" s="101"/>
      <c r="CE741" s="101"/>
      <c r="CF741" s="101"/>
      <c r="CG741" s="101"/>
      <c r="CH741" s="101"/>
      <c r="CI741" s="101"/>
      <c r="CJ741" s="101"/>
      <c r="CK741" s="101"/>
      <c r="CL741" s="101"/>
      <c r="CM741" s="101"/>
      <c r="CN741" s="101"/>
      <c r="CO741" s="101"/>
      <c r="CP741" s="101"/>
      <c r="CQ741" s="101"/>
    </row>
    <row r="742">
      <c r="BK742" s="101"/>
      <c r="BL742" s="101"/>
      <c r="BM742" s="101"/>
      <c r="BN742" s="101"/>
      <c r="BO742" s="101"/>
      <c r="BP742" s="101"/>
      <c r="BQ742" s="101"/>
      <c r="BR742" s="101"/>
      <c r="BS742" s="101"/>
      <c r="BT742" s="101"/>
      <c r="BU742" s="101"/>
      <c r="BV742" s="101"/>
      <c r="BW742" s="101"/>
      <c r="BX742" s="101"/>
      <c r="BY742" s="101"/>
      <c r="BZ742" s="101"/>
      <c r="CA742" s="101"/>
      <c r="CB742" s="101"/>
      <c r="CC742" s="101"/>
      <c r="CD742" s="101"/>
      <c r="CE742" s="101"/>
      <c r="CF742" s="101"/>
      <c r="CG742" s="101"/>
      <c r="CH742" s="101"/>
      <c r="CI742" s="101"/>
      <c r="CJ742" s="101"/>
      <c r="CK742" s="101"/>
      <c r="CL742" s="101"/>
      <c r="CM742" s="101"/>
      <c r="CN742" s="101"/>
      <c r="CO742" s="101"/>
      <c r="CP742" s="101"/>
      <c r="CQ742" s="101"/>
    </row>
    <row r="743">
      <c r="BK743" s="101"/>
      <c r="BL743" s="101"/>
      <c r="BM743" s="101"/>
      <c r="BN743" s="101"/>
      <c r="BO743" s="101"/>
      <c r="BP743" s="101"/>
      <c r="BQ743" s="101"/>
      <c r="BR743" s="101"/>
      <c r="BS743" s="101"/>
      <c r="BT743" s="101"/>
      <c r="BU743" s="101"/>
      <c r="BV743" s="101"/>
      <c r="BW743" s="101"/>
      <c r="BX743" s="101"/>
      <c r="BY743" s="101"/>
      <c r="BZ743" s="101"/>
      <c r="CA743" s="101"/>
      <c r="CB743" s="101"/>
      <c r="CC743" s="101"/>
      <c r="CD743" s="101"/>
      <c r="CE743" s="101"/>
      <c r="CF743" s="101"/>
      <c r="CG743" s="101"/>
      <c r="CH743" s="101"/>
      <c r="CI743" s="101"/>
      <c r="CJ743" s="101"/>
      <c r="CK743" s="101"/>
      <c r="CL743" s="101"/>
      <c r="CM743" s="101"/>
      <c r="CN743" s="101"/>
      <c r="CO743" s="101"/>
      <c r="CP743" s="101"/>
      <c r="CQ743" s="101"/>
    </row>
    <row r="744">
      <c r="BK744" s="101"/>
      <c r="BL744" s="101"/>
      <c r="BM744" s="101"/>
      <c r="BN744" s="101"/>
      <c r="BO744" s="101"/>
      <c r="BP744" s="101"/>
      <c r="BQ744" s="101"/>
      <c r="BR744" s="101"/>
      <c r="BS744" s="101"/>
      <c r="BT744" s="101"/>
      <c r="BU744" s="101"/>
      <c r="BV744" s="101"/>
      <c r="BW744" s="101"/>
      <c r="BX744" s="101"/>
      <c r="BY744" s="101"/>
      <c r="BZ744" s="101"/>
      <c r="CA744" s="101"/>
      <c r="CB744" s="101"/>
      <c r="CC744" s="101"/>
      <c r="CD744" s="101"/>
      <c r="CE744" s="101"/>
      <c r="CF744" s="101"/>
      <c r="CG744" s="101"/>
      <c r="CH744" s="101"/>
      <c r="CI744" s="101"/>
      <c r="CJ744" s="101"/>
      <c r="CK744" s="101"/>
      <c r="CL744" s="101"/>
      <c r="CM744" s="101"/>
      <c r="CN744" s="101"/>
      <c r="CO744" s="101"/>
      <c r="CP744" s="101"/>
      <c r="CQ744" s="101"/>
    </row>
    <row r="745">
      <c r="BK745" s="101"/>
      <c r="BL745" s="101"/>
      <c r="BM745" s="101"/>
      <c r="BN745" s="101"/>
      <c r="BO745" s="101"/>
      <c r="BP745" s="101"/>
      <c r="BQ745" s="101"/>
      <c r="BR745" s="101"/>
      <c r="BS745" s="101"/>
      <c r="BT745" s="101"/>
      <c r="BU745" s="101"/>
      <c r="BV745" s="101"/>
      <c r="BW745" s="101"/>
      <c r="BX745" s="101"/>
      <c r="BY745" s="101"/>
      <c r="BZ745" s="101"/>
      <c r="CA745" s="101"/>
      <c r="CB745" s="101"/>
      <c r="CC745" s="101"/>
      <c r="CD745" s="101"/>
      <c r="CE745" s="101"/>
      <c r="CF745" s="101"/>
      <c r="CG745" s="101"/>
      <c r="CH745" s="101"/>
      <c r="CI745" s="101"/>
      <c r="CJ745" s="101"/>
      <c r="CK745" s="101"/>
      <c r="CL745" s="101"/>
      <c r="CM745" s="101"/>
      <c r="CN745" s="101"/>
      <c r="CO745" s="101"/>
      <c r="CP745" s="101"/>
      <c r="CQ745" s="101"/>
    </row>
    <row r="746">
      <c r="BK746" s="101"/>
      <c r="BL746" s="101"/>
      <c r="BM746" s="101"/>
      <c r="BN746" s="101"/>
      <c r="BO746" s="101"/>
      <c r="BP746" s="101"/>
      <c r="BQ746" s="101"/>
      <c r="BR746" s="101"/>
      <c r="BS746" s="101"/>
      <c r="BT746" s="101"/>
      <c r="BU746" s="101"/>
      <c r="BV746" s="101"/>
      <c r="BW746" s="101"/>
      <c r="BX746" s="101"/>
      <c r="BY746" s="101"/>
      <c r="BZ746" s="101"/>
      <c r="CA746" s="101"/>
      <c r="CB746" s="101"/>
      <c r="CC746" s="101"/>
      <c r="CD746" s="101"/>
      <c r="CE746" s="101"/>
      <c r="CF746" s="101"/>
      <c r="CG746" s="101"/>
      <c r="CH746" s="101"/>
      <c r="CI746" s="101"/>
      <c r="CJ746" s="101"/>
      <c r="CK746" s="101"/>
      <c r="CL746" s="101"/>
      <c r="CM746" s="101"/>
      <c r="CN746" s="101"/>
      <c r="CO746" s="101"/>
      <c r="CP746" s="101"/>
      <c r="CQ746" s="101"/>
    </row>
    <row r="747">
      <c r="BK747" s="101"/>
      <c r="BL747" s="101"/>
      <c r="BM747" s="101"/>
      <c r="BN747" s="101"/>
      <c r="BO747" s="101"/>
      <c r="BP747" s="101"/>
      <c r="BQ747" s="101"/>
      <c r="BR747" s="101"/>
      <c r="BS747" s="101"/>
      <c r="BT747" s="101"/>
      <c r="BU747" s="101"/>
      <c r="BV747" s="101"/>
      <c r="BW747" s="101"/>
      <c r="BX747" s="101"/>
      <c r="BY747" s="101"/>
      <c r="BZ747" s="101"/>
      <c r="CA747" s="101"/>
      <c r="CB747" s="101"/>
      <c r="CC747" s="101"/>
      <c r="CD747" s="101"/>
      <c r="CE747" s="101"/>
      <c r="CF747" s="101"/>
      <c r="CG747" s="101"/>
      <c r="CH747" s="101"/>
      <c r="CI747" s="101"/>
      <c r="CJ747" s="101"/>
      <c r="CK747" s="101"/>
      <c r="CL747" s="101"/>
      <c r="CM747" s="101"/>
      <c r="CN747" s="101"/>
      <c r="CO747" s="101"/>
      <c r="CP747" s="101"/>
      <c r="CQ747" s="101"/>
    </row>
    <row r="748">
      <c r="BK748" s="101"/>
      <c r="BL748" s="101"/>
      <c r="BM748" s="101"/>
      <c r="BN748" s="101"/>
      <c r="BO748" s="101"/>
      <c r="BP748" s="101"/>
      <c r="BQ748" s="101"/>
      <c r="BR748" s="101"/>
      <c r="BS748" s="101"/>
      <c r="BT748" s="101"/>
      <c r="BU748" s="101"/>
      <c r="BV748" s="101"/>
      <c r="BW748" s="101"/>
      <c r="BX748" s="101"/>
      <c r="BY748" s="101"/>
      <c r="BZ748" s="101"/>
      <c r="CA748" s="101"/>
      <c r="CB748" s="101"/>
      <c r="CC748" s="101"/>
      <c r="CD748" s="101"/>
      <c r="CE748" s="101"/>
      <c r="CF748" s="101"/>
      <c r="CG748" s="101"/>
      <c r="CH748" s="101"/>
      <c r="CI748" s="101"/>
      <c r="CJ748" s="101"/>
      <c r="CK748" s="101"/>
      <c r="CL748" s="101"/>
      <c r="CM748" s="101"/>
      <c r="CN748" s="101"/>
      <c r="CO748" s="101"/>
      <c r="CP748" s="101"/>
      <c r="CQ748" s="101"/>
    </row>
    <row r="749">
      <c r="BK749" s="101"/>
      <c r="BL749" s="101"/>
      <c r="BM749" s="101"/>
      <c r="BN749" s="101"/>
      <c r="BO749" s="101"/>
      <c r="BP749" s="101"/>
      <c r="BQ749" s="101"/>
      <c r="BR749" s="101"/>
      <c r="BS749" s="101"/>
      <c r="BT749" s="101"/>
      <c r="BU749" s="101"/>
      <c r="BV749" s="101"/>
      <c r="BW749" s="101"/>
      <c r="BX749" s="101"/>
      <c r="BY749" s="101"/>
      <c r="BZ749" s="101"/>
      <c r="CA749" s="101"/>
      <c r="CB749" s="101"/>
      <c r="CC749" s="101"/>
      <c r="CD749" s="101"/>
      <c r="CE749" s="101"/>
      <c r="CF749" s="101"/>
      <c r="CG749" s="101"/>
      <c r="CH749" s="101"/>
      <c r="CI749" s="101"/>
      <c r="CJ749" s="101"/>
      <c r="CK749" s="101"/>
      <c r="CL749" s="101"/>
      <c r="CM749" s="101"/>
      <c r="CN749" s="101"/>
      <c r="CO749" s="101"/>
      <c r="CP749" s="101"/>
      <c r="CQ749" s="101"/>
    </row>
    <row r="750">
      <c r="BK750" s="101"/>
      <c r="BL750" s="101"/>
      <c r="BM750" s="101"/>
      <c r="BN750" s="101"/>
      <c r="BO750" s="101"/>
      <c r="BP750" s="101"/>
      <c r="BQ750" s="101"/>
      <c r="BR750" s="101"/>
      <c r="BS750" s="101"/>
      <c r="BT750" s="101"/>
      <c r="BU750" s="101"/>
      <c r="BV750" s="101"/>
      <c r="BW750" s="101"/>
      <c r="BX750" s="101"/>
      <c r="BY750" s="101"/>
      <c r="BZ750" s="101"/>
      <c r="CA750" s="101"/>
      <c r="CB750" s="101"/>
      <c r="CC750" s="101"/>
      <c r="CD750" s="101"/>
      <c r="CE750" s="101"/>
      <c r="CF750" s="101"/>
      <c r="CG750" s="101"/>
      <c r="CH750" s="101"/>
      <c r="CI750" s="101"/>
      <c r="CJ750" s="101"/>
      <c r="CK750" s="101"/>
      <c r="CL750" s="101"/>
      <c r="CM750" s="101"/>
      <c r="CN750" s="101"/>
      <c r="CO750" s="101"/>
      <c r="CP750" s="101"/>
      <c r="CQ750" s="101"/>
    </row>
    <row r="751">
      <c r="BK751" s="101"/>
      <c r="BL751" s="101"/>
      <c r="BM751" s="101"/>
      <c r="BN751" s="101"/>
      <c r="BO751" s="101"/>
      <c r="BP751" s="101"/>
      <c r="BQ751" s="101"/>
      <c r="BR751" s="101"/>
      <c r="BS751" s="101"/>
      <c r="BT751" s="101"/>
      <c r="BU751" s="101"/>
      <c r="BV751" s="101"/>
      <c r="BW751" s="101"/>
      <c r="BX751" s="101"/>
      <c r="BY751" s="101"/>
      <c r="BZ751" s="101"/>
      <c r="CA751" s="101"/>
      <c r="CB751" s="101"/>
      <c r="CC751" s="101"/>
      <c r="CD751" s="101"/>
      <c r="CE751" s="101"/>
      <c r="CF751" s="101"/>
      <c r="CG751" s="101"/>
      <c r="CH751" s="101"/>
      <c r="CI751" s="101"/>
      <c r="CJ751" s="101"/>
      <c r="CK751" s="101"/>
      <c r="CL751" s="101"/>
      <c r="CM751" s="101"/>
      <c r="CN751" s="101"/>
      <c r="CO751" s="101"/>
      <c r="CP751" s="101"/>
      <c r="CQ751" s="101"/>
    </row>
    <row r="752">
      <c r="BK752" s="101"/>
      <c r="BL752" s="101"/>
      <c r="BM752" s="101"/>
      <c r="BN752" s="101"/>
      <c r="BO752" s="101"/>
      <c r="BP752" s="101"/>
      <c r="BQ752" s="101"/>
      <c r="BR752" s="101"/>
      <c r="BS752" s="101"/>
      <c r="BT752" s="101"/>
      <c r="BU752" s="101"/>
      <c r="BV752" s="101"/>
      <c r="BW752" s="101"/>
      <c r="BX752" s="101"/>
      <c r="BY752" s="101"/>
      <c r="BZ752" s="101"/>
      <c r="CA752" s="101"/>
      <c r="CB752" s="101"/>
      <c r="CC752" s="101"/>
      <c r="CD752" s="101"/>
      <c r="CE752" s="101"/>
      <c r="CF752" s="101"/>
      <c r="CG752" s="101"/>
      <c r="CH752" s="101"/>
      <c r="CI752" s="101"/>
      <c r="CJ752" s="101"/>
      <c r="CK752" s="101"/>
      <c r="CL752" s="101"/>
      <c r="CM752" s="101"/>
      <c r="CN752" s="101"/>
      <c r="CO752" s="101"/>
      <c r="CP752" s="101"/>
      <c r="CQ752" s="101"/>
    </row>
    <row r="753">
      <c r="BK753" s="101"/>
      <c r="BL753" s="101"/>
      <c r="BM753" s="101"/>
      <c r="BN753" s="101"/>
      <c r="BO753" s="101"/>
      <c r="BP753" s="101"/>
      <c r="BQ753" s="101"/>
      <c r="BR753" s="101"/>
      <c r="BS753" s="101"/>
      <c r="BT753" s="101"/>
      <c r="BU753" s="101"/>
      <c r="BV753" s="101"/>
      <c r="BW753" s="101"/>
      <c r="BX753" s="101"/>
      <c r="BY753" s="101"/>
      <c r="BZ753" s="101"/>
      <c r="CA753" s="101"/>
      <c r="CB753" s="101"/>
      <c r="CC753" s="101"/>
      <c r="CD753" s="101"/>
      <c r="CE753" s="101"/>
      <c r="CF753" s="101"/>
      <c r="CG753" s="101"/>
      <c r="CH753" s="101"/>
      <c r="CI753" s="101"/>
      <c r="CJ753" s="101"/>
      <c r="CK753" s="101"/>
      <c r="CL753" s="101"/>
      <c r="CM753" s="101"/>
      <c r="CN753" s="101"/>
      <c r="CO753" s="101"/>
      <c r="CP753" s="101"/>
      <c r="CQ753" s="101"/>
    </row>
    <row r="754">
      <c r="BK754" s="101"/>
      <c r="BL754" s="101"/>
      <c r="BM754" s="101"/>
      <c r="BN754" s="101"/>
      <c r="BO754" s="101"/>
      <c r="BP754" s="101"/>
      <c r="BQ754" s="101"/>
      <c r="BR754" s="101"/>
      <c r="BS754" s="101"/>
      <c r="BT754" s="101"/>
      <c r="BU754" s="101"/>
      <c r="BV754" s="101"/>
      <c r="BW754" s="101"/>
      <c r="BX754" s="101"/>
      <c r="BY754" s="101"/>
      <c r="BZ754" s="101"/>
      <c r="CA754" s="101"/>
      <c r="CB754" s="101"/>
      <c r="CC754" s="101"/>
      <c r="CD754" s="101"/>
      <c r="CE754" s="101"/>
      <c r="CF754" s="101"/>
      <c r="CG754" s="101"/>
      <c r="CH754" s="101"/>
      <c r="CI754" s="101"/>
      <c r="CJ754" s="101"/>
      <c r="CK754" s="101"/>
      <c r="CL754" s="101"/>
      <c r="CM754" s="101"/>
      <c r="CN754" s="101"/>
      <c r="CO754" s="101"/>
      <c r="CP754" s="101"/>
      <c r="CQ754" s="101"/>
    </row>
    <row r="755">
      <c r="BK755" s="101"/>
      <c r="BL755" s="101"/>
      <c r="BM755" s="101"/>
      <c r="BN755" s="101"/>
      <c r="BO755" s="101"/>
      <c r="BP755" s="101"/>
      <c r="BQ755" s="101"/>
      <c r="BR755" s="101"/>
      <c r="BS755" s="101"/>
      <c r="BT755" s="101"/>
      <c r="BU755" s="101"/>
      <c r="BV755" s="101"/>
      <c r="BW755" s="101"/>
      <c r="BX755" s="101"/>
      <c r="BY755" s="101"/>
      <c r="BZ755" s="101"/>
      <c r="CA755" s="101"/>
      <c r="CB755" s="101"/>
      <c r="CC755" s="101"/>
      <c r="CD755" s="101"/>
      <c r="CE755" s="101"/>
      <c r="CF755" s="101"/>
      <c r="CG755" s="101"/>
      <c r="CH755" s="101"/>
      <c r="CI755" s="101"/>
      <c r="CJ755" s="101"/>
      <c r="CK755" s="101"/>
      <c r="CL755" s="101"/>
      <c r="CM755" s="101"/>
      <c r="CN755" s="101"/>
      <c r="CO755" s="101"/>
      <c r="CP755" s="101"/>
      <c r="CQ755" s="101"/>
    </row>
    <row r="756">
      <c r="BK756" s="101"/>
      <c r="BL756" s="101"/>
      <c r="BM756" s="101"/>
      <c r="BN756" s="101"/>
      <c r="BO756" s="101"/>
      <c r="BP756" s="101"/>
      <c r="BQ756" s="101"/>
      <c r="BR756" s="101"/>
      <c r="BS756" s="101"/>
      <c r="BT756" s="101"/>
      <c r="BU756" s="101"/>
      <c r="BV756" s="101"/>
      <c r="BW756" s="101"/>
      <c r="BX756" s="101"/>
      <c r="BY756" s="101"/>
      <c r="BZ756" s="101"/>
      <c r="CA756" s="101"/>
      <c r="CB756" s="101"/>
      <c r="CC756" s="101"/>
      <c r="CD756" s="101"/>
      <c r="CE756" s="101"/>
      <c r="CF756" s="101"/>
      <c r="CG756" s="101"/>
      <c r="CH756" s="101"/>
      <c r="CI756" s="101"/>
      <c r="CJ756" s="101"/>
      <c r="CK756" s="101"/>
      <c r="CL756" s="101"/>
      <c r="CM756" s="101"/>
      <c r="CN756" s="101"/>
      <c r="CO756" s="101"/>
      <c r="CP756" s="101"/>
      <c r="CQ756" s="101"/>
    </row>
    <row r="757">
      <c r="BK757" s="101"/>
      <c r="BL757" s="101"/>
      <c r="BM757" s="101"/>
      <c r="BN757" s="101"/>
      <c r="BO757" s="101"/>
      <c r="BP757" s="101"/>
      <c r="BQ757" s="101"/>
      <c r="BR757" s="101"/>
      <c r="BS757" s="101"/>
      <c r="BT757" s="101"/>
      <c r="BU757" s="101"/>
      <c r="BV757" s="101"/>
      <c r="BW757" s="101"/>
      <c r="BX757" s="101"/>
      <c r="BY757" s="101"/>
      <c r="BZ757" s="101"/>
      <c r="CA757" s="101"/>
      <c r="CB757" s="101"/>
      <c r="CC757" s="101"/>
      <c r="CD757" s="101"/>
      <c r="CE757" s="101"/>
      <c r="CF757" s="101"/>
      <c r="CG757" s="101"/>
      <c r="CH757" s="101"/>
      <c r="CI757" s="101"/>
      <c r="CJ757" s="101"/>
      <c r="CK757" s="101"/>
      <c r="CL757" s="101"/>
      <c r="CM757" s="101"/>
      <c r="CN757" s="101"/>
      <c r="CO757" s="101"/>
      <c r="CP757" s="101"/>
      <c r="CQ757" s="101"/>
    </row>
    <row r="758">
      <c r="BK758" s="101"/>
      <c r="BL758" s="101"/>
      <c r="BM758" s="101"/>
      <c r="BN758" s="101"/>
      <c r="BO758" s="101"/>
      <c r="BP758" s="101"/>
      <c r="BQ758" s="101"/>
      <c r="BR758" s="101"/>
      <c r="BS758" s="101"/>
      <c r="BT758" s="101"/>
      <c r="BU758" s="101"/>
      <c r="BV758" s="101"/>
      <c r="BW758" s="101"/>
      <c r="BX758" s="101"/>
      <c r="BY758" s="101"/>
      <c r="BZ758" s="101"/>
      <c r="CA758" s="101"/>
      <c r="CB758" s="101"/>
      <c r="CC758" s="101"/>
      <c r="CD758" s="101"/>
      <c r="CE758" s="101"/>
      <c r="CF758" s="101"/>
      <c r="CG758" s="101"/>
      <c r="CH758" s="101"/>
      <c r="CI758" s="101"/>
      <c r="CJ758" s="101"/>
      <c r="CK758" s="101"/>
      <c r="CL758" s="101"/>
      <c r="CM758" s="101"/>
      <c r="CN758" s="101"/>
      <c r="CO758" s="101"/>
      <c r="CP758" s="101"/>
      <c r="CQ758" s="101"/>
    </row>
    <row r="759">
      <c r="BK759" s="101"/>
      <c r="BL759" s="101"/>
      <c r="BM759" s="101"/>
      <c r="BN759" s="101"/>
      <c r="BO759" s="101"/>
      <c r="BP759" s="101"/>
      <c r="BQ759" s="101"/>
      <c r="BR759" s="101"/>
      <c r="BS759" s="101"/>
      <c r="BT759" s="101"/>
      <c r="BU759" s="101"/>
      <c r="BV759" s="101"/>
      <c r="BW759" s="101"/>
      <c r="BX759" s="101"/>
      <c r="BY759" s="101"/>
      <c r="BZ759" s="101"/>
      <c r="CA759" s="101"/>
      <c r="CB759" s="101"/>
      <c r="CC759" s="101"/>
      <c r="CD759" s="101"/>
      <c r="CE759" s="101"/>
      <c r="CF759" s="101"/>
      <c r="CG759" s="101"/>
      <c r="CH759" s="101"/>
      <c r="CI759" s="101"/>
      <c r="CJ759" s="101"/>
      <c r="CK759" s="101"/>
      <c r="CL759" s="101"/>
      <c r="CM759" s="101"/>
      <c r="CN759" s="101"/>
      <c r="CO759" s="101"/>
      <c r="CP759" s="101"/>
      <c r="CQ759" s="101"/>
    </row>
    <row r="760">
      <c r="BK760" s="101"/>
      <c r="BL760" s="101"/>
      <c r="BM760" s="101"/>
      <c r="BN760" s="101"/>
      <c r="BO760" s="101"/>
      <c r="BP760" s="101"/>
      <c r="BQ760" s="101"/>
      <c r="BR760" s="101"/>
      <c r="BS760" s="101"/>
      <c r="BT760" s="101"/>
      <c r="BU760" s="101"/>
      <c r="BV760" s="101"/>
      <c r="BW760" s="101"/>
      <c r="BX760" s="101"/>
      <c r="BY760" s="101"/>
      <c r="BZ760" s="101"/>
      <c r="CA760" s="101"/>
      <c r="CB760" s="101"/>
      <c r="CC760" s="101"/>
      <c r="CD760" s="101"/>
      <c r="CE760" s="101"/>
      <c r="CF760" s="101"/>
      <c r="CG760" s="101"/>
      <c r="CH760" s="101"/>
      <c r="CI760" s="101"/>
      <c r="CJ760" s="101"/>
      <c r="CK760" s="101"/>
      <c r="CL760" s="101"/>
      <c r="CM760" s="101"/>
      <c r="CN760" s="101"/>
      <c r="CO760" s="101"/>
      <c r="CP760" s="101"/>
      <c r="CQ760" s="101"/>
    </row>
    <row r="761">
      <c r="BK761" s="101"/>
      <c r="BL761" s="101"/>
      <c r="BM761" s="101"/>
      <c r="BN761" s="101"/>
      <c r="BO761" s="101"/>
      <c r="BP761" s="101"/>
      <c r="BQ761" s="101"/>
      <c r="BR761" s="101"/>
      <c r="BS761" s="101"/>
      <c r="BT761" s="101"/>
      <c r="BU761" s="101"/>
      <c r="BV761" s="101"/>
      <c r="BW761" s="101"/>
      <c r="BX761" s="101"/>
      <c r="BY761" s="101"/>
      <c r="BZ761" s="101"/>
      <c r="CA761" s="101"/>
      <c r="CB761" s="101"/>
      <c r="CC761" s="101"/>
      <c r="CD761" s="101"/>
      <c r="CE761" s="101"/>
      <c r="CF761" s="101"/>
      <c r="CG761" s="101"/>
      <c r="CH761" s="101"/>
      <c r="CI761" s="101"/>
      <c r="CJ761" s="101"/>
      <c r="CK761" s="101"/>
      <c r="CL761" s="101"/>
      <c r="CM761" s="101"/>
      <c r="CN761" s="101"/>
      <c r="CO761" s="101"/>
      <c r="CP761" s="101"/>
      <c r="CQ761" s="101"/>
    </row>
    <row r="762">
      <c r="BK762" s="101"/>
      <c r="BL762" s="101"/>
      <c r="BM762" s="101"/>
      <c r="BN762" s="101"/>
      <c r="BO762" s="101"/>
      <c r="BP762" s="101"/>
      <c r="BQ762" s="101"/>
      <c r="BR762" s="101"/>
      <c r="BS762" s="101"/>
      <c r="BT762" s="101"/>
      <c r="BU762" s="101"/>
      <c r="BV762" s="101"/>
      <c r="BW762" s="101"/>
      <c r="BX762" s="101"/>
      <c r="BY762" s="101"/>
      <c r="BZ762" s="101"/>
      <c r="CA762" s="101"/>
      <c r="CB762" s="101"/>
      <c r="CC762" s="101"/>
      <c r="CD762" s="101"/>
      <c r="CE762" s="101"/>
      <c r="CF762" s="101"/>
      <c r="CG762" s="101"/>
      <c r="CH762" s="101"/>
      <c r="CI762" s="101"/>
      <c r="CJ762" s="101"/>
      <c r="CK762" s="101"/>
      <c r="CL762" s="101"/>
      <c r="CM762" s="101"/>
      <c r="CN762" s="101"/>
      <c r="CO762" s="101"/>
      <c r="CP762" s="101"/>
      <c r="CQ762" s="101"/>
    </row>
    <row r="763">
      <c r="BK763" s="101"/>
      <c r="BL763" s="101"/>
      <c r="BM763" s="101"/>
      <c r="BN763" s="101"/>
      <c r="BO763" s="101"/>
      <c r="BP763" s="101"/>
      <c r="BQ763" s="101"/>
      <c r="BR763" s="101"/>
      <c r="BS763" s="101"/>
      <c r="BT763" s="101"/>
      <c r="BU763" s="101"/>
      <c r="BV763" s="101"/>
      <c r="BW763" s="101"/>
      <c r="BX763" s="101"/>
      <c r="BY763" s="101"/>
      <c r="BZ763" s="101"/>
      <c r="CA763" s="101"/>
      <c r="CB763" s="101"/>
      <c r="CC763" s="101"/>
      <c r="CD763" s="101"/>
      <c r="CE763" s="101"/>
      <c r="CF763" s="101"/>
      <c r="CG763" s="101"/>
      <c r="CH763" s="101"/>
      <c r="CI763" s="101"/>
      <c r="CJ763" s="101"/>
      <c r="CK763" s="101"/>
      <c r="CL763" s="101"/>
      <c r="CM763" s="101"/>
      <c r="CN763" s="101"/>
      <c r="CO763" s="101"/>
      <c r="CP763" s="101"/>
      <c r="CQ763" s="101"/>
    </row>
    <row r="764">
      <c r="BK764" s="101"/>
      <c r="BL764" s="101"/>
      <c r="BM764" s="101"/>
      <c r="BN764" s="101"/>
      <c r="BO764" s="101"/>
      <c r="BP764" s="101"/>
      <c r="BQ764" s="101"/>
      <c r="BR764" s="101"/>
      <c r="BS764" s="101"/>
      <c r="BT764" s="101"/>
      <c r="BU764" s="101"/>
      <c r="BV764" s="101"/>
      <c r="BW764" s="101"/>
      <c r="BX764" s="101"/>
      <c r="BY764" s="101"/>
      <c r="BZ764" s="101"/>
      <c r="CA764" s="101"/>
      <c r="CB764" s="101"/>
      <c r="CC764" s="101"/>
      <c r="CD764" s="101"/>
      <c r="CE764" s="101"/>
      <c r="CF764" s="101"/>
      <c r="CG764" s="101"/>
      <c r="CH764" s="101"/>
      <c r="CI764" s="101"/>
      <c r="CJ764" s="101"/>
      <c r="CK764" s="101"/>
      <c r="CL764" s="101"/>
      <c r="CM764" s="101"/>
      <c r="CN764" s="101"/>
      <c r="CO764" s="101"/>
      <c r="CP764" s="101"/>
      <c r="CQ764" s="101"/>
    </row>
    <row r="765">
      <c r="BK765" s="101"/>
      <c r="BL765" s="101"/>
      <c r="BM765" s="101"/>
      <c r="BN765" s="101"/>
      <c r="BO765" s="101"/>
      <c r="BP765" s="101"/>
      <c r="BQ765" s="101"/>
      <c r="BR765" s="101"/>
      <c r="BS765" s="101"/>
      <c r="BT765" s="101"/>
      <c r="BU765" s="101"/>
      <c r="BV765" s="101"/>
      <c r="BW765" s="101"/>
      <c r="BX765" s="101"/>
      <c r="BY765" s="101"/>
      <c r="BZ765" s="101"/>
      <c r="CA765" s="101"/>
      <c r="CB765" s="101"/>
      <c r="CC765" s="101"/>
      <c r="CD765" s="101"/>
      <c r="CE765" s="101"/>
      <c r="CF765" s="101"/>
      <c r="CG765" s="101"/>
      <c r="CH765" s="101"/>
      <c r="CI765" s="101"/>
      <c r="CJ765" s="101"/>
      <c r="CK765" s="101"/>
      <c r="CL765" s="101"/>
      <c r="CM765" s="101"/>
      <c r="CN765" s="101"/>
      <c r="CO765" s="101"/>
      <c r="CP765" s="101"/>
      <c r="CQ765" s="101"/>
    </row>
    <row r="766">
      <c r="BK766" s="101"/>
      <c r="BL766" s="101"/>
      <c r="BM766" s="101"/>
      <c r="BN766" s="101"/>
      <c r="BO766" s="101"/>
      <c r="BP766" s="101"/>
      <c r="BQ766" s="101"/>
      <c r="BR766" s="101"/>
      <c r="BS766" s="101"/>
      <c r="BT766" s="101"/>
      <c r="BU766" s="101"/>
      <c r="BV766" s="101"/>
      <c r="BW766" s="101"/>
      <c r="BX766" s="101"/>
      <c r="BY766" s="101"/>
      <c r="BZ766" s="101"/>
      <c r="CA766" s="101"/>
      <c r="CB766" s="101"/>
      <c r="CC766" s="101"/>
      <c r="CD766" s="101"/>
      <c r="CE766" s="101"/>
      <c r="CF766" s="101"/>
      <c r="CG766" s="101"/>
      <c r="CH766" s="101"/>
      <c r="CI766" s="101"/>
      <c r="CJ766" s="101"/>
      <c r="CK766" s="101"/>
      <c r="CL766" s="101"/>
      <c r="CM766" s="101"/>
      <c r="CN766" s="101"/>
      <c r="CO766" s="101"/>
      <c r="CP766" s="101"/>
      <c r="CQ766" s="101"/>
    </row>
    <row r="767">
      <c r="BK767" s="101"/>
      <c r="BL767" s="101"/>
      <c r="BM767" s="101"/>
      <c r="BN767" s="101"/>
      <c r="BO767" s="101"/>
      <c r="BP767" s="101"/>
      <c r="BQ767" s="101"/>
      <c r="BR767" s="101"/>
      <c r="BS767" s="101"/>
      <c r="BT767" s="101"/>
      <c r="BU767" s="101"/>
      <c r="BV767" s="101"/>
      <c r="BW767" s="101"/>
      <c r="BX767" s="101"/>
      <c r="BY767" s="101"/>
      <c r="BZ767" s="101"/>
      <c r="CA767" s="101"/>
      <c r="CB767" s="101"/>
      <c r="CC767" s="101"/>
      <c r="CD767" s="101"/>
      <c r="CE767" s="101"/>
      <c r="CF767" s="101"/>
      <c r="CG767" s="101"/>
      <c r="CH767" s="101"/>
      <c r="CI767" s="101"/>
      <c r="CJ767" s="101"/>
      <c r="CK767" s="101"/>
      <c r="CL767" s="101"/>
      <c r="CM767" s="101"/>
      <c r="CN767" s="101"/>
      <c r="CO767" s="101"/>
      <c r="CP767" s="101"/>
      <c r="CQ767" s="101"/>
    </row>
    <row r="768">
      <c r="BK768" s="101"/>
      <c r="BL768" s="101"/>
      <c r="BM768" s="101"/>
      <c r="BN768" s="101"/>
      <c r="BO768" s="101"/>
      <c r="BP768" s="101"/>
      <c r="BQ768" s="101"/>
      <c r="BR768" s="101"/>
      <c r="BS768" s="101"/>
      <c r="BT768" s="101"/>
      <c r="BU768" s="101"/>
      <c r="BV768" s="101"/>
      <c r="BW768" s="101"/>
      <c r="BX768" s="101"/>
      <c r="BY768" s="101"/>
      <c r="BZ768" s="101"/>
      <c r="CA768" s="101"/>
      <c r="CB768" s="101"/>
      <c r="CC768" s="101"/>
      <c r="CD768" s="101"/>
      <c r="CE768" s="101"/>
      <c r="CF768" s="101"/>
      <c r="CG768" s="101"/>
      <c r="CH768" s="101"/>
      <c r="CI768" s="101"/>
      <c r="CJ768" s="101"/>
      <c r="CK768" s="101"/>
      <c r="CL768" s="101"/>
      <c r="CM768" s="101"/>
      <c r="CN768" s="101"/>
      <c r="CO768" s="101"/>
      <c r="CP768" s="101"/>
      <c r="CQ768" s="101"/>
    </row>
    <row r="769">
      <c r="BK769" s="101"/>
      <c r="BL769" s="101"/>
      <c r="BM769" s="101"/>
      <c r="BN769" s="101"/>
      <c r="BO769" s="101"/>
      <c r="BP769" s="101"/>
      <c r="BQ769" s="101"/>
      <c r="BR769" s="101"/>
      <c r="BS769" s="101"/>
      <c r="BT769" s="101"/>
      <c r="BU769" s="101"/>
      <c r="BV769" s="101"/>
      <c r="BW769" s="101"/>
      <c r="BX769" s="101"/>
      <c r="BY769" s="101"/>
      <c r="BZ769" s="101"/>
      <c r="CA769" s="101"/>
      <c r="CB769" s="101"/>
      <c r="CC769" s="101"/>
      <c r="CD769" s="101"/>
      <c r="CE769" s="101"/>
      <c r="CF769" s="101"/>
      <c r="CG769" s="101"/>
      <c r="CH769" s="101"/>
      <c r="CI769" s="101"/>
      <c r="CJ769" s="101"/>
      <c r="CK769" s="101"/>
      <c r="CL769" s="101"/>
      <c r="CM769" s="101"/>
      <c r="CN769" s="101"/>
      <c r="CO769" s="101"/>
      <c r="CP769" s="101"/>
      <c r="CQ769" s="101"/>
    </row>
    <row r="770">
      <c r="BK770" s="101"/>
      <c r="BL770" s="101"/>
      <c r="BM770" s="101"/>
      <c r="BN770" s="101"/>
      <c r="BO770" s="101"/>
      <c r="BP770" s="101"/>
      <c r="BQ770" s="101"/>
      <c r="BR770" s="101"/>
      <c r="BS770" s="101"/>
      <c r="BT770" s="101"/>
      <c r="BU770" s="101"/>
      <c r="BV770" s="101"/>
      <c r="BW770" s="101"/>
      <c r="BX770" s="101"/>
      <c r="BY770" s="101"/>
      <c r="BZ770" s="101"/>
      <c r="CA770" s="101"/>
      <c r="CB770" s="101"/>
      <c r="CC770" s="101"/>
      <c r="CD770" s="101"/>
      <c r="CE770" s="101"/>
      <c r="CF770" s="101"/>
      <c r="CG770" s="101"/>
      <c r="CH770" s="101"/>
      <c r="CI770" s="101"/>
      <c r="CJ770" s="101"/>
      <c r="CK770" s="101"/>
      <c r="CL770" s="101"/>
      <c r="CM770" s="101"/>
      <c r="CN770" s="101"/>
      <c r="CO770" s="101"/>
      <c r="CP770" s="101"/>
      <c r="CQ770" s="101"/>
    </row>
    <row r="771">
      <c r="BK771" s="101"/>
      <c r="BL771" s="101"/>
      <c r="BM771" s="101"/>
      <c r="BN771" s="101"/>
      <c r="BO771" s="101"/>
      <c r="BP771" s="101"/>
      <c r="BQ771" s="101"/>
      <c r="BR771" s="101"/>
      <c r="BS771" s="101"/>
      <c r="BT771" s="101"/>
      <c r="BU771" s="101"/>
      <c r="BV771" s="101"/>
      <c r="BW771" s="101"/>
      <c r="BX771" s="101"/>
      <c r="BY771" s="101"/>
      <c r="BZ771" s="101"/>
      <c r="CA771" s="101"/>
      <c r="CB771" s="101"/>
      <c r="CC771" s="101"/>
      <c r="CD771" s="101"/>
      <c r="CE771" s="101"/>
      <c r="CF771" s="101"/>
      <c r="CG771" s="101"/>
      <c r="CH771" s="101"/>
      <c r="CI771" s="101"/>
      <c r="CJ771" s="101"/>
      <c r="CK771" s="101"/>
      <c r="CL771" s="101"/>
      <c r="CM771" s="101"/>
      <c r="CN771" s="101"/>
      <c r="CO771" s="101"/>
      <c r="CP771" s="101"/>
      <c r="CQ771" s="101"/>
    </row>
    <row r="772">
      <c r="BK772" s="101"/>
      <c r="BL772" s="101"/>
      <c r="BM772" s="101"/>
      <c r="BN772" s="101"/>
      <c r="BO772" s="101"/>
      <c r="BP772" s="101"/>
      <c r="BQ772" s="101"/>
      <c r="BR772" s="101"/>
      <c r="BS772" s="101"/>
      <c r="BT772" s="101"/>
      <c r="BU772" s="101"/>
      <c r="BV772" s="101"/>
      <c r="BW772" s="101"/>
      <c r="BX772" s="101"/>
      <c r="BY772" s="101"/>
      <c r="BZ772" s="101"/>
      <c r="CA772" s="101"/>
      <c r="CB772" s="101"/>
      <c r="CC772" s="101"/>
      <c r="CD772" s="101"/>
      <c r="CE772" s="101"/>
      <c r="CF772" s="101"/>
      <c r="CG772" s="101"/>
      <c r="CH772" s="101"/>
      <c r="CI772" s="101"/>
      <c r="CJ772" s="101"/>
      <c r="CK772" s="101"/>
      <c r="CL772" s="101"/>
      <c r="CM772" s="101"/>
      <c r="CN772" s="101"/>
      <c r="CO772" s="101"/>
      <c r="CP772" s="101"/>
      <c r="CQ772" s="101"/>
    </row>
    <row r="773">
      <c r="BK773" s="101"/>
      <c r="BL773" s="101"/>
      <c r="BM773" s="101"/>
      <c r="BN773" s="101"/>
      <c r="BO773" s="101"/>
      <c r="BP773" s="101"/>
      <c r="BQ773" s="101"/>
      <c r="BR773" s="101"/>
      <c r="BS773" s="101"/>
      <c r="BT773" s="101"/>
      <c r="BU773" s="101"/>
      <c r="BV773" s="101"/>
      <c r="BW773" s="101"/>
      <c r="BX773" s="101"/>
      <c r="BY773" s="101"/>
      <c r="BZ773" s="101"/>
      <c r="CA773" s="101"/>
      <c r="CB773" s="101"/>
      <c r="CC773" s="101"/>
      <c r="CD773" s="101"/>
      <c r="CE773" s="101"/>
      <c r="CF773" s="101"/>
      <c r="CG773" s="101"/>
      <c r="CH773" s="101"/>
      <c r="CI773" s="101"/>
      <c r="CJ773" s="101"/>
      <c r="CK773" s="101"/>
      <c r="CL773" s="101"/>
      <c r="CM773" s="101"/>
      <c r="CN773" s="101"/>
      <c r="CO773" s="101"/>
      <c r="CP773" s="101"/>
      <c r="CQ773" s="101"/>
    </row>
    <row r="774">
      <c r="BK774" s="101"/>
      <c r="BL774" s="101"/>
      <c r="BM774" s="101"/>
      <c r="BN774" s="101"/>
      <c r="BO774" s="101"/>
      <c r="BP774" s="101"/>
      <c r="BQ774" s="101"/>
      <c r="BR774" s="101"/>
      <c r="BS774" s="101"/>
      <c r="BT774" s="101"/>
      <c r="BU774" s="101"/>
      <c r="BV774" s="101"/>
      <c r="BW774" s="101"/>
      <c r="BX774" s="101"/>
      <c r="BY774" s="101"/>
      <c r="BZ774" s="101"/>
      <c r="CA774" s="101"/>
      <c r="CB774" s="101"/>
      <c r="CC774" s="101"/>
      <c r="CD774" s="101"/>
      <c r="CE774" s="101"/>
      <c r="CF774" s="101"/>
      <c r="CG774" s="101"/>
      <c r="CH774" s="101"/>
      <c r="CI774" s="101"/>
      <c r="CJ774" s="101"/>
      <c r="CK774" s="101"/>
      <c r="CL774" s="101"/>
      <c r="CM774" s="101"/>
      <c r="CN774" s="101"/>
      <c r="CO774" s="101"/>
      <c r="CP774" s="101"/>
      <c r="CQ774" s="101"/>
    </row>
    <row r="775">
      <c r="BK775" s="101"/>
      <c r="BL775" s="101"/>
      <c r="BM775" s="101"/>
      <c r="BN775" s="101"/>
      <c r="BO775" s="101"/>
      <c r="BP775" s="101"/>
      <c r="BQ775" s="101"/>
      <c r="BR775" s="101"/>
      <c r="BS775" s="101"/>
      <c r="BT775" s="101"/>
      <c r="BU775" s="101"/>
      <c r="BV775" s="101"/>
      <c r="BW775" s="101"/>
      <c r="BX775" s="101"/>
      <c r="BY775" s="101"/>
      <c r="BZ775" s="101"/>
      <c r="CA775" s="101"/>
      <c r="CB775" s="101"/>
      <c r="CC775" s="101"/>
      <c r="CD775" s="101"/>
      <c r="CE775" s="101"/>
      <c r="CF775" s="101"/>
      <c r="CG775" s="101"/>
      <c r="CH775" s="101"/>
      <c r="CI775" s="101"/>
      <c r="CJ775" s="101"/>
      <c r="CK775" s="101"/>
      <c r="CL775" s="101"/>
      <c r="CM775" s="101"/>
      <c r="CN775" s="101"/>
      <c r="CO775" s="101"/>
      <c r="CP775" s="101"/>
      <c r="CQ775" s="101"/>
    </row>
    <row r="776">
      <c r="BK776" s="101"/>
      <c r="BL776" s="101"/>
      <c r="BM776" s="101"/>
      <c r="BN776" s="101"/>
      <c r="BO776" s="101"/>
      <c r="BP776" s="101"/>
      <c r="BQ776" s="101"/>
      <c r="BR776" s="101"/>
      <c r="BS776" s="101"/>
      <c r="BT776" s="101"/>
      <c r="BU776" s="101"/>
      <c r="BV776" s="101"/>
      <c r="BW776" s="101"/>
      <c r="BX776" s="101"/>
      <c r="BY776" s="101"/>
      <c r="BZ776" s="101"/>
      <c r="CA776" s="101"/>
      <c r="CB776" s="101"/>
      <c r="CC776" s="101"/>
      <c r="CD776" s="101"/>
      <c r="CE776" s="101"/>
      <c r="CF776" s="101"/>
      <c r="CG776" s="101"/>
      <c r="CH776" s="101"/>
      <c r="CI776" s="101"/>
      <c r="CJ776" s="101"/>
      <c r="CK776" s="101"/>
      <c r="CL776" s="101"/>
      <c r="CM776" s="101"/>
      <c r="CN776" s="101"/>
      <c r="CO776" s="101"/>
      <c r="CP776" s="101"/>
      <c r="CQ776" s="101"/>
    </row>
    <row r="777">
      <c r="BK777" s="101"/>
      <c r="BL777" s="101"/>
      <c r="BM777" s="101"/>
      <c r="BN777" s="101"/>
      <c r="BO777" s="101"/>
      <c r="BP777" s="101"/>
      <c r="BQ777" s="101"/>
      <c r="BR777" s="101"/>
      <c r="BS777" s="101"/>
      <c r="BT777" s="101"/>
      <c r="BU777" s="101"/>
      <c r="BV777" s="101"/>
      <c r="BW777" s="101"/>
      <c r="BX777" s="101"/>
      <c r="BY777" s="101"/>
      <c r="BZ777" s="101"/>
      <c r="CA777" s="101"/>
      <c r="CB777" s="101"/>
      <c r="CC777" s="101"/>
      <c r="CD777" s="101"/>
      <c r="CE777" s="101"/>
      <c r="CF777" s="101"/>
      <c r="CG777" s="101"/>
      <c r="CH777" s="101"/>
      <c r="CI777" s="101"/>
      <c r="CJ777" s="101"/>
      <c r="CK777" s="101"/>
      <c r="CL777" s="101"/>
      <c r="CM777" s="101"/>
      <c r="CN777" s="101"/>
      <c r="CO777" s="101"/>
      <c r="CP777" s="101"/>
      <c r="CQ777" s="101"/>
    </row>
    <row r="778">
      <c r="BK778" s="101"/>
      <c r="BL778" s="101"/>
      <c r="BM778" s="101"/>
      <c r="BN778" s="101"/>
      <c r="BO778" s="101"/>
      <c r="BP778" s="101"/>
      <c r="BQ778" s="101"/>
      <c r="BR778" s="101"/>
      <c r="BS778" s="101"/>
      <c r="BT778" s="101"/>
      <c r="BU778" s="101"/>
      <c r="BV778" s="101"/>
      <c r="BW778" s="101"/>
      <c r="BX778" s="101"/>
      <c r="BY778" s="101"/>
      <c r="BZ778" s="101"/>
      <c r="CA778" s="101"/>
      <c r="CB778" s="101"/>
      <c r="CC778" s="101"/>
      <c r="CD778" s="101"/>
      <c r="CE778" s="101"/>
      <c r="CF778" s="101"/>
      <c r="CG778" s="101"/>
      <c r="CH778" s="101"/>
      <c r="CI778" s="101"/>
      <c r="CJ778" s="101"/>
      <c r="CK778" s="101"/>
      <c r="CL778" s="101"/>
      <c r="CM778" s="101"/>
      <c r="CN778" s="101"/>
      <c r="CO778" s="101"/>
      <c r="CP778" s="101"/>
      <c r="CQ778" s="101"/>
    </row>
    <row r="779">
      <c r="BK779" s="101"/>
      <c r="BL779" s="101"/>
      <c r="BM779" s="101"/>
      <c r="BN779" s="101"/>
      <c r="BO779" s="101"/>
      <c r="BP779" s="101"/>
      <c r="BQ779" s="101"/>
      <c r="BR779" s="101"/>
      <c r="BS779" s="101"/>
      <c r="BT779" s="101"/>
      <c r="BU779" s="101"/>
      <c r="BV779" s="101"/>
      <c r="BW779" s="101"/>
      <c r="BX779" s="101"/>
      <c r="BY779" s="101"/>
      <c r="BZ779" s="101"/>
      <c r="CA779" s="101"/>
      <c r="CB779" s="101"/>
      <c r="CC779" s="101"/>
      <c r="CD779" s="101"/>
      <c r="CE779" s="101"/>
      <c r="CF779" s="101"/>
      <c r="CG779" s="101"/>
      <c r="CH779" s="101"/>
      <c r="CI779" s="101"/>
      <c r="CJ779" s="101"/>
      <c r="CK779" s="101"/>
      <c r="CL779" s="101"/>
      <c r="CM779" s="101"/>
      <c r="CN779" s="101"/>
      <c r="CO779" s="101"/>
      <c r="CP779" s="101"/>
      <c r="CQ779" s="101"/>
    </row>
    <row r="780">
      <c r="BK780" s="101"/>
      <c r="BL780" s="101"/>
      <c r="BM780" s="101"/>
      <c r="BN780" s="101"/>
      <c r="BO780" s="101"/>
      <c r="BP780" s="101"/>
      <c r="BQ780" s="101"/>
      <c r="BR780" s="101"/>
      <c r="BS780" s="101"/>
      <c r="BT780" s="101"/>
      <c r="BU780" s="101"/>
      <c r="BV780" s="101"/>
      <c r="BW780" s="101"/>
      <c r="BX780" s="101"/>
      <c r="BY780" s="101"/>
      <c r="BZ780" s="101"/>
      <c r="CA780" s="101"/>
      <c r="CB780" s="101"/>
      <c r="CC780" s="101"/>
      <c r="CD780" s="101"/>
      <c r="CE780" s="101"/>
      <c r="CF780" s="101"/>
      <c r="CG780" s="101"/>
      <c r="CH780" s="101"/>
      <c r="CI780" s="101"/>
      <c r="CJ780" s="101"/>
      <c r="CK780" s="101"/>
      <c r="CL780" s="101"/>
      <c r="CM780" s="101"/>
      <c r="CN780" s="101"/>
      <c r="CO780" s="101"/>
      <c r="CP780" s="101"/>
      <c r="CQ780" s="101"/>
    </row>
    <row r="781">
      <c r="BK781" s="101"/>
      <c r="BL781" s="101"/>
      <c r="BM781" s="101"/>
      <c r="BN781" s="101"/>
      <c r="BO781" s="101"/>
      <c r="BP781" s="101"/>
      <c r="BQ781" s="101"/>
      <c r="BR781" s="101"/>
      <c r="BS781" s="101"/>
      <c r="BT781" s="101"/>
      <c r="BU781" s="101"/>
      <c r="BV781" s="101"/>
      <c r="BW781" s="101"/>
      <c r="BX781" s="101"/>
      <c r="BY781" s="101"/>
      <c r="BZ781" s="101"/>
      <c r="CA781" s="101"/>
      <c r="CB781" s="101"/>
      <c r="CC781" s="101"/>
      <c r="CD781" s="101"/>
      <c r="CE781" s="101"/>
      <c r="CF781" s="101"/>
      <c r="CG781" s="101"/>
      <c r="CH781" s="101"/>
      <c r="CI781" s="101"/>
      <c r="CJ781" s="101"/>
      <c r="CK781" s="101"/>
      <c r="CL781" s="101"/>
      <c r="CM781" s="101"/>
      <c r="CN781" s="101"/>
      <c r="CO781" s="101"/>
      <c r="CP781" s="101"/>
      <c r="CQ781" s="101"/>
    </row>
    <row r="782">
      <c r="BK782" s="101"/>
      <c r="BL782" s="101"/>
      <c r="BM782" s="101"/>
      <c r="BN782" s="101"/>
      <c r="BO782" s="101"/>
      <c r="BP782" s="101"/>
      <c r="BQ782" s="101"/>
      <c r="BR782" s="101"/>
      <c r="BS782" s="101"/>
      <c r="BT782" s="101"/>
      <c r="BU782" s="101"/>
      <c r="BV782" s="101"/>
      <c r="BW782" s="101"/>
      <c r="BX782" s="101"/>
      <c r="BY782" s="101"/>
      <c r="BZ782" s="101"/>
      <c r="CA782" s="101"/>
      <c r="CB782" s="101"/>
      <c r="CC782" s="101"/>
      <c r="CD782" s="101"/>
      <c r="CE782" s="101"/>
      <c r="CF782" s="101"/>
      <c r="CG782" s="101"/>
      <c r="CH782" s="101"/>
      <c r="CI782" s="101"/>
      <c r="CJ782" s="101"/>
      <c r="CK782" s="101"/>
      <c r="CL782" s="101"/>
      <c r="CM782" s="101"/>
      <c r="CN782" s="101"/>
      <c r="CO782" s="101"/>
      <c r="CP782" s="101"/>
      <c r="CQ782" s="101"/>
    </row>
    <row r="783">
      <c r="BK783" s="101"/>
      <c r="BL783" s="101"/>
      <c r="BM783" s="101"/>
      <c r="BN783" s="101"/>
      <c r="BO783" s="101"/>
      <c r="BP783" s="101"/>
      <c r="BQ783" s="101"/>
      <c r="BR783" s="101"/>
      <c r="BS783" s="101"/>
      <c r="BT783" s="101"/>
      <c r="BU783" s="101"/>
      <c r="BV783" s="101"/>
      <c r="BW783" s="101"/>
      <c r="BX783" s="101"/>
      <c r="BY783" s="101"/>
      <c r="BZ783" s="101"/>
      <c r="CA783" s="101"/>
      <c r="CB783" s="101"/>
      <c r="CC783" s="101"/>
      <c r="CD783" s="101"/>
      <c r="CE783" s="101"/>
      <c r="CF783" s="101"/>
      <c r="CG783" s="101"/>
      <c r="CH783" s="101"/>
      <c r="CI783" s="101"/>
      <c r="CJ783" s="101"/>
      <c r="CK783" s="101"/>
      <c r="CL783" s="101"/>
      <c r="CM783" s="101"/>
      <c r="CN783" s="101"/>
      <c r="CO783" s="101"/>
      <c r="CP783" s="101"/>
      <c r="CQ783" s="101"/>
    </row>
    <row r="784">
      <c r="BK784" s="101"/>
      <c r="BL784" s="101"/>
      <c r="BM784" s="101"/>
      <c r="BN784" s="101"/>
      <c r="BO784" s="101"/>
      <c r="BP784" s="101"/>
      <c r="BQ784" s="101"/>
      <c r="BR784" s="101"/>
      <c r="BS784" s="101"/>
      <c r="BT784" s="101"/>
      <c r="BU784" s="101"/>
      <c r="BV784" s="101"/>
      <c r="BW784" s="101"/>
      <c r="BX784" s="101"/>
      <c r="BY784" s="101"/>
      <c r="BZ784" s="101"/>
      <c r="CA784" s="101"/>
      <c r="CB784" s="101"/>
      <c r="CC784" s="101"/>
      <c r="CD784" s="101"/>
      <c r="CE784" s="101"/>
      <c r="CF784" s="101"/>
      <c r="CG784" s="101"/>
      <c r="CH784" s="101"/>
      <c r="CI784" s="101"/>
      <c r="CJ784" s="101"/>
      <c r="CK784" s="101"/>
      <c r="CL784" s="101"/>
      <c r="CM784" s="101"/>
      <c r="CN784" s="101"/>
      <c r="CO784" s="101"/>
      <c r="CP784" s="101"/>
      <c r="CQ784" s="101"/>
    </row>
    <row r="785">
      <c r="BK785" s="101"/>
      <c r="BL785" s="101"/>
      <c r="BM785" s="101"/>
      <c r="BN785" s="101"/>
      <c r="BO785" s="101"/>
      <c r="BP785" s="101"/>
      <c r="BQ785" s="101"/>
      <c r="BR785" s="101"/>
      <c r="BS785" s="101"/>
      <c r="BT785" s="101"/>
      <c r="BU785" s="101"/>
      <c r="BV785" s="101"/>
      <c r="BW785" s="101"/>
      <c r="BX785" s="101"/>
      <c r="BY785" s="101"/>
      <c r="BZ785" s="101"/>
      <c r="CA785" s="101"/>
      <c r="CB785" s="101"/>
      <c r="CC785" s="101"/>
      <c r="CD785" s="101"/>
      <c r="CE785" s="101"/>
      <c r="CF785" s="101"/>
      <c r="CG785" s="101"/>
      <c r="CH785" s="101"/>
      <c r="CI785" s="101"/>
      <c r="CJ785" s="101"/>
      <c r="CK785" s="101"/>
      <c r="CL785" s="101"/>
      <c r="CM785" s="101"/>
      <c r="CN785" s="101"/>
      <c r="CO785" s="101"/>
      <c r="CP785" s="101"/>
      <c r="CQ785" s="101"/>
    </row>
    <row r="786">
      <c r="BK786" s="101"/>
      <c r="BL786" s="101"/>
      <c r="BM786" s="101"/>
      <c r="BN786" s="101"/>
      <c r="BO786" s="101"/>
      <c r="BP786" s="101"/>
      <c r="BQ786" s="101"/>
      <c r="BR786" s="101"/>
      <c r="BS786" s="101"/>
      <c r="BT786" s="101"/>
      <c r="BU786" s="101"/>
      <c r="BV786" s="101"/>
      <c r="BW786" s="101"/>
      <c r="BX786" s="101"/>
      <c r="BY786" s="101"/>
      <c r="BZ786" s="101"/>
      <c r="CA786" s="101"/>
      <c r="CB786" s="101"/>
      <c r="CC786" s="101"/>
      <c r="CD786" s="101"/>
      <c r="CE786" s="101"/>
      <c r="CF786" s="101"/>
      <c r="CG786" s="101"/>
      <c r="CH786" s="101"/>
      <c r="CI786" s="101"/>
      <c r="CJ786" s="101"/>
      <c r="CK786" s="101"/>
      <c r="CL786" s="101"/>
      <c r="CM786" s="101"/>
      <c r="CN786" s="101"/>
      <c r="CO786" s="101"/>
      <c r="CP786" s="101"/>
      <c r="CQ786" s="101"/>
    </row>
    <row r="787">
      <c r="BK787" s="101"/>
      <c r="BL787" s="101"/>
      <c r="BM787" s="101"/>
      <c r="BN787" s="101"/>
      <c r="BO787" s="101"/>
      <c r="BP787" s="101"/>
      <c r="BQ787" s="101"/>
      <c r="BR787" s="101"/>
      <c r="BS787" s="101"/>
      <c r="BT787" s="101"/>
      <c r="BU787" s="101"/>
      <c r="BV787" s="101"/>
      <c r="BW787" s="101"/>
      <c r="BX787" s="101"/>
      <c r="BY787" s="101"/>
      <c r="BZ787" s="101"/>
      <c r="CA787" s="101"/>
      <c r="CB787" s="101"/>
      <c r="CC787" s="101"/>
      <c r="CD787" s="101"/>
      <c r="CE787" s="101"/>
      <c r="CF787" s="101"/>
      <c r="CG787" s="101"/>
      <c r="CH787" s="101"/>
      <c r="CI787" s="101"/>
      <c r="CJ787" s="101"/>
      <c r="CK787" s="101"/>
      <c r="CL787" s="101"/>
      <c r="CM787" s="101"/>
      <c r="CN787" s="101"/>
      <c r="CO787" s="101"/>
      <c r="CP787" s="101"/>
      <c r="CQ787" s="101"/>
    </row>
    <row r="788">
      <c r="BK788" s="101"/>
      <c r="BL788" s="101"/>
      <c r="BM788" s="101"/>
      <c r="BN788" s="101"/>
      <c r="BO788" s="101"/>
      <c r="BP788" s="101"/>
      <c r="BQ788" s="101"/>
      <c r="BR788" s="101"/>
      <c r="BS788" s="101"/>
      <c r="BT788" s="101"/>
      <c r="BU788" s="101"/>
      <c r="BV788" s="101"/>
      <c r="BW788" s="101"/>
      <c r="BX788" s="101"/>
      <c r="BY788" s="101"/>
      <c r="BZ788" s="101"/>
      <c r="CA788" s="101"/>
      <c r="CB788" s="101"/>
      <c r="CC788" s="101"/>
      <c r="CD788" s="101"/>
      <c r="CE788" s="101"/>
      <c r="CF788" s="101"/>
      <c r="CG788" s="101"/>
      <c r="CH788" s="101"/>
      <c r="CI788" s="101"/>
      <c r="CJ788" s="101"/>
      <c r="CK788" s="101"/>
      <c r="CL788" s="101"/>
      <c r="CM788" s="101"/>
      <c r="CN788" s="101"/>
      <c r="CO788" s="101"/>
      <c r="CP788" s="101"/>
      <c r="CQ788" s="101"/>
    </row>
    <row r="789">
      <c r="BK789" s="101"/>
      <c r="BL789" s="101"/>
      <c r="BM789" s="101"/>
      <c r="BN789" s="101"/>
      <c r="BO789" s="101"/>
      <c r="BP789" s="101"/>
      <c r="BQ789" s="101"/>
      <c r="BR789" s="101"/>
      <c r="BS789" s="101"/>
      <c r="BT789" s="101"/>
      <c r="BU789" s="101"/>
      <c r="BV789" s="101"/>
      <c r="BW789" s="101"/>
      <c r="BX789" s="101"/>
      <c r="BY789" s="101"/>
      <c r="BZ789" s="101"/>
      <c r="CA789" s="101"/>
      <c r="CB789" s="101"/>
      <c r="CC789" s="101"/>
      <c r="CD789" s="101"/>
      <c r="CE789" s="101"/>
      <c r="CF789" s="101"/>
      <c r="CG789" s="101"/>
      <c r="CH789" s="101"/>
      <c r="CI789" s="101"/>
      <c r="CJ789" s="101"/>
      <c r="CK789" s="101"/>
      <c r="CL789" s="101"/>
      <c r="CM789" s="101"/>
      <c r="CN789" s="101"/>
      <c r="CO789" s="101"/>
      <c r="CP789" s="101"/>
      <c r="CQ789" s="101"/>
    </row>
    <row r="790">
      <c r="BK790" s="101"/>
      <c r="BL790" s="101"/>
      <c r="BM790" s="101"/>
      <c r="BN790" s="101"/>
      <c r="BO790" s="101"/>
      <c r="BP790" s="101"/>
      <c r="BQ790" s="101"/>
      <c r="BR790" s="101"/>
      <c r="BS790" s="101"/>
      <c r="BT790" s="101"/>
      <c r="BU790" s="101"/>
      <c r="BV790" s="101"/>
      <c r="BW790" s="101"/>
      <c r="BX790" s="101"/>
      <c r="BY790" s="101"/>
      <c r="BZ790" s="101"/>
      <c r="CA790" s="101"/>
      <c r="CB790" s="101"/>
      <c r="CC790" s="101"/>
      <c r="CD790" s="101"/>
      <c r="CE790" s="101"/>
      <c r="CF790" s="101"/>
      <c r="CG790" s="101"/>
      <c r="CH790" s="101"/>
      <c r="CI790" s="101"/>
      <c r="CJ790" s="101"/>
      <c r="CK790" s="101"/>
      <c r="CL790" s="101"/>
      <c r="CM790" s="101"/>
      <c r="CN790" s="101"/>
      <c r="CO790" s="101"/>
      <c r="CP790" s="101"/>
      <c r="CQ790" s="101"/>
    </row>
    <row r="791">
      <c r="BK791" s="101"/>
      <c r="BL791" s="101"/>
      <c r="BM791" s="101"/>
      <c r="BN791" s="101"/>
      <c r="BO791" s="101"/>
      <c r="BP791" s="101"/>
      <c r="BQ791" s="101"/>
      <c r="BR791" s="101"/>
      <c r="BS791" s="101"/>
      <c r="BT791" s="101"/>
      <c r="BU791" s="101"/>
      <c r="BV791" s="101"/>
      <c r="BW791" s="101"/>
      <c r="BX791" s="101"/>
      <c r="BY791" s="101"/>
      <c r="BZ791" s="101"/>
      <c r="CA791" s="101"/>
      <c r="CB791" s="101"/>
      <c r="CC791" s="101"/>
      <c r="CD791" s="101"/>
      <c r="CE791" s="101"/>
      <c r="CF791" s="101"/>
      <c r="CG791" s="101"/>
      <c r="CH791" s="101"/>
      <c r="CI791" s="101"/>
      <c r="CJ791" s="101"/>
      <c r="CK791" s="101"/>
      <c r="CL791" s="101"/>
      <c r="CM791" s="101"/>
      <c r="CN791" s="101"/>
      <c r="CO791" s="101"/>
      <c r="CP791" s="101"/>
      <c r="CQ791" s="101"/>
    </row>
    <row r="792">
      <c r="BK792" s="101"/>
      <c r="BL792" s="101"/>
      <c r="BM792" s="101"/>
      <c r="BN792" s="101"/>
      <c r="BO792" s="101"/>
      <c r="BP792" s="101"/>
      <c r="BQ792" s="101"/>
      <c r="BR792" s="101"/>
      <c r="BS792" s="101"/>
      <c r="BT792" s="101"/>
      <c r="BU792" s="101"/>
      <c r="BV792" s="101"/>
      <c r="BW792" s="101"/>
      <c r="BX792" s="101"/>
      <c r="BY792" s="101"/>
      <c r="BZ792" s="101"/>
      <c r="CA792" s="101"/>
      <c r="CB792" s="101"/>
      <c r="CC792" s="101"/>
      <c r="CD792" s="101"/>
      <c r="CE792" s="101"/>
      <c r="CF792" s="101"/>
      <c r="CG792" s="101"/>
      <c r="CH792" s="101"/>
      <c r="CI792" s="101"/>
      <c r="CJ792" s="101"/>
      <c r="CK792" s="101"/>
      <c r="CL792" s="101"/>
      <c r="CM792" s="101"/>
      <c r="CN792" s="101"/>
      <c r="CO792" s="101"/>
      <c r="CP792" s="101"/>
      <c r="CQ792" s="101"/>
    </row>
    <row r="793">
      <c r="BK793" s="101"/>
      <c r="BL793" s="101"/>
      <c r="BM793" s="101"/>
      <c r="BN793" s="101"/>
      <c r="BO793" s="101"/>
      <c r="BP793" s="101"/>
      <c r="BQ793" s="101"/>
      <c r="BR793" s="101"/>
      <c r="BS793" s="101"/>
      <c r="BT793" s="101"/>
      <c r="BU793" s="101"/>
      <c r="BV793" s="101"/>
      <c r="BW793" s="101"/>
      <c r="BX793" s="101"/>
      <c r="BY793" s="101"/>
      <c r="BZ793" s="101"/>
      <c r="CA793" s="101"/>
      <c r="CB793" s="101"/>
      <c r="CC793" s="101"/>
      <c r="CD793" s="101"/>
      <c r="CE793" s="101"/>
      <c r="CF793" s="101"/>
      <c r="CG793" s="101"/>
      <c r="CH793" s="101"/>
      <c r="CI793" s="101"/>
      <c r="CJ793" s="101"/>
      <c r="CK793" s="101"/>
      <c r="CL793" s="101"/>
      <c r="CM793" s="101"/>
      <c r="CN793" s="101"/>
      <c r="CO793" s="101"/>
      <c r="CP793" s="101"/>
      <c r="CQ793" s="101"/>
    </row>
    <row r="794">
      <c r="BK794" s="101"/>
      <c r="BL794" s="101"/>
      <c r="BM794" s="101"/>
      <c r="BN794" s="101"/>
      <c r="BO794" s="101"/>
      <c r="BP794" s="101"/>
      <c r="BQ794" s="101"/>
      <c r="BR794" s="101"/>
      <c r="BS794" s="101"/>
      <c r="BT794" s="101"/>
      <c r="BU794" s="101"/>
      <c r="BV794" s="101"/>
      <c r="BW794" s="101"/>
      <c r="BX794" s="101"/>
      <c r="BY794" s="101"/>
      <c r="BZ794" s="101"/>
      <c r="CA794" s="101"/>
      <c r="CB794" s="101"/>
      <c r="CC794" s="101"/>
      <c r="CD794" s="101"/>
      <c r="CE794" s="101"/>
      <c r="CF794" s="101"/>
      <c r="CG794" s="101"/>
      <c r="CH794" s="101"/>
      <c r="CI794" s="101"/>
      <c r="CJ794" s="101"/>
      <c r="CK794" s="101"/>
      <c r="CL794" s="101"/>
      <c r="CM794" s="101"/>
      <c r="CN794" s="101"/>
      <c r="CO794" s="101"/>
      <c r="CP794" s="101"/>
      <c r="CQ794" s="101"/>
    </row>
    <row r="795">
      <c r="BK795" s="101"/>
      <c r="BL795" s="101"/>
      <c r="BM795" s="101"/>
      <c r="BN795" s="101"/>
      <c r="BO795" s="101"/>
      <c r="BP795" s="101"/>
      <c r="BQ795" s="101"/>
      <c r="BR795" s="101"/>
      <c r="BS795" s="101"/>
      <c r="BT795" s="101"/>
      <c r="BU795" s="101"/>
      <c r="BV795" s="101"/>
      <c r="BW795" s="101"/>
      <c r="BX795" s="101"/>
      <c r="BY795" s="101"/>
      <c r="BZ795" s="101"/>
      <c r="CA795" s="101"/>
      <c r="CB795" s="101"/>
      <c r="CC795" s="101"/>
      <c r="CD795" s="101"/>
      <c r="CE795" s="101"/>
      <c r="CF795" s="101"/>
      <c r="CG795" s="101"/>
      <c r="CH795" s="101"/>
      <c r="CI795" s="101"/>
      <c r="CJ795" s="101"/>
      <c r="CK795" s="101"/>
      <c r="CL795" s="101"/>
      <c r="CM795" s="101"/>
      <c r="CN795" s="101"/>
      <c r="CO795" s="101"/>
      <c r="CP795" s="101"/>
      <c r="CQ795" s="101"/>
    </row>
    <row r="796">
      <c r="BK796" s="101"/>
      <c r="BL796" s="101"/>
      <c r="BM796" s="101"/>
      <c r="BN796" s="101"/>
      <c r="BO796" s="101"/>
      <c r="BP796" s="101"/>
      <c r="BQ796" s="101"/>
      <c r="BR796" s="101"/>
      <c r="BS796" s="101"/>
      <c r="BT796" s="101"/>
      <c r="BU796" s="101"/>
      <c r="BV796" s="101"/>
      <c r="BW796" s="101"/>
      <c r="BX796" s="101"/>
      <c r="BY796" s="101"/>
      <c r="BZ796" s="101"/>
      <c r="CA796" s="101"/>
      <c r="CB796" s="101"/>
      <c r="CC796" s="101"/>
      <c r="CD796" s="101"/>
      <c r="CE796" s="101"/>
      <c r="CF796" s="101"/>
      <c r="CG796" s="101"/>
      <c r="CH796" s="101"/>
      <c r="CI796" s="101"/>
      <c r="CJ796" s="101"/>
      <c r="CK796" s="101"/>
      <c r="CL796" s="101"/>
      <c r="CM796" s="101"/>
      <c r="CN796" s="101"/>
      <c r="CO796" s="101"/>
      <c r="CP796" s="101"/>
      <c r="CQ796" s="101"/>
    </row>
    <row r="797">
      <c r="BK797" s="101"/>
      <c r="BL797" s="101"/>
      <c r="BM797" s="101"/>
      <c r="BN797" s="101"/>
      <c r="BO797" s="101"/>
      <c r="BP797" s="101"/>
      <c r="BQ797" s="101"/>
      <c r="BR797" s="101"/>
      <c r="BS797" s="101"/>
      <c r="BT797" s="101"/>
      <c r="BU797" s="101"/>
      <c r="BV797" s="101"/>
      <c r="BW797" s="101"/>
      <c r="BX797" s="101"/>
      <c r="BY797" s="101"/>
      <c r="BZ797" s="101"/>
      <c r="CA797" s="101"/>
      <c r="CB797" s="101"/>
      <c r="CC797" s="101"/>
      <c r="CD797" s="101"/>
      <c r="CE797" s="101"/>
      <c r="CF797" s="101"/>
      <c r="CG797" s="101"/>
      <c r="CH797" s="101"/>
      <c r="CI797" s="101"/>
      <c r="CJ797" s="101"/>
      <c r="CK797" s="101"/>
      <c r="CL797" s="101"/>
      <c r="CM797" s="101"/>
      <c r="CN797" s="101"/>
      <c r="CO797" s="101"/>
      <c r="CP797" s="101"/>
      <c r="CQ797" s="101"/>
    </row>
    <row r="798">
      <c r="BK798" s="101"/>
      <c r="BL798" s="101"/>
      <c r="BM798" s="101"/>
      <c r="BN798" s="101"/>
      <c r="BO798" s="101"/>
      <c r="BP798" s="101"/>
      <c r="BQ798" s="101"/>
      <c r="BR798" s="101"/>
      <c r="BS798" s="101"/>
      <c r="BT798" s="101"/>
      <c r="BU798" s="101"/>
      <c r="BV798" s="101"/>
      <c r="BW798" s="101"/>
      <c r="BX798" s="101"/>
      <c r="BY798" s="101"/>
      <c r="BZ798" s="101"/>
      <c r="CA798" s="101"/>
      <c r="CB798" s="101"/>
      <c r="CC798" s="101"/>
      <c r="CD798" s="101"/>
      <c r="CE798" s="101"/>
      <c r="CF798" s="101"/>
      <c r="CG798" s="101"/>
      <c r="CH798" s="101"/>
      <c r="CI798" s="101"/>
      <c r="CJ798" s="101"/>
      <c r="CK798" s="101"/>
      <c r="CL798" s="101"/>
      <c r="CM798" s="101"/>
      <c r="CN798" s="101"/>
      <c r="CO798" s="101"/>
      <c r="CP798" s="101"/>
      <c r="CQ798" s="101"/>
    </row>
    <row r="799">
      <c r="BK799" s="101"/>
      <c r="BL799" s="101"/>
      <c r="BM799" s="101"/>
      <c r="BN799" s="101"/>
      <c r="BO799" s="101"/>
      <c r="BP799" s="101"/>
      <c r="BQ799" s="101"/>
      <c r="BR799" s="101"/>
      <c r="BS799" s="101"/>
      <c r="BT799" s="101"/>
      <c r="BU799" s="101"/>
      <c r="BV799" s="101"/>
      <c r="BW799" s="101"/>
      <c r="BX799" s="101"/>
      <c r="BY799" s="101"/>
      <c r="BZ799" s="101"/>
      <c r="CA799" s="101"/>
      <c r="CB799" s="101"/>
      <c r="CC799" s="101"/>
      <c r="CD799" s="101"/>
      <c r="CE799" s="101"/>
      <c r="CF799" s="101"/>
      <c r="CG799" s="101"/>
      <c r="CH799" s="101"/>
      <c r="CI799" s="101"/>
      <c r="CJ799" s="101"/>
      <c r="CK799" s="101"/>
      <c r="CL799" s="101"/>
      <c r="CM799" s="101"/>
      <c r="CN799" s="101"/>
      <c r="CO799" s="101"/>
      <c r="CP799" s="101"/>
      <c r="CQ799" s="101"/>
    </row>
    <row r="800">
      <c r="BK800" s="101"/>
      <c r="BL800" s="101"/>
      <c r="BM800" s="101"/>
      <c r="BN800" s="101"/>
      <c r="BO800" s="101"/>
      <c r="BP800" s="101"/>
      <c r="BQ800" s="101"/>
      <c r="BR800" s="101"/>
      <c r="BS800" s="101"/>
      <c r="BT800" s="101"/>
      <c r="BU800" s="101"/>
      <c r="BV800" s="101"/>
      <c r="BW800" s="101"/>
      <c r="BX800" s="101"/>
      <c r="BY800" s="101"/>
      <c r="BZ800" s="101"/>
      <c r="CA800" s="101"/>
      <c r="CB800" s="101"/>
      <c r="CC800" s="101"/>
      <c r="CD800" s="101"/>
      <c r="CE800" s="101"/>
      <c r="CF800" s="101"/>
      <c r="CG800" s="101"/>
      <c r="CH800" s="101"/>
      <c r="CI800" s="101"/>
      <c r="CJ800" s="101"/>
      <c r="CK800" s="101"/>
      <c r="CL800" s="101"/>
      <c r="CM800" s="101"/>
      <c r="CN800" s="101"/>
      <c r="CO800" s="101"/>
      <c r="CP800" s="101"/>
      <c r="CQ800" s="101"/>
    </row>
    <row r="801">
      <c r="BK801" s="101"/>
      <c r="BL801" s="101"/>
      <c r="BM801" s="101"/>
      <c r="BN801" s="101"/>
      <c r="BO801" s="101"/>
      <c r="BP801" s="101"/>
      <c r="BQ801" s="101"/>
      <c r="BR801" s="101"/>
      <c r="BS801" s="101"/>
      <c r="BT801" s="101"/>
      <c r="BU801" s="101"/>
      <c r="BV801" s="101"/>
      <c r="BW801" s="101"/>
      <c r="BX801" s="101"/>
      <c r="BY801" s="101"/>
      <c r="BZ801" s="101"/>
      <c r="CA801" s="101"/>
      <c r="CB801" s="101"/>
      <c r="CC801" s="101"/>
      <c r="CD801" s="101"/>
      <c r="CE801" s="101"/>
      <c r="CF801" s="101"/>
      <c r="CG801" s="101"/>
      <c r="CH801" s="101"/>
      <c r="CI801" s="101"/>
      <c r="CJ801" s="101"/>
      <c r="CK801" s="101"/>
      <c r="CL801" s="101"/>
      <c r="CM801" s="101"/>
      <c r="CN801" s="101"/>
      <c r="CO801" s="101"/>
      <c r="CP801" s="101"/>
      <c r="CQ801" s="101"/>
    </row>
    <row r="802">
      <c r="BK802" s="101"/>
      <c r="BL802" s="101"/>
      <c r="BM802" s="101"/>
      <c r="BN802" s="101"/>
      <c r="BO802" s="101"/>
      <c r="BP802" s="101"/>
      <c r="BQ802" s="101"/>
      <c r="BR802" s="101"/>
      <c r="BS802" s="101"/>
      <c r="BT802" s="101"/>
      <c r="BU802" s="101"/>
      <c r="BV802" s="101"/>
      <c r="BW802" s="101"/>
      <c r="BX802" s="101"/>
      <c r="BY802" s="101"/>
      <c r="BZ802" s="101"/>
      <c r="CA802" s="101"/>
      <c r="CB802" s="101"/>
      <c r="CC802" s="101"/>
      <c r="CD802" s="101"/>
      <c r="CE802" s="101"/>
      <c r="CF802" s="101"/>
      <c r="CG802" s="101"/>
      <c r="CH802" s="101"/>
      <c r="CI802" s="101"/>
      <c r="CJ802" s="101"/>
      <c r="CK802" s="101"/>
      <c r="CL802" s="101"/>
      <c r="CM802" s="101"/>
      <c r="CN802" s="101"/>
      <c r="CO802" s="101"/>
      <c r="CP802" s="101"/>
      <c r="CQ802" s="101"/>
    </row>
    <row r="803">
      <c r="BK803" s="101"/>
      <c r="BL803" s="101"/>
      <c r="BM803" s="101"/>
      <c r="BN803" s="101"/>
      <c r="BO803" s="101"/>
      <c r="BP803" s="101"/>
      <c r="BQ803" s="101"/>
      <c r="BR803" s="101"/>
      <c r="BS803" s="101"/>
      <c r="BT803" s="101"/>
      <c r="BU803" s="101"/>
      <c r="BV803" s="101"/>
      <c r="BW803" s="101"/>
      <c r="BX803" s="101"/>
      <c r="BY803" s="101"/>
      <c r="BZ803" s="101"/>
      <c r="CA803" s="101"/>
      <c r="CB803" s="101"/>
      <c r="CC803" s="101"/>
      <c r="CD803" s="101"/>
      <c r="CE803" s="101"/>
      <c r="CF803" s="101"/>
      <c r="CG803" s="101"/>
      <c r="CH803" s="101"/>
      <c r="CI803" s="101"/>
      <c r="CJ803" s="101"/>
      <c r="CK803" s="101"/>
      <c r="CL803" s="101"/>
      <c r="CM803" s="101"/>
      <c r="CN803" s="101"/>
      <c r="CO803" s="101"/>
      <c r="CP803" s="101"/>
      <c r="CQ803" s="101"/>
    </row>
    <row r="804">
      <c r="BK804" s="101"/>
      <c r="BL804" s="101"/>
      <c r="BM804" s="101"/>
      <c r="BN804" s="101"/>
      <c r="BO804" s="101"/>
      <c r="BP804" s="101"/>
      <c r="BQ804" s="101"/>
      <c r="BR804" s="101"/>
      <c r="BS804" s="101"/>
      <c r="BT804" s="101"/>
      <c r="BU804" s="101"/>
      <c r="BV804" s="101"/>
      <c r="BW804" s="101"/>
      <c r="BX804" s="101"/>
      <c r="BY804" s="101"/>
      <c r="BZ804" s="101"/>
      <c r="CA804" s="101"/>
      <c r="CB804" s="101"/>
      <c r="CC804" s="101"/>
      <c r="CD804" s="101"/>
      <c r="CE804" s="101"/>
      <c r="CF804" s="101"/>
      <c r="CG804" s="101"/>
      <c r="CH804" s="101"/>
      <c r="CI804" s="101"/>
      <c r="CJ804" s="101"/>
      <c r="CK804" s="101"/>
      <c r="CL804" s="101"/>
      <c r="CM804" s="101"/>
      <c r="CN804" s="101"/>
      <c r="CO804" s="101"/>
      <c r="CP804" s="101"/>
      <c r="CQ804" s="101"/>
    </row>
    <row r="805">
      <c r="BK805" s="101"/>
      <c r="BL805" s="101"/>
      <c r="BM805" s="101"/>
      <c r="BN805" s="101"/>
      <c r="BO805" s="101"/>
      <c r="BP805" s="101"/>
      <c r="BQ805" s="101"/>
      <c r="BR805" s="101"/>
      <c r="BS805" s="101"/>
      <c r="BT805" s="101"/>
      <c r="BU805" s="101"/>
      <c r="BV805" s="101"/>
      <c r="BW805" s="101"/>
      <c r="BX805" s="101"/>
      <c r="BY805" s="101"/>
      <c r="BZ805" s="101"/>
      <c r="CA805" s="101"/>
      <c r="CB805" s="101"/>
      <c r="CC805" s="101"/>
      <c r="CD805" s="101"/>
      <c r="CE805" s="101"/>
      <c r="CF805" s="101"/>
      <c r="CG805" s="101"/>
      <c r="CH805" s="101"/>
      <c r="CI805" s="101"/>
      <c r="CJ805" s="101"/>
      <c r="CK805" s="101"/>
      <c r="CL805" s="101"/>
      <c r="CM805" s="101"/>
      <c r="CN805" s="101"/>
      <c r="CO805" s="101"/>
      <c r="CP805" s="101"/>
      <c r="CQ805" s="101"/>
    </row>
    <row r="806">
      <c r="BK806" s="101"/>
      <c r="BL806" s="101"/>
      <c r="BM806" s="101"/>
      <c r="BN806" s="101"/>
      <c r="BO806" s="101"/>
      <c r="BP806" s="101"/>
      <c r="BQ806" s="101"/>
      <c r="BR806" s="101"/>
      <c r="BS806" s="101"/>
      <c r="BT806" s="101"/>
      <c r="BU806" s="101"/>
      <c r="BV806" s="101"/>
      <c r="BW806" s="101"/>
      <c r="BX806" s="101"/>
      <c r="BY806" s="101"/>
      <c r="BZ806" s="101"/>
      <c r="CA806" s="101"/>
      <c r="CB806" s="101"/>
      <c r="CC806" s="101"/>
      <c r="CD806" s="101"/>
      <c r="CE806" s="101"/>
      <c r="CF806" s="101"/>
      <c r="CG806" s="101"/>
      <c r="CH806" s="101"/>
      <c r="CI806" s="101"/>
      <c r="CJ806" s="101"/>
      <c r="CK806" s="101"/>
      <c r="CL806" s="101"/>
      <c r="CM806" s="101"/>
      <c r="CN806" s="101"/>
      <c r="CO806" s="101"/>
      <c r="CP806" s="101"/>
      <c r="CQ806" s="101"/>
    </row>
    <row r="807">
      <c r="BK807" s="101"/>
      <c r="BL807" s="101"/>
      <c r="BM807" s="101"/>
      <c r="BN807" s="101"/>
      <c r="BO807" s="101"/>
      <c r="BP807" s="101"/>
      <c r="BQ807" s="101"/>
      <c r="BR807" s="101"/>
      <c r="BS807" s="101"/>
      <c r="BT807" s="101"/>
      <c r="BU807" s="101"/>
      <c r="BV807" s="101"/>
      <c r="BW807" s="101"/>
      <c r="BX807" s="101"/>
      <c r="BY807" s="101"/>
      <c r="BZ807" s="101"/>
      <c r="CA807" s="101"/>
      <c r="CB807" s="101"/>
      <c r="CC807" s="101"/>
      <c r="CD807" s="101"/>
      <c r="CE807" s="101"/>
      <c r="CF807" s="101"/>
      <c r="CG807" s="101"/>
      <c r="CH807" s="101"/>
      <c r="CI807" s="101"/>
      <c r="CJ807" s="101"/>
      <c r="CK807" s="101"/>
      <c r="CL807" s="101"/>
      <c r="CM807" s="101"/>
      <c r="CN807" s="101"/>
      <c r="CO807" s="101"/>
      <c r="CP807" s="101"/>
      <c r="CQ807" s="101"/>
    </row>
    <row r="808">
      <c r="BK808" s="101"/>
      <c r="BL808" s="101"/>
      <c r="BM808" s="101"/>
      <c r="BN808" s="101"/>
      <c r="BO808" s="101"/>
      <c r="BP808" s="101"/>
      <c r="BQ808" s="101"/>
      <c r="BR808" s="101"/>
      <c r="BS808" s="101"/>
      <c r="BT808" s="101"/>
      <c r="BU808" s="101"/>
      <c r="BV808" s="101"/>
      <c r="BW808" s="101"/>
      <c r="BX808" s="101"/>
      <c r="BY808" s="101"/>
      <c r="BZ808" s="101"/>
      <c r="CA808" s="101"/>
      <c r="CB808" s="101"/>
      <c r="CC808" s="101"/>
      <c r="CD808" s="101"/>
      <c r="CE808" s="101"/>
      <c r="CF808" s="101"/>
      <c r="CG808" s="101"/>
      <c r="CH808" s="101"/>
      <c r="CI808" s="101"/>
      <c r="CJ808" s="101"/>
      <c r="CK808" s="101"/>
      <c r="CL808" s="101"/>
      <c r="CM808" s="101"/>
      <c r="CN808" s="101"/>
      <c r="CO808" s="101"/>
      <c r="CP808" s="101"/>
      <c r="CQ808" s="101"/>
    </row>
    <row r="809">
      <c r="BK809" s="101"/>
      <c r="BL809" s="101"/>
      <c r="BM809" s="101"/>
      <c r="BN809" s="101"/>
      <c r="BO809" s="101"/>
      <c r="BP809" s="101"/>
      <c r="BQ809" s="101"/>
      <c r="BR809" s="101"/>
      <c r="BS809" s="101"/>
      <c r="BT809" s="101"/>
      <c r="BU809" s="101"/>
      <c r="BV809" s="101"/>
      <c r="BW809" s="101"/>
      <c r="BX809" s="101"/>
      <c r="BY809" s="101"/>
      <c r="BZ809" s="101"/>
      <c r="CA809" s="101"/>
      <c r="CB809" s="101"/>
      <c r="CC809" s="101"/>
      <c r="CD809" s="101"/>
      <c r="CE809" s="101"/>
      <c r="CF809" s="101"/>
      <c r="CG809" s="101"/>
      <c r="CH809" s="101"/>
      <c r="CI809" s="101"/>
      <c r="CJ809" s="101"/>
      <c r="CK809" s="101"/>
      <c r="CL809" s="101"/>
      <c r="CM809" s="101"/>
      <c r="CN809" s="101"/>
      <c r="CO809" s="101"/>
      <c r="CP809" s="101"/>
      <c r="CQ809" s="101"/>
    </row>
    <row r="810">
      <c r="BK810" s="101"/>
      <c r="BL810" s="101"/>
      <c r="BM810" s="101"/>
      <c r="BN810" s="101"/>
      <c r="BO810" s="101"/>
      <c r="BP810" s="101"/>
      <c r="BQ810" s="101"/>
      <c r="BR810" s="101"/>
      <c r="BS810" s="101"/>
      <c r="BT810" s="101"/>
      <c r="BU810" s="101"/>
      <c r="BV810" s="101"/>
      <c r="BW810" s="101"/>
      <c r="BX810" s="101"/>
      <c r="BY810" s="101"/>
      <c r="BZ810" s="101"/>
      <c r="CA810" s="101"/>
      <c r="CB810" s="101"/>
      <c r="CC810" s="101"/>
      <c r="CD810" s="101"/>
      <c r="CE810" s="101"/>
      <c r="CF810" s="101"/>
      <c r="CG810" s="101"/>
      <c r="CH810" s="101"/>
      <c r="CI810" s="101"/>
      <c r="CJ810" s="101"/>
      <c r="CK810" s="101"/>
      <c r="CL810" s="101"/>
      <c r="CM810" s="101"/>
      <c r="CN810" s="101"/>
      <c r="CO810" s="101"/>
      <c r="CP810" s="101"/>
      <c r="CQ810" s="101"/>
    </row>
    <row r="811">
      <c r="BK811" s="101"/>
      <c r="BL811" s="101"/>
      <c r="BM811" s="101"/>
      <c r="BN811" s="101"/>
      <c r="BO811" s="101"/>
      <c r="BP811" s="101"/>
      <c r="BQ811" s="101"/>
      <c r="BR811" s="101"/>
      <c r="BS811" s="101"/>
      <c r="BT811" s="101"/>
      <c r="BU811" s="101"/>
      <c r="BV811" s="101"/>
      <c r="BW811" s="101"/>
      <c r="BX811" s="101"/>
      <c r="BY811" s="101"/>
      <c r="BZ811" s="101"/>
      <c r="CA811" s="101"/>
      <c r="CB811" s="101"/>
      <c r="CC811" s="101"/>
      <c r="CD811" s="101"/>
      <c r="CE811" s="101"/>
      <c r="CF811" s="101"/>
      <c r="CG811" s="101"/>
      <c r="CH811" s="101"/>
      <c r="CI811" s="101"/>
      <c r="CJ811" s="101"/>
      <c r="CK811" s="101"/>
      <c r="CL811" s="101"/>
      <c r="CM811" s="101"/>
      <c r="CN811" s="101"/>
      <c r="CO811" s="101"/>
      <c r="CP811" s="101"/>
      <c r="CQ811" s="101"/>
    </row>
    <row r="812">
      <c r="BK812" s="101"/>
      <c r="BL812" s="101"/>
      <c r="BM812" s="101"/>
      <c r="BN812" s="101"/>
      <c r="BO812" s="101"/>
      <c r="BP812" s="101"/>
      <c r="BQ812" s="101"/>
      <c r="BR812" s="101"/>
      <c r="BS812" s="101"/>
      <c r="BT812" s="101"/>
      <c r="BU812" s="101"/>
      <c r="BV812" s="101"/>
      <c r="BW812" s="101"/>
      <c r="BX812" s="101"/>
      <c r="BY812" s="101"/>
      <c r="BZ812" s="101"/>
      <c r="CA812" s="101"/>
      <c r="CB812" s="101"/>
      <c r="CC812" s="101"/>
      <c r="CD812" s="101"/>
      <c r="CE812" s="101"/>
      <c r="CF812" s="101"/>
      <c r="CG812" s="101"/>
      <c r="CH812" s="101"/>
      <c r="CI812" s="101"/>
      <c r="CJ812" s="101"/>
      <c r="CK812" s="101"/>
      <c r="CL812" s="101"/>
      <c r="CM812" s="101"/>
      <c r="CN812" s="101"/>
      <c r="CO812" s="101"/>
      <c r="CP812" s="101"/>
      <c r="CQ812" s="101"/>
    </row>
    <row r="813">
      <c r="BK813" s="101"/>
      <c r="BL813" s="101"/>
      <c r="BM813" s="101"/>
      <c r="BN813" s="101"/>
      <c r="BO813" s="101"/>
      <c r="BP813" s="101"/>
      <c r="BQ813" s="101"/>
      <c r="BR813" s="101"/>
      <c r="BS813" s="101"/>
      <c r="BT813" s="101"/>
      <c r="BU813" s="101"/>
      <c r="BV813" s="101"/>
      <c r="BW813" s="101"/>
      <c r="BX813" s="101"/>
      <c r="BY813" s="101"/>
      <c r="BZ813" s="101"/>
      <c r="CA813" s="101"/>
      <c r="CB813" s="101"/>
      <c r="CC813" s="101"/>
      <c r="CD813" s="101"/>
      <c r="CE813" s="101"/>
      <c r="CF813" s="101"/>
      <c r="CG813" s="101"/>
      <c r="CH813" s="101"/>
      <c r="CI813" s="101"/>
      <c r="CJ813" s="101"/>
      <c r="CK813" s="101"/>
      <c r="CL813" s="101"/>
      <c r="CM813" s="101"/>
      <c r="CN813" s="101"/>
      <c r="CO813" s="101"/>
      <c r="CP813" s="101"/>
      <c r="CQ813" s="101"/>
    </row>
    <row r="814">
      <c r="BK814" s="101"/>
      <c r="BL814" s="101"/>
      <c r="BM814" s="101"/>
      <c r="BN814" s="101"/>
      <c r="BO814" s="101"/>
      <c r="BP814" s="101"/>
      <c r="BQ814" s="101"/>
      <c r="BR814" s="101"/>
      <c r="BS814" s="101"/>
      <c r="BT814" s="101"/>
      <c r="BU814" s="101"/>
      <c r="BV814" s="101"/>
      <c r="BW814" s="101"/>
      <c r="BX814" s="101"/>
      <c r="BY814" s="101"/>
      <c r="BZ814" s="101"/>
      <c r="CA814" s="101"/>
      <c r="CB814" s="101"/>
      <c r="CC814" s="101"/>
      <c r="CD814" s="101"/>
      <c r="CE814" s="101"/>
      <c r="CF814" s="101"/>
      <c r="CG814" s="101"/>
      <c r="CH814" s="101"/>
      <c r="CI814" s="101"/>
      <c r="CJ814" s="101"/>
      <c r="CK814" s="101"/>
      <c r="CL814" s="101"/>
      <c r="CM814" s="101"/>
      <c r="CN814" s="101"/>
      <c r="CO814" s="101"/>
      <c r="CP814" s="101"/>
      <c r="CQ814" s="101"/>
    </row>
    <row r="815">
      <c r="BK815" s="101"/>
      <c r="BL815" s="101"/>
      <c r="BM815" s="101"/>
      <c r="BN815" s="101"/>
      <c r="BO815" s="101"/>
      <c r="BP815" s="101"/>
      <c r="BQ815" s="101"/>
      <c r="BR815" s="101"/>
      <c r="BS815" s="101"/>
      <c r="BT815" s="101"/>
      <c r="BU815" s="101"/>
      <c r="BV815" s="101"/>
      <c r="BW815" s="101"/>
      <c r="BX815" s="101"/>
      <c r="BY815" s="101"/>
      <c r="BZ815" s="101"/>
      <c r="CA815" s="101"/>
      <c r="CB815" s="101"/>
      <c r="CC815" s="101"/>
      <c r="CD815" s="101"/>
      <c r="CE815" s="101"/>
      <c r="CF815" s="101"/>
      <c r="CG815" s="101"/>
      <c r="CH815" s="101"/>
      <c r="CI815" s="101"/>
      <c r="CJ815" s="101"/>
      <c r="CK815" s="101"/>
      <c r="CL815" s="101"/>
      <c r="CM815" s="101"/>
      <c r="CN815" s="101"/>
      <c r="CO815" s="101"/>
      <c r="CP815" s="101"/>
      <c r="CQ815" s="101"/>
    </row>
    <row r="816">
      <c r="BK816" s="101"/>
      <c r="BL816" s="101"/>
      <c r="BM816" s="101"/>
      <c r="BN816" s="101"/>
      <c r="BO816" s="101"/>
      <c r="BP816" s="101"/>
      <c r="BQ816" s="101"/>
      <c r="BR816" s="101"/>
      <c r="BS816" s="101"/>
      <c r="BT816" s="101"/>
      <c r="BU816" s="101"/>
      <c r="BV816" s="101"/>
      <c r="BW816" s="101"/>
      <c r="BX816" s="101"/>
      <c r="BY816" s="101"/>
      <c r="BZ816" s="101"/>
      <c r="CA816" s="101"/>
      <c r="CB816" s="101"/>
      <c r="CC816" s="101"/>
      <c r="CD816" s="101"/>
      <c r="CE816" s="101"/>
      <c r="CF816" s="101"/>
      <c r="CG816" s="101"/>
      <c r="CH816" s="101"/>
      <c r="CI816" s="101"/>
      <c r="CJ816" s="101"/>
      <c r="CK816" s="101"/>
      <c r="CL816" s="101"/>
      <c r="CM816" s="101"/>
      <c r="CN816" s="101"/>
      <c r="CO816" s="101"/>
      <c r="CP816" s="101"/>
      <c r="CQ816" s="101"/>
    </row>
    <row r="817">
      <c r="BK817" s="101"/>
      <c r="BL817" s="101"/>
      <c r="BM817" s="101"/>
      <c r="BN817" s="101"/>
      <c r="BO817" s="101"/>
      <c r="BP817" s="101"/>
      <c r="BQ817" s="101"/>
      <c r="BR817" s="101"/>
      <c r="BS817" s="101"/>
      <c r="BT817" s="101"/>
      <c r="BU817" s="101"/>
      <c r="BV817" s="101"/>
      <c r="BW817" s="101"/>
      <c r="BX817" s="101"/>
      <c r="BY817" s="101"/>
      <c r="BZ817" s="101"/>
      <c r="CA817" s="101"/>
      <c r="CB817" s="101"/>
      <c r="CC817" s="101"/>
      <c r="CD817" s="101"/>
      <c r="CE817" s="101"/>
      <c r="CF817" s="101"/>
      <c r="CG817" s="101"/>
      <c r="CH817" s="101"/>
      <c r="CI817" s="101"/>
      <c r="CJ817" s="101"/>
      <c r="CK817" s="101"/>
      <c r="CL817" s="101"/>
      <c r="CM817" s="101"/>
      <c r="CN817" s="101"/>
      <c r="CO817" s="101"/>
      <c r="CP817" s="101"/>
      <c r="CQ817" s="101"/>
    </row>
    <row r="818">
      <c r="BK818" s="101"/>
      <c r="BL818" s="101"/>
      <c r="BM818" s="101"/>
      <c r="BN818" s="101"/>
      <c r="BO818" s="101"/>
      <c r="BP818" s="101"/>
      <c r="BQ818" s="101"/>
      <c r="BR818" s="101"/>
      <c r="BS818" s="101"/>
      <c r="BT818" s="101"/>
      <c r="BU818" s="101"/>
      <c r="BV818" s="101"/>
      <c r="BW818" s="101"/>
      <c r="BX818" s="101"/>
      <c r="BY818" s="101"/>
      <c r="BZ818" s="101"/>
      <c r="CA818" s="101"/>
      <c r="CB818" s="101"/>
      <c r="CC818" s="101"/>
      <c r="CD818" s="101"/>
      <c r="CE818" s="101"/>
      <c r="CF818" s="101"/>
      <c r="CG818" s="101"/>
      <c r="CH818" s="101"/>
      <c r="CI818" s="101"/>
      <c r="CJ818" s="101"/>
      <c r="CK818" s="101"/>
      <c r="CL818" s="101"/>
      <c r="CM818" s="101"/>
      <c r="CN818" s="101"/>
      <c r="CO818" s="101"/>
      <c r="CP818" s="101"/>
      <c r="CQ818" s="101"/>
    </row>
    <row r="819">
      <c r="BK819" s="101"/>
      <c r="BL819" s="101"/>
      <c r="BM819" s="101"/>
      <c r="BN819" s="101"/>
      <c r="BO819" s="101"/>
      <c r="BP819" s="101"/>
      <c r="BQ819" s="101"/>
      <c r="BR819" s="101"/>
      <c r="BS819" s="101"/>
      <c r="BT819" s="101"/>
      <c r="BU819" s="101"/>
      <c r="BV819" s="101"/>
      <c r="BW819" s="101"/>
      <c r="BX819" s="101"/>
      <c r="BY819" s="101"/>
      <c r="BZ819" s="101"/>
      <c r="CA819" s="101"/>
      <c r="CB819" s="101"/>
      <c r="CC819" s="101"/>
      <c r="CD819" s="101"/>
      <c r="CE819" s="101"/>
      <c r="CF819" s="101"/>
      <c r="CG819" s="101"/>
      <c r="CH819" s="101"/>
      <c r="CI819" s="101"/>
      <c r="CJ819" s="101"/>
      <c r="CK819" s="101"/>
      <c r="CL819" s="101"/>
      <c r="CM819" s="101"/>
      <c r="CN819" s="101"/>
      <c r="CO819" s="101"/>
      <c r="CP819" s="101"/>
      <c r="CQ819" s="101"/>
    </row>
    <row r="820">
      <c r="BK820" s="101"/>
      <c r="BL820" s="101"/>
      <c r="BM820" s="101"/>
      <c r="BN820" s="101"/>
      <c r="BO820" s="101"/>
      <c r="BP820" s="101"/>
      <c r="BQ820" s="101"/>
      <c r="BR820" s="101"/>
      <c r="BS820" s="101"/>
      <c r="BT820" s="101"/>
      <c r="BU820" s="101"/>
      <c r="BV820" s="101"/>
      <c r="BW820" s="101"/>
      <c r="BX820" s="101"/>
      <c r="BY820" s="101"/>
      <c r="BZ820" s="101"/>
      <c r="CA820" s="101"/>
      <c r="CB820" s="101"/>
      <c r="CC820" s="101"/>
      <c r="CD820" s="101"/>
      <c r="CE820" s="101"/>
      <c r="CF820" s="101"/>
      <c r="CG820" s="101"/>
      <c r="CH820" s="101"/>
      <c r="CI820" s="101"/>
      <c r="CJ820" s="101"/>
      <c r="CK820" s="101"/>
      <c r="CL820" s="101"/>
      <c r="CM820" s="101"/>
      <c r="CN820" s="101"/>
      <c r="CO820" s="101"/>
      <c r="CP820" s="101"/>
      <c r="CQ820" s="101"/>
    </row>
    <row r="821">
      <c r="BK821" s="101"/>
      <c r="BL821" s="101"/>
      <c r="BM821" s="101"/>
      <c r="BN821" s="101"/>
      <c r="BO821" s="101"/>
      <c r="BP821" s="101"/>
      <c r="BQ821" s="101"/>
      <c r="BR821" s="101"/>
      <c r="BS821" s="101"/>
      <c r="BT821" s="101"/>
      <c r="BU821" s="101"/>
      <c r="BV821" s="101"/>
      <c r="BW821" s="101"/>
      <c r="BX821" s="101"/>
      <c r="BY821" s="101"/>
      <c r="BZ821" s="101"/>
      <c r="CA821" s="101"/>
      <c r="CB821" s="101"/>
      <c r="CC821" s="101"/>
      <c r="CD821" s="101"/>
      <c r="CE821" s="101"/>
      <c r="CF821" s="101"/>
      <c r="CG821" s="101"/>
      <c r="CH821" s="101"/>
      <c r="CI821" s="101"/>
      <c r="CJ821" s="101"/>
      <c r="CK821" s="101"/>
      <c r="CL821" s="101"/>
      <c r="CM821" s="101"/>
      <c r="CN821" s="101"/>
      <c r="CO821" s="101"/>
      <c r="CP821" s="101"/>
      <c r="CQ821" s="101"/>
    </row>
    <row r="822">
      <c r="BK822" s="101"/>
      <c r="BL822" s="101"/>
      <c r="BM822" s="101"/>
      <c r="BN822" s="101"/>
      <c r="BO822" s="101"/>
      <c r="BP822" s="101"/>
      <c r="BQ822" s="101"/>
      <c r="BR822" s="101"/>
      <c r="BS822" s="101"/>
      <c r="BT822" s="101"/>
      <c r="BU822" s="101"/>
      <c r="BV822" s="101"/>
      <c r="BW822" s="101"/>
      <c r="BX822" s="101"/>
      <c r="BY822" s="101"/>
      <c r="BZ822" s="101"/>
      <c r="CA822" s="101"/>
      <c r="CB822" s="101"/>
      <c r="CC822" s="101"/>
      <c r="CD822" s="101"/>
      <c r="CE822" s="101"/>
      <c r="CF822" s="101"/>
      <c r="CG822" s="101"/>
      <c r="CH822" s="101"/>
      <c r="CI822" s="101"/>
      <c r="CJ822" s="101"/>
      <c r="CK822" s="101"/>
      <c r="CL822" s="101"/>
      <c r="CM822" s="101"/>
      <c r="CN822" s="101"/>
      <c r="CO822" s="101"/>
      <c r="CP822" s="101"/>
      <c r="CQ822" s="101"/>
    </row>
    <row r="823">
      <c r="BK823" s="101"/>
      <c r="BL823" s="101"/>
      <c r="BM823" s="101"/>
      <c r="BN823" s="101"/>
      <c r="BO823" s="101"/>
      <c r="BP823" s="101"/>
      <c r="BQ823" s="101"/>
      <c r="BR823" s="101"/>
      <c r="BS823" s="101"/>
      <c r="BT823" s="101"/>
      <c r="BU823" s="101"/>
      <c r="BV823" s="101"/>
      <c r="BW823" s="101"/>
      <c r="BX823" s="101"/>
      <c r="BY823" s="101"/>
      <c r="BZ823" s="101"/>
      <c r="CA823" s="101"/>
      <c r="CB823" s="101"/>
      <c r="CC823" s="101"/>
      <c r="CD823" s="101"/>
      <c r="CE823" s="101"/>
      <c r="CF823" s="101"/>
      <c r="CG823" s="101"/>
      <c r="CH823" s="101"/>
      <c r="CI823" s="101"/>
      <c r="CJ823" s="101"/>
      <c r="CK823" s="101"/>
      <c r="CL823" s="101"/>
      <c r="CM823" s="101"/>
      <c r="CN823" s="101"/>
      <c r="CO823" s="101"/>
      <c r="CP823" s="101"/>
      <c r="CQ823" s="101"/>
    </row>
    <row r="824">
      <c r="BK824" s="101"/>
      <c r="BL824" s="101"/>
      <c r="BM824" s="101"/>
      <c r="BN824" s="101"/>
      <c r="BO824" s="101"/>
      <c r="BP824" s="101"/>
      <c r="BQ824" s="101"/>
      <c r="BR824" s="101"/>
      <c r="BS824" s="101"/>
      <c r="BT824" s="101"/>
      <c r="BU824" s="101"/>
      <c r="BV824" s="101"/>
      <c r="BW824" s="101"/>
      <c r="BX824" s="101"/>
      <c r="BY824" s="101"/>
      <c r="BZ824" s="101"/>
      <c r="CA824" s="101"/>
      <c r="CB824" s="101"/>
      <c r="CC824" s="101"/>
      <c r="CD824" s="101"/>
      <c r="CE824" s="101"/>
      <c r="CF824" s="101"/>
      <c r="CG824" s="101"/>
      <c r="CH824" s="101"/>
      <c r="CI824" s="101"/>
      <c r="CJ824" s="101"/>
      <c r="CK824" s="101"/>
      <c r="CL824" s="101"/>
      <c r="CM824" s="101"/>
      <c r="CN824" s="101"/>
      <c r="CO824" s="101"/>
      <c r="CP824" s="101"/>
      <c r="CQ824" s="101"/>
    </row>
    <row r="825">
      <c r="BK825" s="101"/>
      <c r="BL825" s="101"/>
      <c r="BM825" s="101"/>
      <c r="BN825" s="101"/>
      <c r="BO825" s="101"/>
      <c r="BP825" s="101"/>
      <c r="BQ825" s="101"/>
      <c r="BR825" s="101"/>
      <c r="BS825" s="101"/>
      <c r="BT825" s="101"/>
      <c r="BU825" s="101"/>
      <c r="BV825" s="101"/>
      <c r="BW825" s="101"/>
      <c r="BX825" s="101"/>
      <c r="BY825" s="101"/>
      <c r="BZ825" s="101"/>
      <c r="CA825" s="101"/>
      <c r="CB825" s="101"/>
      <c r="CC825" s="101"/>
      <c r="CD825" s="101"/>
      <c r="CE825" s="101"/>
      <c r="CF825" s="101"/>
      <c r="CG825" s="101"/>
      <c r="CH825" s="101"/>
      <c r="CI825" s="101"/>
      <c r="CJ825" s="101"/>
      <c r="CK825" s="101"/>
      <c r="CL825" s="101"/>
      <c r="CM825" s="101"/>
      <c r="CN825" s="101"/>
      <c r="CO825" s="101"/>
      <c r="CP825" s="101"/>
      <c r="CQ825" s="101"/>
    </row>
    <row r="826">
      <c r="BK826" s="101"/>
      <c r="BL826" s="101"/>
      <c r="BM826" s="101"/>
      <c r="BN826" s="101"/>
      <c r="BO826" s="101"/>
      <c r="BP826" s="101"/>
      <c r="BQ826" s="101"/>
      <c r="BR826" s="101"/>
      <c r="BS826" s="101"/>
      <c r="BT826" s="101"/>
      <c r="BU826" s="101"/>
      <c r="BV826" s="101"/>
      <c r="BW826" s="101"/>
      <c r="BX826" s="101"/>
      <c r="BY826" s="101"/>
      <c r="BZ826" s="101"/>
      <c r="CA826" s="101"/>
      <c r="CB826" s="101"/>
      <c r="CC826" s="101"/>
      <c r="CD826" s="101"/>
      <c r="CE826" s="101"/>
      <c r="CF826" s="101"/>
      <c r="CG826" s="101"/>
      <c r="CH826" s="101"/>
      <c r="CI826" s="101"/>
      <c r="CJ826" s="101"/>
      <c r="CK826" s="101"/>
      <c r="CL826" s="101"/>
      <c r="CM826" s="101"/>
      <c r="CN826" s="101"/>
      <c r="CO826" s="101"/>
      <c r="CP826" s="101"/>
      <c r="CQ826" s="101"/>
    </row>
    <row r="827">
      <c r="BK827" s="101"/>
      <c r="BL827" s="101"/>
      <c r="BM827" s="101"/>
      <c r="BN827" s="101"/>
      <c r="BO827" s="101"/>
      <c r="BP827" s="101"/>
      <c r="BQ827" s="101"/>
      <c r="BR827" s="101"/>
      <c r="BS827" s="101"/>
      <c r="BT827" s="101"/>
      <c r="BU827" s="101"/>
      <c r="BV827" s="101"/>
      <c r="BW827" s="101"/>
      <c r="BX827" s="101"/>
      <c r="BY827" s="101"/>
      <c r="BZ827" s="101"/>
      <c r="CA827" s="101"/>
      <c r="CB827" s="101"/>
      <c r="CC827" s="101"/>
      <c r="CD827" s="101"/>
      <c r="CE827" s="101"/>
      <c r="CF827" s="101"/>
      <c r="CG827" s="101"/>
      <c r="CH827" s="101"/>
      <c r="CI827" s="101"/>
      <c r="CJ827" s="101"/>
      <c r="CK827" s="101"/>
      <c r="CL827" s="101"/>
      <c r="CM827" s="101"/>
      <c r="CN827" s="101"/>
      <c r="CO827" s="101"/>
      <c r="CP827" s="101"/>
      <c r="CQ827" s="101"/>
    </row>
    <row r="828">
      <c r="BK828" s="101"/>
      <c r="BL828" s="101"/>
      <c r="BM828" s="101"/>
      <c r="BN828" s="101"/>
      <c r="BO828" s="101"/>
      <c r="BP828" s="101"/>
      <c r="BQ828" s="101"/>
      <c r="BR828" s="101"/>
      <c r="BS828" s="101"/>
      <c r="BT828" s="101"/>
      <c r="BU828" s="101"/>
      <c r="BV828" s="101"/>
      <c r="BW828" s="101"/>
      <c r="BX828" s="101"/>
      <c r="BY828" s="101"/>
      <c r="BZ828" s="101"/>
      <c r="CA828" s="101"/>
      <c r="CB828" s="101"/>
      <c r="CC828" s="101"/>
      <c r="CD828" s="101"/>
      <c r="CE828" s="101"/>
      <c r="CF828" s="101"/>
      <c r="CG828" s="101"/>
      <c r="CH828" s="101"/>
      <c r="CI828" s="101"/>
      <c r="CJ828" s="101"/>
      <c r="CK828" s="101"/>
      <c r="CL828" s="101"/>
      <c r="CM828" s="101"/>
      <c r="CN828" s="101"/>
      <c r="CO828" s="101"/>
      <c r="CP828" s="101"/>
      <c r="CQ828" s="101"/>
    </row>
    <row r="829">
      <c r="BK829" s="101"/>
      <c r="BL829" s="101"/>
      <c r="BM829" s="101"/>
      <c r="BN829" s="101"/>
      <c r="BO829" s="101"/>
      <c r="BP829" s="101"/>
      <c r="BQ829" s="101"/>
      <c r="BR829" s="101"/>
      <c r="BS829" s="101"/>
      <c r="BT829" s="101"/>
      <c r="BU829" s="101"/>
      <c r="BV829" s="101"/>
      <c r="BW829" s="101"/>
      <c r="BX829" s="101"/>
      <c r="BY829" s="101"/>
      <c r="BZ829" s="101"/>
      <c r="CA829" s="101"/>
      <c r="CB829" s="101"/>
      <c r="CC829" s="101"/>
      <c r="CD829" s="101"/>
      <c r="CE829" s="101"/>
      <c r="CF829" s="101"/>
      <c r="CG829" s="101"/>
      <c r="CH829" s="101"/>
      <c r="CI829" s="101"/>
      <c r="CJ829" s="101"/>
      <c r="CK829" s="101"/>
      <c r="CL829" s="101"/>
      <c r="CM829" s="101"/>
      <c r="CN829" s="101"/>
      <c r="CO829" s="101"/>
      <c r="CP829" s="101"/>
      <c r="CQ829" s="101"/>
    </row>
    <row r="830">
      <c r="BK830" s="101"/>
      <c r="BL830" s="101"/>
      <c r="BM830" s="101"/>
      <c r="BN830" s="101"/>
      <c r="BO830" s="101"/>
      <c r="BP830" s="101"/>
      <c r="BQ830" s="101"/>
      <c r="BR830" s="101"/>
      <c r="BS830" s="101"/>
      <c r="BT830" s="101"/>
      <c r="BU830" s="101"/>
      <c r="BV830" s="101"/>
      <c r="BW830" s="101"/>
      <c r="BX830" s="101"/>
      <c r="BY830" s="101"/>
      <c r="BZ830" s="101"/>
      <c r="CA830" s="101"/>
      <c r="CB830" s="101"/>
      <c r="CC830" s="101"/>
      <c r="CD830" s="101"/>
      <c r="CE830" s="101"/>
      <c r="CF830" s="101"/>
      <c r="CG830" s="101"/>
      <c r="CH830" s="101"/>
      <c r="CI830" s="101"/>
      <c r="CJ830" s="101"/>
      <c r="CK830" s="101"/>
      <c r="CL830" s="101"/>
      <c r="CM830" s="101"/>
      <c r="CN830" s="101"/>
      <c r="CO830" s="101"/>
      <c r="CP830" s="101"/>
      <c r="CQ830" s="101"/>
    </row>
    <row r="831">
      <c r="BK831" s="101"/>
      <c r="BL831" s="101"/>
      <c r="BM831" s="101"/>
      <c r="BN831" s="101"/>
      <c r="BO831" s="101"/>
      <c r="BP831" s="101"/>
      <c r="BQ831" s="101"/>
      <c r="BR831" s="101"/>
      <c r="BS831" s="101"/>
      <c r="BT831" s="101"/>
      <c r="BU831" s="101"/>
      <c r="BV831" s="101"/>
      <c r="BW831" s="101"/>
      <c r="BX831" s="101"/>
      <c r="BY831" s="101"/>
      <c r="BZ831" s="101"/>
      <c r="CA831" s="101"/>
      <c r="CB831" s="101"/>
      <c r="CC831" s="101"/>
      <c r="CD831" s="101"/>
      <c r="CE831" s="101"/>
      <c r="CF831" s="101"/>
      <c r="CG831" s="101"/>
      <c r="CH831" s="101"/>
      <c r="CI831" s="101"/>
      <c r="CJ831" s="101"/>
      <c r="CK831" s="101"/>
      <c r="CL831" s="101"/>
      <c r="CM831" s="101"/>
      <c r="CN831" s="101"/>
      <c r="CO831" s="101"/>
      <c r="CP831" s="101"/>
      <c r="CQ831" s="101"/>
    </row>
    <row r="832">
      <c r="BK832" s="101"/>
      <c r="BL832" s="101"/>
      <c r="BM832" s="101"/>
      <c r="BN832" s="101"/>
      <c r="BO832" s="101"/>
      <c r="BP832" s="101"/>
      <c r="BQ832" s="101"/>
      <c r="BR832" s="101"/>
      <c r="BS832" s="101"/>
      <c r="BT832" s="101"/>
      <c r="BU832" s="101"/>
      <c r="BV832" s="101"/>
      <c r="BW832" s="101"/>
      <c r="BX832" s="101"/>
      <c r="BY832" s="101"/>
      <c r="BZ832" s="101"/>
      <c r="CA832" s="101"/>
      <c r="CB832" s="101"/>
      <c r="CC832" s="101"/>
      <c r="CD832" s="101"/>
      <c r="CE832" s="101"/>
      <c r="CF832" s="101"/>
      <c r="CG832" s="101"/>
      <c r="CH832" s="101"/>
      <c r="CI832" s="101"/>
      <c r="CJ832" s="101"/>
      <c r="CK832" s="101"/>
      <c r="CL832" s="101"/>
      <c r="CM832" s="101"/>
      <c r="CN832" s="101"/>
      <c r="CO832" s="101"/>
      <c r="CP832" s="101"/>
      <c r="CQ832" s="101"/>
    </row>
    <row r="833">
      <c r="BK833" s="101"/>
      <c r="BL833" s="101"/>
      <c r="BM833" s="101"/>
      <c r="BN833" s="101"/>
      <c r="BO833" s="101"/>
      <c r="BP833" s="101"/>
      <c r="BQ833" s="101"/>
      <c r="BR833" s="101"/>
      <c r="BS833" s="101"/>
      <c r="BT833" s="101"/>
      <c r="BU833" s="101"/>
      <c r="BV833" s="101"/>
      <c r="BW833" s="101"/>
      <c r="BX833" s="101"/>
      <c r="BY833" s="101"/>
      <c r="BZ833" s="101"/>
      <c r="CA833" s="101"/>
      <c r="CB833" s="101"/>
      <c r="CC833" s="101"/>
      <c r="CD833" s="101"/>
      <c r="CE833" s="101"/>
      <c r="CF833" s="101"/>
      <c r="CG833" s="101"/>
      <c r="CH833" s="101"/>
      <c r="CI833" s="101"/>
      <c r="CJ833" s="101"/>
      <c r="CK833" s="101"/>
      <c r="CL833" s="101"/>
      <c r="CM833" s="101"/>
      <c r="CN833" s="101"/>
      <c r="CO833" s="101"/>
      <c r="CP833" s="101"/>
      <c r="CQ833" s="101"/>
    </row>
    <row r="834">
      <c r="BK834" s="101"/>
      <c r="BL834" s="101"/>
      <c r="BM834" s="101"/>
      <c r="BN834" s="101"/>
      <c r="BO834" s="101"/>
      <c r="BP834" s="101"/>
      <c r="BQ834" s="101"/>
      <c r="BR834" s="101"/>
      <c r="BS834" s="101"/>
      <c r="BT834" s="101"/>
      <c r="BU834" s="101"/>
      <c r="BV834" s="101"/>
      <c r="BW834" s="101"/>
      <c r="BX834" s="101"/>
      <c r="BY834" s="101"/>
      <c r="BZ834" s="101"/>
      <c r="CA834" s="101"/>
      <c r="CB834" s="101"/>
      <c r="CC834" s="101"/>
      <c r="CD834" s="101"/>
      <c r="CE834" s="101"/>
      <c r="CF834" s="101"/>
      <c r="CG834" s="101"/>
      <c r="CH834" s="101"/>
      <c r="CI834" s="101"/>
      <c r="CJ834" s="101"/>
      <c r="CK834" s="101"/>
      <c r="CL834" s="101"/>
      <c r="CM834" s="101"/>
      <c r="CN834" s="101"/>
      <c r="CO834" s="101"/>
      <c r="CP834" s="101"/>
      <c r="CQ834" s="101"/>
    </row>
    <row r="835">
      <c r="BK835" s="101"/>
      <c r="BL835" s="101"/>
      <c r="BM835" s="101"/>
      <c r="BN835" s="101"/>
      <c r="BO835" s="101"/>
      <c r="BP835" s="101"/>
      <c r="BQ835" s="101"/>
      <c r="BR835" s="101"/>
      <c r="BS835" s="101"/>
      <c r="BT835" s="101"/>
      <c r="BU835" s="101"/>
      <c r="BV835" s="101"/>
      <c r="BW835" s="101"/>
      <c r="BX835" s="101"/>
      <c r="BY835" s="101"/>
      <c r="BZ835" s="101"/>
      <c r="CA835" s="101"/>
      <c r="CB835" s="101"/>
      <c r="CC835" s="101"/>
      <c r="CD835" s="101"/>
      <c r="CE835" s="101"/>
      <c r="CF835" s="101"/>
      <c r="CG835" s="101"/>
      <c r="CH835" s="101"/>
      <c r="CI835" s="101"/>
      <c r="CJ835" s="101"/>
      <c r="CK835" s="101"/>
      <c r="CL835" s="101"/>
      <c r="CM835" s="101"/>
      <c r="CN835" s="101"/>
      <c r="CO835" s="101"/>
      <c r="CP835" s="101"/>
      <c r="CQ835" s="101"/>
    </row>
    <row r="836">
      <c r="BK836" s="101"/>
      <c r="BL836" s="101"/>
      <c r="BM836" s="101"/>
      <c r="BN836" s="101"/>
      <c r="BO836" s="101"/>
      <c r="BP836" s="101"/>
      <c r="BQ836" s="101"/>
      <c r="BR836" s="101"/>
      <c r="BS836" s="101"/>
      <c r="BT836" s="101"/>
      <c r="BU836" s="101"/>
      <c r="BV836" s="101"/>
      <c r="BW836" s="101"/>
      <c r="BX836" s="101"/>
      <c r="BY836" s="101"/>
      <c r="BZ836" s="101"/>
      <c r="CA836" s="101"/>
      <c r="CB836" s="101"/>
      <c r="CC836" s="101"/>
      <c r="CD836" s="101"/>
      <c r="CE836" s="101"/>
      <c r="CF836" s="101"/>
      <c r="CG836" s="101"/>
      <c r="CH836" s="101"/>
      <c r="CI836" s="101"/>
      <c r="CJ836" s="101"/>
      <c r="CK836" s="101"/>
      <c r="CL836" s="101"/>
      <c r="CM836" s="101"/>
      <c r="CN836" s="101"/>
      <c r="CO836" s="101"/>
      <c r="CP836" s="101"/>
      <c r="CQ836" s="101"/>
    </row>
    <row r="837">
      <c r="BK837" s="101"/>
      <c r="BL837" s="101"/>
      <c r="BM837" s="101"/>
      <c r="BN837" s="101"/>
      <c r="BO837" s="101"/>
      <c r="BP837" s="101"/>
      <c r="BQ837" s="101"/>
      <c r="BR837" s="101"/>
      <c r="BS837" s="101"/>
      <c r="BT837" s="101"/>
      <c r="BU837" s="101"/>
      <c r="BV837" s="101"/>
      <c r="BW837" s="101"/>
      <c r="BX837" s="101"/>
      <c r="BY837" s="101"/>
      <c r="BZ837" s="101"/>
      <c r="CA837" s="101"/>
      <c r="CB837" s="101"/>
      <c r="CC837" s="101"/>
      <c r="CD837" s="101"/>
      <c r="CE837" s="101"/>
      <c r="CF837" s="101"/>
      <c r="CG837" s="101"/>
      <c r="CH837" s="101"/>
      <c r="CI837" s="101"/>
      <c r="CJ837" s="101"/>
      <c r="CK837" s="101"/>
      <c r="CL837" s="101"/>
      <c r="CM837" s="101"/>
      <c r="CN837" s="101"/>
      <c r="CO837" s="101"/>
      <c r="CP837" s="101"/>
      <c r="CQ837" s="101"/>
    </row>
    <row r="838">
      <c r="BK838" s="101"/>
      <c r="BL838" s="101"/>
      <c r="BM838" s="101"/>
      <c r="BN838" s="101"/>
      <c r="BO838" s="101"/>
      <c r="BP838" s="101"/>
      <c r="BQ838" s="101"/>
      <c r="BR838" s="101"/>
      <c r="BS838" s="101"/>
      <c r="BT838" s="101"/>
      <c r="BU838" s="101"/>
      <c r="BV838" s="101"/>
      <c r="BW838" s="101"/>
      <c r="BX838" s="101"/>
      <c r="BY838" s="101"/>
      <c r="BZ838" s="101"/>
      <c r="CA838" s="101"/>
      <c r="CB838" s="101"/>
      <c r="CC838" s="101"/>
      <c r="CD838" s="101"/>
      <c r="CE838" s="101"/>
      <c r="CF838" s="101"/>
      <c r="CG838" s="101"/>
      <c r="CH838" s="101"/>
      <c r="CI838" s="101"/>
      <c r="CJ838" s="101"/>
      <c r="CK838" s="101"/>
      <c r="CL838" s="101"/>
      <c r="CM838" s="101"/>
      <c r="CN838" s="101"/>
      <c r="CO838" s="101"/>
      <c r="CP838" s="101"/>
      <c r="CQ838" s="101"/>
    </row>
    <row r="839">
      <c r="BK839" s="101"/>
      <c r="BL839" s="101"/>
      <c r="BM839" s="101"/>
      <c r="BN839" s="101"/>
      <c r="BO839" s="101"/>
      <c r="BP839" s="101"/>
      <c r="BQ839" s="101"/>
      <c r="BR839" s="101"/>
      <c r="BS839" s="101"/>
      <c r="BT839" s="101"/>
      <c r="BU839" s="101"/>
      <c r="BV839" s="101"/>
      <c r="BW839" s="101"/>
      <c r="BX839" s="101"/>
      <c r="BY839" s="101"/>
      <c r="BZ839" s="101"/>
      <c r="CA839" s="101"/>
      <c r="CB839" s="101"/>
      <c r="CC839" s="101"/>
      <c r="CD839" s="101"/>
      <c r="CE839" s="101"/>
      <c r="CF839" s="101"/>
      <c r="CG839" s="101"/>
      <c r="CH839" s="101"/>
      <c r="CI839" s="101"/>
      <c r="CJ839" s="101"/>
      <c r="CK839" s="101"/>
      <c r="CL839" s="101"/>
      <c r="CM839" s="101"/>
      <c r="CN839" s="101"/>
      <c r="CO839" s="101"/>
      <c r="CP839" s="101"/>
      <c r="CQ839" s="101"/>
    </row>
    <row r="840">
      <c r="BK840" s="101"/>
      <c r="BL840" s="101"/>
      <c r="BM840" s="101"/>
      <c r="BN840" s="101"/>
      <c r="BO840" s="101"/>
      <c r="BP840" s="101"/>
      <c r="BQ840" s="101"/>
      <c r="BR840" s="101"/>
      <c r="BS840" s="101"/>
      <c r="BT840" s="101"/>
      <c r="BU840" s="101"/>
      <c r="BV840" s="101"/>
      <c r="BW840" s="101"/>
      <c r="BX840" s="101"/>
      <c r="BY840" s="101"/>
      <c r="BZ840" s="101"/>
      <c r="CA840" s="101"/>
      <c r="CB840" s="101"/>
      <c r="CC840" s="101"/>
      <c r="CD840" s="101"/>
      <c r="CE840" s="101"/>
      <c r="CF840" s="101"/>
      <c r="CG840" s="101"/>
      <c r="CH840" s="101"/>
      <c r="CI840" s="101"/>
      <c r="CJ840" s="101"/>
      <c r="CK840" s="101"/>
      <c r="CL840" s="101"/>
      <c r="CM840" s="101"/>
      <c r="CN840" s="101"/>
      <c r="CO840" s="101"/>
      <c r="CP840" s="101"/>
      <c r="CQ840" s="101"/>
    </row>
    <row r="841">
      <c r="BK841" s="101"/>
      <c r="BL841" s="101"/>
      <c r="BM841" s="101"/>
      <c r="BN841" s="101"/>
      <c r="BO841" s="101"/>
      <c r="BP841" s="101"/>
      <c r="BQ841" s="101"/>
      <c r="BR841" s="101"/>
      <c r="BS841" s="101"/>
      <c r="BT841" s="101"/>
      <c r="BU841" s="101"/>
      <c r="BV841" s="101"/>
      <c r="BW841" s="101"/>
      <c r="BX841" s="101"/>
      <c r="BY841" s="101"/>
      <c r="BZ841" s="101"/>
      <c r="CA841" s="101"/>
      <c r="CB841" s="101"/>
      <c r="CC841" s="101"/>
      <c r="CD841" s="101"/>
      <c r="CE841" s="101"/>
      <c r="CF841" s="101"/>
      <c r="CG841" s="101"/>
      <c r="CH841" s="101"/>
      <c r="CI841" s="101"/>
      <c r="CJ841" s="101"/>
      <c r="CK841" s="101"/>
      <c r="CL841" s="101"/>
      <c r="CM841" s="101"/>
      <c r="CN841" s="101"/>
      <c r="CO841" s="101"/>
      <c r="CP841" s="101"/>
      <c r="CQ841" s="101"/>
    </row>
    <row r="842">
      <c r="BK842" s="101"/>
      <c r="BL842" s="101"/>
      <c r="BM842" s="101"/>
      <c r="BN842" s="101"/>
      <c r="BO842" s="101"/>
      <c r="BP842" s="101"/>
      <c r="BQ842" s="101"/>
      <c r="BR842" s="101"/>
      <c r="BS842" s="101"/>
      <c r="BT842" s="101"/>
      <c r="BU842" s="101"/>
      <c r="BV842" s="101"/>
      <c r="BW842" s="101"/>
      <c r="BX842" s="101"/>
      <c r="BY842" s="101"/>
      <c r="BZ842" s="101"/>
      <c r="CA842" s="101"/>
      <c r="CB842" s="101"/>
      <c r="CC842" s="101"/>
      <c r="CD842" s="101"/>
      <c r="CE842" s="101"/>
      <c r="CF842" s="101"/>
      <c r="CG842" s="101"/>
      <c r="CH842" s="101"/>
      <c r="CI842" s="101"/>
      <c r="CJ842" s="101"/>
      <c r="CK842" s="101"/>
      <c r="CL842" s="101"/>
      <c r="CM842" s="101"/>
      <c r="CN842" s="101"/>
      <c r="CO842" s="101"/>
      <c r="CP842" s="101"/>
      <c r="CQ842" s="101"/>
    </row>
    <row r="843">
      <c r="BK843" s="101"/>
      <c r="BL843" s="101"/>
      <c r="BM843" s="101"/>
      <c r="BN843" s="101"/>
      <c r="BO843" s="101"/>
      <c r="BP843" s="101"/>
      <c r="BQ843" s="101"/>
      <c r="BR843" s="101"/>
      <c r="BS843" s="101"/>
      <c r="BT843" s="101"/>
      <c r="BU843" s="101"/>
      <c r="BV843" s="101"/>
      <c r="BW843" s="101"/>
      <c r="BX843" s="101"/>
      <c r="BY843" s="101"/>
      <c r="BZ843" s="101"/>
      <c r="CA843" s="101"/>
      <c r="CB843" s="101"/>
      <c r="CC843" s="101"/>
      <c r="CD843" s="101"/>
      <c r="CE843" s="101"/>
      <c r="CF843" s="101"/>
      <c r="CG843" s="101"/>
      <c r="CH843" s="101"/>
      <c r="CI843" s="101"/>
      <c r="CJ843" s="101"/>
      <c r="CK843" s="101"/>
      <c r="CL843" s="101"/>
      <c r="CM843" s="101"/>
      <c r="CN843" s="101"/>
      <c r="CO843" s="101"/>
      <c r="CP843" s="101"/>
      <c r="CQ843" s="101"/>
    </row>
    <row r="844">
      <c r="BK844" s="101"/>
      <c r="BL844" s="101"/>
      <c r="BM844" s="101"/>
      <c r="BN844" s="101"/>
      <c r="BO844" s="101"/>
      <c r="BP844" s="101"/>
      <c r="BQ844" s="101"/>
      <c r="BR844" s="101"/>
      <c r="BS844" s="101"/>
      <c r="BT844" s="101"/>
      <c r="BU844" s="101"/>
      <c r="BV844" s="101"/>
      <c r="BW844" s="101"/>
      <c r="BX844" s="101"/>
      <c r="BY844" s="101"/>
      <c r="BZ844" s="101"/>
      <c r="CA844" s="101"/>
      <c r="CB844" s="101"/>
      <c r="CC844" s="101"/>
      <c r="CD844" s="101"/>
      <c r="CE844" s="101"/>
      <c r="CF844" s="101"/>
      <c r="CG844" s="101"/>
      <c r="CH844" s="101"/>
      <c r="CI844" s="101"/>
      <c r="CJ844" s="101"/>
      <c r="CK844" s="101"/>
      <c r="CL844" s="101"/>
      <c r="CM844" s="101"/>
      <c r="CN844" s="101"/>
      <c r="CO844" s="101"/>
      <c r="CP844" s="101"/>
      <c r="CQ844" s="101"/>
    </row>
    <row r="845">
      <c r="BK845" s="101"/>
      <c r="BL845" s="101"/>
      <c r="BM845" s="101"/>
      <c r="BN845" s="101"/>
      <c r="BO845" s="101"/>
      <c r="BP845" s="101"/>
      <c r="BQ845" s="101"/>
      <c r="BR845" s="101"/>
      <c r="BS845" s="101"/>
      <c r="BT845" s="101"/>
      <c r="BU845" s="101"/>
      <c r="BV845" s="101"/>
      <c r="BW845" s="101"/>
      <c r="BX845" s="101"/>
      <c r="BY845" s="101"/>
      <c r="BZ845" s="101"/>
      <c r="CA845" s="101"/>
      <c r="CB845" s="101"/>
      <c r="CC845" s="101"/>
      <c r="CD845" s="101"/>
      <c r="CE845" s="101"/>
      <c r="CF845" s="101"/>
      <c r="CG845" s="101"/>
      <c r="CH845" s="101"/>
      <c r="CI845" s="101"/>
      <c r="CJ845" s="101"/>
      <c r="CK845" s="101"/>
      <c r="CL845" s="101"/>
      <c r="CM845" s="101"/>
      <c r="CN845" s="101"/>
      <c r="CO845" s="101"/>
      <c r="CP845" s="101"/>
      <c r="CQ845" s="101"/>
    </row>
    <row r="846">
      <c r="BK846" s="101"/>
      <c r="BL846" s="101"/>
      <c r="BM846" s="101"/>
      <c r="BN846" s="101"/>
      <c r="BO846" s="101"/>
      <c r="BP846" s="101"/>
      <c r="BQ846" s="101"/>
      <c r="BR846" s="101"/>
      <c r="BS846" s="101"/>
      <c r="BT846" s="101"/>
      <c r="BU846" s="101"/>
      <c r="BV846" s="101"/>
      <c r="BW846" s="101"/>
      <c r="BX846" s="101"/>
      <c r="BY846" s="101"/>
      <c r="BZ846" s="101"/>
      <c r="CA846" s="101"/>
      <c r="CB846" s="101"/>
      <c r="CC846" s="101"/>
      <c r="CD846" s="101"/>
      <c r="CE846" s="101"/>
      <c r="CF846" s="101"/>
      <c r="CG846" s="101"/>
      <c r="CH846" s="101"/>
      <c r="CI846" s="101"/>
      <c r="CJ846" s="101"/>
      <c r="CK846" s="101"/>
      <c r="CL846" s="101"/>
      <c r="CM846" s="101"/>
      <c r="CN846" s="101"/>
      <c r="CO846" s="101"/>
      <c r="CP846" s="101"/>
      <c r="CQ846" s="101"/>
    </row>
    <row r="847">
      <c r="BK847" s="101"/>
      <c r="BL847" s="101"/>
      <c r="BM847" s="101"/>
      <c r="BN847" s="101"/>
      <c r="BO847" s="101"/>
      <c r="BP847" s="101"/>
      <c r="BQ847" s="101"/>
      <c r="BR847" s="101"/>
      <c r="BS847" s="101"/>
      <c r="BT847" s="101"/>
      <c r="BU847" s="101"/>
      <c r="BV847" s="101"/>
      <c r="BW847" s="101"/>
      <c r="BX847" s="101"/>
      <c r="BY847" s="101"/>
      <c r="BZ847" s="101"/>
      <c r="CA847" s="101"/>
      <c r="CB847" s="101"/>
      <c r="CC847" s="101"/>
      <c r="CD847" s="101"/>
      <c r="CE847" s="101"/>
      <c r="CF847" s="101"/>
      <c r="CG847" s="101"/>
      <c r="CH847" s="101"/>
      <c r="CI847" s="101"/>
      <c r="CJ847" s="101"/>
      <c r="CK847" s="101"/>
      <c r="CL847" s="101"/>
      <c r="CM847" s="101"/>
      <c r="CN847" s="101"/>
      <c r="CO847" s="101"/>
      <c r="CP847" s="101"/>
      <c r="CQ847" s="101"/>
    </row>
    <row r="848">
      <c r="BK848" s="101"/>
      <c r="BL848" s="101"/>
      <c r="BM848" s="101"/>
      <c r="BN848" s="101"/>
      <c r="BO848" s="101"/>
      <c r="BP848" s="101"/>
      <c r="BQ848" s="101"/>
      <c r="BR848" s="101"/>
      <c r="BS848" s="101"/>
      <c r="BT848" s="101"/>
      <c r="BU848" s="101"/>
      <c r="BV848" s="101"/>
      <c r="BW848" s="101"/>
      <c r="BX848" s="101"/>
      <c r="BY848" s="101"/>
      <c r="BZ848" s="101"/>
      <c r="CA848" s="101"/>
      <c r="CB848" s="101"/>
      <c r="CC848" s="101"/>
      <c r="CD848" s="101"/>
      <c r="CE848" s="101"/>
      <c r="CF848" s="101"/>
      <c r="CG848" s="101"/>
      <c r="CH848" s="101"/>
      <c r="CI848" s="101"/>
      <c r="CJ848" s="101"/>
      <c r="CK848" s="101"/>
      <c r="CL848" s="101"/>
      <c r="CM848" s="101"/>
      <c r="CN848" s="101"/>
      <c r="CO848" s="101"/>
      <c r="CP848" s="101"/>
      <c r="CQ848" s="101"/>
    </row>
    <row r="849">
      <c r="BK849" s="101"/>
      <c r="BL849" s="101"/>
      <c r="BM849" s="101"/>
      <c r="BN849" s="101"/>
      <c r="BO849" s="101"/>
      <c r="BP849" s="101"/>
      <c r="BQ849" s="101"/>
      <c r="BR849" s="101"/>
      <c r="BS849" s="101"/>
      <c r="BT849" s="101"/>
      <c r="BU849" s="101"/>
      <c r="BV849" s="101"/>
      <c r="BW849" s="101"/>
      <c r="BX849" s="101"/>
      <c r="BY849" s="101"/>
      <c r="BZ849" s="101"/>
      <c r="CA849" s="101"/>
      <c r="CB849" s="101"/>
      <c r="CC849" s="101"/>
      <c r="CD849" s="101"/>
      <c r="CE849" s="101"/>
      <c r="CF849" s="101"/>
      <c r="CG849" s="101"/>
      <c r="CH849" s="101"/>
      <c r="CI849" s="101"/>
      <c r="CJ849" s="101"/>
      <c r="CK849" s="101"/>
      <c r="CL849" s="101"/>
      <c r="CM849" s="101"/>
      <c r="CN849" s="101"/>
      <c r="CO849" s="101"/>
      <c r="CP849" s="101"/>
      <c r="CQ849" s="101"/>
    </row>
    <row r="850">
      <c r="BK850" s="101"/>
      <c r="BL850" s="101"/>
      <c r="BM850" s="101"/>
      <c r="BN850" s="101"/>
      <c r="BO850" s="101"/>
      <c r="BP850" s="101"/>
      <c r="BQ850" s="101"/>
      <c r="BR850" s="101"/>
      <c r="BS850" s="101"/>
      <c r="BT850" s="101"/>
      <c r="BU850" s="101"/>
      <c r="BV850" s="101"/>
      <c r="BW850" s="101"/>
      <c r="BX850" s="101"/>
      <c r="BY850" s="101"/>
      <c r="BZ850" s="101"/>
      <c r="CA850" s="101"/>
      <c r="CB850" s="101"/>
      <c r="CC850" s="101"/>
      <c r="CD850" s="101"/>
      <c r="CE850" s="101"/>
      <c r="CF850" s="101"/>
      <c r="CG850" s="101"/>
      <c r="CH850" s="101"/>
      <c r="CI850" s="101"/>
      <c r="CJ850" s="101"/>
      <c r="CK850" s="101"/>
      <c r="CL850" s="101"/>
      <c r="CM850" s="101"/>
      <c r="CN850" s="101"/>
      <c r="CO850" s="101"/>
      <c r="CP850" s="101"/>
      <c r="CQ850" s="101"/>
    </row>
    <row r="851">
      <c r="BK851" s="101"/>
      <c r="BL851" s="101"/>
      <c r="BM851" s="101"/>
      <c r="BN851" s="101"/>
      <c r="BO851" s="101"/>
      <c r="BP851" s="101"/>
      <c r="BQ851" s="101"/>
      <c r="BR851" s="101"/>
      <c r="BS851" s="101"/>
      <c r="BT851" s="101"/>
      <c r="BU851" s="101"/>
      <c r="BV851" s="101"/>
      <c r="BW851" s="101"/>
      <c r="BX851" s="101"/>
      <c r="BY851" s="101"/>
      <c r="BZ851" s="101"/>
      <c r="CA851" s="101"/>
      <c r="CB851" s="101"/>
      <c r="CC851" s="101"/>
      <c r="CD851" s="101"/>
      <c r="CE851" s="101"/>
      <c r="CF851" s="101"/>
      <c r="CG851" s="101"/>
      <c r="CH851" s="101"/>
      <c r="CI851" s="101"/>
      <c r="CJ851" s="101"/>
      <c r="CK851" s="101"/>
      <c r="CL851" s="101"/>
      <c r="CM851" s="101"/>
      <c r="CN851" s="101"/>
      <c r="CO851" s="101"/>
      <c r="CP851" s="101"/>
      <c r="CQ851" s="101"/>
    </row>
    <row r="852">
      <c r="BK852" s="101"/>
      <c r="BL852" s="101"/>
      <c r="BM852" s="101"/>
      <c r="BN852" s="101"/>
      <c r="BO852" s="101"/>
      <c r="BP852" s="101"/>
      <c r="BQ852" s="101"/>
      <c r="BR852" s="101"/>
      <c r="BS852" s="101"/>
      <c r="BT852" s="101"/>
      <c r="BU852" s="101"/>
      <c r="BV852" s="101"/>
      <c r="BW852" s="101"/>
      <c r="BX852" s="101"/>
      <c r="BY852" s="101"/>
      <c r="BZ852" s="101"/>
      <c r="CA852" s="101"/>
      <c r="CB852" s="101"/>
      <c r="CC852" s="101"/>
      <c r="CD852" s="101"/>
      <c r="CE852" s="101"/>
      <c r="CF852" s="101"/>
      <c r="CG852" s="101"/>
      <c r="CH852" s="101"/>
      <c r="CI852" s="101"/>
      <c r="CJ852" s="101"/>
      <c r="CK852" s="101"/>
      <c r="CL852" s="101"/>
      <c r="CM852" s="101"/>
      <c r="CN852" s="101"/>
      <c r="CO852" s="101"/>
      <c r="CP852" s="101"/>
      <c r="CQ852" s="101"/>
    </row>
    <row r="853">
      <c r="BK853" s="101"/>
      <c r="BL853" s="101"/>
      <c r="BM853" s="101"/>
      <c r="BN853" s="101"/>
      <c r="BO853" s="101"/>
      <c r="BP853" s="101"/>
      <c r="BQ853" s="101"/>
      <c r="BR853" s="101"/>
      <c r="BS853" s="101"/>
      <c r="BT853" s="101"/>
      <c r="BU853" s="101"/>
      <c r="BV853" s="101"/>
      <c r="BW853" s="101"/>
      <c r="BX853" s="101"/>
      <c r="BY853" s="101"/>
      <c r="BZ853" s="101"/>
      <c r="CA853" s="101"/>
      <c r="CB853" s="101"/>
      <c r="CC853" s="101"/>
      <c r="CD853" s="101"/>
      <c r="CE853" s="101"/>
      <c r="CF853" s="101"/>
      <c r="CG853" s="101"/>
      <c r="CH853" s="101"/>
      <c r="CI853" s="101"/>
      <c r="CJ853" s="101"/>
      <c r="CK853" s="101"/>
      <c r="CL853" s="101"/>
      <c r="CM853" s="101"/>
      <c r="CN853" s="101"/>
      <c r="CO853" s="101"/>
      <c r="CP853" s="101"/>
      <c r="CQ853" s="101"/>
    </row>
    <row r="854">
      <c r="BK854" s="101"/>
      <c r="BL854" s="101"/>
      <c r="BM854" s="101"/>
      <c r="BN854" s="101"/>
      <c r="BO854" s="101"/>
      <c r="BP854" s="101"/>
      <c r="BQ854" s="101"/>
      <c r="BR854" s="101"/>
      <c r="BS854" s="101"/>
      <c r="BT854" s="101"/>
      <c r="BU854" s="101"/>
      <c r="BV854" s="101"/>
      <c r="BW854" s="101"/>
      <c r="BX854" s="101"/>
      <c r="BY854" s="101"/>
      <c r="BZ854" s="101"/>
      <c r="CA854" s="101"/>
      <c r="CB854" s="101"/>
      <c r="CC854" s="101"/>
      <c r="CD854" s="101"/>
      <c r="CE854" s="101"/>
      <c r="CF854" s="101"/>
      <c r="CG854" s="101"/>
      <c r="CH854" s="101"/>
      <c r="CI854" s="101"/>
      <c r="CJ854" s="101"/>
      <c r="CK854" s="101"/>
      <c r="CL854" s="101"/>
      <c r="CM854" s="101"/>
      <c r="CN854" s="101"/>
      <c r="CO854" s="101"/>
      <c r="CP854" s="101"/>
      <c r="CQ854" s="101"/>
    </row>
    <row r="855">
      <c r="BK855" s="101"/>
      <c r="BL855" s="101"/>
      <c r="BM855" s="101"/>
      <c r="BN855" s="101"/>
      <c r="BO855" s="101"/>
      <c r="BP855" s="101"/>
      <c r="BQ855" s="101"/>
      <c r="BR855" s="101"/>
      <c r="BS855" s="101"/>
      <c r="BT855" s="101"/>
      <c r="BU855" s="101"/>
      <c r="BV855" s="101"/>
      <c r="BW855" s="101"/>
      <c r="BX855" s="101"/>
      <c r="BY855" s="101"/>
      <c r="BZ855" s="101"/>
      <c r="CA855" s="101"/>
      <c r="CB855" s="101"/>
      <c r="CC855" s="101"/>
      <c r="CD855" s="101"/>
      <c r="CE855" s="101"/>
      <c r="CF855" s="101"/>
      <c r="CG855" s="101"/>
      <c r="CH855" s="101"/>
      <c r="CI855" s="101"/>
      <c r="CJ855" s="101"/>
      <c r="CK855" s="101"/>
      <c r="CL855" s="101"/>
      <c r="CM855" s="101"/>
      <c r="CN855" s="101"/>
      <c r="CO855" s="101"/>
      <c r="CP855" s="101"/>
      <c r="CQ855" s="101"/>
    </row>
    <row r="856">
      <c r="BK856" s="101"/>
      <c r="BL856" s="101"/>
      <c r="BM856" s="101"/>
      <c r="BN856" s="101"/>
      <c r="BO856" s="101"/>
      <c r="BP856" s="101"/>
      <c r="BQ856" s="101"/>
      <c r="BR856" s="101"/>
      <c r="BS856" s="101"/>
      <c r="BT856" s="101"/>
      <c r="BU856" s="101"/>
      <c r="BV856" s="101"/>
      <c r="BW856" s="101"/>
      <c r="BX856" s="101"/>
      <c r="BY856" s="101"/>
      <c r="BZ856" s="101"/>
      <c r="CA856" s="101"/>
      <c r="CB856" s="101"/>
      <c r="CC856" s="101"/>
      <c r="CD856" s="101"/>
      <c r="CE856" s="101"/>
      <c r="CF856" s="101"/>
      <c r="CG856" s="101"/>
      <c r="CH856" s="101"/>
      <c r="CI856" s="101"/>
      <c r="CJ856" s="101"/>
      <c r="CK856" s="101"/>
      <c r="CL856" s="101"/>
      <c r="CM856" s="101"/>
      <c r="CN856" s="101"/>
      <c r="CO856" s="101"/>
      <c r="CP856" s="101"/>
      <c r="CQ856" s="101"/>
    </row>
    <row r="857">
      <c r="BK857" s="101"/>
      <c r="BL857" s="101"/>
      <c r="BM857" s="101"/>
      <c r="BN857" s="101"/>
      <c r="BO857" s="101"/>
      <c r="BP857" s="101"/>
      <c r="BQ857" s="101"/>
      <c r="BR857" s="101"/>
      <c r="BS857" s="101"/>
      <c r="BT857" s="101"/>
      <c r="BU857" s="101"/>
      <c r="BV857" s="101"/>
      <c r="BW857" s="101"/>
      <c r="BX857" s="101"/>
      <c r="BY857" s="101"/>
      <c r="BZ857" s="101"/>
      <c r="CA857" s="101"/>
      <c r="CB857" s="101"/>
      <c r="CC857" s="101"/>
      <c r="CD857" s="101"/>
      <c r="CE857" s="101"/>
      <c r="CF857" s="101"/>
      <c r="CG857" s="101"/>
      <c r="CH857" s="101"/>
      <c r="CI857" s="101"/>
      <c r="CJ857" s="101"/>
      <c r="CK857" s="101"/>
      <c r="CL857" s="101"/>
      <c r="CM857" s="101"/>
      <c r="CN857" s="101"/>
      <c r="CO857" s="101"/>
      <c r="CP857" s="101"/>
      <c r="CQ857" s="101"/>
    </row>
    <row r="858">
      <c r="BK858" s="101"/>
      <c r="BL858" s="101"/>
      <c r="BM858" s="101"/>
      <c r="BN858" s="101"/>
      <c r="BO858" s="101"/>
      <c r="BP858" s="101"/>
      <c r="BQ858" s="101"/>
      <c r="BR858" s="101"/>
      <c r="BS858" s="101"/>
      <c r="BT858" s="101"/>
      <c r="BU858" s="101"/>
      <c r="BV858" s="101"/>
      <c r="BW858" s="101"/>
      <c r="BX858" s="101"/>
      <c r="BY858" s="101"/>
      <c r="BZ858" s="101"/>
      <c r="CA858" s="101"/>
      <c r="CB858" s="101"/>
      <c r="CC858" s="101"/>
      <c r="CD858" s="101"/>
      <c r="CE858" s="101"/>
      <c r="CF858" s="101"/>
      <c r="CG858" s="101"/>
      <c r="CH858" s="101"/>
      <c r="CI858" s="101"/>
      <c r="CJ858" s="101"/>
      <c r="CK858" s="101"/>
      <c r="CL858" s="101"/>
      <c r="CM858" s="101"/>
      <c r="CN858" s="101"/>
      <c r="CO858" s="101"/>
      <c r="CP858" s="101"/>
      <c r="CQ858" s="101"/>
    </row>
    <row r="859">
      <c r="BK859" s="101"/>
      <c r="BL859" s="101"/>
      <c r="BM859" s="101"/>
      <c r="BN859" s="101"/>
      <c r="BO859" s="101"/>
      <c r="BP859" s="101"/>
      <c r="BQ859" s="101"/>
      <c r="BR859" s="101"/>
      <c r="BS859" s="101"/>
      <c r="BT859" s="101"/>
      <c r="BU859" s="101"/>
      <c r="BV859" s="101"/>
      <c r="BW859" s="101"/>
      <c r="BX859" s="101"/>
      <c r="BY859" s="101"/>
      <c r="BZ859" s="101"/>
      <c r="CA859" s="101"/>
      <c r="CB859" s="101"/>
      <c r="CC859" s="101"/>
      <c r="CD859" s="101"/>
      <c r="CE859" s="101"/>
      <c r="CF859" s="101"/>
      <c r="CG859" s="101"/>
      <c r="CH859" s="101"/>
      <c r="CI859" s="101"/>
      <c r="CJ859" s="101"/>
      <c r="CK859" s="101"/>
      <c r="CL859" s="101"/>
      <c r="CM859" s="101"/>
      <c r="CN859" s="101"/>
      <c r="CO859" s="101"/>
      <c r="CP859" s="101"/>
      <c r="CQ859" s="101"/>
    </row>
    <row r="860">
      <c r="BK860" s="101"/>
      <c r="BL860" s="101"/>
      <c r="BM860" s="101"/>
      <c r="BN860" s="101"/>
      <c r="BO860" s="101"/>
      <c r="BP860" s="101"/>
      <c r="BQ860" s="101"/>
      <c r="BR860" s="101"/>
      <c r="BS860" s="101"/>
      <c r="BT860" s="101"/>
      <c r="BU860" s="101"/>
      <c r="BV860" s="101"/>
      <c r="BW860" s="101"/>
      <c r="BX860" s="101"/>
      <c r="BY860" s="101"/>
      <c r="BZ860" s="101"/>
      <c r="CA860" s="101"/>
      <c r="CB860" s="101"/>
      <c r="CC860" s="101"/>
      <c r="CD860" s="101"/>
      <c r="CE860" s="101"/>
      <c r="CF860" s="101"/>
      <c r="CG860" s="101"/>
      <c r="CH860" s="101"/>
      <c r="CI860" s="101"/>
      <c r="CJ860" s="101"/>
      <c r="CK860" s="101"/>
      <c r="CL860" s="101"/>
      <c r="CM860" s="101"/>
      <c r="CN860" s="101"/>
      <c r="CO860" s="101"/>
      <c r="CP860" s="101"/>
      <c r="CQ860" s="101"/>
    </row>
    <row r="861">
      <c r="BK861" s="101"/>
      <c r="BL861" s="101"/>
      <c r="BM861" s="101"/>
      <c r="BN861" s="101"/>
      <c r="BO861" s="101"/>
      <c r="BP861" s="101"/>
      <c r="BQ861" s="101"/>
      <c r="BR861" s="101"/>
      <c r="BS861" s="101"/>
      <c r="BT861" s="101"/>
      <c r="BU861" s="101"/>
      <c r="BV861" s="101"/>
      <c r="BW861" s="101"/>
      <c r="BX861" s="101"/>
      <c r="BY861" s="101"/>
      <c r="BZ861" s="101"/>
      <c r="CA861" s="101"/>
      <c r="CB861" s="101"/>
      <c r="CC861" s="101"/>
      <c r="CD861" s="101"/>
      <c r="CE861" s="101"/>
      <c r="CF861" s="101"/>
      <c r="CG861" s="101"/>
      <c r="CH861" s="101"/>
      <c r="CI861" s="101"/>
      <c r="CJ861" s="101"/>
      <c r="CK861" s="101"/>
      <c r="CL861" s="101"/>
      <c r="CM861" s="101"/>
      <c r="CN861" s="101"/>
      <c r="CO861" s="101"/>
      <c r="CP861" s="101"/>
      <c r="CQ861" s="101"/>
    </row>
    <row r="862">
      <c r="BK862" s="101"/>
      <c r="BL862" s="101"/>
      <c r="BM862" s="101"/>
      <c r="BN862" s="101"/>
      <c r="BO862" s="101"/>
      <c r="BP862" s="101"/>
      <c r="BQ862" s="101"/>
      <c r="BR862" s="101"/>
      <c r="BS862" s="101"/>
      <c r="BT862" s="101"/>
      <c r="BU862" s="101"/>
      <c r="BV862" s="101"/>
      <c r="BW862" s="101"/>
      <c r="BX862" s="101"/>
      <c r="BY862" s="101"/>
      <c r="BZ862" s="101"/>
      <c r="CA862" s="101"/>
      <c r="CB862" s="101"/>
      <c r="CC862" s="101"/>
      <c r="CD862" s="101"/>
      <c r="CE862" s="101"/>
      <c r="CF862" s="101"/>
      <c r="CG862" s="101"/>
      <c r="CH862" s="101"/>
      <c r="CI862" s="101"/>
      <c r="CJ862" s="101"/>
      <c r="CK862" s="101"/>
      <c r="CL862" s="101"/>
      <c r="CM862" s="101"/>
      <c r="CN862" s="101"/>
      <c r="CO862" s="101"/>
      <c r="CP862" s="101"/>
      <c r="CQ862" s="101"/>
    </row>
    <row r="863">
      <c r="BK863" s="101"/>
      <c r="BL863" s="101"/>
      <c r="BM863" s="101"/>
      <c r="BN863" s="101"/>
      <c r="BO863" s="101"/>
      <c r="BP863" s="101"/>
      <c r="BQ863" s="101"/>
      <c r="BR863" s="101"/>
      <c r="BS863" s="101"/>
      <c r="BT863" s="101"/>
      <c r="BU863" s="101"/>
      <c r="BV863" s="101"/>
      <c r="BW863" s="101"/>
      <c r="BX863" s="101"/>
      <c r="BY863" s="101"/>
      <c r="BZ863" s="101"/>
      <c r="CA863" s="101"/>
      <c r="CB863" s="101"/>
      <c r="CC863" s="101"/>
      <c r="CD863" s="101"/>
      <c r="CE863" s="101"/>
      <c r="CF863" s="101"/>
      <c r="CG863" s="101"/>
      <c r="CH863" s="101"/>
      <c r="CI863" s="101"/>
      <c r="CJ863" s="101"/>
      <c r="CK863" s="101"/>
      <c r="CL863" s="101"/>
      <c r="CM863" s="101"/>
      <c r="CN863" s="101"/>
      <c r="CO863" s="101"/>
      <c r="CP863" s="101"/>
      <c r="CQ863" s="101"/>
    </row>
    <row r="864">
      <c r="BK864" s="101"/>
      <c r="BL864" s="101"/>
      <c r="BM864" s="101"/>
      <c r="BN864" s="101"/>
      <c r="BO864" s="101"/>
      <c r="BP864" s="101"/>
      <c r="BQ864" s="101"/>
      <c r="BR864" s="101"/>
      <c r="BS864" s="101"/>
      <c r="BT864" s="101"/>
      <c r="BU864" s="101"/>
      <c r="BV864" s="101"/>
      <c r="BW864" s="101"/>
      <c r="BX864" s="101"/>
      <c r="BY864" s="101"/>
      <c r="BZ864" s="101"/>
      <c r="CA864" s="101"/>
      <c r="CB864" s="101"/>
      <c r="CC864" s="101"/>
      <c r="CD864" s="101"/>
      <c r="CE864" s="101"/>
      <c r="CF864" s="101"/>
      <c r="CG864" s="101"/>
      <c r="CH864" s="101"/>
      <c r="CI864" s="101"/>
      <c r="CJ864" s="101"/>
      <c r="CK864" s="101"/>
      <c r="CL864" s="101"/>
      <c r="CM864" s="101"/>
      <c r="CN864" s="101"/>
      <c r="CO864" s="101"/>
      <c r="CP864" s="101"/>
      <c r="CQ864" s="101"/>
    </row>
    <row r="865">
      <c r="BK865" s="101"/>
      <c r="BL865" s="101"/>
      <c r="BM865" s="101"/>
      <c r="BN865" s="101"/>
      <c r="BO865" s="101"/>
      <c r="BP865" s="101"/>
      <c r="BQ865" s="101"/>
      <c r="BR865" s="101"/>
      <c r="BS865" s="101"/>
      <c r="BT865" s="101"/>
      <c r="BU865" s="101"/>
      <c r="BV865" s="101"/>
      <c r="BW865" s="101"/>
      <c r="BX865" s="101"/>
      <c r="BY865" s="101"/>
      <c r="BZ865" s="101"/>
      <c r="CA865" s="101"/>
      <c r="CB865" s="101"/>
      <c r="CC865" s="101"/>
      <c r="CD865" s="101"/>
      <c r="CE865" s="101"/>
      <c r="CF865" s="101"/>
      <c r="CG865" s="101"/>
      <c r="CH865" s="101"/>
      <c r="CI865" s="101"/>
      <c r="CJ865" s="101"/>
      <c r="CK865" s="101"/>
      <c r="CL865" s="101"/>
      <c r="CM865" s="101"/>
      <c r="CN865" s="101"/>
      <c r="CO865" s="101"/>
      <c r="CP865" s="101"/>
      <c r="CQ865" s="101"/>
    </row>
    <row r="866">
      <c r="BK866" s="101"/>
      <c r="BL866" s="101"/>
      <c r="BM866" s="101"/>
      <c r="BN866" s="101"/>
      <c r="BO866" s="101"/>
      <c r="BP866" s="101"/>
      <c r="BQ866" s="101"/>
      <c r="BR866" s="101"/>
      <c r="BS866" s="101"/>
      <c r="BT866" s="101"/>
      <c r="BU866" s="101"/>
      <c r="BV866" s="101"/>
      <c r="BW866" s="101"/>
      <c r="BX866" s="101"/>
      <c r="BY866" s="101"/>
      <c r="BZ866" s="101"/>
      <c r="CA866" s="101"/>
      <c r="CB866" s="101"/>
      <c r="CC866" s="101"/>
      <c r="CD866" s="101"/>
      <c r="CE866" s="101"/>
      <c r="CF866" s="101"/>
      <c r="CG866" s="101"/>
      <c r="CH866" s="101"/>
      <c r="CI866" s="101"/>
      <c r="CJ866" s="101"/>
      <c r="CK866" s="101"/>
      <c r="CL866" s="101"/>
      <c r="CM866" s="101"/>
      <c r="CN866" s="101"/>
      <c r="CO866" s="101"/>
      <c r="CP866" s="101"/>
      <c r="CQ866" s="101"/>
    </row>
    <row r="867">
      <c r="BK867" s="101"/>
      <c r="BL867" s="101"/>
      <c r="BM867" s="101"/>
      <c r="BN867" s="101"/>
      <c r="BO867" s="101"/>
      <c r="BP867" s="101"/>
      <c r="BQ867" s="101"/>
      <c r="BR867" s="101"/>
      <c r="BS867" s="101"/>
      <c r="BT867" s="101"/>
      <c r="BU867" s="101"/>
      <c r="BV867" s="101"/>
      <c r="BW867" s="101"/>
      <c r="BX867" s="101"/>
      <c r="BY867" s="101"/>
      <c r="BZ867" s="101"/>
      <c r="CA867" s="101"/>
      <c r="CB867" s="101"/>
      <c r="CC867" s="101"/>
      <c r="CD867" s="101"/>
      <c r="CE867" s="101"/>
      <c r="CF867" s="101"/>
      <c r="CG867" s="101"/>
      <c r="CH867" s="101"/>
      <c r="CI867" s="101"/>
      <c r="CJ867" s="101"/>
      <c r="CK867" s="101"/>
      <c r="CL867" s="101"/>
      <c r="CM867" s="101"/>
      <c r="CN867" s="101"/>
      <c r="CO867" s="101"/>
      <c r="CP867" s="101"/>
      <c r="CQ867" s="101"/>
    </row>
    <row r="868">
      <c r="BK868" s="101"/>
      <c r="BL868" s="101"/>
      <c r="BM868" s="101"/>
      <c r="BN868" s="101"/>
      <c r="BO868" s="101"/>
      <c r="BP868" s="101"/>
      <c r="BQ868" s="101"/>
      <c r="BR868" s="101"/>
      <c r="BS868" s="101"/>
      <c r="BT868" s="101"/>
      <c r="BU868" s="101"/>
      <c r="BV868" s="101"/>
      <c r="BW868" s="101"/>
      <c r="BX868" s="101"/>
      <c r="BY868" s="101"/>
      <c r="BZ868" s="101"/>
      <c r="CA868" s="101"/>
      <c r="CB868" s="101"/>
      <c r="CC868" s="101"/>
      <c r="CD868" s="101"/>
      <c r="CE868" s="101"/>
      <c r="CF868" s="101"/>
      <c r="CG868" s="101"/>
      <c r="CH868" s="101"/>
      <c r="CI868" s="101"/>
      <c r="CJ868" s="101"/>
      <c r="CK868" s="101"/>
      <c r="CL868" s="101"/>
      <c r="CM868" s="101"/>
      <c r="CN868" s="101"/>
      <c r="CO868" s="101"/>
      <c r="CP868" s="101"/>
      <c r="CQ868" s="101"/>
    </row>
    <row r="869">
      <c r="BK869" s="101"/>
      <c r="BL869" s="101"/>
      <c r="BM869" s="101"/>
      <c r="BN869" s="101"/>
      <c r="BO869" s="101"/>
      <c r="BP869" s="101"/>
      <c r="BQ869" s="101"/>
      <c r="BR869" s="101"/>
      <c r="BS869" s="101"/>
      <c r="BT869" s="101"/>
      <c r="BU869" s="101"/>
      <c r="BV869" s="101"/>
      <c r="BW869" s="101"/>
      <c r="BX869" s="101"/>
      <c r="BY869" s="101"/>
      <c r="BZ869" s="101"/>
      <c r="CA869" s="101"/>
      <c r="CB869" s="101"/>
      <c r="CC869" s="101"/>
      <c r="CD869" s="101"/>
      <c r="CE869" s="101"/>
      <c r="CF869" s="101"/>
      <c r="CG869" s="101"/>
      <c r="CH869" s="101"/>
      <c r="CI869" s="101"/>
      <c r="CJ869" s="101"/>
      <c r="CK869" s="101"/>
      <c r="CL869" s="101"/>
      <c r="CM869" s="101"/>
      <c r="CN869" s="101"/>
      <c r="CO869" s="101"/>
      <c r="CP869" s="101"/>
      <c r="CQ869" s="101"/>
    </row>
    <row r="870">
      <c r="BK870" s="101"/>
      <c r="BL870" s="101"/>
      <c r="BM870" s="101"/>
      <c r="BN870" s="101"/>
      <c r="BO870" s="101"/>
      <c r="BP870" s="101"/>
      <c r="BQ870" s="101"/>
      <c r="BR870" s="101"/>
      <c r="BS870" s="101"/>
      <c r="BT870" s="101"/>
      <c r="BU870" s="101"/>
      <c r="BV870" s="101"/>
      <c r="BW870" s="101"/>
      <c r="BX870" s="101"/>
      <c r="BY870" s="101"/>
      <c r="BZ870" s="101"/>
      <c r="CA870" s="101"/>
      <c r="CB870" s="101"/>
      <c r="CC870" s="101"/>
      <c r="CD870" s="101"/>
      <c r="CE870" s="101"/>
      <c r="CF870" s="101"/>
      <c r="CG870" s="101"/>
      <c r="CH870" s="101"/>
      <c r="CI870" s="101"/>
      <c r="CJ870" s="101"/>
      <c r="CK870" s="101"/>
      <c r="CL870" s="101"/>
      <c r="CM870" s="101"/>
      <c r="CN870" s="101"/>
      <c r="CO870" s="101"/>
      <c r="CP870" s="101"/>
      <c r="CQ870" s="101"/>
    </row>
    <row r="871">
      <c r="BK871" s="101"/>
      <c r="BL871" s="101"/>
      <c r="BM871" s="101"/>
      <c r="BN871" s="101"/>
      <c r="BO871" s="101"/>
      <c r="BP871" s="101"/>
      <c r="BQ871" s="101"/>
      <c r="BR871" s="101"/>
      <c r="BS871" s="101"/>
      <c r="BT871" s="101"/>
      <c r="BU871" s="101"/>
      <c r="BV871" s="101"/>
      <c r="BW871" s="101"/>
      <c r="BX871" s="101"/>
      <c r="BY871" s="101"/>
      <c r="BZ871" s="101"/>
      <c r="CA871" s="101"/>
      <c r="CB871" s="101"/>
      <c r="CC871" s="101"/>
      <c r="CD871" s="101"/>
      <c r="CE871" s="101"/>
      <c r="CF871" s="101"/>
      <c r="CG871" s="101"/>
      <c r="CH871" s="101"/>
      <c r="CI871" s="101"/>
      <c r="CJ871" s="101"/>
      <c r="CK871" s="101"/>
      <c r="CL871" s="101"/>
      <c r="CM871" s="101"/>
      <c r="CN871" s="101"/>
      <c r="CO871" s="101"/>
      <c r="CP871" s="101"/>
      <c r="CQ871" s="101"/>
    </row>
    <row r="872">
      <c r="BK872" s="101"/>
      <c r="BL872" s="101"/>
      <c r="BM872" s="101"/>
      <c r="BN872" s="101"/>
      <c r="BO872" s="101"/>
      <c r="BP872" s="101"/>
      <c r="BQ872" s="101"/>
      <c r="BR872" s="101"/>
      <c r="BS872" s="101"/>
      <c r="BT872" s="101"/>
      <c r="BU872" s="101"/>
      <c r="BV872" s="101"/>
      <c r="BW872" s="101"/>
      <c r="BX872" s="101"/>
      <c r="BY872" s="101"/>
      <c r="BZ872" s="101"/>
      <c r="CA872" s="101"/>
      <c r="CB872" s="101"/>
      <c r="CC872" s="101"/>
      <c r="CD872" s="101"/>
      <c r="CE872" s="101"/>
      <c r="CF872" s="101"/>
      <c r="CG872" s="101"/>
      <c r="CH872" s="101"/>
      <c r="CI872" s="101"/>
      <c r="CJ872" s="101"/>
      <c r="CK872" s="101"/>
      <c r="CL872" s="101"/>
      <c r="CM872" s="101"/>
      <c r="CN872" s="101"/>
      <c r="CO872" s="101"/>
      <c r="CP872" s="101"/>
      <c r="CQ872" s="101"/>
    </row>
    <row r="873">
      <c r="BK873" s="101"/>
      <c r="BL873" s="101"/>
      <c r="BM873" s="101"/>
      <c r="BN873" s="101"/>
      <c r="BO873" s="101"/>
      <c r="BP873" s="101"/>
      <c r="BQ873" s="101"/>
      <c r="BR873" s="101"/>
      <c r="BS873" s="101"/>
      <c r="BT873" s="101"/>
      <c r="BU873" s="101"/>
      <c r="BV873" s="101"/>
      <c r="BW873" s="101"/>
      <c r="BX873" s="101"/>
      <c r="BY873" s="101"/>
      <c r="BZ873" s="101"/>
      <c r="CA873" s="101"/>
      <c r="CB873" s="101"/>
      <c r="CC873" s="101"/>
      <c r="CD873" s="101"/>
      <c r="CE873" s="101"/>
      <c r="CF873" s="101"/>
      <c r="CG873" s="101"/>
      <c r="CH873" s="101"/>
      <c r="CI873" s="101"/>
      <c r="CJ873" s="101"/>
      <c r="CK873" s="101"/>
      <c r="CL873" s="101"/>
      <c r="CM873" s="101"/>
      <c r="CN873" s="101"/>
      <c r="CO873" s="101"/>
      <c r="CP873" s="101"/>
      <c r="CQ873" s="101"/>
    </row>
    <row r="874">
      <c r="BK874" s="101"/>
      <c r="BL874" s="101"/>
      <c r="BM874" s="101"/>
      <c r="BN874" s="101"/>
      <c r="BO874" s="101"/>
      <c r="BP874" s="101"/>
      <c r="BQ874" s="101"/>
      <c r="BR874" s="101"/>
      <c r="BS874" s="101"/>
      <c r="BT874" s="101"/>
      <c r="BU874" s="101"/>
      <c r="BV874" s="101"/>
      <c r="BW874" s="101"/>
      <c r="BX874" s="101"/>
      <c r="BY874" s="101"/>
      <c r="BZ874" s="101"/>
      <c r="CA874" s="101"/>
      <c r="CB874" s="101"/>
      <c r="CC874" s="101"/>
      <c r="CD874" s="101"/>
      <c r="CE874" s="101"/>
      <c r="CF874" s="101"/>
      <c r="CG874" s="101"/>
      <c r="CH874" s="101"/>
      <c r="CI874" s="101"/>
      <c r="CJ874" s="101"/>
      <c r="CK874" s="101"/>
      <c r="CL874" s="101"/>
      <c r="CM874" s="101"/>
      <c r="CN874" s="101"/>
      <c r="CO874" s="101"/>
      <c r="CP874" s="101"/>
      <c r="CQ874" s="101"/>
    </row>
    <row r="875">
      <c r="BK875" s="101"/>
      <c r="BL875" s="101"/>
      <c r="BM875" s="101"/>
      <c r="BN875" s="101"/>
      <c r="BO875" s="101"/>
      <c r="BP875" s="101"/>
      <c r="BQ875" s="101"/>
      <c r="BR875" s="101"/>
      <c r="BS875" s="101"/>
      <c r="BT875" s="101"/>
      <c r="BU875" s="101"/>
      <c r="BV875" s="101"/>
      <c r="BW875" s="101"/>
      <c r="BX875" s="101"/>
      <c r="BY875" s="101"/>
      <c r="BZ875" s="101"/>
      <c r="CA875" s="101"/>
      <c r="CB875" s="101"/>
      <c r="CC875" s="101"/>
      <c r="CD875" s="101"/>
      <c r="CE875" s="101"/>
      <c r="CF875" s="101"/>
      <c r="CG875" s="101"/>
      <c r="CH875" s="101"/>
      <c r="CI875" s="101"/>
      <c r="CJ875" s="101"/>
      <c r="CK875" s="101"/>
      <c r="CL875" s="101"/>
      <c r="CM875" s="101"/>
      <c r="CN875" s="101"/>
      <c r="CO875" s="101"/>
      <c r="CP875" s="101"/>
      <c r="CQ875" s="101"/>
    </row>
    <row r="876">
      <c r="BK876" s="101"/>
      <c r="BL876" s="101"/>
      <c r="BM876" s="101"/>
      <c r="BN876" s="101"/>
      <c r="BO876" s="101"/>
      <c r="BP876" s="101"/>
      <c r="BQ876" s="101"/>
      <c r="BR876" s="101"/>
      <c r="BS876" s="101"/>
      <c r="BT876" s="101"/>
      <c r="BU876" s="101"/>
      <c r="BV876" s="101"/>
      <c r="BW876" s="101"/>
      <c r="BX876" s="101"/>
      <c r="BY876" s="101"/>
      <c r="BZ876" s="101"/>
      <c r="CA876" s="101"/>
      <c r="CB876" s="101"/>
      <c r="CC876" s="101"/>
      <c r="CD876" s="101"/>
      <c r="CE876" s="101"/>
      <c r="CF876" s="101"/>
      <c r="CG876" s="101"/>
      <c r="CH876" s="101"/>
      <c r="CI876" s="101"/>
      <c r="CJ876" s="101"/>
      <c r="CK876" s="101"/>
      <c r="CL876" s="101"/>
      <c r="CM876" s="101"/>
      <c r="CN876" s="101"/>
      <c r="CO876" s="101"/>
      <c r="CP876" s="101"/>
      <c r="CQ876" s="101"/>
    </row>
    <row r="877">
      <c r="BK877" s="101"/>
      <c r="BL877" s="101"/>
      <c r="BM877" s="101"/>
      <c r="BN877" s="101"/>
      <c r="BO877" s="101"/>
      <c r="BP877" s="101"/>
      <c r="BQ877" s="101"/>
      <c r="BR877" s="101"/>
      <c r="BS877" s="101"/>
      <c r="BT877" s="101"/>
      <c r="BU877" s="101"/>
      <c r="BV877" s="101"/>
      <c r="BW877" s="101"/>
      <c r="BX877" s="101"/>
      <c r="BY877" s="101"/>
      <c r="BZ877" s="101"/>
      <c r="CA877" s="101"/>
      <c r="CB877" s="101"/>
      <c r="CC877" s="101"/>
      <c r="CD877" s="101"/>
      <c r="CE877" s="101"/>
      <c r="CF877" s="101"/>
      <c r="CG877" s="101"/>
      <c r="CH877" s="101"/>
      <c r="CI877" s="101"/>
      <c r="CJ877" s="101"/>
      <c r="CK877" s="101"/>
      <c r="CL877" s="101"/>
      <c r="CM877" s="101"/>
      <c r="CN877" s="101"/>
      <c r="CO877" s="101"/>
      <c r="CP877" s="101"/>
      <c r="CQ877" s="101"/>
    </row>
    <row r="878">
      <c r="BK878" s="101"/>
      <c r="BL878" s="101"/>
      <c r="BM878" s="101"/>
      <c r="BN878" s="101"/>
      <c r="BO878" s="101"/>
      <c r="BP878" s="101"/>
      <c r="BQ878" s="101"/>
      <c r="BR878" s="101"/>
      <c r="BS878" s="101"/>
      <c r="BT878" s="101"/>
      <c r="BU878" s="101"/>
      <c r="BV878" s="101"/>
      <c r="BW878" s="101"/>
      <c r="BX878" s="101"/>
      <c r="BY878" s="101"/>
      <c r="BZ878" s="101"/>
      <c r="CA878" s="101"/>
      <c r="CB878" s="101"/>
      <c r="CC878" s="101"/>
      <c r="CD878" s="101"/>
      <c r="CE878" s="101"/>
      <c r="CF878" s="101"/>
      <c r="CG878" s="101"/>
      <c r="CH878" s="101"/>
      <c r="CI878" s="101"/>
      <c r="CJ878" s="101"/>
      <c r="CK878" s="101"/>
      <c r="CL878" s="101"/>
      <c r="CM878" s="101"/>
      <c r="CN878" s="101"/>
      <c r="CO878" s="101"/>
      <c r="CP878" s="101"/>
      <c r="CQ878" s="101"/>
    </row>
    <row r="879">
      <c r="BK879" s="101"/>
      <c r="BL879" s="101"/>
      <c r="BM879" s="101"/>
      <c r="BN879" s="101"/>
      <c r="BO879" s="101"/>
      <c r="BP879" s="101"/>
      <c r="BQ879" s="101"/>
      <c r="BR879" s="101"/>
      <c r="BS879" s="101"/>
      <c r="BT879" s="101"/>
      <c r="BU879" s="101"/>
      <c r="BV879" s="101"/>
      <c r="BW879" s="101"/>
      <c r="BX879" s="101"/>
      <c r="BY879" s="101"/>
      <c r="BZ879" s="101"/>
      <c r="CA879" s="101"/>
      <c r="CB879" s="101"/>
      <c r="CC879" s="101"/>
      <c r="CD879" s="101"/>
      <c r="CE879" s="101"/>
      <c r="CF879" s="101"/>
      <c r="CG879" s="101"/>
      <c r="CH879" s="101"/>
      <c r="CI879" s="101"/>
      <c r="CJ879" s="101"/>
      <c r="CK879" s="101"/>
      <c r="CL879" s="101"/>
      <c r="CM879" s="101"/>
      <c r="CN879" s="101"/>
      <c r="CO879" s="101"/>
      <c r="CP879" s="101"/>
      <c r="CQ879" s="101"/>
    </row>
    <row r="880">
      <c r="BK880" s="101"/>
      <c r="BL880" s="101"/>
      <c r="BM880" s="101"/>
      <c r="BN880" s="101"/>
      <c r="BO880" s="101"/>
      <c r="BP880" s="101"/>
      <c r="BQ880" s="101"/>
      <c r="BR880" s="101"/>
      <c r="BS880" s="101"/>
      <c r="BT880" s="101"/>
      <c r="BU880" s="101"/>
      <c r="BV880" s="101"/>
      <c r="BW880" s="101"/>
      <c r="BX880" s="101"/>
      <c r="BY880" s="101"/>
      <c r="BZ880" s="101"/>
      <c r="CA880" s="101"/>
      <c r="CB880" s="101"/>
      <c r="CC880" s="101"/>
      <c r="CD880" s="101"/>
      <c r="CE880" s="101"/>
      <c r="CF880" s="101"/>
      <c r="CG880" s="101"/>
      <c r="CH880" s="101"/>
      <c r="CI880" s="101"/>
      <c r="CJ880" s="101"/>
      <c r="CK880" s="101"/>
      <c r="CL880" s="101"/>
      <c r="CM880" s="101"/>
      <c r="CN880" s="101"/>
      <c r="CO880" s="101"/>
      <c r="CP880" s="101"/>
      <c r="CQ880" s="101"/>
    </row>
    <row r="881">
      <c r="BK881" s="101"/>
      <c r="BL881" s="101"/>
      <c r="BM881" s="101"/>
      <c r="BN881" s="101"/>
      <c r="BO881" s="101"/>
      <c r="BP881" s="101"/>
      <c r="BQ881" s="101"/>
      <c r="BR881" s="101"/>
      <c r="BS881" s="101"/>
      <c r="BT881" s="101"/>
      <c r="BU881" s="101"/>
      <c r="BV881" s="101"/>
      <c r="BW881" s="101"/>
      <c r="BX881" s="101"/>
      <c r="BY881" s="101"/>
      <c r="BZ881" s="101"/>
      <c r="CA881" s="101"/>
      <c r="CB881" s="101"/>
      <c r="CC881" s="101"/>
      <c r="CD881" s="101"/>
      <c r="CE881" s="101"/>
      <c r="CF881" s="101"/>
      <c r="CG881" s="101"/>
      <c r="CH881" s="101"/>
      <c r="CI881" s="101"/>
      <c r="CJ881" s="101"/>
      <c r="CK881" s="101"/>
      <c r="CL881" s="101"/>
      <c r="CM881" s="101"/>
      <c r="CN881" s="101"/>
      <c r="CO881" s="101"/>
      <c r="CP881" s="101"/>
      <c r="CQ881" s="101"/>
    </row>
    <row r="882">
      <c r="BK882" s="101"/>
      <c r="BL882" s="101"/>
      <c r="BM882" s="101"/>
      <c r="BN882" s="101"/>
      <c r="BO882" s="101"/>
      <c r="BP882" s="101"/>
      <c r="BQ882" s="101"/>
      <c r="BR882" s="101"/>
      <c r="BS882" s="101"/>
      <c r="BT882" s="101"/>
      <c r="BU882" s="101"/>
      <c r="BV882" s="101"/>
      <c r="BW882" s="101"/>
      <c r="BX882" s="101"/>
      <c r="BY882" s="101"/>
      <c r="BZ882" s="101"/>
      <c r="CA882" s="101"/>
      <c r="CB882" s="101"/>
      <c r="CC882" s="101"/>
      <c r="CD882" s="101"/>
      <c r="CE882" s="101"/>
      <c r="CF882" s="101"/>
      <c r="CG882" s="101"/>
      <c r="CH882" s="101"/>
      <c r="CI882" s="101"/>
      <c r="CJ882" s="101"/>
      <c r="CK882" s="101"/>
      <c r="CL882" s="101"/>
      <c r="CM882" s="101"/>
      <c r="CN882" s="101"/>
      <c r="CO882" s="101"/>
      <c r="CP882" s="101"/>
      <c r="CQ882" s="101"/>
    </row>
    <row r="883">
      <c r="BK883" s="101"/>
      <c r="BL883" s="101"/>
      <c r="BM883" s="101"/>
      <c r="BN883" s="101"/>
      <c r="BO883" s="101"/>
      <c r="BP883" s="101"/>
      <c r="BQ883" s="101"/>
      <c r="BR883" s="101"/>
      <c r="BS883" s="101"/>
      <c r="BT883" s="101"/>
      <c r="BU883" s="101"/>
      <c r="BV883" s="101"/>
      <c r="BW883" s="101"/>
      <c r="BX883" s="101"/>
      <c r="BY883" s="101"/>
      <c r="BZ883" s="101"/>
      <c r="CA883" s="101"/>
      <c r="CB883" s="101"/>
      <c r="CC883" s="101"/>
      <c r="CD883" s="101"/>
      <c r="CE883" s="101"/>
      <c r="CF883" s="101"/>
      <c r="CG883" s="101"/>
      <c r="CH883" s="101"/>
      <c r="CI883" s="101"/>
      <c r="CJ883" s="101"/>
      <c r="CK883" s="101"/>
      <c r="CL883" s="101"/>
      <c r="CM883" s="101"/>
      <c r="CN883" s="101"/>
      <c r="CO883" s="101"/>
      <c r="CP883" s="101"/>
      <c r="CQ883" s="101"/>
    </row>
    <row r="884">
      <c r="BK884" s="101"/>
      <c r="BL884" s="101"/>
      <c r="BM884" s="101"/>
      <c r="BN884" s="101"/>
      <c r="BO884" s="101"/>
      <c r="BP884" s="101"/>
      <c r="BQ884" s="101"/>
      <c r="BR884" s="101"/>
      <c r="BS884" s="101"/>
      <c r="BT884" s="101"/>
      <c r="BU884" s="101"/>
      <c r="BV884" s="101"/>
      <c r="BW884" s="101"/>
      <c r="BX884" s="101"/>
      <c r="BY884" s="101"/>
      <c r="BZ884" s="101"/>
      <c r="CA884" s="101"/>
      <c r="CB884" s="101"/>
      <c r="CC884" s="101"/>
      <c r="CD884" s="101"/>
      <c r="CE884" s="101"/>
      <c r="CF884" s="101"/>
      <c r="CG884" s="101"/>
      <c r="CH884" s="101"/>
      <c r="CI884" s="101"/>
      <c r="CJ884" s="101"/>
      <c r="CK884" s="101"/>
      <c r="CL884" s="101"/>
      <c r="CM884" s="101"/>
      <c r="CN884" s="101"/>
      <c r="CO884" s="101"/>
      <c r="CP884" s="101"/>
      <c r="CQ884" s="101"/>
    </row>
    <row r="885">
      <c r="BK885" s="101"/>
      <c r="BL885" s="101"/>
      <c r="BM885" s="101"/>
      <c r="BN885" s="101"/>
      <c r="BO885" s="101"/>
      <c r="BP885" s="101"/>
      <c r="BQ885" s="101"/>
      <c r="BR885" s="101"/>
      <c r="BS885" s="101"/>
      <c r="BT885" s="101"/>
      <c r="BU885" s="101"/>
      <c r="BV885" s="101"/>
      <c r="BW885" s="101"/>
      <c r="BX885" s="101"/>
      <c r="BY885" s="101"/>
      <c r="BZ885" s="101"/>
      <c r="CA885" s="101"/>
      <c r="CB885" s="101"/>
      <c r="CC885" s="101"/>
      <c r="CD885" s="101"/>
      <c r="CE885" s="101"/>
      <c r="CF885" s="101"/>
      <c r="CG885" s="101"/>
      <c r="CH885" s="101"/>
      <c r="CI885" s="101"/>
      <c r="CJ885" s="101"/>
      <c r="CK885" s="101"/>
      <c r="CL885" s="101"/>
      <c r="CM885" s="101"/>
      <c r="CN885" s="101"/>
      <c r="CO885" s="101"/>
      <c r="CP885" s="101"/>
      <c r="CQ885" s="101"/>
    </row>
  </sheetData>
  <mergeCells>
    <mergeCell ref="B1:F1"/>
    <mergeCell ref="G1:I1"/>
    <mergeCell ref="A74:K74"/>
    <mergeCell ref="A51:K51"/>
    <mergeCell ref="A15:K15"/>
    <mergeCell ref="A3:K3"/>
    <mergeCell ref="B5:B6"/>
    <mergeCell ref="E5:F5"/>
  </mergeCells>
  <pageMargins left="0.7" right="0.7" top="0.75" bottom="0.75" header="0.3" footer="0.3"/>
  <pageSetup paperSize="9" scale="59" fitToHeight="0" orientation="portrait"/>
  <headerFooter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V100"/>
  <sheetViews>
    <sheetView view="pageBreakPreview" topLeftCell="A76" zoomScaleNormal="100" zoomScaleSheetLayoutView="100" workbookViewId="0" showGridLines="0">
      <selection activeCell="N90" sqref="N90"/>
    </sheetView>
  </sheetViews>
  <sheetFormatPr baseColWidth="10" defaultColWidth="9.140625" defaultRowHeight="15"/>
  <cols>
    <col min="1" max="1" width="23" customWidth="1"/>
    <col min="2" max="2" width="8" customWidth="1"/>
    <col min="3" max="3" width="8" customWidth="1"/>
    <col min="4" max="4" width="8" customWidth="1"/>
    <col min="5" max="5" width="8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8" customWidth="1"/>
    <col min="14" max="14" width="8" customWidth="1"/>
    <col min="15" max="15" width="8" customWidth="1"/>
    <col min="16" max="16" width="9" customWidth="1"/>
  </cols>
  <sheetData>
    <row r="1" ht="42" customHeight="1">
      <c r="A1" s="115"/>
      <c r="B1" s="143" t="str">
        <f>'1'!$Z$2</f>
        <v>INFORME EJECUTIVO MENSUAL DE LA OPERACIÓN DEL SEIN
MES 20XX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 t="str">
        <f>'1'!$Z$3</f>
        <v>Código: EJECSGI-MESXX-20XX
Fecha: DD/MM/YYYY
Versión: X</v>
      </c>
      <c r="N1" s="144"/>
      <c r="O1" s="145"/>
    </row>
    <row r="5">
      <c r="A5" s="19" t="s">
        <v>718</v>
      </c>
    </row>
    <row r="7" ht="15" customHeight="1">
      <c r="A7" s="170" t="s">
        <v>719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</row>
    <row r="9">
      <c r="A9" s="302" t="s">
        <v>720</v>
      </c>
      <c r="B9" s="302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</row>
    <row r="10" ht="40" customHeight="1">
      <c r="A10" s="302" t="s">
        <v>665</v>
      </c>
      <c r="B10" s="302" t="s">
        <v>721</v>
      </c>
      <c r="C10" s="302" t="s">
        <v>722</v>
      </c>
      <c r="D10" s="302" t="s">
        <v>723</v>
      </c>
      <c r="E10" s="302" t="s">
        <v>37</v>
      </c>
      <c r="F10" s="302" t="s">
        <v>724</v>
      </c>
      <c r="G10" s="302" t="s">
        <v>725</v>
      </c>
      <c r="H10" s="302" t="s">
        <v>726</v>
      </c>
      <c r="I10" s="302" t="s">
        <v>727</v>
      </c>
      <c r="J10" s="302" t="s">
        <v>78</v>
      </c>
      <c r="K10" s="302" t="s">
        <v>728</v>
      </c>
      <c r="L10" s="302" t="s">
        <v>729</v>
      </c>
      <c r="M10" s="302" t="s">
        <v>730</v>
      </c>
      <c r="N10" s="302" t="s">
        <v>731</v>
      </c>
      <c r="O10" s="302" t="s">
        <v>732</v>
      </c>
      <c r="P10" s="302" t="s">
        <v>17</v>
      </c>
    </row>
    <row r="11">
      <c r="A11" s="302"/>
      <c r="B11" s="302" t="s">
        <v>733</v>
      </c>
      <c r="C11" s="302" t="s">
        <v>733</v>
      </c>
      <c r="D11" s="302" t="s">
        <v>733</v>
      </c>
      <c r="E11" s="302" t="s">
        <v>734</v>
      </c>
      <c r="F11" s="302" t="s">
        <v>734</v>
      </c>
      <c r="G11" s="302" t="s">
        <v>734</v>
      </c>
      <c r="H11" s="302" t="s">
        <v>734</v>
      </c>
      <c r="I11" s="302" t="s">
        <v>734</v>
      </c>
      <c r="J11" s="302" t="s">
        <v>734</v>
      </c>
      <c r="K11" s="302" t="s">
        <v>733</v>
      </c>
      <c r="L11" s="302" t="s">
        <v>735</v>
      </c>
      <c r="M11" s="302" t="s">
        <v>733</v>
      </c>
      <c r="N11" s="302" t="s">
        <v>733</v>
      </c>
      <c r="O11" s="302" t="s">
        <v>733</v>
      </c>
      <c r="P11" s="302"/>
    </row>
    <row r="12">
      <c r="A12" s="304" t="s">
        <v>24</v>
      </c>
      <c r="B12" s="306">
        <v>0</v>
      </c>
      <c r="C12" s="306">
        <v>0</v>
      </c>
      <c r="D12" s="306">
        <v>0</v>
      </c>
      <c r="E12" s="306">
        <v>0</v>
      </c>
      <c r="F12" s="306">
        <v>0</v>
      </c>
      <c r="G12" s="306">
        <v>0</v>
      </c>
      <c r="H12" s="306">
        <v>0</v>
      </c>
      <c r="I12" s="306">
        <v>0</v>
      </c>
      <c r="J12" s="306">
        <v>0</v>
      </c>
      <c r="K12" s="306">
        <v>0</v>
      </c>
      <c r="L12" s="306">
        <v>0</v>
      </c>
      <c r="M12" s="306">
        <v>0</v>
      </c>
      <c r="N12" s="306">
        <v>0</v>
      </c>
      <c r="O12" s="306">
        <v>0</v>
      </c>
      <c r="P12" s="306">
        <v>0</v>
      </c>
    </row>
    <row r="13">
      <c r="A13" s="305" t="s">
        <v>25</v>
      </c>
      <c r="B13" s="307">
        <v>-66.6524998091</v>
      </c>
      <c r="C13" s="308">
        <v>-24.8633182491</v>
      </c>
      <c r="D13" s="308">
        <v>-22.9740312094</v>
      </c>
      <c r="E13" s="308">
        <v>-0.0909716922</v>
      </c>
      <c r="F13" s="308">
        <v>-19.7030749519</v>
      </c>
      <c r="G13" s="308">
        <v>-0.1526949158</v>
      </c>
      <c r="H13" s="308">
        <v>-98.7299918586</v>
      </c>
      <c r="I13" s="308">
        <v>-19.9363478854</v>
      </c>
      <c r="J13" s="308">
        <v>-0.1109172923</v>
      </c>
      <c r="K13" s="308">
        <v>-2.238163445</v>
      </c>
      <c r="L13" s="308">
        <v>-236.2890307337</v>
      </c>
      <c r="M13" s="308">
        <v>-7.7710788715</v>
      </c>
      <c r="N13" s="308">
        <v>-1.929624903</v>
      </c>
      <c r="O13" s="308">
        <v>-9.0474826847</v>
      </c>
      <c r="P13" s="308">
        <v>-510.4892285017</v>
      </c>
      <c r="Q13" s="39"/>
      <c r="R13" s="39"/>
      <c r="S13" s="39"/>
      <c r="T13" s="39"/>
      <c r="U13" s="39"/>
    </row>
    <row r="14">
      <c r="A14" s="304" t="s">
        <v>26</v>
      </c>
      <c r="B14" s="306">
        <v>16636.9041938582</v>
      </c>
      <c r="C14" s="306">
        <v>6206.0484578596</v>
      </c>
      <c r="D14" s="306">
        <v>5734.4699339595</v>
      </c>
      <c r="E14" s="306">
        <v>22.707135223</v>
      </c>
      <c r="F14" s="306">
        <v>4918.0176473315</v>
      </c>
      <c r="G14" s="306">
        <v>38.1136595304</v>
      </c>
      <c r="H14" s="306">
        <v>24643.6580820825</v>
      </c>
      <c r="I14" s="306">
        <v>4976.2441123154</v>
      </c>
      <c r="J14" s="306">
        <v>27.6856887504</v>
      </c>
      <c r="K14" s="306">
        <v>558.6603790002</v>
      </c>
      <c r="L14" s="306">
        <v>58979.3027663622</v>
      </c>
      <c r="M14" s="306">
        <v>1939.7126145082</v>
      </c>
      <c r="N14" s="306">
        <v>573.808814203</v>
      </c>
      <c r="O14" s="306">
        <v>2258.3114369479</v>
      </c>
      <c r="P14" s="306">
        <v>127513.644921932</v>
      </c>
    </row>
    <row r="15">
      <c r="A15" s="305" t="s">
        <v>27</v>
      </c>
      <c r="B15" s="307">
        <v>99.5926055993</v>
      </c>
      <c r="C15" s="307">
        <v>37.1509344042</v>
      </c>
      <c r="D15" s="307">
        <v>34.3279492265</v>
      </c>
      <c r="E15" s="307">
        <v>0.1359305034</v>
      </c>
      <c r="F15" s="307">
        <v>29.4404647747</v>
      </c>
      <c r="G15" s="307">
        <v>0.228157752</v>
      </c>
      <c r="H15" s="307">
        <v>147.5230061612</v>
      </c>
      <c r="I15" s="307">
        <v>29.7890227334</v>
      </c>
      <c r="J15" s="307">
        <v>0.1657333509</v>
      </c>
      <c r="K15" s="307">
        <v>3.3442786075</v>
      </c>
      <c r="L15" s="307">
        <v>353.0646309246</v>
      </c>
      <c r="M15" s="307">
        <v>11.6115973947</v>
      </c>
      <c r="N15" s="307">
        <v>3.2264071339</v>
      </c>
      <c r="O15" s="307">
        <v>13.5188084057</v>
      </c>
      <c r="P15" s="307">
        <v>763.119526972</v>
      </c>
    </row>
    <row r="16">
      <c r="A16" s="304" t="s">
        <v>28</v>
      </c>
      <c r="B16" s="306">
        <v>123927.2178261544</v>
      </c>
      <c r="C16" s="306">
        <v>46228.4515265028</v>
      </c>
      <c r="D16" s="306">
        <v>42715.6937578375</v>
      </c>
      <c r="E16" s="306">
        <v>169.1439741552</v>
      </c>
      <c r="F16" s="306">
        <v>36633.9937497932</v>
      </c>
      <c r="G16" s="306">
        <v>283.9061721908</v>
      </c>
      <c r="H16" s="306">
        <v>183569.00704512981</v>
      </c>
      <c r="I16" s="306">
        <v>37067.718902336</v>
      </c>
      <c r="J16" s="306">
        <v>206.2288957405</v>
      </c>
      <c r="K16" s="306">
        <v>4161.4248463824</v>
      </c>
      <c r="L16" s="306">
        <v>439332.99224383279</v>
      </c>
      <c r="M16" s="306">
        <v>14448.7931707289</v>
      </c>
      <c r="N16" s="306">
        <v>4240.0756501553</v>
      </c>
      <c r="O16" s="306">
        <v>16822.0150879542</v>
      </c>
      <c r="P16" s="306">
        <v>949806.66284889379</v>
      </c>
    </row>
    <row r="17">
      <c r="A17" s="305" t="s">
        <v>29</v>
      </c>
      <c r="B17" s="307">
        <v>28333.6111219513</v>
      </c>
      <c r="C17" s="307">
        <v>10569.2598550814</v>
      </c>
      <c r="D17" s="307">
        <v>9766.1343243962</v>
      </c>
      <c r="E17" s="307">
        <v>38.671566032</v>
      </c>
      <c r="F17" s="307">
        <v>8375.6688075312</v>
      </c>
      <c r="G17" s="307">
        <v>64.9097689683</v>
      </c>
      <c r="H17" s="307">
        <v>41969.5765861191</v>
      </c>
      <c r="I17" s="307">
        <v>8474.831848722</v>
      </c>
      <c r="J17" s="307">
        <v>47.1503309484</v>
      </c>
      <c r="K17" s="307">
        <v>951.430971976</v>
      </c>
      <c r="L17" s="307">
        <v>100445.1675235858</v>
      </c>
      <c r="M17" s="307">
        <v>3303.4428922243</v>
      </c>
      <c r="N17" s="307">
        <v>974.8289843834</v>
      </c>
      <c r="O17" s="307">
        <v>3846.0351337695</v>
      </c>
      <c r="P17" s="307">
        <v>217160.7197156889</v>
      </c>
    </row>
    <row r="18">
      <c r="A18" s="304" t="s">
        <v>30</v>
      </c>
      <c r="B18" s="306">
        <v>502902.11621317791</v>
      </c>
      <c r="C18" s="306">
        <v>187597.09537374979</v>
      </c>
      <c r="D18" s="306">
        <v>173342.16940515261</v>
      </c>
      <c r="E18" s="306">
        <v>686.3937078511</v>
      </c>
      <c r="F18" s="306">
        <v>148662.36251632491</v>
      </c>
      <c r="G18" s="306">
        <v>1152.1037694965</v>
      </c>
      <c r="H18" s="306">
        <v>744931.12758853775</v>
      </c>
      <c r="I18" s="306">
        <v>150422.438316418</v>
      </c>
      <c r="J18" s="306">
        <v>836.8859554135</v>
      </c>
      <c r="K18" s="306">
        <v>16887.2455818674</v>
      </c>
      <c r="L18" s="306">
        <v>1782832.6609545024</v>
      </c>
      <c r="M18" s="306">
        <v>58633.8400050206</v>
      </c>
      <c r="N18" s="306">
        <v>17451.9776267015</v>
      </c>
      <c r="O18" s="306">
        <v>68264.4792249724</v>
      </c>
      <c r="P18" s="306">
        <v>3854602.8962391862</v>
      </c>
    </row>
    <row r="19">
      <c r="A19" s="305" t="s">
        <v>31</v>
      </c>
      <c r="B19" s="307">
        <v>27611.7059407749</v>
      </c>
      <c r="C19" s="307">
        <v>10299.9682558658</v>
      </c>
      <c r="D19" s="307">
        <v>9517.3053650905</v>
      </c>
      <c r="E19" s="307">
        <v>37.6862626141</v>
      </c>
      <c r="F19" s="307">
        <v>8162.2671806806</v>
      </c>
      <c r="G19" s="307">
        <v>63.2559487642</v>
      </c>
      <c r="H19" s="307">
        <v>40900.2439599708</v>
      </c>
      <c r="I19" s="307">
        <v>8258.9036708819</v>
      </c>
      <c r="J19" s="307">
        <v>45.9489991429</v>
      </c>
      <c r="K19" s="307">
        <v>927.1896938261</v>
      </c>
      <c r="L19" s="307">
        <v>97885.9495493114</v>
      </c>
      <c r="M19" s="307">
        <v>3219.2752748545</v>
      </c>
      <c r="N19" s="307">
        <v>953.7083052939</v>
      </c>
      <c r="O19" s="307">
        <v>3748.042940748</v>
      </c>
      <c r="P19" s="307">
        <v>211631.45134781959</v>
      </c>
    </row>
    <row r="20">
      <c r="A20" s="304" t="s">
        <v>32</v>
      </c>
      <c r="B20" s="306">
        <v>0</v>
      </c>
      <c r="C20" s="306">
        <v>0</v>
      </c>
      <c r="D20" s="306">
        <v>0</v>
      </c>
      <c r="E20" s="306">
        <v>0</v>
      </c>
      <c r="F20" s="306">
        <v>0</v>
      </c>
      <c r="G20" s="306">
        <v>0</v>
      </c>
      <c r="H20" s="306">
        <v>0</v>
      </c>
      <c r="I20" s="306">
        <v>0</v>
      </c>
      <c r="J20" s="306">
        <v>0</v>
      </c>
      <c r="K20" s="306">
        <v>0</v>
      </c>
      <c r="L20" s="306">
        <v>0</v>
      </c>
      <c r="M20" s="306">
        <v>0</v>
      </c>
      <c r="N20" s="306">
        <v>0</v>
      </c>
      <c r="O20" s="306">
        <v>0</v>
      </c>
      <c r="P20" s="306">
        <v>0</v>
      </c>
    </row>
    <row r="21">
      <c r="A21" s="305" t="s">
        <v>33</v>
      </c>
      <c r="B21" s="307">
        <v>280143.642865179</v>
      </c>
      <c r="C21" s="307">
        <v>104501.71513426529</v>
      </c>
      <c r="D21" s="307">
        <v>96560.9513934273</v>
      </c>
      <c r="E21" s="307">
        <v>382.3583706608</v>
      </c>
      <c r="F21" s="307">
        <v>82812.9658826354</v>
      </c>
      <c r="G21" s="307">
        <v>641.7840302121</v>
      </c>
      <c r="H21" s="307">
        <v>414966.87533893122</v>
      </c>
      <c r="I21" s="307">
        <v>83793.42317335</v>
      </c>
      <c r="J21" s="307">
        <v>466.1906813549</v>
      </c>
      <c r="K21" s="307">
        <v>9407.1079495275</v>
      </c>
      <c r="L21" s="307">
        <v>993134.091420488</v>
      </c>
      <c r="M21" s="307">
        <v>32662.2159752807</v>
      </c>
      <c r="N21" s="307">
        <v>9659.1226358755</v>
      </c>
      <c r="O21" s="307">
        <v>38027.0022174088</v>
      </c>
      <c r="P21" s="307">
        <v>2147159.4470685963</v>
      </c>
    </row>
    <row r="22">
      <c r="A22" s="304" t="s">
        <v>34</v>
      </c>
      <c r="B22" s="306">
        <v>12.0677856924</v>
      </c>
      <c r="C22" s="306">
        <v>4.5016345538</v>
      </c>
      <c r="D22" s="306">
        <v>4.1595691973</v>
      </c>
      <c r="E22" s="306">
        <v>0.0164709034</v>
      </c>
      <c r="F22" s="306">
        <v>3.5673453612</v>
      </c>
      <c r="G22" s="306">
        <v>0.0276462177</v>
      </c>
      <c r="H22" s="306">
        <v>17.8755843604</v>
      </c>
      <c r="I22" s="306">
        <v>3.6095806529</v>
      </c>
      <c r="J22" s="306">
        <v>0.0200821592</v>
      </c>
      <c r="K22" s="306">
        <v>0.4052312649</v>
      </c>
      <c r="L22" s="306">
        <v>42.7813719294</v>
      </c>
      <c r="M22" s="306">
        <v>1.4069947067</v>
      </c>
      <c r="N22" s="306">
        <v>0.3909486018</v>
      </c>
      <c r="O22" s="306">
        <v>1.6380943312</v>
      </c>
      <c r="P22" s="306">
        <v>92.4683399323</v>
      </c>
    </row>
    <row r="23">
      <c r="A23" s="305" t="s">
        <v>35</v>
      </c>
      <c r="B23" s="307">
        <v>320065.03454289067</v>
      </c>
      <c r="C23" s="307">
        <v>119393.55368608781</v>
      </c>
      <c r="D23" s="307">
        <v>110321.2049616466</v>
      </c>
      <c r="E23" s="307">
        <v>436.8456976632</v>
      </c>
      <c r="F23" s="307">
        <v>94614.0862406824</v>
      </c>
      <c r="G23" s="307">
        <v>733.2403680413</v>
      </c>
      <c r="H23" s="307">
        <v>474101.021644204</v>
      </c>
      <c r="I23" s="307">
        <v>95734.2619241669</v>
      </c>
      <c r="J23" s="307">
        <v>532.6243887077</v>
      </c>
      <c r="K23" s="307">
        <v>10747.6518118359</v>
      </c>
      <c r="L23" s="307">
        <v>1134658.9700384403</v>
      </c>
      <c r="M23" s="307">
        <v>37316.689315012</v>
      </c>
      <c r="N23" s="307">
        <v>10926.6191626142</v>
      </c>
      <c r="O23" s="307">
        <v>43445.9752639647</v>
      </c>
      <c r="P23" s="307">
        <v>2453027.7790459576</v>
      </c>
    </row>
    <row r="24">
      <c r="A24" s="304" t="s">
        <v>36</v>
      </c>
      <c r="B24" s="306">
        <v>6087.479896775</v>
      </c>
      <c r="C24" s="306">
        <v>2270.8068030817</v>
      </c>
      <c r="D24" s="306">
        <v>2098.2551822667</v>
      </c>
      <c r="E24" s="306">
        <v>8.3085908035</v>
      </c>
      <c r="F24" s="306">
        <v>1799.5134918891</v>
      </c>
      <c r="G24" s="306">
        <v>13.9458719892</v>
      </c>
      <c r="H24" s="306">
        <v>9017.1687839048</v>
      </c>
      <c r="I24" s="306">
        <v>1820.8186837037</v>
      </c>
      <c r="J24" s="306">
        <v>10.1302545073</v>
      </c>
      <c r="K24" s="306">
        <v>204.4150634434</v>
      </c>
      <c r="L24" s="306">
        <v>21580.6568176655</v>
      </c>
      <c r="M24" s="306">
        <v>709.7451189686</v>
      </c>
      <c r="N24" s="306">
        <v>210.5625776265</v>
      </c>
      <c r="O24" s="306">
        <v>826.3211299944</v>
      </c>
      <c r="P24" s="306">
        <v>46658.1282666194</v>
      </c>
    </row>
    <row r="25">
      <c r="A25" s="305" t="s">
        <v>37</v>
      </c>
      <c r="B25" s="307">
        <v>368415.82303628139</v>
      </c>
      <c r="C25" s="307">
        <v>137429.80206915419</v>
      </c>
      <c r="D25" s="307">
        <v>126986.9343345993</v>
      </c>
      <c r="E25" s="307">
        <v>502.838016887</v>
      </c>
      <c r="F25" s="307">
        <v>108907.0116733279</v>
      </c>
      <c r="G25" s="307">
        <v>844.0077000638</v>
      </c>
      <c r="H25" s="307">
        <v>545721.33548060188</v>
      </c>
      <c r="I25" s="307">
        <v>110196.407270587</v>
      </c>
      <c r="J25" s="307">
        <v>613.0855649859</v>
      </c>
      <c r="K25" s="307">
        <v>12371.2513415279</v>
      </c>
      <c r="L25" s="307">
        <v>1306066.8089197148</v>
      </c>
      <c r="M25" s="307">
        <v>42953.9541131508</v>
      </c>
      <c r="N25" s="307">
        <v>12598.0500080588</v>
      </c>
      <c r="O25" s="307">
        <v>50009.1637855636</v>
      </c>
      <c r="P25" s="307">
        <v>2823616.4733145046</v>
      </c>
    </row>
    <row r="26">
      <c r="A26" s="304" t="s">
        <v>38</v>
      </c>
      <c r="B26" s="306">
        <v>104348.6803478605</v>
      </c>
      <c r="C26" s="306">
        <v>38925.0884182889</v>
      </c>
      <c r="D26" s="306">
        <v>35967.2907369424</v>
      </c>
      <c r="E26" s="306">
        <v>142.4219053853</v>
      </c>
      <c r="F26" s="306">
        <v>30846.4029994219</v>
      </c>
      <c r="G26" s="306">
        <v>239.0534939006</v>
      </c>
      <c r="H26" s="306">
        <v>154568.01156302381</v>
      </c>
      <c r="I26" s="306">
        <v>31211.6064478281</v>
      </c>
      <c r="J26" s="306">
        <v>173.6479967646</v>
      </c>
      <c r="K26" s="306">
        <v>3503.9856353102</v>
      </c>
      <c r="L26" s="306">
        <v>369925.33825967618</v>
      </c>
      <c r="M26" s="306">
        <v>12166.1127106054</v>
      </c>
      <c r="N26" s="306">
        <v>3538.5785586924</v>
      </c>
      <c r="O26" s="306">
        <v>14164.4031554249</v>
      </c>
      <c r="P26" s="306">
        <v>799720.62222912523</v>
      </c>
    </row>
    <row r="27">
      <c r="A27" s="305" t="s">
        <v>39</v>
      </c>
      <c r="B27" s="307">
        <v>6.1385833894</v>
      </c>
      <c r="C27" s="307">
        <v>2.28986989</v>
      </c>
      <c r="D27" s="307">
        <v>2.1158697238</v>
      </c>
      <c r="E27" s="307">
        <v>0.0083783402</v>
      </c>
      <c r="F27" s="307">
        <v>1.8146201413</v>
      </c>
      <c r="G27" s="307">
        <v>0.0140629456</v>
      </c>
      <c r="H27" s="307">
        <v>9.0928665811</v>
      </c>
      <c r="I27" s="307">
        <v>1.836104187</v>
      </c>
      <c r="J27" s="307">
        <v>0.0102152965</v>
      </c>
      <c r="K27" s="307">
        <v>0.2061310977</v>
      </c>
      <c r="L27" s="307">
        <v>21.7618232371</v>
      </c>
      <c r="M27" s="307">
        <v>0.7157033242</v>
      </c>
      <c r="N27" s="307">
        <v>0.1988658627</v>
      </c>
      <c r="O27" s="307">
        <v>0.8332579735</v>
      </c>
      <c r="P27" s="307">
        <v>47.0363519901</v>
      </c>
    </row>
    <row r="28">
      <c r="A28" s="304" t="s">
        <v>40</v>
      </c>
      <c r="B28" s="306">
        <v>2212051.6156436671</v>
      </c>
      <c r="C28" s="306">
        <v>825159.49830614089</v>
      </c>
      <c r="D28" s="306">
        <v>762458.16736493306</v>
      </c>
      <c r="E28" s="306">
        <v>3019.1527565101</v>
      </c>
      <c r="F28" s="306">
        <v>653902.23780693614</v>
      </c>
      <c r="G28" s="306">
        <v>5067.6124091389</v>
      </c>
      <c r="H28" s="306">
        <v>3276633.8641275032</v>
      </c>
      <c r="I28" s="306">
        <v>661644.05950887792</v>
      </c>
      <c r="J28" s="306">
        <v>3681.1038770755</v>
      </c>
      <c r="K28" s="306">
        <v>74279.7806348986</v>
      </c>
      <c r="L28" s="306">
        <v>7841919.41323027</v>
      </c>
      <c r="M28" s="306">
        <v>257905.2191928305</v>
      </c>
      <c r="N28" s="306">
        <v>75669.4428223073</v>
      </c>
      <c r="O28" s="306">
        <v>300266.28779717372</v>
      </c>
      <c r="P28" s="306">
        <v>16953657.455478266</v>
      </c>
    </row>
    <row r="29">
      <c r="A29" s="305" t="s">
        <v>41</v>
      </c>
      <c r="B29" s="307">
        <v>0</v>
      </c>
      <c r="C29" s="307">
        <v>0</v>
      </c>
      <c r="D29" s="307">
        <v>0</v>
      </c>
      <c r="E29" s="307">
        <v>0</v>
      </c>
      <c r="F29" s="307">
        <v>0</v>
      </c>
      <c r="G29" s="307">
        <v>0</v>
      </c>
      <c r="H29" s="307">
        <v>0</v>
      </c>
      <c r="I29" s="307">
        <v>0</v>
      </c>
      <c r="J29" s="307">
        <v>0</v>
      </c>
      <c r="K29" s="307">
        <v>0</v>
      </c>
      <c r="L29" s="307">
        <v>0</v>
      </c>
      <c r="M29" s="307">
        <v>0</v>
      </c>
      <c r="N29" s="307">
        <v>0</v>
      </c>
      <c r="O29" s="307">
        <v>0</v>
      </c>
      <c r="P29" s="307">
        <v>0</v>
      </c>
    </row>
    <row r="30">
      <c r="A30" s="304" t="s">
        <v>42</v>
      </c>
      <c r="B30" s="306">
        <v>1.6829181596</v>
      </c>
      <c r="C30" s="306">
        <v>0.6277773514</v>
      </c>
      <c r="D30" s="306">
        <v>0.5800744823</v>
      </c>
      <c r="E30" s="306">
        <v>0.0022969568</v>
      </c>
      <c r="F30" s="306">
        <v>0.4974856567</v>
      </c>
      <c r="G30" s="306">
        <v>0.003855415</v>
      </c>
      <c r="H30" s="306">
        <v>2.4928471802</v>
      </c>
      <c r="I30" s="306">
        <v>0.5033755972</v>
      </c>
      <c r="J30" s="306">
        <v>0.002800566</v>
      </c>
      <c r="K30" s="306">
        <v>0.0565116974</v>
      </c>
      <c r="L30" s="306">
        <v>5.9660943232</v>
      </c>
      <c r="M30" s="306">
        <v>0.1962130421</v>
      </c>
      <c r="N30" s="306">
        <v>0.054519901</v>
      </c>
      <c r="O30" s="306">
        <v>0.2284411381</v>
      </c>
      <c r="P30" s="306">
        <v>12.895211467</v>
      </c>
    </row>
    <row r="31">
      <c r="A31" s="305" t="s">
        <v>43</v>
      </c>
      <c r="B31" s="307">
        <v>80.241886146</v>
      </c>
      <c r="C31" s="307">
        <v>29.9325540358</v>
      </c>
      <c r="D31" s="307">
        <v>27.6580713686</v>
      </c>
      <c r="E31" s="307">
        <v>0.1095193756</v>
      </c>
      <c r="F31" s="307">
        <v>23.7202190698</v>
      </c>
      <c r="G31" s="307">
        <v>0.1838269844</v>
      </c>
      <c r="H31" s="307">
        <v>118.8594694662</v>
      </c>
      <c r="I31" s="307">
        <v>24.0010526503</v>
      </c>
      <c r="J31" s="307">
        <v>0.1335315668</v>
      </c>
      <c r="K31" s="307">
        <v>2.6944894317</v>
      </c>
      <c r="L31" s="307">
        <v>284.4646120696</v>
      </c>
      <c r="M31" s="307">
        <v>9.3554784565</v>
      </c>
      <c r="N31" s="307">
        <v>2.5995202394</v>
      </c>
      <c r="O31" s="307">
        <v>10.8921207392</v>
      </c>
      <c r="P31" s="307">
        <v>614.8463515999</v>
      </c>
    </row>
    <row r="32">
      <c r="A32" s="304" t="s">
        <v>44</v>
      </c>
      <c r="B32" s="306">
        <v>855859.36292590352</v>
      </c>
      <c r="C32" s="306">
        <v>319260.399503406</v>
      </c>
      <c r="D32" s="306">
        <v>295000.7842329308</v>
      </c>
      <c r="E32" s="306">
        <v>1168.1328484782</v>
      </c>
      <c r="F32" s="306">
        <v>252999.68079742091</v>
      </c>
      <c r="G32" s="306">
        <v>1960.697253793</v>
      </c>
      <c r="H32" s="306">
        <v>1267754.2204084576</v>
      </c>
      <c r="I32" s="306">
        <v>255995.04968612641</v>
      </c>
      <c r="J32" s="306">
        <v>1424.2467023905</v>
      </c>
      <c r="K32" s="306">
        <v>28739.4043081411</v>
      </c>
      <c r="L32" s="306">
        <v>3034097.4440465691</v>
      </c>
      <c r="M32" s="306">
        <v>99785.4638800607</v>
      </c>
      <c r="N32" s="306">
        <v>29341.5706952558</v>
      </c>
      <c r="O32" s="306">
        <v>116175.2790779418</v>
      </c>
      <c r="P32" s="306">
        <v>6559561.7363668755</v>
      </c>
    </row>
    <row r="33">
      <c r="A33" s="305" t="s">
        <v>704</v>
      </c>
      <c r="B33" s="307">
        <v>152524.5737286729</v>
      </c>
      <c r="C33" s="307">
        <v>56896.0958448014</v>
      </c>
      <c r="D33" s="307">
        <v>52572.736612858</v>
      </c>
      <c r="E33" s="307">
        <v>208.1755163179</v>
      </c>
      <c r="F33" s="307">
        <v>45087.6278728728</v>
      </c>
      <c r="G33" s="307">
        <v>349.4201568624</v>
      </c>
      <c r="H33" s="307">
        <v>225929.2594515516</v>
      </c>
      <c r="I33" s="307">
        <v>45621.43913054</v>
      </c>
      <c r="J33" s="307">
        <v>253.8181278101</v>
      </c>
      <c r="K33" s="307">
        <v>5121.7122592777</v>
      </c>
      <c r="L33" s="307">
        <v>540713.15843573224</v>
      </c>
      <c r="M33" s="307">
        <v>17782.9863198468</v>
      </c>
      <c r="N33" s="307">
        <v>5243.4173543997</v>
      </c>
      <c r="O33" s="307">
        <v>20703.8512245694</v>
      </c>
      <c r="P33" s="307">
        <v>1169008.2720361128</v>
      </c>
    </row>
    <row r="34">
      <c r="A34" s="304" t="s">
        <v>46</v>
      </c>
      <c r="B34" s="306">
        <v>0</v>
      </c>
      <c r="C34" s="306">
        <v>0</v>
      </c>
      <c r="D34" s="306">
        <v>0</v>
      </c>
      <c r="E34" s="306">
        <v>0</v>
      </c>
      <c r="F34" s="306">
        <v>0</v>
      </c>
      <c r="G34" s="306">
        <v>0</v>
      </c>
      <c r="H34" s="306">
        <v>0</v>
      </c>
      <c r="I34" s="306">
        <v>0</v>
      </c>
      <c r="J34" s="306">
        <v>0</v>
      </c>
      <c r="K34" s="306">
        <v>0</v>
      </c>
      <c r="L34" s="306">
        <v>0</v>
      </c>
      <c r="M34" s="306">
        <v>0</v>
      </c>
      <c r="N34" s="306">
        <v>0</v>
      </c>
      <c r="O34" s="306">
        <v>0</v>
      </c>
      <c r="P34" s="306">
        <v>0</v>
      </c>
    </row>
    <row r="35">
      <c r="A35" s="305" t="s">
        <v>705</v>
      </c>
      <c r="B35" s="307">
        <v>0</v>
      </c>
      <c r="C35" s="307">
        <v>0</v>
      </c>
      <c r="D35" s="307">
        <v>0</v>
      </c>
      <c r="E35" s="307">
        <v>0</v>
      </c>
      <c r="F35" s="307">
        <v>0</v>
      </c>
      <c r="G35" s="307">
        <v>0</v>
      </c>
      <c r="H35" s="307">
        <v>0</v>
      </c>
      <c r="I35" s="307">
        <v>0</v>
      </c>
      <c r="J35" s="307">
        <v>0</v>
      </c>
      <c r="K35" s="307">
        <v>0</v>
      </c>
      <c r="L35" s="307">
        <v>0</v>
      </c>
      <c r="M35" s="307">
        <v>0</v>
      </c>
      <c r="N35" s="307">
        <v>0</v>
      </c>
      <c r="O35" s="307">
        <v>0</v>
      </c>
      <c r="P35" s="307">
        <v>0</v>
      </c>
    </row>
    <row r="36">
      <c r="A36" s="304" t="s">
        <v>706</v>
      </c>
      <c r="B36" s="306">
        <v>0</v>
      </c>
      <c r="C36" s="306">
        <v>0</v>
      </c>
      <c r="D36" s="306">
        <v>0</v>
      </c>
      <c r="E36" s="306">
        <v>0</v>
      </c>
      <c r="F36" s="306">
        <v>0</v>
      </c>
      <c r="G36" s="306">
        <v>0</v>
      </c>
      <c r="H36" s="306">
        <v>0</v>
      </c>
      <c r="I36" s="306">
        <v>0</v>
      </c>
      <c r="J36" s="306">
        <v>0</v>
      </c>
      <c r="K36" s="306">
        <v>0</v>
      </c>
      <c r="L36" s="306">
        <v>0</v>
      </c>
      <c r="M36" s="306">
        <v>0</v>
      </c>
      <c r="N36" s="306">
        <v>0</v>
      </c>
      <c r="O36" s="306">
        <v>0</v>
      </c>
      <c r="P36" s="306">
        <v>0</v>
      </c>
    </row>
    <row r="37">
      <c r="A37" s="305" t="s">
        <v>48</v>
      </c>
      <c r="B37" s="307">
        <v>2746917.6615448319</v>
      </c>
      <c r="C37" s="307">
        <v>1024680.0677971784</v>
      </c>
      <c r="D37" s="307">
        <v>946817.78278234461</v>
      </c>
      <c r="E37" s="307">
        <v>3749.1729266661</v>
      </c>
      <c r="F37" s="307">
        <v>812013.42376131471</v>
      </c>
      <c r="G37" s="307">
        <v>6292.9426827487</v>
      </c>
      <c r="H37" s="307">
        <v>4068912.0308653838</v>
      </c>
      <c r="I37" s="307">
        <v>821627.18983042426</v>
      </c>
      <c r="J37" s="307">
        <v>4571.1814238013</v>
      </c>
      <c r="K37" s="307">
        <v>92240.3617884416</v>
      </c>
      <c r="L37" s="307">
        <v>9738067.0434064176</v>
      </c>
      <c r="M37" s="307">
        <v>320265.76441311138</v>
      </c>
      <c r="N37" s="307">
        <v>94911.8487263311</v>
      </c>
      <c r="O37" s="307">
        <v>372869.585539285</v>
      </c>
      <c r="P37" s="307">
        <v>21053936.057488281</v>
      </c>
    </row>
    <row r="38">
      <c r="A38" s="304" t="s">
        <v>49</v>
      </c>
      <c r="B38" s="306">
        <v>218470.13888724471</v>
      </c>
      <c r="C38" s="306">
        <v>81495.7069374782</v>
      </c>
      <c r="D38" s="306">
        <v>75303.0989611248</v>
      </c>
      <c r="E38" s="306">
        <v>298.1823377773</v>
      </c>
      <c r="F38" s="306">
        <v>64581.7266206929</v>
      </c>
      <c r="G38" s="306">
        <v>500.4955485766</v>
      </c>
      <c r="H38" s="306">
        <v>323612.094001833</v>
      </c>
      <c r="I38" s="306">
        <v>65346.3366553333</v>
      </c>
      <c r="J38" s="306">
        <v>363.5590008821</v>
      </c>
      <c r="K38" s="306">
        <v>7336.1371303708</v>
      </c>
      <c r="L38" s="306">
        <v>774496.043055704</v>
      </c>
      <c r="M38" s="306">
        <v>25471.6430025109</v>
      </c>
      <c r="N38" s="306">
        <v>7553.4261644331</v>
      </c>
      <c r="O38" s="306">
        <v>29655.3738322773</v>
      </c>
      <c r="P38" s="306">
        <v>1674483.962136239</v>
      </c>
    </row>
    <row r="39">
      <c r="A39" s="305" t="s">
        <v>50</v>
      </c>
      <c r="B39" s="307">
        <v>134.4043385714</v>
      </c>
      <c r="C39" s="307">
        <v>50.1367218565</v>
      </c>
      <c r="D39" s="307">
        <v>46.3269866527</v>
      </c>
      <c r="E39" s="307">
        <v>0.183443834</v>
      </c>
      <c r="F39" s="307">
        <v>39.7311243287</v>
      </c>
      <c r="G39" s="307">
        <v>0.3079083187</v>
      </c>
      <c r="H39" s="307">
        <v>199.088395648</v>
      </c>
      <c r="I39" s="307">
        <v>40.2015177037</v>
      </c>
      <c r="J39" s="307">
        <v>0.2236640087</v>
      </c>
      <c r="K39" s="307">
        <v>4.5132422385</v>
      </c>
      <c r="L39" s="307">
        <v>476.4753156804</v>
      </c>
      <c r="M39" s="307">
        <v>15.6703307258</v>
      </c>
      <c r="N39" s="307">
        <v>4.3541698094</v>
      </c>
      <c r="O39" s="307">
        <v>18.2441908323</v>
      </c>
      <c r="P39" s="307">
        <v>1029.8613502088</v>
      </c>
    </row>
    <row r="40">
      <c r="A40" s="304" t="s">
        <v>51</v>
      </c>
      <c r="B40" s="306">
        <v>0</v>
      </c>
      <c r="C40" s="306">
        <v>0</v>
      </c>
      <c r="D40" s="306">
        <v>0</v>
      </c>
      <c r="E40" s="306">
        <v>0</v>
      </c>
      <c r="F40" s="306">
        <v>0</v>
      </c>
      <c r="G40" s="306">
        <v>0</v>
      </c>
      <c r="H40" s="306">
        <v>0</v>
      </c>
      <c r="I40" s="306">
        <v>0</v>
      </c>
      <c r="J40" s="306">
        <v>0</v>
      </c>
      <c r="K40" s="306">
        <v>0</v>
      </c>
      <c r="L40" s="306">
        <v>0</v>
      </c>
      <c r="M40" s="306">
        <v>0</v>
      </c>
      <c r="N40" s="306">
        <v>0</v>
      </c>
      <c r="O40" s="306">
        <v>0</v>
      </c>
      <c r="P40" s="306">
        <v>0</v>
      </c>
    </row>
    <row r="41">
      <c r="A41" s="305" t="s">
        <v>52</v>
      </c>
      <c r="B41" s="307">
        <v>2789098.461614999</v>
      </c>
      <c r="C41" s="307">
        <v>1040414.7313004634</v>
      </c>
      <c r="D41" s="307">
        <v>961356.81762766314</v>
      </c>
      <c r="E41" s="307">
        <v>3806.7440420519</v>
      </c>
      <c r="F41" s="307">
        <v>824482.44544385956</v>
      </c>
      <c r="G41" s="307">
        <v>6389.5751231274</v>
      </c>
      <c r="H41" s="307">
        <v>4131392.9589542546</v>
      </c>
      <c r="I41" s="307">
        <v>834243.83746847545</v>
      </c>
      <c r="J41" s="307">
        <v>4641.3750420598</v>
      </c>
      <c r="K41" s="307">
        <v>93656.7756524124</v>
      </c>
      <c r="L41" s="307">
        <v>9887601.7254168</v>
      </c>
      <c r="M41" s="307">
        <v>325183.6643440586</v>
      </c>
      <c r="N41" s="307">
        <v>95995.0447600203</v>
      </c>
      <c r="O41" s="307">
        <v>378595.25313393492</v>
      </c>
      <c r="P41" s="307">
        <v>21376859.409924183</v>
      </c>
    </row>
    <row r="42">
      <c r="A42" s="304" t="s">
        <v>53</v>
      </c>
      <c r="B42" s="306">
        <v>1410099.3752023384</v>
      </c>
      <c r="C42" s="306">
        <v>526008.02113977354</v>
      </c>
      <c r="D42" s="306">
        <v>486038.29034358461</v>
      </c>
      <c r="E42" s="306">
        <v>1924.5958753798</v>
      </c>
      <c r="F42" s="306">
        <v>416837.98445483687</v>
      </c>
      <c r="G42" s="306">
        <v>3230.4115515926</v>
      </c>
      <c r="H42" s="306">
        <v>2088730.3586849484</v>
      </c>
      <c r="I42" s="306">
        <v>421773.10344918241</v>
      </c>
      <c r="J42" s="306">
        <v>2346.5647186576</v>
      </c>
      <c r="K42" s="306">
        <v>47350.555259516</v>
      </c>
      <c r="L42" s="306">
        <v>4998927.5054802224</v>
      </c>
      <c r="M42" s="306">
        <v>164404.838419383</v>
      </c>
      <c r="N42" s="306">
        <v>48196.5732739195</v>
      </c>
      <c r="O42" s="306">
        <v>191408.4200489675</v>
      </c>
      <c r="P42" s="306">
        <v>10807276.597902302</v>
      </c>
    </row>
    <row r="43">
      <c r="A43" s="305" t="s">
        <v>55</v>
      </c>
      <c r="B43" s="307">
        <v>0</v>
      </c>
      <c r="C43" s="307">
        <v>0</v>
      </c>
      <c r="D43" s="307">
        <v>0</v>
      </c>
      <c r="E43" s="307">
        <v>0</v>
      </c>
      <c r="F43" s="307">
        <v>0</v>
      </c>
      <c r="G43" s="307">
        <v>0</v>
      </c>
      <c r="H43" s="307">
        <v>0</v>
      </c>
      <c r="I43" s="307">
        <v>0</v>
      </c>
      <c r="J43" s="307">
        <v>0</v>
      </c>
      <c r="K43" s="307">
        <v>0</v>
      </c>
      <c r="L43" s="307">
        <v>0</v>
      </c>
      <c r="M43" s="307">
        <v>0</v>
      </c>
      <c r="N43" s="307">
        <v>0</v>
      </c>
      <c r="O43" s="307">
        <v>0</v>
      </c>
      <c r="P43" s="307">
        <v>0</v>
      </c>
    </row>
    <row r="44">
      <c r="A44" s="304" t="s">
        <v>58</v>
      </c>
      <c r="B44" s="306">
        <v>2.4881302259</v>
      </c>
      <c r="C44" s="306">
        <v>0.9281448382</v>
      </c>
      <c r="D44" s="306">
        <v>0.8576179682</v>
      </c>
      <c r="E44" s="306">
        <v>0.0033959629</v>
      </c>
      <c r="F44" s="306">
        <v>0.7355135437</v>
      </c>
      <c r="G44" s="306">
        <v>0.0057000838</v>
      </c>
      <c r="H44" s="306">
        <v>3.6855793502</v>
      </c>
      <c r="I44" s="306">
        <v>0.7442215957</v>
      </c>
      <c r="J44" s="306">
        <v>0.0041405298</v>
      </c>
      <c r="K44" s="306">
        <v>0.0835503865</v>
      </c>
      <c r="L44" s="306">
        <v>8.8206426028</v>
      </c>
      <c r="M44" s="306">
        <v>0.2900934891</v>
      </c>
      <c r="N44" s="306">
        <v>0.0806055933</v>
      </c>
      <c r="O44" s="306">
        <v>0.3377414981</v>
      </c>
      <c r="P44" s="306">
        <v>19.0650776682</v>
      </c>
    </row>
    <row r="45">
      <c r="A45" s="305" t="s">
        <v>59</v>
      </c>
      <c r="B45" s="307">
        <v>55414.407489174</v>
      </c>
      <c r="C45" s="307">
        <v>20671.1834205521</v>
      </c>
      <c r="D45" s="307">
        <v>19100.4438056546</v>
      </c>
      <c r="E45" s="307">
        <v>75.6332085283</v>
      </c>
      <c r="F45" s="307">
        <v>16380.9943708625</v>
      </c>
      <c r="G45" s="307">
        <v>126.9494513832</v>
      </c>
      <c r="H45" s="307">
        <v>82083.4029619845</v>
      </c>
      <c r="I45" s="307">
        <v>16574.9358048987</v>
      </c>
      <c r="J45" s="307">
        <v>92.2158365616</v>
      </c>
      <c r="K45" s="307">
        <v>1860.7929413577</v>
      </c>
      <c r="L45" s="307">
        <v>196448.99548854271</v>
      </c>
      <c r="M45" s="307">
        <v>6460.8189107639</v>
      </c>
      <c r="N45" s="307">
        <v>1905.3574778776</v>
      </c>
      <c r="O45" s="307">
        <v>7522.0118326274</v>
      </c>
      <c r="P45" s="307">
        <v>424718.14300076879</v>
      </c>
    </row>
    <row r="46">
      <c r="A46" s="304" t="s">
        <v>60</v>
      </c>
      <c r="B46" s="306">
        <v>3843.8630264092</v>
      </c>
      <c r="C46" s="306">
        <v>1433.8725479995</v>
      </c>
      <c r="D46" s="306">
        <v>1324.9169856577</v>
      </c>
      <c r="E46" s="306">
        <v>5.2463557224</v>
      </c>
      <c r="F46" s="306">
        <v>1136.280282529</v>
      </c>
      <c r="G46" s="306">
        <v>8.8059464046</v>
      </c>
      <c r="H46" s="306">
        <v>5693.7784237621</v>
      </c>
      <c r="I46" s="306">
        <v>1149.7331793722</v>
      </c>
      <c r="J46" s="306">
        <v>6.3966224791</v>
      </c>
      <c r="K46" s="306">
        <v>129.0753345776</v>
      </c>
      <c r="L46" s="306">
        <v>13626.8357733708</v>
      </c>
      <c r="M46" s="306">
        <v>448.1596764572</v>
      </c>
      <c r="N46" s="306">
        <v>132.2788294149</v>
      </c>
      <c r="O46" s="306">
        <v>521.7701402527</v>
      </c>
      <c r="P46" s="306">
        <v>29461.013124409</v>
      </c>
    </row>
    <row r="47">
      <c r="A47" s="305" t="s">
        <v>707</v>
      </c>
      <c r="B47" s="307">
        <v>0</v>
      </c>
      <c r="C47" s="307">
        <v>0</v>
      </c>
      <c r="D47" s="307">
        <v>0</v>
      </c>
      <c r="E47" s="307">
        <v>0</v>
      </c>
      <c r="F47" s="307">
        <v>0</v>
      </c>
      <c r="G47" s="307">
        <v>0</v>
      </c>
      <c r="H47" s="307">
        <v>0</v>
      </c>
      <c r="I47" s="307">
        <v>0</v>
      </c>
      <c r="J47" s="307">
        <v>0</v>
      </c>
      <c r="K47" s="307">
        <v>0</v>
      </c>
      <c r="L47" s="307">
        <v>0</v>
      </c>
      <c r="M47" s="307">
        <v>0</v>
      </c>
      <c r="N47" s="307">
        <v>0</v>
      </c>
      <c r="O47" s="307">
        <v>0</v>
      </c>
      <c r="P47" s="307">
        <v>0</v>
      </c>
    </row>
    <row r="48">
      <c r="A48" s="304" t="s">
        <v>62</v>
      </c>
      <c r="B48" s="306">
        <v>0</v>
      </c>
      <c r="C48" s="306">
        <v>0</v>
      </c>
      <c r="D48" s="306">
        <v>0</v>
      </c>
      <c r="E48" s="306">
        <v>0</v>
      </c>
      <c r="F48" s="306">
        <v>0</v>
      </c>
      <c r="G48" s="306">
        <v>0</v>
      </c>
      <c r="H48" s="306">
        <v>0</v>
      </c>
      <c r="I48" s="306">
        <v>0</v>
      </c>
      <c r="J48" s="306">
        <v>0</v>
      </c>
      <c r="K48" s="306">
        <v>0</v>
      </c>
      <c r="L48" s="306">
        <v>0</v>
      </c>
      <c r="M48" s="306">
        <v>0</v>
      </c>
      <c r="N48" s="306">
        <v>0</v>
      </c>
      <c r="O48" s="306">
        <v>0</v>
      </c>
      <c r="P48" s="306">
        <v>0</v>
      </c>
    </row>
    <row r="49">
      <c r="A49" s="305" t="s">
        <v>63</v>
      </c>
      <c r="B49" s="307">
        <v>3787716.33748424</v>
      </c>
      <c r="C49" s="307">
        <v>1412928.2023353749</v>
      </c>
      <c r="D49" s="307">
        <v>1305564.136366728</v>
      </c>
      <c r="E49" s="307">
        <v>5169.7230481966</v>
      </c>
      <c r="F49" s="307">
        <v>1119682.81921764</v>
      </c>
      <c r="G49" s="307">
        <v>8677.3193619843</v>
      </c>
      <c r="H49" s="307">
        <v>5610610.3181948094</v>
      </c>
      <c r="I49" s="307">
        <v>1132939.2117606327</v>
      </c>
      <c r="J49" s="307">
        <v>6303.1880434302</v>
      </c>
      <c r="K49" s="307">
        <v>127189.9519278092</v>
      </c>
      <c r="L49" s="307">
        <v>13427790.775164209</v>
      </c>
      <c r="M49" s="307">
        <v>441613.48015149531</v>
      </c>
      <c r="N49" s="307">
        <v>129548.7754599498</v>
      </c>
      <c r="O49" s="307">
        <v>514148.72774302732</v>
      </c>
      <c r="P49" s="307">
        <v>29029882.966259528</v>
      </c>
    </row>
    <row r="50">
      <c r="A50" s="304" t="s">
        <v>64</v>
      </c>
      <c r="B50" s="306">
        <v>10673.000405807</v>
      </c>
      <c r="C50" s="306">
        <v>3981.3391324118</v>
      </c>
      <c r="D50" s="306">
        <v>3678.809423861</v>
      </c>
      <c r="E50" s="306">
        <v>14.567209177</v>
      </c>
      <c r="F50" s="306">
        <v>3155.0343582017</v>
      </c>
      <c r="G50" s="306">
        <v>24.4508893538</v>
      </c>
      <c r="H50" s="306">
        <v>15809.5382197208</v>
      </c>
      <c r="I50" s="306">
        <v>3192.3881276988</v>
      </c>
      <c r="J50" s="306">
        <v>17.7610788537</v>
      </c>
      <c r="K50" s="306">
        <v>358.3949503044</v>
      </c>
      <c r="L50" s="306">
        <v>37836.734227993</v>
      </c>
      <c r="M50" s="306">
        <v>1244.3753525633</v>
      </c>
      <c r="N50" s="306">
        <v>365.319230411</v>
      </c>
      <c r="O50" s="306">
        <v>1448.7646621107</v>
      </c>
      <c r="P50" s="306">
        <v>81800.477268468</v>
      </c>
    </row>
    <row r="51">
      <c r="A51" s="305" t="s">
        <v>65</v>
      </c>
      <c r="B51" s="307">
        <v>0</v>
      </c>
      <c r="C51" s="307">
        <v>0</v>
      </c>
      <c r="D51" s="307">
        <v>0</v>
      </c>
      <c r="E51" s="307">
        <v>0</v>
      </c>
      <c r="F51" s="307">
        <v>0</v>
      </c>
      <c r="G51" s="307">
        <v>0</v>
      </c>
      <c r="H51" s="307">
        <v>0</v>
      </c>
      <c r="I51" s="307">
        <v>0</v>
      </c>
      <c r="J51" s="307">
        <v>0</v>
      </c>
      <c r="K51" s="307">
        <v>0</v>
      </c>
      <c r="L51" s="307">
        <v>0</v>
      </c>
      <c r="M51" s="307">
        <v>0</v>
      </c>
      <c r="N51" s="307">
        <v>0</v>
      </c>
      <c r="O51" s="307">
        <v>0</v>
      </c>
      <c r="P51" s="307">
        <v>0</v>
      </c>
    </row>
    <row r="52">
      <c r="A52" s="304" t="s">
        <v>66</v>
      </c>
      <c r="B52" s="306">
        <v>23.3348453259</v>
      </c>
      <c r="C52" s="306">
        <v>8.7045750316</v>
      </c>
      <c r="D52" s="306">
        <v>8.0431411622</v>
      </c>
      <c r="E52" s="306">
        <v>0.0318489234</v>
      </c>
      <c r="F52" s="306">
        <v>6.8979889391</v>
      </c>
      <c r="G52" s="306">
        <v>0.0534580436</v>
      </c>
      <c r="H52" s="306">
        <v>34.5650815146</v>
      </c>
      <c r="I52" s="306">
        <v>6.9796571112</v>
      </c>
      <c r="J52" s="306">
        <v>0.0388318198</v>
      </c>
      <c r="K52" s="306">
        <v>0.7835744789</v>
      </c>
      <c r="L52" s="306">
        <v>82.7240988737</v>
      </c>
      <c r="M52" s="306">
        <v>2.7206319944</v>
      </c>
      <c r="N52" s="306">
        <v>0.7559568404</v>
      </c>
      <c r="O52" s="306">
        <v>3.1674972377</v>
      </c>
      <c r="P52" s="306">
        <v>178.8011872965</v>
      </c>
    </row>
    <row r="53">
      <c r="A53" s="305" t="s">
        <v>67</v>
      </c>
      <c r="B53" s="307">
        <v>0</v>
      </c>
      <c r="C53" s="307">
        <v>0</v>
      </c>
      <c r="D53" s="307">
        <v>0</v>
      </c>
      <c r="E53" s="307">
        <v>0</v>
      </c>
      <c r="F53" s="307">
        <v>0</v>
      </c>
      <c r="G53" s="307">
        <v>0</v>
      </c>
      <c r="H53" s="307">
        <v>0</v>
      </c>
      <c r="I53" s="307">
        <v>0</v>
      </c>
      <c r="J53" s="307">
        <v>0</v>
      </c>
      <c r="K53" s="307">
        <v>0</v>
      </c>
      <c r="L53" s="307">
        <v>0</v>
      </c>
      <c r="M53" s="307">
        <v>0</v>
      </c>
      <c r="N53" s="307">
        <v>0</v>
      </c>
      <c r="O53" s="307">
        <v>0</v>
      </c>
      <c r="P53" s="307">
        <v>0</v>
      </c>
    </row>
    <row r="54">
      <c r="A54" s="304" t="s">
        <v>708</v>
      </c>
      <c r="B54" s="306">
        <v>0</v>
      </c>
      <c r="C54" s="306">
        <v>0</v>
      </c>
      <c r="D54" s="306">
        <v>0</v>
      </c>
      <c r="E54" s="306">
        <v>0</v>
      </c>
      <c r="F54" s="306">
        <v>0</v>
      </c>
      <c r="G54" s="306">
        <v>0</v>
      </c>
      <c r="H54" s="306">
        <v>0</v>
      </c>
      <c r="I54" s="306">
        <v>0</v>
      </c>
      <c r="J54" s="306">
        <v>0</v>
      </c>
      <c r="K54" s="306">
        <v>0</v>
      </c>
      <c r="L54" s="306">
        <v>0</v>
      </c>
      <c r="M54" s="306">
        <v>0</v>
      </c>
      <c r="N54" s="306">
        <v>0</v>
      </c>
      <c r="O54" s="306">
        <v>0</v>
      </c>
      <c r="P54" s="306">
        <v>0</v>
      </c>
    </row>
    <row r="55">
      <c r="A55" s="305" t="s">
        <v>68</v>
      </c>
      <c r="B55" s="307">
        <v>16.8928099407</v>
      </c>
      <c r="C55" s="307">
        <v>6.3015087339</v>
      </c>
      <c r="D55" s="307">
        <v>5.8226764773</v>
      </c>
      <c r="E55" s="307">
        <v>0.0230564121</v>
      </c>
      <c r="F55" s="307">
        <v>4.9936656745</v>
      </c>
      <c r="G55" s="307">
        <v>0.0386999167</v>
      </c>
      <c r="H55" s="307">
        <v>25.0227222189</v>
      </c>
      <c r="I55" s="307">
        <v>5.0527877681</v>
      </c>
      <c r="J55" s="307">
        <v>0.0281115448</v>
      </c>
      <c r="K55" s="307">
        <v>0.5672535884</v>
      </c>
      <c r="L55" s="307">
        <v>59.8865113637</v>
      </c>
      <c r="M55" s="307">
        <v>1.969548911</v>
      </c>
      <c r="N55" s="307">
        <v>0.5472603316</v>
      </c>
      <c r="O55" s="307">
        <v>2.2930483609</v>
      </c>
      <c r="P55" s="307">
        <v>129.4396612426</v>
      </c>
    </row>
    <row r="56">
      <c r="A56" s="304" t="s">
        <v>69</v>
      </c>
      <c r="B56" s="306">
        <v>592117.66566272173</v>
      </c>
      <c r="C56" s="306">
        <v>220877.08644822161</v>
      </c>
      <c r="D56" s="306">
        <v>204093.31637328581</v>
      </c>
      <c r="E56" s="306">
        <v>808.1609261833</v>
      </c>
      <c r="F56" s="306">
        <v>175035.276701357</v>
      </c>
      <c r="G56" s="306">
        <v>1356.4886139918</v>
      </c>
      <c r="H56" s="306">
        <v>877082.96729506983</v>
      </c>
      <c r="I56" s="306">
        <v>177107.59244738749</v>
      </c>
      <c r="J56" s="306">
        <v>985.350712136</v>
      </c>
      <c r="K56" s="306">
        <v>19883.0669250351</v>
      </c>
      <c r="L56" s="306">
        <v>2099109.70631938</v>
      </c>
      <c r="M56" s="306">
        <v>69035.5664717414</v>
      </c>
      <c r="N56" s="306">
        <v>20246.1722239582</v>
      </c>
      <c r="O56" s="306">
        <v>80374.6947631414</v>
      </c>
      <c r="P56" s="306">
        <v>4538113.1118836105</v>
      </c>
    </row>
    <row r="57">
      <c r="A57" s="305" t="s">
        <v>709</v>
      </c>
      <c r="B57" s="307">
        <v>10.4663283632</v>
      </c>
      <c r="C57" s="307">
        <v>3.904244458</v>
      </c>
      <c r="D57" s="307">
        <v>3.6075729365</v>
      </c>
      <c r="E57" s="307">
        <v>0.0142851296</v>
      </c>
      <c r="F57" s="307">
        <v>3.0939402545</v>
      </c>
      <c r="G57" s="307">
        <v>0.0239774222</v>
      </c>
      <c r="H57" s="307">
        <v>15.5034022288</v>
      </c>
      <c r="I57" s="307">
        <v>3.1305707052</v>
      </c>
      <c r="J57" s="307">
        <v>0.0174171532</v>
      </c>
      <c r="K57" s="307">
        <v>0.3514549884</v>
      </c>
      <c r="L57" s="307">
        <v>37.104063484</v>
      </c>
      <c r="M57" s="307">
        <v>1.220279261</v>
      </c>
      <c r="N57" s="307">
        <v>0.3390677067</v>
      </c>
      <c r="O57" s="307">
        <v>1.4207107747</v>
      </c>
      <c r="P57" s="307">
        <v>80.197314866</v>
      </c>
    </row>
    <row r="58">
      <c r="A58" s="304" t="s">
        <v>71</v>
      </c>
      <c r="B58" s="306">
        <v>52.0622711919</v>
      </c>
      <c r="C58" s="306">
        <v>19.420739224</v>
      </c>
      <c r="D58" s="306">
        <v>17.9450170155</v>
      </c>
      <c r="E58" s="306">
        <v>0.0710579936</v>
      </c>
      <c r="F58" s="306">
        <v>15.3900729066</v>
      </c>
      <c r="G58" s="306">
        <v>0.1192700069</v>
      </c>
      <c r="H58" s="306">
        <v>77.11800196</v>
      </c>
      <c r="I58" s="306">
        <v>15.5722824075</v>
      </c>
      <c r="J58" s="306">
        <v>0.0866375029</v>
      </c>
      <c r="K58" s="306">
        <v>1.7482295875</v>
      </c>
      <c r="L58" s="306">
        <v>184.5653746364</v>
      </c>
      <c r="M58" s="306">
        <v>6.0699901252</v>
      </c>
      <c r="N58" s="306">
        <v>1.6866119925</v>
      </c>
      <c r="O58" s="306">
        <v>7.0669892124</v>
      </c>
      <c r="P58" s="306">
        <v>398.9225457629</v>
      </c>
    </row>
    <row r="59">
      <c r="A59" s="305" t="s">
        <v>72</v>
      </c>
      <c r="B59" s="307">
        <v>237.9235684995</v>
      </c>
      <c r="C59" s="307">
        <v>88.7524011781</v>
      </c>
      <c r="D59" s="307">
        <v>82.0083793381</v>
      </c>
      <c r="E59" s="307">
        <v>0.3247336511</v>
      </c>
      <c r="F59" s="307">
        <v>70.3323343672</v>
      </c>
      <c r="G59" s="307">
        <v>0.545061616</v>
      </c>
      <c r="H59" s="307">
        <v>352.4277716245</v>
      </c>
      <c r="I59" s="307">
        <v>71.1650282487</v>
      </c>
      <c r="J59" s="307">
        <v>0.3959317062</v>
      </c>
      <c r="K59" s="307">
        <v>7.9893752709</v>
      </c>
      <c r="L59" s="307">
        <v>843.4601785449</v>
      </c>
      <c r="M59" s="307">
        <v>27.7397370165</v>
      </c>
      <c r="N59" s="307">
        <v>7.7077840688</v>
      </c>
      <c r="O59" s="307">
        <v>32.2960034872</v>
      </c>
      <c r="P59" s="307">
        <v>1823.0682886177</v>
      </c>
    </row>
    <row r="60">
      <c r="A60" s="304" t="s">
        <v>710</v>
      </c>
      <c r="B60" s="306">
        <v>43.0809605065</v>
      </c>
      <c r="C60" s="306">
        <v>16.0704494898</v>
      </c>
      <c r="D60" s="306">
        <v>14.8493054881</v>
      </c>
      <c r="E60" s="306">
        <v>0.0587997132</v>
      </c>
      <c r="F60" s="306">
        <v>12.7351171568</v>
      </c>
      <c r="G60" s="306">
        <v>0.0986946274</v>
      </c>
      <c r="H60" s="306">
        <v>63.8143039232</v>
      </c>
      <c r="I60" s="306">
        <v>12.8858935276</v>
      </c>
      <c r="J60" s="306">
        <v>0.071691587</v>
      </c>
      <c r="K60" s="306">
        <v>1.4466408801</v>
      </c>
      <c r="L60" s="306">
        <v>152.7258306939</v>
      </c>
      <c r="M60" s="306">
        <v>5.0228504995</v>
      </c>
      <c r="N60" s="306">
        <v>1.3956529952</v>
      </c>
      <c r="O60" s="306">
        <v>5.8478563495</v>
      </c>
      <c r="P60" s="306">
        <v>330.1040474378</v>
      </c>
    </row>
    <row r="61">
      <c r="A61" s="305" t="s">
        <v>76</v>
      </c>
      <c r="B61" s="307">
        <v>21.8509738722</v>
      </c>
      <c r="C61" s="307">
        <v>8.1510478826</v>
      </c>
      <c r="D61" s="307">
        <v>7.5316748379</v>
      </c>
      <c r="E61" s="307">
        <v>0.0298236387</v>
      </c>
      <c r="F61" s="307">
        <v>6.4593432686</v>
      </c>
      <c r="G61" s="307">
        <v>0.0500586269</v>
      </c>
      <c r="H61" s="307">
        <v>32.3670751837</v>
      </c>
      <c r="I61" s="307">
        <v>6.5358181313</v>
      </c>
      <c r="J61" s="307">
        <v>0.03636249</v>
      </c>
      <c r="K61" s="307">
        <v>0.7337466876</v>
      </c>
      <c r="L61" s="307">
        <v>77.4636427982</v>
      </c>
      <c r="M61" s="307">
        <v>2.5476259986</v>
      </c>
      <c r="N61" s="307">
        <v>0.707885265</v>
      </c>
      <c r="O61" s="307">
        <v>2.9660749156</v>
      </c>
      <c r="P61" s="307">
        <v>167.4311535969</v>
      </c>
    </row>
    <row r="62">
      <c r="A62" s="304" t="s">
        <v>78</v>
      </c>
      <c r="B62" s="306">
        <v>155734.379810011</v>
      </c>
      <c r="C62" s="306">
        <v>58093.4467370707</v>
      </c>
      <c r="D62" s="306">
        <v>53679.1044955359</v>
      </c>
      <c r="E62" s="306">
        <v>212.5564696419</v>
      </c>
      <c r="F62" s="306">
        <v>46036.475252685</v>
      </c>
      <c r="G62" s="306">
        <v>356.773535515</v>
      </c>
      <c r="H62" s="306">
        <v>230683.8317359486</v>
      </c>
      <c r="I62" s="306">
        <v>46581.5203107773</v>
      </c>
      <c r="J62" s="306">
        <v>259.1596078764</v>
      </c>
      <c r="K62" s="306">
        <v>5229.4962232305</v>
      </c>
      <c r="L62" s="306">
        <v>552092.20603296743</v>
      </c>
      <c r="M62" s="306">
        <v>18157.2206890268</v>
      </c>
      <c r="N62" s="306">
        <v>5365.5618222254</v>
      </c>
      <c r="O62" s="306">
        <v>21139.5537867412</v>
      </c>
      <c r="P62" s="306">
        <v>1193621.2865092531</v>
      </c>
    </row>
    <row r="63">
      <c r="A63" s="305" t="s">
        <v>79</v>
      </c>
      <c r="B63" s="307">
        <v>75797.9676080799</v>
      </c>
      <c r="C63" s="307">
        <v>28274.8433543712</v>
      </c>
      <c r="D63" s="307">
        <v>26126.3250205066</v>
      </c>
      <c r="E63" s="307">
        <v>103.4540248625</v>
      </c>
      <c r="F63" s="307">
        <v>22406.5570123321</v>
      </c>
      <c r="G63" s="307">
        <v>173.6463645431</v>
      </c>
      <c r="H63" s="307">
        <v>112276.85002477</v>
      </c>
      <c r="I63" s="307">
        <v>22671.8375991147</v>
      </c>
      <c r="J63" s="307">
        <v>126.136384189</v>
      </c>
      <c r="K63" s="307">
        <v>2545.2644805764</v>
      </c>
      <c r="L63" s="307">
        <v>268710.52622171352</v>
      </c>
      <c r="M63" s="307">
        <v>8837.3577325611</v>
      </c>
      <c r="N63" s="307">
        <v>2579.740315508</v>
      </c>
      <c r="O63" s="307">
        <v>10288.8984123573</v>
      </c>
      <c r="P63" s="307">
        <v>580919.40455548535</v>
      </c>
    </row>
    <row r="64">
      <c r="A64" s="304" t="s">
        <v>80</v>
      </c>
      <c r="B64" s="306">
        <v>157428.16793429351</v>
      </c>
      <c r="C64" s="306">
        <v>58725.2789009252</v>
      </c>
      <c r="D64" s="306">
        <v>54262.925677651</v>
      </c>
      <c r="E64" s="306">
        <v>214.8682624808</v>
      </c>
      <c r="F64" s="306">
        <v>46537.17416812</v>
      </c>
      <c r="G64" s="306">
        <v>360.653852618</v>
      </c>
      <c r="H64" s="306">
        <v>233192.7802104922</v>
      </c>
      <c r="I64" s="306">
        <v>47088.1472097939</v>
      </c>
      <c r="J64" s="306">
        <v>261.9782627339</v>
      </c>
      <c r="K64" s="306">
        <v>5286.3729296437</v>
      </c>
      <c r="L64" s="306">
        <v>558096.83534621459</v>
      </c>
      <c r="M64" s="306">
        <v>18354.7010707548</v>
      </c>
      <c r="N64" s="306">
        <v>5418.9655343195</v>
      </c>
      <c r="O64" s="306">
        <v>21369.4704255739</v>
      </c>
      <c r="P64" s="306">
        <v>1206598.319785615</v>
      </c>
    </row>
    <row r="65">
      <c r="A65" s="305" t="s">
        <v>711</v>
      </c>
      <c r="B65" s="307">
        <v>0</v>
      </c>
      <c r="C65" s="307">
        <v>0</v>
      </c>
      <c r="D65" s="307">
        <v>0</v>
      </c>
      <c r="E65" s="307">
        <v>0</v>
      </c>
      <c r="F65" s="307">
        <v>0</v>
      </c>
      <c r="G65" s="307">
        <v>0</v>
      </c>
      <c r="H65" s="307">
        <v>0</v>
      </c>
      <c r="I65" s="307">
        <v>0</v>
      </c>
      <c r="J65" s="307">
        <v>0</v>
      </c>
      <c r="K65" s="307">
        <v>0</v>
      </c>
      <c r="L65" s="307">
        <v>0</v>
      </c>
      <c r="M65" s="307">
        <v>0</v>
      </c>
      <c r="N65" s="307">
        <v>0</v>
      </c>
      <c r="O65" s="307">
        <v>0</v>
      </c>
      <c r="P65" s="307">
        <v>0</v>
      </c>
    </row>
    <row r="66">
      <c r="A66" s="304" t="s">
        <v>82</v>
      </c>
      <c r="B66" s="306">
        <v>746889.29195796186</v>
      </c>
      <c r="C66" s="306">
        <v>278611.398162573</v>
      </c>
      <c r="D66" s="306">
        <v>257440.57541128129</v>
      </c>
      <c r="E66" s="306">
        <v>1019.4033668452</v>
      </c>
      <c r="F66" s="306">
        <v>220787.153406109</v>
      </c>
      <c r="G66" s="306">
        <v>1711.0565673115</v>
      </c>
      <c r="H66" s="306">
        <v>1106340.7062820983</v>
      </c>
      <c r="I66" s="306">
        <v>223401.14472915739</v>
      </c>
      <c r="J66" s="306">
        <v>1242.908189361</v>
      </c>
      <c r="K66" s="306">
        <v>25080.2342824396</v>
      </c>
      <c r="L66" s="306">
        <v>2647788.8656475395</v>
      </c>
      <c r="M66" s="306">
        <v>87080.5388052147</v>
      </c>
      <c r="N66" s="306">
        <v>25478.0579187852</v>
      </c>
      <c r="O66" s="306">
        <v>101383.56334258481</v>
      </c>
      <c r="P66" s="306">
        <v>5724254.8980692625</v>
      </c>
    </row>
    <row r="67">
      <c r="A67" s="305" t="s">
        <v>712</v>
      </c>
      <c r="B67" s="307">
        <v>6.4465592364</v>
      </c>
      <c r="C67" s="307">
        <v>2.4047538257</v>
      </c>
      <c r="D67" s="307">
        <v>2.2220239828</v>
      </c>
      <c r="E67" s="307">
        <v>0.0087986858</v>
      </c>
      <c r="F67" s="307">
        <v>1.9056605556</v>
      </c>
      <c r="G67" s="307">
        <v>0.0147684907</v>
      </c>
      <c r="H67" s="307">
        <v>9.5490603165</v>
      </c>
      <c r="I67" s="307">
        <v>1.9282224668</v>
      </c>
      <c r="J67" s="307">
        <v>0.0107278031</v>
      </c>
      <c r="K67" s="307">
        <v>0.2164727996</v>
      </c>
      <c r="L67" s="307">
        <v>22.8536249638</v>
      </c>
      <c r="M67" s="307">
        <v>0.7516105236</v>
      </c>
      <c r="N67" s="307">
        <v>0.2088430613</v>
      </c>
      <c r="O67" s="307">
        <v>0.8750629494</v>
      </c>
      <c r="P67" s="307">
        <v>49.3961896611</v>
      </c>
    </row>
    <row r="68">
      <c r="A68" s="304" t="s">
        <v>84</v>
      </c>
      <c r="B68" s="306">
        <v>147030.52686188219</v>
      </c>
      <c r="C68" s="306">
        <v>54846.6567972625</v>
      </c>
      <c r="D68" s="306">
        <v>50679.0281316247</v>
      </c>
      <c r="E68" s="306">
        <v>200.6768817358</v>
      </c>
      <c r="F68" s="306">
        <v>43463.5384911403</v>
      </c>
      <c r="G68" s="306">
        <v>336.8337868693</v>
      </c>
      <c r="H68" s="306">
        <v>217791.1220376142</v>
      </c>
      <c r="I68" s="306">
        <v>43978.1214763009</v>
      </c>
      <c r="J68" s="306">
        <v>244.6754129298</v>
      </c>
      <c r="K68" s="306">
        <v>4937.2244321506</v>
      </c>
      <c r="L68" s="306">
        <v>521236.27440771379</v>
      </c>
      <c r="M68" s="306">
        <v>17142.4301269376</v>
      </c>
      <c r="N68" s="306">
        <v>5019.3031031631</v>
      </c>
      <c r="O68" s="306">
        <v>19958.0833383192</v>
      </c>
      <c r="P68" s="306">
        <v>1126864.495285644</v>
      </c>
    </row>
    <row r="69">
      <c r="A69" s="305" t="s">
        <v>85</v>
      </c>
      <c r="B69" s="307">
        <v>250426.0441619466</v>
      </c>
      <c r="C69" s="307">
        <v>93416.1877155539</v>
      </c>
      <c r="D69" s="307">
        <v>86317.7790888065</v>
      </c>
      <c r="E69" s="307">
        <v>341.797847838</v>
      </c>
      <c r="F69" s="307">
        <v>74028.177970425</v>
      </c>
      <c r="G69" s="307">
        <v>573.7036694767</v>
      </c>
      <c r="H69" s="307">
        <v>370947.246871433</v>
      </c>
      <c r="I69" s="307">
        <v>74904.6284879959</v>
      </c>
      <c r="J69" s="307">
        <v>416.7372386638</v>
      </c>
      <c r="K69" s="307">
        <v>8409.203245559</v>
      </c>
      <c r="L69" s="307">
        <v>887782.56501966564</v>
      </c>
      <c r="M69" s="307">
        <v>29197.4126437311</v>
      </c>
      <c r="N69" s="307">
        <v>8601.0474896161</v>
      </c>
      <c r="O69" s="307">
        <v>33993.1031068452</v>
      </c>
      <c r="P69" s="307">
        <v>1919355.6345575564</v>
      </c>
    </row>
    <row r="70">
      <c r="A70" s="309" t="s">
        <v>17</v>
      </c>
      <c r="B70" s="310">
        <v>18147247.08</v>
      </c>
      <c r="C70" s="310">
        <v>6769450.22</v>
      </c>
      <c r="D70" s="310">
        <v>6255060.5299999993</v>
      </c>
      <c r="E70" s="310">
        <v>24768.5499999999</v>
      </c>
      <c r="F70" s="310">
        <v>5364488.5100000007</v>
      </c>
      <c r="G70" s="310">
        <v>41573.7199999999</v>
      </c>
      <c r="H70" s="310">
        <v>26880875.61</v>
      </c>
      <c r="I70" s="310">
        <v>5428000.93</v>
      </c>
      <c r="J70" s="310">
        <v>30199.0700000001</v>
      </c>
      <c r="K70" s="310">
        <v>609377.0699999996</v>
      </c>
      <c r="L70" s="310">
        <v>64333602.42</v>
      </c>
      <c r="M70" s="310">
        <v>2115804.9400000004</v>
      </c>
      <c r="N70" s="310">
        <v>622721.56</v>
      </c>
      <c r="O70" s="310">
        <v>2463327.02</v>
      </c>
      <c r="P70" s="311">
        <v>139086497.23</v>
      </c>
    </row>
    <row r="71">
      <c r="A71" s="181" t="s">
        <v>736</v>
      </c>
    </row>
    <row r="73">
      <c r="A73" s="266" t="s">
        <v>737</v>
      </c>
    </row>
    <row r="75">
      <c r="U75" s="303" t="s">
        <v>729</v>
      </c>
      <c r="V75" s="303">
        <v>64333602.42</v>
      </c>
    </row>
    <row r="76">
      <c r="U76" s="303" t="s">
        <v>726</v>
      </c>
      <c r="V76" s="303">
        <v>26880875.61</v>
      </c>
    </row>
    <row r="77">
      <c r="U77" s="303" t="s">
        <v>721</v>
      </c>
      <c r="V77" s="303">
        <v>18147247.08</v>
      </c>
    </row>
    <row r="78">
      <c r="U78" s="303" t="s">
        <v>722</v>
      </c>
      <c r="V78" s="303">
        <v>6769450.22</v>
      </c>
    </row>
    <row r="79">
      <c r="U79" s="303" t="s">
        <v>723</v>
      </c>
      <c r="V79" s="303">
        <v>6255060.5299999993</v>
      </c>
    </row>
    <row r="80">
      <c r="U80" s="303" t="s">
        <v>727</v>
      </c>
      <c r="V80" s="303">
        <v>5428000.93</v>
      </c>
    </row>
    <row r="81">
      <c r="U81" s="303" t="s">
        <v>724</v>
      </c>
      <c r="V81" s="303">
        <v>5364488.5100000007</v>
      </c>
    </row>
    <row r="82">
      <c r="U82" s="303" t="s">
        <v>732</v>
      </c>
      <c r="V82" s="303">
        <v>2463327.02</v>
      </c>
    </row>
    <row r="83">
      <c r="U83" s="303" t="s">
        <v>730</v>
      </c>
      <c r="V83" s="303">
        <v>2115804.9400000004</v>
      </c>
    </row>
    <row r="84">
      <c r="U84" s="303" t="s">
        <v>731</v>
      </c>
      <c r="V84" s="303">
        <v>622721.56</v>
      </c>
    </row>
    <row r="85">
      <c r="U85" s="303" t="s">
        <v>728</v>
      </c>
      <c r="V85" s="303">
        <v>609377.0699999996</v>
      </c>
    </row>
    <row r="86">
      <c r="U86" s="303" t="s">
        <v>725</v>
      </c>
      <c r="V86" s="303">
        <v>41573.7199999999</v>
      </c>
    </row>
    <row r="87">
      <c r="U87" s="303" t="s">
        <v>78</v>
      </c>
      <c r="V87" s="303">
        <v>30199.0700000001</v>
      </c>
    </row>
    <row r="88">
      <c r="U88" s="303" t="s">
        <v>37</v>
      </c>
      <c r="V88" s="303">
        <v>24768.5499999999</v>
      </c>
    </row>
    <row r="100">
      <c r="A100" s="181" t="s">
        <v>738</v>
      </c>
    </row>
  </sheetData>
  <mergeCells>
    <mergeCell ref="A7:Q7"/>
    <mergeCell ref="M1:O1"/>
    <mergeCell ref="B1:L1"/>
    <mergeCell ref="A9:P9"/>
    <mergeCell ref="A10:A11"/>
    <mergeCell ref="P10:P11"/>
  </mergeCells>
  <pageMargins left="0.7" right="0.7" top="0.75" bottom="0.75" header="0.3" footer="0.3"/>
  <pageSetup paperSize="9" scale="45" fitToHeight="0" orientation="portrait" horizontalDpi="0" verticalDpi="0"/>
  <headerFooter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E120"/>
  <sheetViews>
    <sheetView tabSelected="1" view="pageBreakPreview" topLeftCell="A6" zoomScale="60" zoomScaleNormal="100" workbookViewId="0" showGridLines="0">
      <selection activeCell="N34" sqref="N34"/>
    </sheetView>
  </sheetViews>
  <sheetFormatPr baseColWidth="10" defaultColWidth="9.140625" defaultRowHeight="15"/>
  <cols>
    <col min="1" max="1" width="23" customWidth="1"/>
    <col min="2" max="2" width="8" customWidth="1"/>
    <col min="3" max="3" width="8" customWidth="1"/>
    <col min="4" max="4" width="8" customWidth="1"/>
    <col min="5" max="5" width="8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8" customWidth="1"/>
    <col min="14" max="14" width="8" customWidth="1"/>
    <col min="15" max="15" width="8" customWidth="1"/>
    <col min="16" max="16" width="10" customWidth="1"/>
  </cols>
  <sheetData>
    <row r="1" ht="42.75" customHeight="1">
      <c r="A1" s="115"/>
      <c r="B1" s="143" t="str">
        <f>'1'!$Z$2</f>
        <v>INFORME EJECUTIVO MENSUAL DE LA OPERACIÓN DEL SEIN
MES 20XX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 t="str">
        <f>'1'!$Z$3</f>
        <v>Código: EJECSGI-MESXX-20XX
Fecha: DD/MM/YYYY
Versión: X</v>
      </c>
      <c r="N1" s="144"/>
      <c r="O1" s="145"/>
    </row>
    <row r="5" ht="15" customHeight="1">
      <c r="A5" s="170" t="s">
        <v>739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</row>
    <row r="7">
      <c r="A7" s="312" t="s">
        <v>740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</row>
    <row r="8" ht="40" customHeight="1">
      <c r="A8" s="312" t="s">
        <v>665</v>
      </c>
      <c r="B8" s="312" t="s">
        <v>721</v>
      </c>
      <c r="C8" s="312" t="s">
        <v>722</v>
      </c>
      <c r="D8" s="312" t="s">
        <v>723</v>
      </c>
      <c r="E8" s="312" t="s">
        <v>37</v>
      </c>
      <c r="F8" s="312" t="s">
        <v>724</v>
      </c>
      <c r="G8" s="312" t="s">
        <v>725</v>
      </c>
      <c r="H8" s="312" t="s">
        <v>726</v>
      </c>
      <c r="I8" s="312" t="s">
        <v>727</v>
      </c>
      <c r="J8" s="312" t="s">
        <v>78</v>
      </c>
      <c r="K8" s="312" t="s">
        <v>728</v>
      </c>
      <c r="L8" s="312" t="s">
        <v>729</v>
      </c>
      <c r="M8" s="312" t="s">
        <v>730</v>
      </c>
      <c r="N8" s="312" t="s">
        <v>731</v>
      </c>
      <c r="O8" s="312" t="s">
        <v>732</v>
      </c>
      <c r="P8" s="312" t="s">
        <v>17</v>
      </c>
    </row>
    <row r="9">
      <c r="A9" s="312"/>
      <c r="B9" s="312" t="s">
        <v>733</v>
      </c>
      <c r="C9" s="312" t="s">
        <v>733</v>
      </c>
      <c r="D9" s="312" t="s">
        <v>733</v>
      </c>
      <c r="E9" s="312" t="s">
        <v>734</v>
      </c>
      <c r="F9" s="312" t="s">
        <v>734</v>
      </c>
      <c r="G9" s="312" t="s">
        <v>734</v>
      </c>
      <c r="H9" s="312" t="s">
        <v>734</v>
      </c>
      <c r="I9" s="312" t="s">
        <v>734</v>
      </c>
      <c r="J9" s="312" t="s">
        <v>734</v>
      </c>
      <c r="K9" s="312" t="s">
        <v>733</v>
      </c>
      <c r="L9" s="312" t="s">
        <v>735</v>
      </c>
      <c r="M9" s="312" t="s">
        <v>733</v>
      </c>
      <c r="N9" s="312" t="s">
        <v>733</v>
      </c>
      <c r="O9" s="312" t="s">
        <v>733</v>
      </c>
      <c r="P9" s="312"/>
    </row>
    <row r="10">
      <c r="A10" s="313" t="s">
        <v>24</v>
      </c>
      <c r="B10" s="315">
        <v>231.7495776806</v>
      </c>
      <c r="C10" s="315">
        <v>71.194631006</v>
      </c>
      <c r="D10" s="315">
        <v>12.9562553781</v>
      </c>
      <c r="E10" s="315">
        <v>0</v>
      </c>
      <c r="F10" s="315">
        <v>2.7022679241</v>
      </c>
      <c r="G10" s="315">
        <v>0</v>
      </c>
      <c r="H10" s="315">
        <v>20.8921191601</v>
      </c>
      <c r="I10" s="315">
        <v>7.2826971756</v>
      </c>
      <c r="J10" s="315">
        <v>0</v>
      </c>
      <c r="K10" s="315">
        <v>0</v>
      </c>
      <c r="L10" s="315">
        <v>1286.1282613218</v>
      </c>
      <c r="M10" s="315">
        <v>1.1231309813</v>
      </c>
      <c r="N10" s="315">
        <v>0</v>
      </c>
      <c r="O10" s="315">
        <v>98.9965694121</v>
      </c>
      <c r="P10" s="315">
        <v>1733.0255100397</v>
      </c>
    </row>
    <row r="11">
      <c r="A11" s="314" t="s">
        <v>25</v>
      </c>
      <c r="B11" s="316">
        <v>0</v>
      </c>
      <c r="C11" s="317">
        <v>0</v>
      </c>
      <c r="D11" s="317">
        <v>0</v>
      </c>
      <c r="E11" s="317">
        <v>0</v>
      </c>
      <c r="F11" s="317">
        <v>0</v>
      </c>
      <c r="G11" s="317">
        <v>0</v>
      </c>
      <c r="H11" s="317">
        <v>0</v>
      </c>
      <c r="I11" s="317">
        <v>0</v>
      </c>
      <c r="J11" s="317">
        <v>0</v>
      </c>
      <c r="K11" s="317">
        <v>0</v>
      </c>
      <c r="L11" s="317">
        <v>0</v>
      </c>
      <c r="M11" s="317">
        <v>0</v>
      </c>
      <c r="N11" s="317">
        <v>0</v>
      </c>
      <c r="O11" s="317">
        <v>0</v>
      </c>
      <c r="P11" s="317">
        <v>0</v>
      </c>
      <c r="Q11" s="39"/>
      <c r="R11" s="39"/>
      <c r="S11" s="39"/>
      <c r="T11" s="39"/>
      <c r="U11" s="39"/>
    </row>
    <row r="12">
      <c r="A12" s="313" t="s">
        <v>26</v>
      </c>
      <c r="B12" s="315">
        <v>84.587360722</v>
      </c>
      <c r="C12" s="315">
        <v>25.9856608786</v>
      </c>
      <c r="D12" s="315">
        <v>4.7289641615</v>
      </c>
      <c r="E12" s="315">
        <v>0</v>
      </c>
      <c r="F12" s="315">
        <v>0.9863133903</v>
      </c>
      <c r="G12" s="315">
        <v>0</v>
      </c>
      <c r="H12" s="315">
        <v>7.6255121468</v>
      </c>
      <c r="I12" s="315">
        <v>2.6581456553</v>
      </c>
      <c r="J12" s="315">
        <v>0</v>
      </c>
      <c r="K12" s="315">
        <v>0</v>
      </c>
      <c r="L12" s="315">
        <v>469.4299608392</v>
      </c>
      <c r="M12" s="315">
        <v>0.4099368223</v>
      </c>
      <c r="N12" s="315">
        <v>0</v>
      </c>
      <c r="O12" s="315">
        <v>36.1332202237</v>
      </c>
      <c r="P12" s="315">
        <v>632.5450748397</v>
      </c>
    </row>
    <row r="13">
      <c r="A13" s="314" t="s">
        <v>27</v>
      </c>
      <c r="B13" s="316">
        <v>331.7803782811</v>
      </c>
      <c r="C13" s="316">
        <v>101.9245939653</v>
      </c>
      <c r="D13" s="316">
        <v>18.5486047203</v>
      </c>
      <c r="E13" s="316">
        <v>0</v>
      </c>
      <c r="F13" s="316">
        <v>3.8686563448</v>
      </c>
      <c r="G13" s="316">
        <v>0</v>
      </c>
      <c r="H13" s="316">
        <v>29.9098503973</v>
      </c>
      <c r="I13" s="316">
        <v>10.4261507098</v>
      </c>
      <c r="J13" s="316">
        <v>0</v>
      </c>
      <c r="K13" s="316">
        <v>0</v>
      </c>
      <c r="L13" s="316">
        <v>1841.2638561418</v>
      </c>
      <c r="M13" s="316">
        <v>1.6079115464</v>
      </c>
      <c r="N13" s="316">
        <v>0</v>
      </c>
      <c r="O13" s="316">
        <v>141.7267706668</v>
      </c>
      <c r="P13" s="316">
        <v>2481.0567727736</v>
      </c>
    </row>
    <row r="14">
      <c r="A14" s="313" t="s">
        <v>28</v>
      </c>
      <c r="B14" s="315">
        <v>15.1016509219</v>
      </c>
      <c r="C14" s="315">
        <v>4.6393028014</v>
      </c>
      <c r="D14" s="315">
        <v>0.8442770336</v>
      </c>
      <c r="E14" s="315">
        <v>0</v>
      </c>
      <c r="F14" s="315">
        <v>0.1760896711</v>
      </c>
      <c r="G14" s="315">
        <v>0</v>
      </c>
      <c r="H14" s="315">
        <v>1.361406971</v>
      </c>
      <c r="I14" s="315">
        <v>0.4745672101</v>
      </c>
      <c r="J14" s="315">
        <v>0</v>
      </c>
      <c r="K14" s="315">
        <v>0</v>
      </c>
      <c r="L14" s="315">
        <v>83.808826051</v>
      </c>
      <c r="M14" s="315">
        <v>0.0731873265</v>
      </c>
      <c r="N14" s="315">
        <v>0</v>
      </c>
      <c r="O14" s="315">
        <v>6.4509788914</v>
      </c>
      <c r="P14" s="315">
        <v>112.930286878</v>
      </c>
    </row>
    <row r="15">
      <c r="A15" s="314" t="s">
        <v>29</v>
      </c>
      <c r="B15" s="316">
        <v>22.0898872922</v>
      </c>
      <c r="C15" s="316">
        <v>6.7861240157</v>
      </c>
      <c r="D15" s="316">
        <v>1.2349632906</v>
      </c>
      <c r="E15" s="316">
        <v>0</v>
      </c>
      <c r="F15" s="316">
        <v>0.257574553</v>
      </c>
      <c r="G15" s="316">
        <v>0</v>
      </c>
      <c r="H15" s="316">
        <v>1.9913933055</v>
      </c>
      <c r="I15" s="316">
        <v>0.6941715338</v>
      </c>
      <c r="J15" s="316">
        <v>0</v>
      </c>
      <c r="K15" s="316">
        <v>0</v>
      </c>
      <c r="L15" s="316">
        <v>122.5910684294</v>
      </c>
      <c r="M15" s="316">
        <v>0.1070545071</v>
      </c>
      <c r="N15" s="316">
        <v>0</v>
      </c>
      <c r="O15" s="316">
        <v>9.4361469069</v>
      </c>
      <c r="P15" s="316">
        <v>165.1883838342</v>
      </c>
    </row>
    <row r="16">
      <c r="A16" s="313" t="s">
        <v>30</v>
      </c>
      <c r="B16" s="315">
        <v>3699.5831942437</v>
      </c>
      <c r="C16" s="315">
        <v>1136.5304870282</v>
      </c>
      <c r="D16" s="315">
        <v>206.8299115674</v>
      </c>
      <c r="E16" s="315">
        <v>0</v>
      </c>
      <c r="F16" s="315">
        <v>43.1382231583</v>
      </c>
      <c r="G16" s="315">
        <v>0</v>
      </c>
      <c r="H16" s="315">
        <v>333.5157444971</v>
      </c>
      <c r="I16" s="315">
        <v>116.2588702404</v>
      </c>
      <c r="J16" s="315">
        <v>0</v>
      </c>
      <c r="K16" s="315">
        <v>0</v>
      </c>
      <c r="L16" s="315">
        <v>20531.3793830795</v>
      </c>
      <c r="M16" s="315">
        <v>17.9293379735</v>
      </c>
      <c r="N16" s="315">
        <v>0</v>
      </c>
      <c r="O16" s="315">
        <v>1580.3525864</v>
      </c>
      <c r="P16" s="315">
        <v>27665.5177381881</v>
      </c>
    </row>
    <row r="17">
      <c r="A17" s="314" t="s">
        <v>31</v>
      </c>
      <c r="B17" s="316">
        <v>253.6326193596</v>
      </c>
      <c r="C17" s="316">
        <v>77.9172110132</v>
      </c>
      <c r="D17" s="316">
        <v>14.1796547012</v>
      </c>
      <c r="E17" s="316">
        <v>0</v>
      </c>
      <c r="F17" s="316">
        <v>2.9574305968</v>
      </c>
      <c r="G17" s="316">
        <v>0</v>
      </c>
      <c r="H17" s="316">
        <v>22.8648654276</v>
      </c>
      <c r="I17" s="316">
        <v>7.9703686157</v>
      </c>
      <c r="J17" s="316">
        <v>0</v>
      </c>
      <c r="K17" s="316">
        <v>0</v>
      </c>
      <c r="L17" s="316">
        <v>1407.5714096928</v>
      </c>
      <c r="M17" s="316">
        <v>1.2291830497</v>
      </c>
      <c r="N17" s="316">
        <v>0</v>
      </c>
      <c r="O17" s="316">
        <v>108.3443579872</v>
      </c>
      <c r="P17" s="316">
        <v>1896.6671004438</v>
      </c>
    </row>
    <row r="18">
      <c r="A18" s="313" t="s">
        <v>32</v>
      </c>
      <c r="B18" s="315">
        <v>24.6481217856</v>
      </c>
      <c r="C18" s="315">
        <v>7.5720264654</v>
      </c>
      <c r="D18" s="315">
        <v>1.377984649</v>
      </c>
      <c r="E18" s="315">
        <v>0</v>
      </c>
      <c r="F18" s="315">
        <v>0.287404316</v>
      </c>
      <c r="G18" s="315">
        <v>0</v>
      </c>
      <c r="H18" s="315">
        <v>2.222016983</v>
      </c>
      <c r="I18" s="315">
        <v>0.7745636851</v>
      </c>
      <c r="J18" s="315">
        <v>0</v>
      </c>
      <c r="K18" s="315">
        <v>0</v>
      </c>
      <c r="L18" s="315">
        <v>136.7883658483</v>
      </c>
      <c r="M18" s="315">
        <v>0.119452512</v>
      </c>
      <c r="N18" s="315">
        <v>0</v>
      </c>
      <c r="O18" s="315">
        <v>10.528949065</v>
      </c>
      <c r="P18" s="315">
        <v>184.3188853094</v>
      </c>
    </row>
    <row r="19">
      <c r="A19" s="314" t="s">
        <v>33</v>
      </c>
      <c r="B19" s="316">
        <v>2706.4959900265</v>
      </c>
      <c r="C19" s="316">
        <v>831.4491239097</v>
      </c>
      <c r="D19" s="316">
        <v>151.3101062697</v>
      </c>
      <c r="E19" s="316">
        <v>0</v>
      </c>
      <c r="F19" s="316">
        <v>31.5585356146</v>
      </c>
      <c r="G19" s="316">
        <v>0</v>
      </c>
      <c r="H19" s="316">
        <v>243.9893841275</v>
      </c>
      <c r="I19" s="316">
        <v>85.0512475568</v>
      </c>
      <c r="J19" s="316">
        <v>0</v>
      </c>
      <c r="K19" s="316">
        <v>0</v>
      </c>
      <c r="L19" s="316">
        <v>15020.0963331436</v>
      </c>
      <c r="M19" s="316">
        <v>13.1165265873</v>
      </c>
      <c r="N19" s="316">
        <v>0</v>
      </c>
      <c r="O19" s="316">
        <v>1156.1350869402</v>
      </c>
      <c r="P19" s="316">
        <v>20239.2023341759</v>
      </c>
    </row>
    <row r="20">
      <c r="A20" s="313" t="s">
        <v>34</v>
      </c>
      <c r="B20" s="315">
        <v>0.1837469345</v>
      </c>
      <c r="C20" s="315">
        <v>0.0564479786</v>
      </c>
      <c r="D20" s="315">
        <v>0.0102726065</v>
      </c>
      <c r="E20" s="315">
        <v>0</v>
      </c>
      <c r="F20" s="315">
        <v>0.002142543</v>
      </c>
      <c r="G20" s="315">
        <v>0</v>
      </c>
      <c r="H20" s="315">
        <v>0.0165647027</v>
      </c>
      <c r="I20" s="315">
        <v>0.005774221</v>
      </c>
      <c r="J20" s="315">
        <v>0</v>
      </c>
      <c r="K20" s="315">
        <v>0</v>
      </c>
      <c r="L20" s="315">
        <v>1.019730555</v>
      </c>
      <c r="M20" s="315">
        <v>0.0008904952</v>
      </c>
      <c r="N20" s="315">
        <v>0</v>
      </c>
      <c r="O20" s="315">
        <v>0.0784912591</v>
      </c>
      <c r="P20" s="315">
        <v>1.3740612956</v>
      </c>
    </row>
    <row r="21">
      <c r="A21" s="314" t="s">
        <v>35</v>
      </c>
      <c r="B21" s="316">
        <v>2860.6456689317</v>
      </c>
      <c r="C21" s="316">
        <v>878.8046773444</v>
      </c>
      <c r="D21" s="316">
        <v>159.9280404484</v>
      </c>
      <c r="E21" s="316">
        <v>0</v>
      </c>
      <c r="F21" s="316">
        <v>33.3559660005</v>
      </c>
      <c r="G21" s="316">
        <v>0</v>
      </c>
      <c r="H21" s="316">
        <v>257.8859076613</v>
      </c>
      <c r="I21" s="316">
        <v>89.8953790648</v>
      </c>
      <c r="J21" s="316">
        <v>0</v>
      </c>
      <c r="K21" s="316">
        <v>0</v>
      </c>
      <c r="L21" s="316">
        <v>15875.5725782259</v>
      </c>
      <c r="M21" s="316">
        <v>13.8635841736</v>
      </c>
      <c r="N21" s="316">
        <v>0</v>
      </c>
      <c r="O21" s="316">
        <v>1221.9832733332</v>
      </c>
      <c r="P21" s="316">
        <v>21391.9350751838</v>
      </c>
    </row>
    <row r="22">
      <c r="A22" s="313" t="s">
        <v>36</v>
      </c>
      <c r="B22" s="315">
        <v>310.2272709177</v>
      </c>
      <c r="C22" s="315">
        <v>95.3033714323</v>
      </c>
      <c r="D22" s="315">
        <v>17.3436507954</v>
      </c>
      <c r="E22" s="315">
        <v>0</v>
      </c>
      <c r="F22" s="315">
        <v>3.617340803</v>
      </c>
      <c r="G22" s="315">
        <v>0</v>
      </c>
      <c r="H22" s="315">
        <v>27.9668475586</v>
      </c>
      <c r="I22" s="315">
        <v>9.7488474083</v>
      </c>
      <c r="J22" s="315">
        <v>0</v>
      </c>
      <c r="K22" s="315">
        <v>0</v>
      </c>
      <c r="L22" s="315">
        <v>1721.6517266325</v>
      </c>
      <c r="M22" s="315">
        <v>1.5034584429</v>
      </c>
      <c r="N22" s="315">
        <v>0</v>
      </c>
      <c r="O22" s="315">
        <v>132.519920279</v>
      </c>
      <c r="P22" s="315">
        <v>2319.8824342697</v>
      </c>
    </row>
    <row r="23">
      <c r="A23" s="314" t="s">
        <v>37</v>
      </c>
      <c r="B23" s="316">
        <v>1753.2734859844</v>
      </c>
      <c r="C23" s="316">
        <v>538.6143963514</v>
      </c>
      <c r="D23" s="316">
        <v>98.0189878211</v>
      </c>
      <c r="E23" s="316">
        <v>0</v>
      </c>
      <c r="F23" s="316">
        <v>20.443682146</v>
      </c>
      <c r="G23" s="316">
        <v>0</v>
      </c>
      <c r="H23" s="316">
        <v>158.0568083709</v>
      </c>
      <c r="I23" s="316">
        <v>55.0963673476</v>
      </c>
      <c r="J23" s="316">
        <v>0</v>
      </c>
      <c r="K23" s="316">
        <v>0</v>
      </c>
      <c r="L23" s="316">
        <v>9730.0482819387</v>
      </c>
      <c r="M23" s="316">
        <v>8.496912014</v>
      </c>
      <c r="N23" s="316">
        <v>0</v>
      </c>
      <c r="O23" s="316">
        <v>748.9466090539</v>
      </c>
      <c r="P23" s="316">
        <v>13110.995531028</v>
      </c>
    </row>
    <row r="24">
      <c r="A24" s="313" t="s">
        <v>38</v>
      </c>
      <c r="B24" s="315">
        <v>718.195103249</v>
      </c>
      <c r="C24" s="315">
        <v>220.6331328747</v>
      </c>
      <c r="D24" s="315">
        <v>40.1516121935</v>
      </c>
      <c r="E24" s="315">
        <v>0</v>
      </c>
      <c r="F24" s="315">
        <v>8.3743651672</v>
      </c>
      <c r="G24" s="315">
        <v>0</v>
      </c>
      <c r="H24" s="315">
        <v>64.7449623317</v>
      </c>
      <c r="I24" s="315">
        <v>22.5691779133</v>
      </c>
      <c r="J24" s="315">
        <v>0</v>
      </c>
      <c r="K24" s="315">
        <v>0</v>
      </c>
      <c r="L24" s="315">
        <v>3985.7290299126</v>
      </c>
      <c r="M24" s="315">
        <v>3.4805982353</v>
      </c>
      <c r="N24" s="315">
        <v>0</v>
      </c>
      <c r="O24" s="315">
        <v>306.791719328</v>
      </c>
      <c r="P24" s="315">
        <v>5370.6697012053</v>
      </c>
    </row>
    <row r="25">
      <c r="A25" s="314" t="s">
        <v>39</v>
      </c>
      <c r="B25" s="316">
        <v>50.9741667254</v>
      </c>
      <c r="C25" s="316">
        <v>15.6595193276</v>
      </c>
      <c r="D25" s="316">
        <v>2.8497757294</v>
      </c>
      <c r="E25" s="316">
        <v>0</v>
      </c>
      <c r="F25" s="316">
        <v>0.5943737075</v>
      </c>
      <c r="G25" s="316">
        <v>0</v>
      </c>
      <c r="H25" s="316">
        <v>4.5952979763</v>
      </c>
      <c r="I25" s="316">
        <v>1.6018558642</v>
      </c>
      <c r="J25" s="316">
        <v>0</v>
      </c>
      <c r="K25" s="316">
        <v>0</v>
      </c>
      <c r="L25" s="316">
        <v>282.8886122647</v>
      </c>
      <c r="M25" s="316">
        <v>0.2470367647</v>
      </c>
      <c r="N25" s="316">
        <v>0</v>
      </c>
      <c r="O25" s="316">
        <v>21.7746573045</v>
      </c>
      <c r="P25" s="316">
        <v>381.1852956643</v>
      </c>
    </row>
    <row r="26">
      <c r="A26" s="313" t="s">
        <v>703</v>
      </c>
      <c r="B26" s="315">
        <v>0</v>
      </c>
      <c r="C26" s="315">
        <v>0</v>
      </c>
      <c r="D26" s="315">
        <v>0</v>
      </c>
      <c r="E26" s="315">
        <v>0</v>
      </c>
      <c r="F26" s="315">
        <v>0</v>
      </c>
      <c r="G26" s="315">
        <v>0</v>
      </c>
      <c r="H26" s="315">
        <v>0</v>
      </c>
      <c r="I26" s="315">
        <v>0</v>
      </c>
      <c r="J26" s="315">
        <v>0</v>
      </c>
      <c r="K26" s="315">
        <v>0</v>
      </c>
      <c r="L26" s="315">
        <v>0</v>
      </c>
      <c r="M26" s="315">
        <v>0</v>
      </c>
      <c r="N26" s="315">
        <v>0</v>
      </c>
      <c r="O26" s="315">
        <v>0</v>
      </c>
      <c r="P26" s="315">
        <v>0</v>
      </c>
    </row>
    <row r="27">
      <c r="A27" s="314" t="s">
        <v>40</v>
      </c>
      <c r="B27" s="316">
        <v>14631.6459366025</v>
      </c>
      <c r="C27" s="316">
        <v>4494.9149158816</v>
      </c>
      <c r="D27" s="316">
        <v>818.0008061075</v>
      </c>
      <c r="E27" s="316">
        <v>0</v>
      </c>
      <c r="F27" s="316">
        <v>170.609275274</v>
      </c>
      <c r="G27" s="316">
        <v>0</v>
      </c>
      <c r="H27" s="316">
        <v>1319.0362350429</v>
      </c>
      <c r="I27" s="316">
        <v>459.7973709562</v>
      </c>
      <c r="J27" s="316">
        <v>0</v>
      </c>
      <c r="K27" s="316">
        <v>0</v>
      </c>
      <c r="L27" s="316">
        <v>81200.4644714291</v>
      </c>
      <c r="M27" s="316">
        <v>70.9095352994</v>
      </c>
      <c r="N27" s="316">
        <v>0</v>
      </c>
      <c r="O27" s="316">
        <v>6250.2066544081</v>
      </c>
      <c r="P27" s="316">
        <v>109415.5852010013</v>
      </c>
    </row>
    <row r="28">
      <c r="A28" s="313" t="s">
        <v>41</v>
      </c>
      <c r="B28" s="315">
        <v>84.5334638054</v>
      </c>
      <c r="C28" s="315">
        <v>25.9691034758</v>
      </c>
      <c r="D28" s="315">
        <v>4.7259509857</v>
      </c>
      <c r="E28" s="315">
        <v>0</v>
      </c>
      <c r="F28" s="315">
        <v>0.9856849365</v>
      </c>
      <c r="G28" s="315">
        <v>0</v>
      </c>
      <c r="H28" s="315">
        <v>7.6206533643</v>
      </c>
      <c r="I28" s="315">
        <v>2.6564519524</v>
      </c>
      <c r="J28" s="315">
        <v>0</v>
      </c>
      <c r="K28" s="315">
        <v>0</v>
      </c>
      <c r="L28" s="315">
        <v>469.1308519983</v>
      </c>
      <c r="M28" s="315">
        <v>0.409675621</v>
      </c>
      <c r="N28" s="315">
        <v>0</v>
      </c>
      <c r="O28" s="315">
        <v>36.1101970541</v>
      </c>
      <c r="P28" s="315">
        <v>632.1420331935</v>
      </c>
    </row>
    <row r="29">
      <c r="A29" s="314" t="s">
        <v>42</v>
      </c>
      <c r="B29" s="316">
        <v>221.3447771989</v>
      </c>
      <c r="C29" s="316">
        <v>67.9982241844</v>
      </c>
      <c r="D29" s="316">
        <v>12.374561752</v>
      </c>
      <c r="E29" s="316">
        <v>0</v>
      </c>
      <c r="F29" s="316">
        <v>2.5809449045</v>
      </c>
      <c r="G29" s="316">
        <v>0</v>
      </c>
      <c r="H29" s="316">
        <v>19.954131123</v>
      </c>
      <c r="I29" s="316">
        <v>6.9557278158</v>
      </c>
      <c r="J29" s="316">
        <v>0</v>
      </c>
      <c r="K29" s="316">
        <v>0</v>
      </c>
      <c r="L29" s="316">
        <v>1228.3852954582</v>
      </c>
      <c r="M29" s="316">
        <v>1.0727060619</v>
      </c>
      <c r="N29" s="316">
        <v>0</v>
      </c>
      <c r="O29" s="316">
        <v>94.5519461966</v>
      </c>
      <c r="P29" s="316">
        <v>1655.2183146953</v>
      </c>
    </row>
    <row r="30">
      <c r="A30" s="313" t="s">
        <v>43</v>
      </c>
      <c r="B30" s="315">
        <v>328.3094555775</v>
      </c>
      <c r="C30" s="315">
        <v>100.8583091263</v>
      </c>
      <c r="D30" s="315">
        <v>18.3545583648</v>
      </c>
      <c r="E30" s="315">
        <v>0</v>
      </c>
      <c r="F30" s="315">
        <v>3.82818437</v>
      </c>
      <c r="G30" s="315">
        <v>0</v>
      </c>
      <c r="H30" s="315">
        <v>29.5969482921</v>
      </c>
      <c r="I30" s="315">
        <v>10.3170774627</v>
      </c>
      <c r="J30" s="315">
        <v>0</v>
      </c>
      <c r="K30" s="315">
        <v>0</v>
      </c>
      <c r="L30" s="315">
        <v>1822.0014616783</v>
      </c>
      <c r="M30" s="315">
        <v>1.5910903688</v>
      </c>
      <c r="N30" s="315">
        <v>0</v>
      </c>
      <c r="O30" s="315">
        <v>140.2440950832</v>
      </c>
      <c r="P30" s="315">
        <v>2455.1011803237</v>
      </c>
    </row>
    <row r="31">
      <c r="A31" s="314" t="s">
        <v>44</v>
      </c>
      <c r="B31" s="316">
        <v>6654.8155241737</v>
      </c>
      <c r="C31" s="316">
        <v>2044.3926603787</v>
      </c>
      <c r="D31" s="316">
        <v>372.0459397977</v>
      </c>
      <c r="E31" s="316">
        <v>0</v>
      </c>
      <c r="F31" s="316">
        <v>77.5970973178</v>
      </c>
      <c r="G31" s="316">
        <v>0</v>
      </c>
      <c r="H31" s="316">
        <v>599.9285966832</v>
      </c>
      <c r="I31" s="316">
        <v>209.1266215347</v>
      </c>
      <c r="J31" s="316">
        <v>0</v>
      </c>
      <c r="K31" s="316">
        <v>0</v>
      </c>
      <c r="L31" s="316">
        <v>36931.8745051623</v>
      </c>
      <c r="M31" s="316">
        <v>32.2513187079</v>
      </c>
      <c r="N31" s="316">
        <v>0</v>
      </c>
      <c r="O31" s="316">
        <v>2842.7404854703</v>
      </c>
      <c r="P31" s="316">
        <v>49764.7727492263</v>
      </c>
    </row>
    <row r="32">
      <c r="A32" s="313" t="s">
        <v>704</v>
      </c>
      <c r="B32" s="315">
        <v>0</v>
      </c>
      <c r="C32" s="315">
        <v>0</v>
      </c>
      <c r="D32" s="315">
        <v>0</v>
      </c>
      <c r="E32" s="315">
        <v>0</v>
      </c>
      <c r="F32" s="315">
        <v>0</v>
      </c>
      <c r="G32" s="315">
        <v>0</v>
      </c>
      <c r="H32" s="315">
        <v>0</v>
      </c>
      <c r="I32" s="315">
        <v>0</v>
      </c>
      <c r="J32" s="315">
        <v>0</v>
      </c>
      <c r="K32" s="315">
        <v>0</v>
      </c>
      <c r="L32" s="315">
        <v>0</v>
      </c>
      <c r="M32" s="315">
        <v>0</v>
      </c>
      <c r="N32" s="315">
        <v>0</v>
      </c>
      <c r="O32" s="315">
        <v>0</v>
      </c>
      <c r="P32" s="315">
        <v>0</v>
      </c>
    </row>
    <row r="33">
      <c r="A33" s="314" t="s">
        <v>46</v>
      </c>
      <c r="B33" s="316">
        <v>74.9706406858</v>
      </c>
      <c r="C33" s="316">
        <v>23.0313563171</v>
      </c>
      <c r="D33" s="316">
        <v>4.1913291766</v>
      </c>
      <c r="E33" s="316">
        <v>0</v>
      </c>
      <c r="F33" s="316">
        <v>0.8741796193</v>
      </c>
      <c r="G33" s="316">
        <v>0</v>
      </c>
      <c r="H33" s="316">
        <v>6.7585692039</v>
      </c>
      <c r="I33" s="316">
        <v>2.3559416101</v>
      </c>
      <c r="J33" s="316">
        <v>0</v>
      </c>
      <c r="K33" s="316">
        <v>0</v>
      </c>
      <c r="L33" s="316">
        <v>416.060562959</v>
      </c>
      <c r="M33" s="316">
        <v>0.3633311874</v>
      </c>
      <c r="N33" s="316">
        <v>0</v>
      </c>
      <c r="O33" s="316">
        <v>32.0252416802</v>
      </c>
      <c r="P33" s="316">
        <v>560.6311524394</v>
      </c>
    </row>
    <row r="34">
      <c r="A34" s="313" t="s">
        <v>705</v>
      </c>
      <c r="B34" s="315">
        <v>81.210053939</v>
      </c>
      <c r="C34" s="315">
        <v>24.9481353193</v>
      </c>
      <c r="D34" s="315">
        <v>4.5401515232</v>
      </c>
      <c r="E34" s="315">
        <v>0</v>
      </c>
      <c r="F34" s="315">
        <v>0.9469330046</v>
      </c>
      <c r="G34" s="315">
        <v>0</v>
      </c>
      <c r="H34" s="315">
        <v>7.3210494745</v>
      </c>
      <c r="I34" s="315">
        <v>2.552014275</v>
      </c>
      <c r="J34" s="315">
        <v>0</v>
      </c>
      <c r="K34" s="315">
        <v>0</v>
      </c>
      <c r="L34" s="315">
        <v>450.6871016547</v>
      </c>
      <c r="M34" s="315">
        <v>0.3935693367</v>
      </c>
      <c r="N34" s="315">
        <v>0</v>
      </c>
      <c r="O34" s="315">
        <v>34.6905345943</v>
      </c>
      <c r="P34" s="315">
        <v>607.2895431213</v>
      </c>
    </row>
    <row r="35">
      <c r="A35" s="314" t="s">
        <v>48</v>
      </c>
      <c r="B35" s="316">
        <v>22253.9902080543</v>
      </c>
      <c r="C35" s="316">
        <v>6836.537253395</v>
      </c>
      <c r="D35" s="316">
        <v>1244.1376731074</v>
      </c>
      <c r="E35" s="316">
        <v>0</v>
      </c>
      <c r="F35" s="316">
        <v>259.4880410448</v>
      </c>
      <c r="G35" s="316">
        <v>0</v>
      </c>
      <c r="H35" s="316">
        <v>2006.1871088122</v>
      </c>
      <c r="I35" s="316">
        <v>699.3284443379</v>
      </c>
      <c r="J35" s="316">
        <v>0</v>
      </c>
      <c r="K35" s="316">
        <v>0</v>
      </c>
      <c r="L35" s="316">
        <v>123501.7816222688</v>
      </c>
      <c r="M35" s="316">
        <v>107.8498011126</v>
      </c>
      <c r="N35" s="316">
        <v>0</v>
      </c>
      <c r="O35" s="316">
        <v>9506.2468220037</v>
      </c>
      <c r="P35" s="316">
        <v>166415.5469741367</v>
      </c>
    </row>
    <row r="36">
      <c r="A36" s="313" t="s">
        <v>49</v>
      </c>
      <c r="B36" s="315">
        <v>2295.6063759156</v>
      </c>
      <c r="C36" s="315">
        <v>705.2217764704</v>
      </c>
      <c r="D36" s="315">
        <v>128.338798939</v>
      </c>
      <c r="E36" s="315">
        <v>0</v>
      </c>
      <c r="F36" s="315">
        <v>26.7674424194</v>
      </c>
      <c r="G36" s="315">
        <v>0</v>
      </c>
      <c r="H36" s="315">
        <v>206.947872054</v>
      </c>
      <c r="I36" s="315">
        <v>72.1391004792</v>
      </c>
      <c r="J36" s="315">
        <v>0</v>
      </c>
      <c r="K36" s="315">
        <v>0</v>
      </c>
      <c r="L36" s="315">
        <v>12739.8041734737</v>
      </c>
      <c r="M36" s="315">
        <v>11.125226926</v>
      </c>
      <c r="N36" s="315">
        <v>0</v>
      </c>
      <c r="O36" s="315">
        <v>980.6151890783</v>
      </c>
      <c r="P36" s="315">
        <v>17166.5659557556</v>
      </c>
    </row>
    <row r="37">
      <c r="A37" s="314" t="s">
        <v>50</v>
      </c>
      <c r="B37" s="316">
        <v>1570.0545743975</v>
      </c>
      <c r="C37" s="316">
        <v>482.3286290404</v>
      </c>
      <c r="D37" s="316">
        <v>87.7759011566</v>
      </c>
      <c r="E37" s="316">
        <v>0</v>
      </c>
      <c r="F37" s="316">
        <v>18.3072959965</v>
      </c>
      <c r="G37" s="316">
        <v>0</v>
      </c>
      <c r="H37" s="316">
        <v>141.539706715</v>
      </c>
      <c r="I37" s="316">
        <v>49.33873938</v>
      </c>
      <c r="J37" s="316">
        <v>0</v>
      </c>
      <c r="K37" s="316">
        <v>0</v>
      </c>
      <c r="L37" s="316">
        <v>8713.2480678499</v>
      </c>
      <c r="M37" s="316">
        <v>7.6089758286</v>
      </c>
      <c r="N37" s="316">
        <v>0</v>
      </c>
      <c r="O37" s="316">
        <v>670.6809057028</v>
      </c>
      <c r="P37" s="316">
        <v>11740.8827960673</v>
      </c>
    </row>
    <row r="38">
      <c r="A38" s="313" t="s">
        <v>51</v>
      </c>
      <c r="B38" s="315">
        <v>1011.3667775842</v>
      </c>
      <c r="C38" s="315">
        <v>310.6969396121</v>
      </c>
      <c r="D38" s="315">
        <v>56.5417481341</v>
      </c>
      <c r="E38" s="315">
        <v>0</v>
      </c>
      <c r="F38" s="315">
        <v>11.7928327208</v>
      </c>
      <c r="G38" s="315">
        <v>0</v>
      </c>
      <c r="H38" s="315">
        <v>91.1742556055</v>
      </c>
      <c r="I38" s="315">
        <v>31.7820556497</v>
      </c>
      <c r="J38" s="315">
        <v>0</v>
      </c>
      <c r="K38" s="315">
        <v>0</v>
      </c>
      <c r="L38" s="315">
        <v>5612.7282225549</v>
      </c>
      <c r="M38" s="315">
        <v>4.9013999195</v>
      </c>
      <c r="N38" s="315">
        <v>0</v>
      </c>
      <c r="O38" s="315">
        <v>432.0259928851</v>
      </c>
      <c r="P38" s="315">
        <v>7563.0102246659</v>
      </c>
    </row>
    <row r="39">
      <c r="A39" s="314" t="s">
        <v>52</v>
      </c>
      <c r="B39" s="316">
        <v>18530.5155934146</v>
      </c>
      <c r="C39" s="316">
        <v>5692.6672023583</v>
      </c>
      <c r="D39" s="316">
        <v>1035.9720812463</v>
      </c>
      <c r="E39" s="316">
        <v>0</v>
      </c>
      <c r="F39" s="316">
        <v>216.0712369301</v>
      </c>
      <c r="G39" s="316">
        <v>0</v>
      </c>
      <c r="H39" s="316">
        <v>1670.5175636186</v>
      </c>
      <c r="I39" s="316">
        <v>582.3187896449</v>
      </c>
      <c r="J39" s="316">
        <v>0</v>
      </c>
      <c r="K39" s="316">
        <v>0</v>
      </c>
      <c r="L39" s="316">
        <v>102837.8132986533</v>
      </c>
      <c r="M39" s="316">
        <v>89.8046778388</v>
      </c>
      <c r="N39" s="316">
        <v>0</v>
      </c>
      <c r="O39" s="316">
        <v>7915.6885270056</v>
      </c>
      <c r="P39" s="316">
        <v>138571.36897071049</v>
      </c>
    </row>
    <row r="40">
      <c r="A40" s="313" t="s">
        <v>53</v>
      </c>
      <c r="B40" s="315">
        <v>9283.113283698</v>
      </c>
      <c r="C40" s="315">
        <v>2851.8188962139</v>
      </c>
      <c r="D40" s="315">
        <v>518.9842743705</v>
      </c>
      <c r="E40" s="315">
        <v>0</v>
      </c>
      <c r="F40" s="315">
        <v>108.2438186708</v>
      </c>
      <c r="G40" s="315">
        <v>0</v>
      </c>
      <c r="H40" s="315">
        <v>836.868445851</v>
      </c>
      <c r="I40" s="315">
        <v>291.7205009352</v>
      </c>
      <c r="J40" s="315">
        <v>0</v>
      </c>
      <c r="K40" s="315">
        <v>0</v>
      </c>
      <c r="L40" s="315">
        <v>51517.9982924197</v>
      </c>
      <c r="M40" s="315">
        <v>44.9888721974</v>
      </c>
      <c r="N40" s="315">
        <v>0</v>
      </c>
      <c r="O40" s="315">
        <v>3965.4715997636</v>
      </c>
      <c r="P40" s="315">
        <v>69419.2079841201</v>
      </c>
    </row>
    <row r="41">
      <c r="A41" s="314" t="s">
        <v>54</v>
      </c>
      <c r="B41" s="316">
        <v>103.8218581807</v>
      </c>
      <c r="C41" s="316">
        <v>31.8945948359</v>
      </c>
      <c r="D41" s="316">
        <v>5.8042932458</v>
      </c>
      <c r="E41" s="316">
        <v>0</v>
      </c>
      <c r="F41" s="316">
        <v>1.210593262</v>
      </c>
      <c r="G41" s="316">
        <v>0</v>
      </c>
      <c r="H41" s="316">
        <v>9.3594933559</v>
      </c>
      <c r="I41" s="316">
        <v>3.2625869739</v>
      </c>
      <c r="J41" s="316">
        <v>0</v>
      </c>
      <c r="K41" s="316">
        <v>0</v>
      </c>
      <c r="L41" s="316">
        <v>576.17462472</v>
      </c>
      <c r="M41" s="316">
        <v>0.5031532166</v>
      </c>
      <c r="N41" s="316">
        <v>0</v>
      </c>
      <c r="O41" s="316">
        <v>44.349628995</v>
      </c>
      <c r="P41" s="316">
        <v>776.3808267858</v>
      </c>
    </row>
    <row r="42">
      <c r="A42" s="313" t="s">
        <v>55</v>
      </c>
      <c r="B42" s="315">
        <v>384.0578406572</v>
      </c>
      <c r="C42" s="315">
        <v>117.9844922445</v>
      </c>
      <c r="D42" s="315">
        <v>21.4712428533</v>
      </c>
      <c r="E42" s="315">
        <v>0</v>
      </c>
      <c r="F42" s="315">
        <v>4.4782268613</v>
      </c>
      <c r="G42" s="315">
        <v>0</v>
      </c>
      <c r="H42" s="315">
        <v>34.6226398843</v>
      </c>
      <c r="I42" s="315">
        <v>12.0689624527</v>
      </c>
      <c r="J42" s="315">
        <v>0</v>
      </c>
      <c r="K42" s="315">
        <v>0</v>
      </c>
      <c r="L42" s="315">
        <v>2131.3852987139</v>
      </c>
      <c r="M42" s="315">
        <v>1.8612644898</v>
      </c>
      <c r="N42" s="315">
        <v>0</v>
      </c>
      <c r="O42" s="315">
        <v>164.0581573498</v>
      </c>
      <c r="P42" s="315">
        <v>2871.9881255068</v>
      </c>
    </row>
    <row r="43">
      <c r="A43" s="314" t="s">
        <v>56</v>
      </c>
      <c r="B43" s="316">
        <v>83.1024180165</v>
      </c>
      <c r="C43" s="316">
        <v>25.529479042</v>
      </c>
      <c r="D43" s="316">
        <v>4.6459465478</v>
      </c>
      <c r="E43" s="316">
        <v>0</v>
      </c>
      <c r="F43" s="316">
        <v>0.9689985236</v>
      </c>
      <c r="G43" s="316">
        <v>0</v>
      </c>
      <c r="H43" s="316">
        <v>7.4916452366</v>
      </c>
      <c r="I43" s="316">
        <v>2.6114815441</v>
      </c>
      <c r="J43" s="316">
        <v>0</v>
      </c>
      <c r="K43" s="316">
        <v>0</v>
      </c>
      <c r="L43" s="316">
        <v>461.189053568</v>
      </c>
      <c r="M43" s="316">
        <v>0.4027403253</v>
      </c>
      <c r="N43" s="316">
        <v>0</v>
      </c>
      <c r="O43" s="316">
        <v>35.4988965927</v>
      </c>
      <c r="P43" s="316">
        <v>621.4406593966</v>
      </c>
    </row>
    <row r="44">
      <c r="A44" s="313" t="s">
        <v>57</v>
      </c>
      <c r="B44" s="315">
        <v>99.033461914</v>
      </c>
      <c r="C44" s="315">
        <v>30.4235755197</v>
      </c>
      <c r="D44" s="315">
        <v>5.5365918523</v>
      </c>
      <c r="E44" s="315">
        <v>0</v>
      </c>
      <c r="F44" s="315">
        <v>1.1547591595</v>
      </c>
      <c r="G44" s="315">
        <v>0</v>
      </c>
      <c r="H44" s="315">
        <v>8.9278216075</v>
      </c>
      <c r="I44" s="315">
        <v>3.1121123093</v>
      </c>
      <c r="J44" s="315">
        <v>0</v>
      </c>
      <c r="K44" s="315">
        <v>0</v>
      </c>
      <c r="L44" s="315">
        <v>549.6007175458</v>
      </c>
      <c r="M44" s="315">
        <v>0.4799471497</v>
      </c>
      <c r="N44" s="315">
        <v>0</v>
      </c>
      <c r="O44" s="315">
        <v>42.3041676478</v>
      </c>
      <c r="P44" s="315">
        <v>740.5731547056</v>
      </c>
    </row>
    <row r="45">
      <c r="A45" s="314" t="s">
        <v>58</v>
      </c>
      <c r="B45" s="316">
        <v>40.0756561912</v>
      </c>
      <c r="C45" s="316">
        <v>12.3114423052</v>
      </c>
      <c r="D45" s="316">
        <v>2.2404806139</v>
      </c>
      <c r="E45" s="316">
        <v>0</v>
      </c>
      <c r="F45" s="316">
        <v>0.467293884</v>
      </c>
      <c r="G45" s="316">
        <v>0</v>
      </c>
      <c r="H45" s="316">
        <v>3.6128022021</v>
      </c>
      <c r="I45" s="316">
        <v>1.2593717369</v>
      </c>
      <c r="J45" s="316">
        <v>0</v>
      </c>
      <c r="K45" s="316">
        <v>0</v>
      </c>
      <c r="L45" s="316">
        <v>222.4057300745</v>
      </c>
      <c r="M45" s="316">
        <v>0.1942191719</v>
      </c>
      <c r="N45" s="316">
        <v>0</v>
      </c>
      <c r="O45" s="316">
        <v>17.1191357481</v>
      </c>
      <c r="P45" s="316">
        <v>299.6861319278</v>
      </c>
    </row>
    <row r="46">
      <c r="A46" s="313" t="s">
        <v>59</v>
      </c>
      <c r="B46" s="315">
        <v>322.0384696623</v>
      </c>
      <c r="C46" s="315">
        <v>98.9318308442</v>
      </c>
      <c r="D46" s="315">
        <v>18.0039709082</v>
      </c>
      <c r="E46" s="315">
        <v>0</v>
      </c>
      <c r="F46" s="315">
        <v>3.7550628382</v>
      </c>
      <c r="G46" s="315">
        <v>0</v>
      </c>
      <c r="H46" s="315">
        <v>29.0316217603</v>
      </c>
      <c r="I46" s="315">
        <v>10.1200126315</v>
      </c>
      <c r="J46" s="315">
        <v>0</v>
      </c>
      <c r="K46" s="315">
        <v>0</v>
      </c>
      <c r="L46" s="315">
        <v>1787.1997058672</v>
      </c>
      <c r="M46" s="315">
        <v>1.5606992084</v>
      </c>
      <c r="N46" s="315">
        <v>0</v>
      </c>
      <c r="O46" s="315">
        <v>137.5653152613</v>
      </c>
      <c r="P46" s="315">
        <v>2408.2066889816</v>
      </c>
    </row>
    <row r="47">
      <c r="A47" s="314" t="s">
        <v>60</v>
      </c>
      <c r="B47" s="316">
        <v>209.2572283069</v>
      </c>
      <c r="C47" s="316">
        <v>64.284868623</v>
      </c>
      <c r="D47" s="316">
        <v>11.6987919323</v>
      </c>
      <c r="E47" s="316">
        <v>0</v>
      </c>
      <c r="F47" s="316">
        <v>2.4400005454</v>
      </c>
      <c r="G47" s="316">
        <v>0</v>
      </c>
      <c r="H47" s="316">
        <v>18.8644440808</v>
      </c>
      <c r="I47" s="316">
        <v>6.5758783288</v>
      </c>
      <c r="J47" s="316">
        <v>0</v>
      </c>
      <c r="K47" s="316">
        <v>0</v>
      </c>
      <c r="L47" s="316">
        <v>1161.3036705612</v>
      </c>
      <c r="M47" s="316">
        <v>1.014126017</v>
      </c>
      <c r="N47" s="316">
        <v>0</v>
      </c>
      <c r="O47" s="316">
        <v>89.3885026001</v>
      </c>
      <c r="P47" s="316">
        <v>1564.8275109955</v>
      </c>
    </row>
    <row r="48">
      <c r="A48" s="313" t="s">
        <v>707</v>
      </c>
      <c r="B48" s="315">
        <v>0</v>
      </c>
      <c r="C48" s="315">
        <v>0</v>
      </c>
      <c r="D48" s="315">
        <v>0</v>
      </c>
      <c r="E48" s="315">
        <v>0</v>
      </c>
      <c r="F48" s="315">
        <v>0</v>
      </c>
      <c r="G48" s="315">
        <v>0</v>
      </c>
      <c r="H48" s="315">
        <v>0</v>
      </c>
      <c r="I48" s="315">
        <v>0</v>
      </c>
      <c r="J48" s="315">
        <v>0</v>
      </c>
      <c r="K48" s="315">
        <v>0</v>
      </c>
      <c r="L48" s="315">
        <v>0</v>
      </c>
      <c r="M48" s="315">
        <v>0</v>
      </c>
      <c r="N48" s="315">
        <v>0</v>
      </c>
      <c r="O48" s="315">
        <v>0</v>
      </c>
      <c r="P48" s="315">
        <v>0</v>
      </c>
    </row>
    <row r="49">
      <c r="A49" s="314" t="s">
        <v>61</v>
      </c>
      <c r="B49" s="316">
        <v>0</v>
      </c>
      <c r="C49" s="316">
        <v>0</v>
      </c>
      <c r="D49" s="316">
        <v>0</v>
      </c>
      <c r="E49" s="316">
        <v>0</v>
      </c>
      <c r="F49" s="316">
        <v>0</v>
      </c>
      <c r="G49" s="316">
        <v>0</v>
      </c>
      <c r="H49" s="316">
        <v>0</v>
      </c>
      <c r="I49" s="316">
        <v>0</v>
      </c>
      <c r="J49" s="316">
        <v>0</v>
      </c>
      <c r="K49" s="316">
        <v>0</v>
      </c>
      <c r="L49" s="316">
        <v>0</v>
      </c>
      <c r="M49" s="316">
        <v>0</v>
      </c>
      <c r="N49" s="316">
        <v>0</v>
      </c>
      <c r="O49" s="316">
        <v>0</v>
      </c>
      <c r="P49" s="316">
        <v>0</v>
      </c>
    </row>
    <row r="50">
      <c r="A50" s="313" t="s">
        <v>62</v>
      </c>
      <c r="B50" s="315">
        <v>982.0150589358</v>
      </c>
      <c r="C50" s="315">
        <v>301.6799446321</v>
      </c>
      <c r="D50" s="315">
        <v>54.9008029103</v>
      </c>
      <c r="E50" s="315">
        <v>0</v>
      </c>
      <c r="F50" s="315">
        <v>11.4505830882</v>
      </c>
      <c r="G50" s="315">
        <v>0</v>
      </c>
      <c r="H50" s="315">
        <v>88.5282115017</v>
      </c>
      <c r="I50" s="315">
        <v>30.8596821093</v>
      </c>
      <c r="J50" s="315">
        <v>0</v>
      </c>
      <c r="K50" s="315">
        <v>0</v>
      </c>
      <c r="L50" s="315">
        <v>5449.8365562583</v>
      </c>
      <c r="M50" s="315">
        <v>4.759152305</v>
      </c>
      <c r="N50" s="315">
        <v>0</v>
      </c>
      <c r="O50" s="315">
        <v>419.4878062717</v>
      </c>
      <c r="P50" s="315">
        <v>7343.5177980124</v>
      </c>
    </row>
    <row r="51">
      <c r="A51" s="314" t="s">
        <v>63</v>
      </c>
      <c r="B51" s="316">
        <v>29295.9859006385</v>
      </c>
      <c r="C51" s="316">
        <v>8999.8736007423</v>
      </c>
      <c r="D51" s="316">
        <v>1637.8294134692</v>
      </c>
      <c r="E51" s="316">
        <v>0</v>
      </c>
      <c r="F51" s="316">
        <v>341.5997724795</v>
      </c>
      <c r="G51" s="316">
        <v>0</v>
      </c>
      <c r="H51" s="316">
        <v>2641.0198218085</v>
      </c>
      <c r="I51" s="316">
        <v>920.6221470262</v>
      </c>
      <c r="J51" s="316">
        <v>0</v>
      </c>
      <c r="K51" s="316">
        <v>0</v>
      </c>
      <c r="L51" s="316">
        <v>162582.3692418198</v>
      </c>
      <c r="M51" s="316">
        <v>141.9775160877</v>
      </c>
      <c r="N51" s="316">
        <v>0</v>
      </c>
      <c r="O51" s="316">
        <v>12514.3792309488</v>
      </c>
      <c r="P51" s="316">
        <v>219075.6566450205</v>
      </c>
    </row>
    <row r="52">
      <c r="A52" s="313" t="s">
        <v>64</v>
      </c>
      <c r="B52" s="315">
        <v>489.7533724953</v>
      </c>
      <c r="C52" s="315">
        <v>150.4546890125</v>
      </c>
      <c r="D52" s="315">
        <v>27.3802862119</v>
      </c>
      <c r="E52" s="315">
        <v>0</v>
      </c>
      <c r="F52" s="315">
        <v>5.7106677067</v>
      </c>
      <c r="G52" s="315">
        <v>0</v>
      </c>
      <c r="H52" s="315">
        <v>44.1510440695</v>
      </c>
      <c r="I52" s="315">
        <v>15.390429352</v>
      </c>
      <c r="J52" s="315">
        <v>0</v>
      </c>
      <c r="K52" s="315">
        <v>0</v>
      </c>
      <c r="L52" s="315">
        <v>2717.9581501207</v>
      </c>
      <c r="M52" s="315">
        <v>2.3734981154</v>
      </c>
      <c r="N52" s="315">
        <v>0</v>
      </c>
      <c r="O52" s="315">
        <v>209.2081643481</v>
      </c>
      <c r="P52" s="315">
        <v>3662.3803014321</v>
      </c>
    </row>
    <row r="53">
      <c r="A53" s="314" t="s">
        <v>65</v>
      </c>
      <c r="B53" s="316">
        <v>35.8724711253</v>
      </c>
      <c r="C53" s="316">
        <v>11.0202028008</v>
      </c>
      <c r="D53" s="316">
        <v>2.0054961981</v>
      </c>
      <c r="E53" s="316">
        <v>0</v>
      </c>
      <c r="F53" s="316">
        <v>0.4182835156</v>
      </c>
      <c r="G53" s="316">
        <v>0</v>
      </c>
      <c r="H53" s="316">
        <v>3.2338869776</v>
      </c>
      <c r="I53" s="316">
        <v>1.1272872502</v>
      </c>
      <c r="J53" s="316">
        <v>0</v>
      </c>
      <c r="K53" s="316">
        <v>0</v>
      </c>
      <c r="L53" s="316">
        <v>199.07953826439999</v>
      </c>
      <c r="M53" s="316">
        <v>0.1738492216</v>
      </c>
      <c r="N53" s="316">
        <v>0</v>
      </c>
      <c r="O53" s="316">
        <v>15.3236593278</v>
      </c>
      <c r="P53" s="316">
        <v>268.2546746814</v>
      </c>
    </row>
    <row r="54">
      <c r="A54" s="313" t="s">
        <v>66</v>
      </c>
      <c r="B54" s="315">
        <v>1.7921357691</v>
      </c>
      <c r="C54" s="315">
        <v>0.5505530844</v>
      </c>
      <c r="D54" s="315">
        <v>0.1001916332</v>
      </c>
      <c r="E54" s="315">
        <v>0</v>
      </c>
      <c r="F54" s="315">
        <v>0.0208968278</v>
      </c>
      <c r="G54" s="315">
        <v>0</v>
      </c>
      <c r="H54" s="315">
        <v>0.1615602255</v>
      </c>
      <c r="I54" s="315">
        <v>0.0563176091</v>
      </c>
      <c r="J54" s="315">
        <v>0</v>
      </c>
      <c r="K54" s="315">
        <v>0</v>
      </c>
      <c r="L54" s="315">
        <v>9.9457202199</v>
      </c>
      <c r="M54" s="315">
        <v>0.0086852508</v>
      </c>
      <c r="N54" s="315">
        <v>0</v>
      </c>
      <c r="O54" s="315">
        <v>0.7655474277</v>
      </c>
      <c r="P54" s="315">
        <v>13.4016080475</v>
      </c>
    </row>
    <row r="55">
      <c r="A55" s="314" t="s">
        <v>67</v>
      </c>
      <c r="B55" s="316">
        <v>0</v>
      </c>
      <c r="C55" s="316">
        <v>0</v>
      </c>
      <c r="D55" s="316">
        <v>0</v>
      </c>
      <c r="E55" s="316">
        <v>0</v>
      </c>
      <c r="F55" s="316">
        <v>0</v>
      </c>
      <c r="G55" s="316">
        <v>0</v>
      </c>
      <c r="H55" s="316">
        <v>0</v>
      </c>
      <c r="I55" s="316">
        <v>0</v>
      </c>
      <c r="J55" s="316">
        <v>0</v>
      </c>
      <c r="K55" s="316">
        <v>0</v>
      </c>
      <c r="L55" s="316">
        <v>0</v>
      </c>
      <c r="M55" s="316">
        <v>0</v>
      </c>
      <c r="N55" s="316">
        <v>0</v>
      </c>
      <c r="O55" s="316">
        <v>0</v>
      </c>
      <c r="P55" s="316">
        <v>0</v>
      </c>
    </row>
    <row r="56">
      <c r="A56" s="313" t="s">
        <v>68</v>
      </c>
      <c r="B56" s="315">
        <v>5.2142846674</v>
      </c>
      <c r="C56" s="315">
        <v>1.6018543661</v>
      </c>
      <c r="D56" s="315">
        <v>0.2915112271</v>
      </c>
      <c r="E56" s="315">
        <v>0</v>
      </c>
      <c r="F56" s="315">
        <v>0.0608000857</v>
      </c>
      <c r="G56" s="315">
        <v>0</v>
      </c>
      <c r="H56" s="315">
        <v>0.4700653942</v>
      </c>
      <c r="I56" s="315">
        <v>0.1638581463</v>
      </c>
      <c r="J56" s="315">
        <v>0</v>
      </c>
      <c r="K56" s="315">
        <v>0</v>
      </c>
      <c r="L56" s="315">
        <v>28.9374372994</v>
      </c>
      <c r="M56" s="315">
        <v>0.0252700553</v>
      </c>
      <c r="N56" s="315">
        <v>0</v>
      </c>
      <c r="O56" s="315">
        <v>2.2273882833</v>
      </c>
      <c r="P56" s="315">
        <v>38.9924695248</v>
      </c>
    </row>
    <row r="57">
      <c r="A57" s="314" t="s">
        <v>69</v>
      </c>
      <c r="B57" s="316">
        <v>5860.9379656431</v>
      </c>
      <c r="C57" s="316">
        <v>1800.5094981777</v>
      </c>
      <c r="D57" s="316">
        <v>327.6632035257</v>
      </c>
      <c r="E57" s="316">
        <v>0</v>
      </c>
      <c r="F57" s="316">
        <v>68.3402525645</v>
      </c>
      <c r="G57" s="316">
        <v>0</v>
      </c>
      <c r="H57" s="316">
        <v>528.3608953852</v>
      </c>
      <c r="I57" s="316">
        <v>184.1791333399</v>
      </c>
      <c r="J57" s="316">
        <v>0</v>
      </c>
      <c r="K57" s="316">
        <v>0</v>
      </c>
      <c r="L57" s="316">
        <v>32526.1345928215</v>
      </c>
      <c r="M57" s="316">
        <v>28.4039396089</v>
      </c>
      <c r="N57" s="316">
        <v>0</v>
      </c>
      <c r="O57" s="316">
        <v>2503.6194583068</v>
      </c>
      <c r="P57" s="316">
        <v>43828.1489393733</v>
      </c>
    </row>
    <row r="58">
      <c r="A58" s="313" t="s">
        <v>709</v>
      </c>
      <c r="B58" s="315">
        <v>5.0423030171</v>
      </c>
      <c r="C58" s="315">
        <v>1.5490207418</v>
      </c>
      <c r="D58" s="315">
        <v>0.2818963738</v>
      </c>
      <c r="E58" s="315">
        <v>0</v>
      </c>
      <c r="F58" s="315">
        <v>0.0587947294</v>
      </c>
      <c r="G58" s="315">
        <v>0</v>
      </c>
      <c r="H58" s="315">
        <v>0.4545613266</v>
      </c>
      <c r="I58" s="315">
        <v>0.1584536477</v>
      </c>
      <c r="J58" s="315">
        <v>0</v>
      </c>
      <c r="K58" s="315">
        <v>0</v>
      </c>
      <c r="L58" s="315">
        <v>27.9829999145</v>
      </c>
      <c r="M58" s="315">
        <v>0.0244365784</v>
      </c>
      <c r="N58" s="315">
        <v>0</v>
      </c>
      <c r="O58" s="315">
        <v>2.1539228059</v>
      </c>
      <c r="P58" s="315">
        <v>37.7063891352</v>
      </c>
    </row>
    <row r="59">
      <c r="A59" s="314" t="s">
        <v>71</v>
      </c>
      <c r="B59" s="316">
        <v>347.7712017373</v>
      </c>
      <c r="C59" s="316">
        <v>106.8370550228</v>
      </c>
      <c r="D59" s="316">
        <v>19.4425920771</v>
      </c>
      <c r="E59" s="316">
        <v>0</v>
      </c>
      <c r="F59" s="316">
        <v>4.0551140279</v>
      </c>
      <c r="G59" s="316">
        <v>0</v>
      </c>
      <c r="H59" s="316">
        <v>31.3514158683</v>
      </c>
      <c r="I59" s="316">
        <v>10.9286600391</v>
      </c>
      <c r="J59" s="316">
        <v>0</v>
      </c>
      <c r="K59" s="316">
        <v>0</v>
      </c>
      <c r="L59" s="316">
        <v>1930.0072755461</v>
      </c>
      <c r="M59" s="316">
        <v>1.6854080814</v>
      </c>
      <c r="N59" s="316">
        <v>0</v>
      </c>
      <c r="O59" s="316">
        <v>148.5575777823</v>
      </c>
      <c r="P59" s="316">
        <v>2600.6363001823</v>
      </c>
      <c r="AC59" s="43"/>
      <c r="AD59" s="43"/>
      <c r="AE59" s="43"/>
    </row>
    <row r="60">
      <c r="A60" s="313" t="s">
        <v>72</v>
      </c>
      <c r="B60" s="315">
        <v>1023.7531944839</v>
      </c>
      <c r="C60" s="315">
        <v>314.5021089224</v>
      </c>
      <c r="D60" s="315">
        <v>57.2342265505</v>
      </c>
      <c r="E60" s="315">
        <v>0</v>
      </c>
      <c r="F60" s="315">
        <v>11.937261968</v>
      </c>
      <c r="G60" s="315">
        <v>0</v>
      </c>
      <c r="H60" s="315">
        <v>92.2908854627</v>
      </c>
      <c r="I60" s="315">
        <v>32.1712970209</v>
      </c>
      <c r="J60" s="315">
        <v>0</v>
      </c>
      <c r="K60" s="315">
        <v>0</v>
      </c>
      <c r="L60" s="315">
        <v>5681.468459283</v>
      </c>
      <c r="M60" s="315">
        <v>4.9614283722</v>
      </c>
      <c r="N60" s="315">
        <v>0</v>
      </c>
      <c r="O60" s="315">
        <v>437.3171040606</v>
      </c>
      <c r="P60" s="315">
        <v>7655.6359661242</v>
      </c>
      <c r="AC60" s="43">
        <v>1</v>
      </c>
      <c r="AD60" s="43" t="s">
        <v>729</v>
      </c>
      <c r="AE60" s="43">
        <v>826495.83041324839</v>
      </c>
    </row>
    <row r="61">
      <c r="A61" s="314" t="s">
        <v>73</v>
      </c>
      <c r="B61" s="316">
        <v>0</v>
      </c>
      <c r="C61" s="316">
        <v>0</v>
      </c>
      <c r="D61" s="316">
        <v>0</v>
      </c>
      <c r="E61" s="316">
        <v>0</v>
      </c>
      <c r="F61" s="316">
        <v>0</v>
      </c>
      <c r="G61" s="316">
        <v>0</v>
      </c>
      <c r="H61" s="316">
        <v>0</v>
      </c>
      <c r="I61" s="316">
        <v>0</v>
      </c>
      <c r="J61" s="316">
        <v>0</v>
      </c>
      <c r="K61" s="316">
        <v>0</v>
      </c>
      <c r="L61" s="316">
        <v>0</v>
      </c>
      <c r="M61" s="316">
        <v>0</v>
      </c>
      <c r="N61" s="316">
        <v>0</v>
      </c>
      <c r="O61" s="316">
        <v>0</v>
      </c>
      <c r="P61" s="316">
        <v>0</v>
      </c>
      <c r="AC61" s="43">
        <v>2</v>
      </c>
      <c r="AD61" s="43" t="s">
        <v>721</v>
      </c>
      <c r="AE61" s="43">
        <v>148927.65007446421</v>
      </c>
    </row>
    <row r="62">
      <c r="A62" s="313" t="s">
        <v>710</v>
      </c>
      <c r="B62" s="315">
        <v>80.1723856449</v>
      </c>
      <c r="C62" s="315">
        <v>24.629358422</v>
      </c>
      <c r="D62" s="315">
        <v>4.4821393553</v>
      </c>
      <c r="E62" s="315">
        <v>0</v>
      </c>
      <c r="F62" s="315">
        <v>0.9348334883</v>
      </c>
      <c r="G62" s="315">
        <v>0</v>
      </c>
      <c r="H62" s="315">
        <v>7.2275041491</v>
      </c>
      <c r="I62" s="315">
        <v>2.5194056979</v>
      </c>
      <c r="J62" s="315">
        <v>0</v>
      </c>
      <c r="K62" s="315">
        <v>0</v>
      </c>
      <c r="L62" s="315">
        <v>444.9284093091</v>
      </c>
      <c r="M62" s="315">
        <v>0.3885404714</v>
      </c>
      <c r="N62" s="315">
        <v>0</v>
      </c>
      <c r="O62" s="315">
        <v>34.2472733709</v>
      </c>
      <c r="P62" s="315">
        <v>599.5298499089</v>
      </c>
      <c r="AC62" s="43">
        <v>3</v>
      </c>
      <c r="AD62" s="43" t="s">
        <v>732</v>
      </c>
      <c r="AE62" s="43">
        <v>63617.490031809</v>
      </c>
    </row>
    <row r="63">
      <c r="A63" s="314" t="s">
        <v>76</v>
      </c>
      <c r="B63" s="316">
        <v>1.7659542882</v>
      </c>
      <c r="C63" s="316">
        <v>0.5425100023</v>
      </c>
      <c r="D63" s="316">
        <v>0.0987279243</v>
      </c>
      <c r="E63" s="316">
        <v>0</v>
      </c>
      <c r="F63" s="316">
        <v>0.0205915441</v>
      </c>
      <c r="G63" s="316">
        <v>0</v>
      </c>
      <c r="H63" s="316">
        <v>0.159199977</v>
      </c>
      <c r="I63" s="316">
        <v>0.0554948598</v>
      </c>
      <c r="J63" s="316">
        <v>0</v>
      </c>
      <c r="K63" s="316">
        <v>0</v>
      </c>
      <c r="L63" s="316">
        <v>9.8004222531</v>
      </c>
      <c r="M63" s="316">
        <v>0.0085583671</v>
      </c>
      <c r="N63" s="316">
        <v>0</v>
      </c>
      <c r="O63" s="316">
        <v>0.7543634729</v>
      </c>
      <c r="P63" s="316">
        <v>13.2058226888</v>
      </c>
      <c r="AC63" s="43"/>
      <c r="AD63" s="43" t="s">
        <v>722</v>
      </c>
      <c r="AE63" s="43">
        <v>45751.320022876</v>
      </c>
    </row>
    <row r="64">
      <c r="A64" s="313" t="s">
        <v>77</v>
      </c>
      <c r="B64" s="315">
        <v>2674.8911002831</v>
      </c>
      <c r="C64" s="315">
        <v>821.739943484</v>
      </c>
      <c r="D64" s="315">
        <v>149.5431946455</v>
      </c>
      <c r="E64" s="315">
        <v>0</v>
      </c>
      <c r="F64" s="315">
        <v>31.1900133473</v>
      </c>
      <c r="G64" s="315">
        <v>0</v>
      </c>
      <c r="H64" s="315">
        <v>241.140217673</v>
      </c>
      <c r="I64" s="315">
        <v>84.0580684383</v>
      </c>
      <c r="J64" s="315">
        <v>0</v>
      </c>
      <c r="K64" s="315">
        <v>0</v>
      </c>
      <c r="L64" s="315">
        <v>14844.7003634861</v>
      </c>
      <c r="M64" s="315">
        <v>12.9633594006</v>
      </c>
      <c r="N64" s="315">
        <v>0</v>
      </c>
      <c r="O64" s="315">
        <v>1142.6344122354</v>
      </c>
      <c r="P64" s="315">
        <v>20002.8606729933</v>
      </c>
      <c r="AC64" s="43"/>
      <c r="AD64" s="43" t="s">
        <v>726</v>
      </c>
      <c r="AE64" s="43">
        <v>13425.7600067129</v>
      </c>
    </row>
    <row r="65">
      <c r="A65" s="314" t="s">
        <v>78</v>
      </c>
      <c r="B65" s="316">
        <v>1885.3125617612</v>
      </c>
      <c r="C65" s="316">
        <v>579.1774617619</v>
      </c>
      <c r="D65" s="316">
        <v>105.4008005639</v>
      </c>
      <c r="E65" s="316">
        <v>0</v>
      </c>
      <c r="F65" s="316">
        <v>21.9832964262</v>
      </c>
      <c r="G65" s="316">
        <v>0</v>
      </c>
      <c r="H65" s="316">
        <v>169.9600710761</v>
      </c>
      <c r="I65" s="316">
        <v>59.2456763295</v>
      </c>
      <c r="J65" s="316">
        <v>0</v>
      </c>
      <c r="K65" s="316">
        <v>0</v>
      </c>
      <c r="L65" s="316">
        <v>10462.8184930218</v>
      </c>
      <c r="M65" s="316">
        <v>9.136814698</v>
      </c>
      <c r="N65" s="316">
        <v>0</v>
      </c>
      <c r="O65" s="316">
        <v>805.349799347</v>
      </c>
      <c r="P65" s="316">
        <v>14098.3849749856</v>
      </c>
      <c r="AC65" s="43"/>
      <c r="AD65" s="43" t="s">
        <v>723</v>
      </c>
      <c r="AE65" s="43">
        <v>8325.9900041636</v>
      </c>
    </row>
    <row r="66">
      <c r="A66" s="313" t="s">
        <v>79</v>
      </c>
      <c r="B66" s="315">
        <v>34.5129255013</v>
      </c>
      <c r="C66" s="315">
        <v>10.6025435757</v>
      </c>
      <c r="D66" s="315">
        <v>1.929489068</v>
      </c>
      <c r="E66" s="315">
        <v>0</v>
      </c>
      <c r="F66" s="315">
        <v>0.4024308155</v>
      </c>
      <c r="G66" s="315">
        <v>0</v>
      </c>
      <c r="H66" s="315">
        <v>3.1113245572</v>
      </c>
      <c r="I66" s="315">
        <v>1.0845637243</v>
      </c>
      <c r="J66" s="315">
        <v>0</v>
      </c>
      <c r="K66" s="315">
        <v>0</v>
      </c>
      <c r="L66" s="315">
        <v>191.534540482</v>
      </c>
      <c r="M66" s="315">
        <v>0.167260438</v>
      </c>
      <c r="N66" s="315">
        <v>0</v>
      </c>
      <c r="O66" s="315">
        <v>14.7429016233</v>
      </c>
      <c r="P66" s="315">
        <v>258.0879797853</v>
      </c>
      <c r="AC66" s="43"/>
      <c r="AD66" s="43" t="s">
        <v>727</v>
      </c>
      <c r="AE66" s="43">
        <v>4680.0300023404</v>
      </c>
    </row>
    <row r="67">
      <c r="A67" s="314" t="s">
        <v>80</v>
      </c>
      <c r="B67" s="316">
        <v>0</v>
      </c>
      <c r="C67" s="316">
        <v>0</v>
      </c>
      <c r="D67" s="316">
        <v>0</v>
      </c>
      <c r="E67" s="316">
        <v>0</v>
      </c>
      <c r="F67" s="316">
        <v>0</v>
      </c>
      <c r="G67" s="316">
        <v>0</v>
      </c>
      <c r="H67" s="316">
        <v>0</v>
      </c>
      <c r="I67" s="316">
        <v>0</v>
      </c>
      <c r="J67" s="316">
        <v>0</v>
      </c>
      <c r="K67" s="316">
        <v>0</v>
      </c>
      <c r="L67" s="316">
        <v>0</v>
      </c>
      <c r="M67" s="316">
        <v>0</v>
      </c>
      <c r="N67" s="316">
        <v>0</v>
      </c>
      <c r="O67" s="316">
        <v>0</v>
      </c>
      <c r="P67" s="316">
        <v>0</v>
      </c>
      <c r="AC67" s="43"/>
      <c r="AD67" s="43" t="s">
        <v>724</v>
      </c>
      <c r="AE67" s="43">
        <v>1736.5400008683</v>
      </c>
    </row>
    <row r="68">
      <c r="A68" s="313" t="s">
        <v>711</v>
      </c>
      <c r="B68" s="315">
        <v>380.148728129</v>
      </c>
      <c r="C68" s="315">
        <v>116.7835932967</v>
      </c>
      <c r="D68" s="315">
        <v>21.2526989375</v>
      </c>
      <c r="E68" s="315">
        <v>0</v>
      </c>
      <c r="F68" s="315">
        <v>4.4326454648</v>
      </c>
      <c r="G68" s="315">
        <v>0</v>
      </c>
      <c r="H68" s="315">
        <v>34.2702351657</v>
      </c>
      <c r="I68" s="315">
        <v>11.9461191532</v>
      </c>
      <c r="J68" s="315">
        <v>0</v>
      </c>
      <c r="K68" s="315">
        <v>0</v>
      </c>
      <c r="L68" s="315">
        <v>2109.69110557</v>
      </c>
      <c r="M68" s="315">
        <v>1.842319707</v>
      </c>
      <c r="N68" s="315">
        <v>0</v>
      </c>
      <c r="O68" s="315">
        <v>162.3883000253</v>
      </c>
      <c r="P68" s="315">
        <v>2842.7557454492</v>
      </c>
      <c r="AC68" s="43"/>
      <c r="AD68" s="43" t="s">
        <v>730</v>
      </c>
      <c r="AE68" s="43">
        <v>721.7500003594</v>
      </c>
    </row>
    <row r="69">
      <c r="A69" s="314" t="s">
        <v>82</v>
      </c>
      <c r="B69" s="316">
        <v>7064.51837852</v>
      </c>
      <c r="C69" s="316">
        <v>2170.2554292742</v>
      </c>
      <c r="D69" s="316">
        <v>394.9508998119</v>
      </c>
      <c r="E69" s="316">
        <v>0</v>
      </c>
      <c r="F69" s="316">
        <v>82.3743525466</v>
      </c>
      <c r="G69" s="316">
        <v>0</v>
      </c>
      <c r="H69" s="316">
        <v>636.863122903</v>
      </c>
      <c r="I69" s="316">
        <v>222.0014748573</v>
      </c>
      <c r="J69" s="316">
        <v>0</v>
      </c>
      <c r="K69" s="316">
        <v>0</v>
      </c>
      <c r="L69" s="316">
        <v>39205.5805675115</v>
      </c>
      <c r="M69" s="316">
        <v>34.2368669599</v>
      </c>
      <c r="N69" s="316">
        <v>0</v>
      </c>
      <c r="O69" s="316">
        <v>3017.7534346398</v>
      </c>
      <c r="P69" s="316">
        <v>52828.5345270242</v>
      </c>
      <c r="AC69" s="43"/>
      <c r="AD69" s="43" t="s">
        <v>37</v>
      </c>
      <c r="AE69" s="43">
        <v>0</v>
      </c>
    </row>
    <row r="70">
      <c r="A70" s="313" t="s">
        <v>712</v>
      </c>
      <c r="B70" s="315">
        <v>0.6690276821</v>
      </c>
      <c r="C70" s="315">
        <v>0.2055286548</v>
      </c>
      <c r="D70" s="315">
        <v>0.0374028449</v>
      </c>
      <c r="E70" s="315">
        <v>0</v>
      </c>
      <c r="F70" s="315">
        <v>0.0078010586</v>
      </c>
      <c r="G70" s="315">
        <v>0</v>
      </c>
      <c r="H70" s="315">
        <v>0.0603125416</v>
      </c>
      <c r="I70" s="315">
        <v>0.0210240987</v>
      </c>
      <c r="J70" s="315">
        <v>0</v>
      </c>
      <c r="K70" s="315">
        <v>0</v>
      </c>
      <c r="L70" s="315">
        <v>3.712867217</v>
      </c>
      <c r="M70" s="315">
        <v>0.0032423174</v>
      </c>
      <c r="N70" s="315">
        <v>0</v>
      </c>
      <c r="O70" s="315">
        <v>0.2857888503</v>
      </c>
      <c r="P70" s="315">
        <v>5.0029952654</v>
      </c>
      <c r="AC70" s="43"/>
      <c r="AD70" s="43" t="s">
        <v>725</v>
      </c>
      <c r="AE70" s="43">
        <v>0</v>
      </c>
    </row>
    <row r="71">
      <c r="A71" s="314" t="s">
        <v>84</v>
      </c>
      <c r="B71" s="316">
        <v>4564.8668995139</v>
      </c>
      <c r="C71" s="316">
        <v>1402.3499751528</v>
      </c>
      <c r="D71" s="316">
        <v>255.2046994409</v>
      </c>
      <c r="E71" s="316">
        <v>0</v>
      </c>
      <c r="F71" s="316">
        <v>53.2276844877</v>
      </c>
      <c r="G71" s="316">
        <v>0</v>
      </c>
      <c r="H71" s="316">
        <v>411.5206774888</v>
      </c>
      <c r="I71" s="316">
        <v>143.4502863352</v>
      </c>
      <c r="J71" s="316">
        <v>0</v>
      </c>
      <c r="K71" s="316">
        <v>0</v>
      </c>
      <c r="L71" s="316">
        <v>25333.3981765861</v>
      </c>
      <c r="M71" s="316">
        <v>22.1227736066</v>
      </c>
      <c r="N71" s="316">
        <v>0</v>
      </c>
      <c r="O71" s="316">
        <v>1949.9762087911</v>
      </c>
      <c r="P71" s="316">
        <v>34136.1173814031</v>
      </c>
      <c r="AC71" s="43"/>
      <c r="AD71" s="43" t="s">
        <v>78</v>
      </c>
      <c r="AE71" s="43">
        <v>0</v>
      </c>
    </row>
    <row r="72">
      <c r="A72" s="313" t="s">
        <v>85</v>
      </c>
      <c r="B72" s="315">
        <v>2866.622403596</v>
      </c>
      <c r="C72" s="315">
        <v>880.6407601684</v>
      </c>
      <c r="D72" s="315">
        <v>160.2621774138</v>
      </c>
      <c r="E72" s="315">
        <v>0</v>
      </c>
      <c r="F72" s="315">
        <v>33.4256564766</v>
      </c>
      <c r="G72" s="315">
        <v>0</v>
      </c>
      <c r="H72" s="315">
        <v>258.4247075765</v>
      </c>
      <c r="I72" s="315">
        <v>90.0831970927</v>
      </c>
      <c r="J72" s="315">
        <v>0</v>
      </c>
      <c r="K72" s="315">
        <v>0</v>
      </c>
      <c r="L72" s="315">
        <v>15908.7413435765</v>
      </c>
      <c r="M72" s="315">
        <v>13.8925493002</v>
      </c>
      <c r="N72" s="315">
        <v>0</v>
      </c>
      <c r="O72" s="315">
        <v>1224.5363577183</v>
      </c>
      <c r="P72" s="315">
        <v>21436.629152919</v>
      </c>
      <c r="AC72" s="43"/>
      <c r="AD72" s="43" t="s">
        <v>728</v>
      </c>
      <c r="AE72" s="43">
        <v>0</v>
      </c>
    </row>
    <row r="73">
      <c r="A73" s="318" t="s">
        <v>17</v>
      </c>
      <c r="B73" s="319">
        <v>148927.65007446421</v>
      </c>
      <c r="C73" s="319">
        <v>45751.320022876</v>
      </c>
      <c r="D73" s="319">
        <v>8325.9900041636</v>
      </c>
      <c r="E73" s="319">
        <v>0</v>
      </c>
      <c r="F73" s="319">
        <v>1736.5400008683</v>
      </c>
      <c r="G73" s="319">
        <v>0</v>
      </c>
      <c r="H73" s="319">
        <v>13425.7600067129</v>
      </c>
      <c r="I73" s="319">
        <v>4680.0300023404</v>
      </c>
      <c r="J73" s="319">
        <v>0</v>
      </c>
      <c r="K73" s="319">
        <v>0</v>
      </c>
      <c r="L73" s="319">
        <v>826495.83041324839</v>
      </c>
      <c r="M73" s="319">
        <v>721.7500003594</v>
      </c>
      <c r="N73" s="319">
        <v>0</v>
      </c>
      <c r="O73" s="319">
        <v>63617.490031809</v>
      </c>
      <c r="P73" s="320">
        <v>1113682.3605568423</v>
      </c>
      <c r="AC73" s="43"/>
      <c r="AD73" s="43" t="s">
        <v>731</v>
      </c>
      <c r="AE73" s="43">
        <v>0</v>
      </c>
    </row>
    <row r="74">
      <c r="A74" s="181" t="s">
        <v>741</v>
      </c>
      <c r="AC74" s="43"/>
      <c r="AD74" s="43"/>
      <c r="AE74" s="43"/>
    </row>
    <row r="75">
      <c r="AC75" s="43"/>
      <c r="AD75" s="43"/>
      <c r="AE75" s="43"/>
    </row>
    <row r="76">
      <c r="A76" s="266" t="s">
        <v>742</v>
      </c>
      <c r="AC76" s="43"/>
      <c r="AD76" s="43"/>
      <c r="AE76" s="43"/>
    </row>
    <row r="77">
      <c r="AC77" s="43"/>
      <c r="AD77" s="43"/>
      <c r="AE77" s="43"/>
    </row>
    <row r="78">
      <c r="AC78" s="43"/>
      <c r="AD78" s="43"/>
      <c r="AE78" s="43"/>
    </row>
    <row r="79">
      <c r="AC79" s="43"/>
      <c r="AD79" s="43"/>
      <c r="AE79" s="43"/>
    </row>
    <row r="80">
      <c r="AC80" s="43"/>
      <c r="AD80" s="43"/>
      <c r="AE80" s="43"/>
    </row>
    <row r="81">
      <c r="AC81" s="43"/>
      <c r="AD81" s="43"/>
      <c r="AE81" s="43"/>
    </row>
    <row r="82">
      <c r="AC82" s="43"/>
      <c r="AD82" s="43"/>
      <c r="AE82" s="43"/>
    </row>
    <row r="83">
      <c r="AC83" s="43"/>
      <c r="AD83" s="43"/>
      <c r="AE83" s="43"/>
    </row>
    <row r="84">
      <c r="AC84" s="43"/>
      <c r="AD84" s="43"/>
      <c r="AE84" s="43"/>
    </row>
    <row r="85">
      <c r="AC85" s="43"/>
      <c r="AD85" s="43"/>
      <c r="AE85" s="43"/>
    </row>
    <row r="86">
      <c r="AC86" s="43"/>
      <c r="AD86" s="43"/>
      <c r="AE86" s="43"/>
    </row>
    <row r="87">
      <c r="AC87" s="43"/>
      <c r="AD87" s="43"/>
      <c r="AE87" s="43"/>
    </row>
    <row r="88">
      <c r="AC88" s="43"/>
      <c r="AD88" s="43"/>
      <c r="AE88" s="43"/>
    </row>
    <row r="89">
      <c r="AC89" s="43"/>
      <c r="AD89" s="43"/>
      <c r="AE89" s="43"/>
    </row>
    <row r="90">
      <c r="AC90" s="43"/>
      <c r="AD90" s="43"/>
      <c r="AE90" s="43"/>
    </row>
    <row r="91">
      <c r="AC91" s="43"/>
      <c r="AD91" s="43"/>
      <c r="AE91" s="43"/>
    </row>
    <row r="92">
      <c r="AC92" s="43"/>
      <c r="AD92" s="43"/>
      <c r="AE92" s="43"/>
    </row>
    <row r="93">
      <c r="AC93" s="43"/>
      <c r="AD93" s="43"/>
      <c r="AE93" s="43"/>
    </row>
    <row r="94">
      <c r="AC94" s="43"/>
      <c r="AD94" s="43"/>
      <c r="AE94" s="43"/>
    </row>
    <row r="95">
      <c r="AC95" s="43"/>
      <c r="AD95" s="43"/>
      <c r="AE95" s="43"/>
    </row>
    <row r="96">
      <c r="AC96" s="43"/>
      <c r="AD96" s="43"/>
      <c r="AE96" s="43"/>
    </row>
    <row r="97">
      <c r="AC97" s="43"/>
      <c r="AD97" s="43"/>
      <c r="AE97" s="43"/>
    </row>
    <row r="98">
      <c r="AC98" s="43"/>
      <c r="AD98" s="43"/>
      <c r="AE98" s="43"/>
    </row>
    <row r="99">
      <c r="AC99" s="43"/>
      <c r="AD99" s="43"/>
      <c r="AE99" s="43"/>
    </row>
    <row r="100">
      <c r="AC100" s="43"/>
      <c r="AD100" s="43"/>
      <c r="AE100" s="43"/>
    </row>
    <row r="101">
      <c r="AC101" s="43"/>
      <c r="AD101" s="43"/>
      <c r="AE101" s="43"/>
    </row>
    <row r="102">
      <c r="AC102" s="43"/>
      <c r="AD102" s="43"/>
      <c r="AE102" s="43"/>
    </row>
    <row r="103">
      <c r="A103" s="181" t="s">
        <v>743</v>
      </c>
      <c r="AC103" s="43"/>
      <c r="AD103" s="43"/>
      <c r="AE103" s="43"/>
    </row>
    <row r="104">
      <c r="AC104" s="43"/>
      <c r="AD104" s="43"/>
      <c r="AE104" s="43"/>
    </row>
    <row r="105">
      <c r="AC105" s="43"/>
      <c r="AD105" s="43"/>
      <c r="AE105" s="43"/>
    </row>
    <row r="106">
      <c r="AC106" s="43"/>
      <c r="AD106" s="43"/>
      <c r="AE106" s="43"/>
    </row>
    <row r="107">
      <c r="AC107" s="43"/>
      <c r="AD107" s="43"/>
      <c r="AE107" s="43"/>
    </row>
    <row r="108">
      <c r="AC108" s="43"/>
      <c r="AD108" s="43"/>
      <c r="AE108" s="43"/>
    </row>
    <row r="109">
      <c r="AC109" s="43"/>
      <c r="AD109" s="43"/>
      <c r="AE109" s="43"/>
    </row>
    <row r="110">
      <c r="AC110" s="43"/>
      <c r="AD110" s="43"/>
      <c r="AE110" s="43"/>
    </row>
    <row r="111">
      <c r="AC111" s="43"/>
      <c r="AD111" s="43"/>
      <c r="AE111" s="43"/>
    </row>
    <row r="112">
      <c r="AC112" s="43"/>
      <c r="AD112" s="43"/>
      <c r="AE112" s="43"/>
    </row>
    <row r="113">
      <c r="AC113" s="43"/>
      <c r="AD113" s="43"/>
      <c r="AE113" s="43"/>
    </row>
    <row r="114">
      <c r="AC114" s="43"/>
      <c r="AD114" s="43"/>
      <c r="AE114" s="43"/>
    </row>
    <row r="115">
      <c r="AC115" s="43"/>
      <c r="AD115" s="43"/>
      <c r="AE115" s="43"/>
    </row>
    <row r="116">
      <c r="AC116" s="43"/>
      <c r="AD116" s="43"/>
      <c r="AE116" s="43"/>
    </row>
    <row r="117">
      <c r="AC117" s="43"/>
      <c r="AD117" s="43"/>
      <c r="AE117" s="43"/>
    </row>
    <row r="118">
      <c r="AC118" s="43"/>
      <c r="AD118" s="43"/>
      <c r="AE118" s="43"/>
    </row>
    <row r="119">
      <c r="AC119" s="43"/>
      <c r="AD119" s="43"/>
      <c r="AE119" s="43"/>
    </row>
    <row r="120">
      <c r="AC120" s="43"/>
      <c r="AD120" s="43"/>
      <c r="AE120" s="43"/>
    </row>
  </sheetData>
  <mergeCells>
    <mergeCell ref="A5:Q5"/>
    <mergeCell ref="B1:L1"/>
    <mergeCell ref="M1:O1"/>
    <mergeCell ref="A7:P7"/>
    <mergeCell ref="A8:A9"/>
    <mergeCell ref="P8:P9"/>
  </mergeCells>
  <pageMargins left="0.7" right="0.7" top="0.75" bottom="0.75" header="0.3" footer="0.3"/>
  <pageSetup paperSize="9" scale="45" fitToHeight="0" orientation="portrait"/>
  <headerFooter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5"/>
  <sheetViews>
    <sheetView view="pageBreakPreview" zoomScaleNormal="100" zoomScaleSheetLayoutView="100" workbookViewId="0" showGridLines="0">
      <selection activeCell="C10" sqref="C10"/>
    </sheetView>
  </sheetViews>
  <sheetFormatPr baseColWidth="10" defaultColWidth="9.140625" defaultRowHeight="15"/>
  <cols>
    <col min="1" max="1" width="9" customWidth="1"/>
    <col min="2" max="2" width="9.28515625" customWidth="1"/>
    <col min="3" max="3" width="99.28515625" customWidth="1"/>
    <col min="4" max="4" width="13.140625" customWidth="1"/>
  </cols>
  <sheetData>
    <row r="1" ht="45.75" customHeight="1">
      <c r="A1" s="115"/>
      <c r="B1" s="143" t="str">
        <f>'1'!$Z$2</f>
        <v>INFORME EJECUTIVO MENSUAL DE LA OPERACIÓN DEL SEIN
MES 20XX</v>
      </c>
      <c r="C1" s="143"/>
      <c r="D1" s="144" t="str">
        <f>'1'!$Z$3</f>
        <v>Código: EJECSGI-MESXX-20XX
Fecha: DD/MM/YYYY
Versión: X</v>
      </c>
      <c r="E1" s="144"/>
    </row>
    <row r="2" ht="12" customHeight="1"/>
    <row r="3">
      <c r="A3" s="174" t="s">
        <v>744</v>
      </c>
      <c r="B3" s="174"/>
      <c r="C3" s="174"/>
      <c r="D3" s="174"/>
      <c r="E3" s="174"/>
      <c r="F3" s="130"/>
      <c r="G3" s="130"/>
      <c r="H3" s="130"/>
      <c r="I3" s="130"/>
      <c r="J3" s="130"/>
      <c r="K3" s="130"/>
    </row>
    <row r="5" ht="18" customHeight="1">
      <c r="A5" s="30" t="s">
        <v>745</v>
      </c>
      <c r="B5" s="171" t="s">
        <v>746</v>
      </c>
      <c r="C5" s="172"/>
      <c r="D5" s="172"/>
      <c r="E5" s="173"/>
    </row>
  </sheetData>
  <mergeCells>
    <mergeCell ref="B1:C1"/>
    <mergeCell ref="D1:E1"/>
    <mergeCell ref="B5:E5"/>
    <mergeCell ref="A3:E3"/>
  </mergeCells>
  <pageMargins left="0.7" right="0.7" top="0.75" bottom="0.75" header="0.3" footer="0.3"/>
  <pageSetup paperSize="9" scale="62" fitToHeight="0" orientation="portrait" horizontalDpi="0" verticalDpi="0"/>
  <headerFooter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J16"/>
  <sheetViews>
    <sheetView view="pageBreakPreview" topLeftCell="A34" zoomScaleNormal="100" zoomScaleSheetLayoutView="100" workbookViewId="0" showGridLines="0">
      <selection activeCell="R14" sqref="R14"/>
    </sheetView>
  </sheetViews>
  <sheetFormatPr baseColWidth="10" defaultColWidth="9.140625" defaultRowHeight="15"/>
  <cols>
    <col min="1" max="1" width="26" customWidth="1"/>
    <col min="2" max="2" width="11.7109375" customWidth="1"/>
    <col min="4" max="4" width="15.140625" customWidth="1"/>
  </cols>
  <sheetData>
    <row r="1" ht="44.25" customHeight="1">
      <c r="A1" s="115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4" t="str">
        <f>'1'!$Z$3</f>
        <v>Código: EJECSGI-MESXX-20XX
Fecha: DD/MM/YYYY
Versión: X</v>
      </c>
      <c r="I1" s="144"/>
      <c r="J1" s="145"/>
    </row>
    <row r="5">
      <c r="A5" s="175" t="s">
        <v>747</v>
      </c>
      <c r="B5" s="175"/>
      <c r="C5" s="175"/>
      <c r="D5" s="175"/>
      <c r="E5" s="175"/>
      <c r="F5" s="175"/>
      <c r="G5" s="175"/>
      <c r="H5" s="175"/>
      <c r="I5" s="175"/>
      <c r="J5" s="175"/>
    </row>
    <row r="7">
      <c r="A7" s="176" t="s">
        <v>748</v>
      </c>
      <c r="B7" s="176"/>
      <c r="C7" s="176"/>
      <c r="D7" s="176"/>
      <c r="E7" s="176"/>
      <c r="F7" s="176"/>
      <c r="G7" s="176"/>
      <c r="H7" s="176"/>
      <c r="I7" s="176"/>
      <c r="J7" s="176"/>
    </row>
    <row r="9">
      <c r="A9" s="97"/>
      <c r="B9" s="98"/>
      <c r="C9" s="98"/>
      <c r="D9" s="98"/>
      <c r="E9" s="98"/>
      <c r="F9" s="98"/>
      <c r="G9" s="98"/>
      <c r="H9" s="98"/>
      <c r="I9" s="177"/>
      <c r="J9" s="98"/>
    </row>
    <row r="10">
      <c r="A10" s="97"/>
      <c r="B10" s="99"/>
      <c r="C10" s="99"/>
      <c r="D10" s="99"/>
      <c r="E10" s="99"/>
      <c r="F10" s="99"/>
      <c r="G10" s="99"/>
      <c r="H10" s="99"/>
      <c r="I10" s="177"/>
      <c r="J10" s="99"/>
    </row>
    <row r="11">
      <c r="A11" s="95"/>
      <c r="B11" s="94"/>
      <c r="C11" s="94"/>
      <c r="D11" s="94"/>
      <c r="E11" s="94"/>
      <c r="F11" s="94"/>
      <c r="G11" s="94"/>
      <c r="H11" s="94"/>
      <c r="I11" s="94"/>
      <c r="J11" s="96"/>
    </row>
    <row r="12">
      <c r="A12" s="95"/>
      <c r="B12" s="94"/>
      <c r="C12" s="94"/>
      <c r="D12" s="94"/>
      <c r="E12" s="94"/>
      <c r="F12" s="94"/>
      <c r="G12" s="94"/>
      <c r="H12" s="94"/>
      <c r="I12" s="94"/>
      <c r="J12" s="96"/>
    </row>
    <row r="13">
      <c r="A13" s="95"/>
      <c r="B13" s="94"/>
      <c r="C13" s="94"/>
      <c r="D13" s="94"/>
      <c r="E13" s="94"/>
      <c r="F13" s="94"/>
      <c r="G13" s="94"/>
      <c r="H13" s="94"/>
      <c r="I13" s="94"/>
      <c r="J13" s="96"/>
    </row>
    <row r="14">
      <c r="A14" s="95"/>
      <c r="B14" s="94"/>
      <c r="C14" s="94"/>
      <c r="D14" s="94"/>
      <c r="E14" s="94"/>
      <c r="F14" s="94"/>
      <c r="G14" s="94"/>
      <c r="H14" s="94"/>
      <c r="I14" s="94"/>
      <c r="J14" s="96"/>
    </row>
    <row r="15">
      <c r="A15" s="95"/>
      <c r="B15" s="94"/>
      <c r="C15" s="94"/>
      <c r="D15" s="94"/>
      <c r="E15" s="94"/>
      <c r="F15" s="94"/>
      <c r="G15" s="94"/>
      <c r="H15" s="94"/>
      <c r="I15" s="94"/>
      <c r="J15" s="96"/>
    </row>
    <row r="16">
      <c r="A16" s="95"/>
      <c r="B16" s="94"/>
      <c r="C16" s="94"/>
      <c r="D16" s="94"/>
      <c r="E16" s="94"/>
      <c r="F16" s="94"/>
      <c r="G16" s="94"/>
      <c r="H16" s="94"/>
      <c r="I16" s="94"/>
      <c r="J16" s="96"/>
    </row>
  </sheetData>
  <mergeCells>
    <mergeCell ref="A5:J5"/>
    <mergeCell ref="A7:J7"/>
    <mergeCell ref="I9:I10"/>
    <mergeCell ref="B1:G1"/>
    <mergeCell ref="H1:J1"/>
  </mergeCells>
  <pageMargins left="0.7" right="0.7" top="0.75" bottom="0.75" header="0.3" footer="0.3"/>
  <pageSetup paperSize="9" scale="75" fitToHeight="0" orientation="portrait" horizontalDpi="0" verticalDpi="0"/>
  <headerFooter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Z37"/>
  <sheetViews>
    <sheetView view="pageBreakPreview" topLeftCell="A20" zoomScaleNormal="100" zoomScaleSheetLayoutView="100" workbookViewId="0" showGridLines="0">
      <selection activeCell="R36" sqref="R35:R36"/>
    </sheetView>
  </sheetViews>
  <sheetFormatPr baseColWidth="10" defaultColWidth="9.140625" defaultRowHeight="15"/>
  <cols>
    <col min="1" max="1" width="16.7109375" customWidth="1"/>
  </cols>
  <sheetData>
    <row r="1" ht="43.5" customHeight="1">
      <c r="A1" s="115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4" t="str">
        <f>'1'!$Z$3</f>
        <v>Código: EJECSGI-MESXX-20XX
Fecha: DD/MM/YYYY
Versión: X</v>
      </c>
      <c r="I1" s="144"/>
      <c r="J1" s="145"/>
    </row>
    <row r="5">
      <c r="A5" s="176" t="s">
        <v>749</v>
      </c>
      <c r="B5" s="176"/>
      <c r="C5" s="176"/>
      <c r="D5" s="176"/>
      <c r="E5" s="176"/>
      <c r="F5" s="176"/>
      <c r="G5" s="176"/>
      <c r="H5" s="176"/>
      <c r="I5" s="176"/>
      <c r="J5" s="176"/>
    </row>
    <row r="9">
      <c r="R9" s="91"/>
      <c r="S9" s="91"/>
      <c r="T9" s="91"/>
      <c r="U9" s="91"/>
      <c r="V9" s="91"/>
      <c r="W9" s="91"/>
      <c r="X9" s="91"/>
      <c r="Y9" s="91"/>
      <c r="Z9" s="91"/>
    </row>
    <row r="19">
      <c r="R19" s="91"/>
      <c r="S19" s="91"/>
      <c r="T19" s="91"/>
      <c r="U19" s="91"/>
      <c r="V19" s="91"/>
      <c r="W19" s="91"/>
      <c r="X19" s="91"/>
      <c r="Y19" s="91"/>
      <c r="Z19" s="91"/>
    </row>
    <row r="37">
      <c r="R37" s="91"/>
      <c r="S37" s="91"/>
      <c r="T37" s="91"/>
      <c r="U37" s="91"/>
      <c r="V37" s="91"/>
      <c r="W37" s="91"/>
      <c r="X37" s="91"/>
      <c r="Y37" s="91"/>
      <c r="Z37" s="91"/>
    </row>
  </sheetData>
  <mergeCells>
    <mergeCell ref="A5:J5"/>
    <mergeCell ref="B1:G1"/>
    <mergeCell ref="H1:J1"/>
  </mergeCells>
  <pageMargins left="0.7" right="0.7" top="0.75" bottom="0.75" header="0.3" footer="0.3"/>
  <pageSetup paperSize="9" scale="88" fitToHeight="0" orientation="portrait" horizontalDpi="0" verticalDpi="0"/>
  <headerFooter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M9"/>
  <sheetViews>
    <sheetView view="pageBreakPreview" zoomScaleNormal="100" zoomScaleSheetLayoutView="100" workbookViewId="0" showGridLines="0">
      <selection activeCell="J27" sqref="J27"/>
    </sheetView>
  </sheetViews>
  <sheetFormatPr baseColWidth="10" defaultColWidth="9.140625" defaultRowHeight="15"/>
  <cols>
    <col min="1" max="1" width="11.85546875" customWidth="1"/>
    <col min="2" max="2" width="11.5703125" customWidth="1"/>
    <col min="3" max="3" width="11" customWidth="1"/>
    <col min="5" max="5" width="9.85546875" customWidth="1"/>
    <col min="6" max="6" width="12.5703125" customWidth="1"/>
    <col min="7" max="7" width="11.7109375" customWidth="1"/>
    <col min="8" max="8" width="11.42578125" customWidth="1"/>
    <col min="9" max="9" width="12.42578125" customWidth="1"/>
    <col min="10" max="10" width="13.7109375" customWidth="1"/>
  </cols>
  <sheetData>
    <row r="1" ht="43.5" customHeight="1">
      <c r="A1" s="115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3"/>
      <c r="I1" s="143"/>
      <c r="J1" s="143"/>
      <c r="K1" s="144" t="str">
        <f>'1'!$Z$3</f>
        <v>Código: EJECSGI-MESXX-20XX
Fecha: DD/MM/YYYY
Versión: X</v>
      </c>
      <c r="L1" s="144"/>
      <c r="M1" s="145"/>
    </row>
    <row r="5">
      <c r="A5" s="175" t="s">
        <v>750</v>
      </c>
      <c r="B5" s="175"/>
      <c r="C5" s="175"/>
      <c r="D5" s="175"/>
      <c r="E5" s="175"/>
      <c r="F5" s="175"/>
      <c r="G5" s="175"/>
      <c r="H5" s="175"/>
      <c r="I5" s="175"/>
      <c r="J5" s="175"/>
    </row>
    <row r="7">
      <c r="A7" s="176" t="s">
        <v>751</v>
      </c>
      <c r="B7" s="176"/>
      <c r="C7" s="176"/>
      <c r="D7" s="176"/>
      <c r="E7" s="176"/>
      <c r="F7" s="176"/>
      <c r="G7" s="176"/>
      <c r="H7" s="176"/>
      <c r="I7" s="176"/>
      <c r="J7" s="176"/>
    </row>
    <row r="9" ht="25.5" customHeight="1">
      <c r="D9" s="117" t="s">
        <v>752</v>
      </c>
      <c r="E9" s="117" t="s">
        <v>165</v>
      </c>
      <c r="F9" s="117" t="s">
        <v>753</v>
      </c>
      <c r="G9" s="117" t="s">
        <v>754</v>
      </c>
      <c r="H9" s="117" t="s">
        <v>753</v>
      </c>
      <c r="I9" s="117" t="s">
        <v>755</v>
      </c>
      <c r="J9" s="117" t="s">
        <v>17</v>
      </c>
    </row>
  </sheetData>
  <mergeCells>
    <mergeCell ref="B1:J1"/>
    <mergeCell ref="K1:M1"/>
    <mergeCell ref="A5:J5"/>
    <mergeCell ref="A7:J7"/>
  </mergeCells>
  <pageMargins left="0.7" right="0.7" top="0.75" bottom="0.75" header="0.3" footer="0.3"/>
  <pageSetup paperSize="9" scale="61" fitToHeight="0" orientation="portrait"/>
  <headerFooter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O9"/>
  <sheetViews>
    <sheetView view="pageBreakPreview" topLeftCell="A7" zoomScaleNormal="100" zoomScaleSheetLayoutView="100" workbookViewId="0" showGridLines="0" zoomScale="100">
      <selection activeCell="A12" sqref="A12:N18"/>
    </sheetView>
  </sheetViews>
  <sheetFormatPr baseColWidth="10" defaultColWidth="9.140625" defaultRowHeight="15"/>
  <cols>
    <col min="1" max="1" width="18.42578125" customWidth="1"/>
  </cols>
  <sheetData>
    <row r="1" ht="43.5" customHeight="1">
      <c r="A1" s="124"/>
      <c r="B1" s="180" t="str">
        <f>'1'!Z2</f>
        <v>INFORME EJECUTIVO MENSUAL DE LA OPERACIÓN DEL SEIN
MES 20XX</v>
      </c>
      <c r="C1" s="180"/>
      <c r="D1" s="180"/>
      <c r="E1" s="180"/>
      <c r="F1" s="180"/>
      <c r="G1" s="180"/>
      <c r="H1" s="180"/>
      <c r="I1" s="180"/>
      <c r="J1" s="180"/>
      <c r="K1" s="180"/>
      <c r="L1" s="179" t="str">
        <f>'1'!$Z$3</f>
        <v>Código: EJECSGI-MESXX-20XX
Fecha: DD/MM/YYYY
Versión: X</v>
      </c>
      <c r="M1" s="179"/>
      <c r="N1" s="179"/>
      <c r="O1" s="125"/>
    </row>
    <row r="2">
      <c r="A2" s="123"/>
      <c r="L2" s="123"/>
      <c r="M2" s="123"/>
      <c r="N2" s="123"/>
    </row>
    <row r="5">
      <c r="A5" s="175" t="s">
        <v>750</v>
      </c>
      <c r="B5" s="175"/>
      <c r="C5" s="175"/>
      <c r="D5" s="175"/>
      <c r="E5" s="175"/>
      <c r="F5" s="175"/>
      <c r="G5" s="175"/>
      <c r="H5" s="175"/>
      <c r="I5" s="175"/>
      <c r="J5" s="175"/>
    </row>
    <row r="7">
      <c r="A7" s="176" t="s">
        <v>756</v>
      </c>
      <c r="B7" s="176"/>
      <c r="C7" s="176"/>
      <c r="D7" s="176"/>
      <c r="E7" s="176"/>
      <c r="F7" s="176"/>
      <c r="G7" s="176"/>
      <c r="H7" s="176"/>
      <c r="I7" s="176"/>
      <c r="J7" s="176"/>
    </row>
    <row r="9" ht="22.5" customHeight="1">
      <c r="C9" s="117" t="s">
        <v>752</v>
      </c>
      <c r="D9" s="117" t="s">
        <v>757</v>
      </c>
      <c r="E9" s="178" t="s">
        <v>758</v>
      </c>
      <c r="F9" s="178"/>
      <c r="G9" s="178"/>
      <c r="H9" s="178"/>
      <c r="I9" s="178"/>
      <c r="J9" s="178"/>
      <c r="K9" s="117" t="s">
        <v>470</v>
      </c>
    </row>
  </sheetData>
  <mergeCells>
    <mergeCell ref="A5:J5"/>
    <mergeCell ref="A7:J7"/>
    <mergeCell ref="E9:J9"/>
    <mergeCell ref="L1:N1"/>
    <mergeCell ref="B1:K1"/>
  </mergeCells>
  <pageMargins left="0.7" right="0.7" top="0.75" bottom="0.75" header="0.3" footer="0.3"/>
  <pageSetup paperSize="9" scale="64" fitToHeight="0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G152"/>
  <sheetViews>
    <sheetView showGridLines="0" view="pageBreakPreview" topLeftCell="A12" zoomScaleNormal="100" zoomScaleSheetLayoutView="100" workbookViewId="0">
      <selection activeCell="H18" sqref="H18"/>
    </sheetView>
  </sheetViews>
  <sheetFormatPr baseColWidth="10" defaultColWidth="11.42578125" defaultRowHeight="15"/>
  <cols>
    <col min="1" max="1" width="30.7109375" customWidth="1"/>
  </cols>
  <sheetData>
    <row r="1" ht="39.9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4" t="str">
        <f>'1'!Z3</f>
        <v>Código: EJECSGI-MESXX-20XX
Fecha: DD/MM/YYYY
Versión: X</v>
      </c>
      <c r="H1" s="144"/>
      <c r="I1" s="145"/>
      <c r="J1" s="116"/>
      <c r="K1" s="116"/>
    </row>
    <row r="3">
      <c r="A3" s="149" t="s">
        <v>189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ht="8.25" customHeight="1">
      <c r="A4" s="234"/>
      <c r="L4" s="54"/>
      <c r="M4" s="54"/>
      <c r="N4" s="54"/>
      <c r="O4" s="54"/>
      <c r="P4" s="54"/>
    </row>
    <row r="5" ht="7.5" customHeight="1">
      <c r="A5" s="234"/>
      <c r="L5" s="54"/>
      <c r="M5" s="55"/>
      <c r="N5" s="56" t="s">
        <v>22</v>
      </c>
      <c r="O5" s="56" t="s">
        <v>22</v>
      </c>
      <c r="P5" s="54"/>
    </row>
    <row r="6" ht="6.75" customHeight="1">
      <c r="A6" s="234"/>
      <c r="L6" s="54"/>
      <c r="M6" s="55"/>
      <c r="N6" s="56" t="s">
        <v>18</v>
      </c>
      <c r="O6" s="56" t="s">
        <v>19</v>
      </c>
      <c r="P6" s="54"/>
    </row>
    <row r="7">
      <c r="L7" s="54"/>
      <c r="M7" s="55"/>
      <c r="N7" s="57">
        <v>2023</v>
      </c>
      <c r="O7" s="57">
        <v>2022</v>
      </c>
      <c r="P7" s="54"/>
    </row>
    <row r="8">
      <c r="L8" s="54"/>
      <c r="M8" s="55" t="s">
        <v>96</v>
      </c>
      <c r="N8" s="58">
        <v>4312.66651</v>
      </c>
      <c r="O8" s="58">
        <v>3393.29266</v>
      </c>
      <c r="P8" s="54"/>
    </row>
    <row r="9">
      <c r="L9" s="54"/>
      <c r="M9" s="55" t="s">
        <v>97</v>
      </c>
      <c r="N9" s="58">
        <v>2079.27687</v>
      </c>
      <c r="O9" s="58">
        <v>3588.46939</v>
      </c>
      <c r="P9" s="54"/>
    </row>
    <row r="10">
      <c r="L10" s="54"/>
      <c r="M10" s="55" t="s">
        <v>98</v>
      </c>
      <c r="N10" s="58">
        <v>673.47941</v>
      </c>
      <c r="O10" s="58">
        <v>601.60452</v>
      </c>
      <c r="P10" s="54"/>
    </row>
    <row r="11">
      <c r="L11" s="54"/>
      <c r="M11" s="55"/>
      <c r="N11" s="58">
        <f>+N10+N9+N8</f>
        <v>6462.4025999999994</v>
      </c>
      <c r="O11" s="58">
        <f>+O10+O9+O8</f>
        <v>6884.59134</v>
      </c>
      <c r="P11" s="54"/>
    </row>
    <row r="12">
      <c r="L12" s="54"/>
      <c r="M12" s="55"/>
      <c r="N12" s="59"/>
      <c r="O12" s="59">
        <f>+O11/N11-1</f>
        <v>0.065329996617666808</v>
      </c>
      <c r="P12" s="54"/>
    </row>
    <row r="13">
      <c r="L13" s="54"/>
      <c r="M13" s="43"/>
      <c r="N13" s="43"/>
      <c r="O13" s="43"/>
      <c r="P13" s="54"/>
    </row>
    <row r="14">
      <c r="L14" s="54"/>
      <c r="M14" s="54"/>
      <c r="N14" s="54"/>
      <c r="O14" s="54"/>
      <c r="P14" s="54"/>
    </row>
    <row r="17"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>
      <c r="N22" s="54"/>
      <c r="O22" s="54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54"/>
      <c r="AA22" s="54"/>
      <c r="AB22" s="54"/>
      <c r="AC22" s="54"/>
      <c r="AD22" s="54"/>
    </row>
    <row r="23">
      <c r="A23" s="181" t="s">
        <v>190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>
      <c r="A24" s="149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N24" s="54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4"/>
      <c r="AB24" s="54"/>
      <c r="AC24" s="54"/>
      <c r="AD24" s="54"/>
    </row>
    <row r="25">
      <c r="N25" s="54"/>
      <c r="O25" s="43"/>
      <c r="P25" s="60"/>
      <c r="Q25" s="118" t="s">
        <v>191</v>
      </c>
      <c r="R25" s="60"/>
      <c r="S25" s="60"/>
      <c r="T25" s="60"/>
      <c r="U25" s="60"/>
      <c r="V25" s="60"/>
      <c r="W25" s="60"/>
      <c r="X25" s="60"/>
      <c r="Y25" s="60"/>
      <c r="Z25" s="60"/>
      <c r="AA25" s="126"/>
      <c r="AB25" s="54"/>
      <c r="AC25" s="54"/>
      <c r="AD25" s="54"/>
      <c r="AE25" s="43"/>
      <c r="AF25" s="43"/>
      <c r="AG25" s="43"/>
    </row>
    <row r="26">
      <c r="A26" s="149" t="s">
        <v>192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N26" s="54"/>
      <c r="O26" s="43"/>
      <c r="P26" s="60" t="s">
        <v>193</v>
      </c>
      <c r="Q26" s="119" t="s">
        <v>194</v>
      </c>
      <c r="R26" s="119" t="s">
        <v>195</v>
      </c>
      <c r="S26" s="119" t="s">
        <v>196</v>
      </c>
      <c r="T26" s="119" t="s">
        <v>197</v>
      </c>
      <c r="U26" s="119" t="s">
        <v>198</v>
      </c>
      <c r="V26" s="119" t="s">
        <v>199</v>
      </c>
      <c r="W26" s="119" t="s">
        <v>200</v>
      </c>
      <c r="X26" s="119" t="s">
        <v>201</v>
      </c>
      <c r="Y26" s="119" t="s">
        <v>202</v>
      </c>
      <c r="Z26" s="119"/>
      <c r="AA26" s="127"/>
      <c r="AB26" s="54"/>
      <c r="AC26" s="54"/>
      <c r="AD26" s="54"/>
      <c r="AE26" s="43"/>
      <c r="AF26" s="43"/>
      <c r="AG26" s="43"/>
    </row>
    <row r="27" ht="7.5" customHeight="1">
      <c r="A27" s="234"/>
      <c r="N27" s="54"/>
      <c r="O27" s="43"/>
      <c r="P27" s="120">
        <v>41829.0104166667</v>
      </c>
      <c r="Q27" s="121">
        <v>3350.64703</v>
      </c>
      <c r="R27" s="121">
        <v>2738.79263</v>
      </c>
      <c r="S27" s="121">
        <v>432.06362</v>
      </c>
      <c r="T27" s="121">
        <v>6.58654</v>
      </c>
      <c r="U27" s="121">
        <v>0</v>
      </c>
      <c r="V27" s="121">
        <v>0</v>
      </c>
      <c r="W27" s="121">
        <v>0</v>
      </c>
      <c r="X27" s="121">
        <v>0</v>
      </c>
      <c r="Y27" s="60"/>
      <c r="Z27" s="121"/>
      <c r="AA27" s="126"/>
      <c r="AB27" s="54"/>
      <c r="AC27" s="54"/>
      <c r="AD27" s="54"/>
      <c r="AE27" s="43"/>
      <c r="AF27" s="43"/>
      <c r="AG27" s="43"/>
    </row>
    <row r="28" ht="8.25" customHeight="1">
      <c r="A28" s="234"/>
      <c r="N28" s="54"/>
      <c r="O28" s="43"/>
      <c r="P28" s="120">
        <v>41829.0208333333</v>
      </c>
      <c r="Q28" s="121">
        <v>3322.15004</v>
      </c>
      <c r="R28" s="121">
        <v>2674.44082</v>
      </c>
      <c r="S28" s="121">
        <v>427.95684</v>
      </c>
      <c r="T28" s="121">
        <v>6.78293</v>
      </c>
      <c r="U28" s="121">
        <v>0</v>
      </c>
      <c r="V28" s="121">
        <v>0</v>
      </c>
      <c r="W28" s="121">
        <v>0</v>
      </c>
      <c r="X28" s="121">
        <v>0</v>
      </c>
      <c r="Y28" s="60"/>
      <c r="Z28" s="121"/>
      <c r="AA28" s="126"/>
      <c r="AB28" s="54"/>
      <c r="AC28" s="54"/>
      <c r="AD28" s="54"/>
      <c r="AE28" s="43"/>
      <c r="AF28" s="43"/>
      <c r="AG28" s="43"/>
    </row>
    <row r="29">
      <c r="N29" s="54"/>
      <c r="O29" s="43"/>
      <c r="P29" s="120">
        <v>41829.03125</v>
      </c>
      <c r="Q29" s="121">
        <v>3304.95502</v>
      </c>
      <c r="R29" s="121">
        <v>2717.00143</v>
      </c>
      <c r="S29" s="121">
        <v>426.92016</v>
      </c>
      <c r="T29" s="121">
        <v>6.66226</v>
      </c>
      <c r="U29" s="121">
        <v>0</v>
      </c>
      <c r="V29" s="121">
        <v>0</v>
      </c>
      <c r="W29" s="121">
        <v>0</v>
      </c>
      <c r="X29" s="121">
        <v>0</v>
      </c>
      <c r="Y29" s="60"/>
      <c r="Z29" s="121"/>
      <c r="AA29" s="126"/>
      <c r="AB29" s="54"/>
      <c r="AC29" s="54"/>
      <c r="AD29" s="54"/>
      <c r="AE29" s="43"/>
      <c r="AF29" s="43"/>
      <c r="AG29" s="43"/>
    </row>
    <row r="30">
      <c r="N30" s="54"/>
      <c r="O30" s="43"/>
      <c r="P30" s="120">
        <v>41829.0416666667</v>
      </c>
      <c r="Q30" s="121">
        <v>3290.38866</v>
      </c>
      <c r="R30" s="121">
        <v>2672.56773</v>
      </c>
      <c r="S30" s="121">
        <v>419.16968</v>
      </c>
      <c r="T30" s="121">
        <v>6.49412</v>
      </c>
      <c r="U30" s="121">
        <v>0</v>
      </c>
      <c r="V30" s="121">
        <v>0</v>
      </c>
      <c r="W30" s="121">
        <v>0</v>
      </c>
      <c r="X30" s="121">
        <v>0</v>
      </c>
      <c r="Y30" s="60"/>
      <c r="Z30" s="121"/>
      <c r="AA30" s="126"/>
      <c r="AB30" s="54"/>
      <c r="AC30" s="54"/>
      <c r="AD30" s="54"/>
      <c r="AE30" s="43"/>
      <c r="AF30" s="43"/>
      <c r="AG30" s="43"/>
    </row>
    <row r="31">
      <c r="N31" s="54"/>
      <c r="O31" s="43"/>
      <c r="P31" s="120">
        <v>41829.0520833333</v>
      </c>
      <c r="Q31" s="121">
        <v>3254.76869</v>
      </c>
      <c r="R31" s="121">
        <v>2629.88049</v>
      </c>
      <c r="S31" s="121">
        <v>415.77791</v>
      </c>
      <c r="T31" s="121">
        <v>6.5123</v>
      </c>
      <c r="U31" s="121">
        <v>0</v>
      </c>
      <c r="V31" s="121">
        <v>0</v>
      </c>
      <c r="W31" s="121">
        <v>0</v>
      </c>
      <c r="X31" s="121">
        <v>0</v>
      </c>
      <c r="Y31" s="60"/>
      <c r="Z31" s="121"/>
      <c r="AA31" s="126"/>
      <c r="AB31" s="54"/>
      <c r="AC31" s="54"/>
      <c r="AD31" s="54"/>
      <c r="AE31" s="43"/>
      <c r="AF31" s="43"/>
      <c r="AG31" s="43"/>
    </row>
    <row r="32">
      <c r="N32" s="54"/>
      <c r="O32" s="54"/>
      <c r="P32" s="120">
        <v>41829.0625</v>
      </c>
      <c r="Q32" s="121">
        <v>3258.72581</v>
      </c>
      <c r="R32" s="121">
        <v>2597.45947</v>
      </c>
      <c r="S32" s="121">
        <v>443.17932</v>
      </c>
      <c r="T32" s="121">
        <v>6.69713</v>
      </c>
      <c r="U32" s="121">
        <v>0</v>
      </c>
      <c r="V32" s="121">
        <v>0</v>
      </c>
      <c r="W32" s="121">
        <v>0</v>
      </c>
      <c r="X32" s="121">
        <v>0</v>
      </c>
      <c r="Y32" s="60"/>
      <c r="Z32" s="121"/>
      <c r="AA32" s="126"/>
      <c r="AB32" s="54"/>
      <c r="AC32" s="54"/>
      <c r="AD32" s="54"/>
      <c r="AE32" s="43"/>
      <c r="AF32" s="43"/>
      <c r="AG32" s="43"/>
    </row>
    <row r="33">
      <c r="O33" s="43"/>
      <c r="P33" s="120">
        <v>41829.0729166667</v>
      </c>
      <c r="Q33" s="121">
        <v>3276.18229</v>
      </c>
      <c r="R33" s="121">
        <v>2520.11951</v>
      </c>
      <c r="S33" s="121">
        <v>421.19526</v>
      </c>
      <c r="T33" s="121">
        <v>6.36503</v>
      </c>
      <c r="U33" s="121">
        <v>0</v>
      </c>
      <c r="V33" s="121">
        <v>0</v>
      </c>
      <c r="W33" s="121">
        <v>0</v>
      </c>
      <c r="X33" s="121">
        <v>0</v>
      </c>
      <c r="Y33" s="60"/>
      <c r="Z33" s="121"/>
      <c r="AA33" s="60"/>
      <c r="AB33" s="43"/>
      <c r="AC33" s="43"/>
      <c r="AD33" s="43"/>
      <c r="AE33" s="43"/>
      <c r="AF33" s="43"/>
      <c r="AG33" s="43"/>
    </row>
    <row r="34">
      <c r="O34" s="43"/>
      <c r="P34" s="120">
        <v>41829.0833333333</v>
      </c>
      <c r="Q34" s="121">
        <v>3289.54305</v>
      </c>
      <c r="R34" s="121">
        <v>2503.68936</v>
      </c>
      <c r="S34" s="121">
        <v>411.14716</v>
      </c>
      <c r="T34" s="121">
        <v>6.47493</v>
      </c>
      <c r="U34" s="121">
        <v>0</v>
      </c>
      <c r="V34" s="121">
        <v>0</v>
      </c>
      <c r="W34" s="121">
        <v>0</v>
      </c>
      <c r="X34" s="121">
        <v>0</v>
      </c>
      <c r="Y34" s="60"/>
      <c r="Z34" s="128"/>
      <c r="AA34" s="60"/>
      <c r="AB34" s="43"/>
      <c r="AC34" s="43"/>
      <c r="AD34" s="43"/>
      <c r="AE34" s="43"/>
      <c r="AF34" s="43"/>
      <c r="AG34" s="43"/>
    </row>
    <row r="35">
      <c r="O35" s="43"/>
      <c r="P35" s="120">
        <v>41829.09375</v>
      </c>
      <c r="Q35" s="121">
        <v>3262.00824</v>
      </c>
      <c r="R35" s="121">
        <v>2506.39551</v>
      </c>
      <c r="S35" s="121">
        <v>408.51221</v>
      </c>
      <c r="T35" s="121">
        <v>6.7281</v>
      </c>
      <c r="U35" s="121">
        <v>0</v>
      </c>
      <c r="V35" s="121">
        <v>0</v>
      </c>
      <c r="W35" s="121">
        <v>0</v>
      </c>
      <c r="X35" s="121">
        <v>0</v>
      </c>
      <c r="Y35" s="60"/>
      <c r="Z35" s="128"/>
      <c r="AA35" s="60"/>
      <c r="AB35" s="43"/>
      <c r="AC35" s="43"/>
      <c r="AD35" s="43"/>
      <c r="AE35" s="43"/>
      <c r="AF35" s="43"/>
      <c r="AG35" s="43"/>
    </row>
    <row r="36">
      <c r="O36" s="43"/>
      <c r="P36" s="120">
        <v>41829.1041666667</v>
      </c>
      <c r="Q36" s="121">
        <v>3176.41969</v>
      </c>
      <c r="R36" s="121">
        <v>2508.07666</v>
      </c>
      <c r="S36" s="121">
        <v>398.05375</v>
      </c>
      <c r="T36" s="121">
        <v>6.7111</v>
      </c>
      <c r="U36" s="121">
        <v>0</v>
      </c>
      <c r="V36" s="121">
        <v>0</v>
      </c>
      <c r="W36" s="121">
        <v>0</v>
      </c>
      <c r="X36" s="121">
        <v>0</v>
      </c>
      <c r="Y36" s="60"/>
      <c r="Z36" s="128"/>
      <c r="AA36" s="60"/>
      <c r="AB36" s="43"/>
      <c r="AC36" s="43"/>
      <c r="AD36" s="43"/>
      <c r="AE36" s="43"/>
      <c r="AF36" s="43"/>
      <c r="AG36" s="43"/>
    </row>
    <row r="37">
      <c r="O37" s="43"/>
      <c r="P37" s="120">
        <v>41829.1145833333</v>
      </c>
      <c r="Q37" s="121">
        <v>3281.42888</v>
      </c>
      <c r="R37" s="121">
        <v>2490.67127</v>
      </c>
      <c r="S37" s="121">
        <v>383.26569</v>
      </c>
      <c r="T37" s="121">
        <v>6.63255</v>
      </c>
      <c r="U37" s="121">
        <v>0</v>
      </c>
      <c r="V37" s="121">
        <v>0</v>
      </c>
      <c r="W37" s="121">
        <v>0</v>
      </c>
      <c r="X37" s="121">
        <v>0</v>
      </c>
      <c r="Y37" s="60"/>
      <c r="Z37" s="128"/>
      <c r="AA37" s="60"/>
      <c r="AB37" s="43"/>
      <c r="AC37" s="43"/>
      <c r="AD37" s="43"/>
      <c r="AE37" s="43"/>
      <c r="AF37" s="43"/>
      <c r="AG37" s="43"/>
    </row>
    <row r="38">
      <c r="O38" s="43"/>
      <c r="P38" s="120">
        <v>41829.125</v>
      </c>
      <c r="Q38" s="121">
        <v>3317.41889</v>
      </c>
      <c r="R38" s="121">
        <v>2468.73295</v>
      </c>
      <c r="S38" s="121">
        <v>376.90825</v>
      </c>
      <c r="T38" s="121">
        <v>6.47535</v>
      </c>
      <c r="U38" s="121">
        <v>0</v>
      </c>
      <c r="V38" s="121">
        <v>0</v>
      </c>
      <c r="W38" s="121">
        <v>0</v>
      </c>
      <c r="X38" s="121">
        <v>0</v>
      </c>
      <c r="Y38" s="60"/>
      <c r="Z38" s="128"/>
      <c r="AA38" s="60"/>
      <c r="AB38" s="43"/>
      <c r="AC38" s="43"/>
      <c r="AD38" s="43"/>
      <c r="AE38" s="43"/>
      <c r="AF38" s="43"/>
      <c r="AG38" s="43"/>
    </row>
    <row r="39">
      <c r="O39" s="43"/>
      <c r="P39" s="120">
        <v>41829.1354166667</v>
      </c>
      <c r="Q39" s="121">
        <v>3267.08312</v>
      </c>
      <c r="R39" s="121">
        <v>2414.30077</v>
      </c>
      <c r="S39" s="121">
        <v>367.18528</v>
      </c>
      <c r="T39" s="121">
        <v>6.60834</v>
      </c>
      <c r="U39" s="121">
        <v>0</v>
      </c>
      <c r="V39" s="121">
        <v>0</v>
      </c>
      <c r="W39" s="121">
        <v>0</v>
      </c>
      <c r="X39" s="121">
        <v>0</v>
      </c>
      <c r="Y39" s="60"/>
      <c r="Z39" s="128"/>
      <c r="AA39" s="60"/>
      <c r="AB39" s="43"/>
      <c r="AC39" s="43"/>
      <c r="AD39" s="43"/>
      <c r="AE39" s="43"/>
      <c r="AF39" s="43"/>
      <c r="AG39" s="43"/>
    </row>
    <row r="40">
      <c r="O40" s="43"/>
      <c r="P40" s="120">
        <v>41829.1458333333</v>
      </c>
      <c r="Q40" s="121">
        <v>3299.40916</v>
      </c>
      <c r="R40" s="121">
        <v>2431.58363</v>
      </c>
      <c r="S40" s="121">
        <v>366.79413</v>
      </c>
      <c r="T40" s="121">
        <v>6.13744</v>
      </c>
      <c r="U40" s="121">
        <v>0</v>
      </c>
      <c r="V40" s="121">
        <v>0</v>
      </c>
      <c r="W40" s="121">
        <v>0</v>
      </c>
      <c r="X40" s="121">
        <v>0</v>
      </c>
      <c r="Y40" s="60"/>
      <c r="Z40" s="128"/>
      <c r="AA40" s="60"/>
      <c r="AB40" s="43"/>
      <c r="AC40" s="43"/>
      <c r="AD40" s="43"/>
      <c r="AE40" s="43"/>
      <c r="AF40" s="43"/>
      <c r="AG40" s="43"/>
    </row>
    <row r="41">
      <c r="O41" s="43"/>
      <c r="P41" s="120">
        <v>41829.15625</v>
      </c>
      <c r="Q41" s="121">
        <v>3320.39674</v>
      </c>
      <c r="R41" s="121">
        <v>2436.56211</v>
      </c>
      <c r="S41" s="121">
        <v>361.88738</v>
      </c>
      <c r="T41" s="121">
        <v>5.98948</v>
      </c>
      <c r="U41" s="121">
        <v>0</v>
      </c>
      <c r="V41" s="121">
        <v>0</v>
      </c>
      <c r="W41" s="121">
        <v>0</v>
      </c>
      <c r="X41" s="121">
        <v>0</v>
      </c>
      <c r="Y41" s="60"/>
      <c r="Z41" s="128"/>
      <c r="AA41" s="60"/>
      <c r="AB41" s="43"/>
      <c r="AC41" s="43"/>
      <c r="AD41" s="43"/>
      <c r="AE41" s="43"/>
      <c r="AF41" s="43"/>
      <c r="AG41" s="43"/>
    </row>
    <row r="42">
      <c r="O42" s="43"/>
      <c r="P42" s="120">
        <v>41829.1666666667</v>
      </c>
      <c r="Q42" s="121">
        <v>3270.18877</v>
      </c>
      <c r="R42" s="121">
        <v>2404.27083</v>
      </c>
      <c r="S42" s="121">
        <v>363.09526</v>
      </c>
      <c r="T42" s="121">
        <v>6.80622</v>
      </c>
      <c r="U42" s="121">
        <v>0</v>
      </c>
      <c r="V42" s="121">
        <v>0</v>
      </c>
      <c r="W42" s="121">
        <v>0</v>
      </c>
      <c r="X42" s="121">
        <v>0</v>
      </c>
      <c r="Y42" s="60"/>
      <c r="Z42" s="128"/>
      <c r="AA42" s="60"/>
      <c r="AB42" s="43"/>
      <c r="AC42" s="43"/>
      <c r="AD42" s="43"/>
      <c r="AE42" s="43"/>
      <c r="AF42" s="43"/>
      <c r="AG42" s="43"/>
    </row>
    <row r="43">
      <c r="O43" s="43"/>
      <c r="P43" s="120">
        <v>41829.1770833333</v>
      </c>
      <c r="Q43" s="121">
        <v>3265.64538</v>
      </c>
      <c r="R43" s="121">
        <v>2491.13487</v>
      </c>
      <c r="S43" s="121">
        <v>363.60487</v>
      </c>
      <c r="T43" s="121">
        <v>6.88382</v>
      </c>
      <c r="U43" s="121">
        <v>0</v>
      </c>
      <c r="V43" s="121">
        <v>0</v>
      </c>
      <c r="W43" s="121">
        <v>0</v>
      </c>
      <c r="X43" s="121">
        <v>0</v>
      </c>
      <c r="Y43" s="60"/>
      <c r="Z43" s="128"/>
      <c r="AA43" s="60"/>
      <c r="AB43" s="43"/>
      <c r="AC43" s="43"/>
      <c r="AD43" s="43"/>
      <c r="AE43" s="43"/>
      <c r="AF43" s="43"/>
      <c r="AG43" s="43"/>
    </row>
    <row r="44">
      <c r="A44" s="181" t="s">
        <v>203</v>
      </c>
      <c r="O44" s="43"/>
      <c r="P44" s="120">
        <v>41829.1875</v>
      </c>
      <c r="Q44" s="121">
        <v>3284.39618</v>
      </c>
      <c r="R44" s="121">
        <v>2496.14683</v>
      </c>
      <c r="S44" s="121">
        <v>367.38689</v>
      </c>
      <c r="T44" s="121">
        <v>6.87127</v>
      </c>
      <c r="U44" s="121">
        <v>0</v>
      </c>
      <c r="V44" s="121">
        <v>0</v>
      </c>
      <c r="W44" s="121">
        <v>0</v>
      </c>
      <c r="X44" s="121">
        <v>0</v>
      </c>
      <c r="Y44" s="60"/>
      <c r="Z44" s="128"/>
      <c r="AA44" s="60"/>
      <c r="AB44" s="43"/>
      <c r="AC44" s="43"/>
      <c r="AD44" s="43"/>
      <c r="AE44" s="43"/>
      <c r="AF44" s="43"/>
      <c r="AG44" s="43"/>
    </row>
    <row r="45">
      <c r="O45" s="43"/>
      <c r="P45" s="120">
        <v>41829.1979166667</v>
      </c>
      <c r="Q45" s="121">
        <v>3238.19658</v>
      </c>
      <c r="R45" s="121">
        <v>2497.55845</v>
      </c>
      <c r="S45" s="121">
        <v>371.60353</v>
      </c>
      <c r="T45" s="121">
        <v>6.81807</v>
      </c>
      <c r="U45" s="121">
        <v>0</v>
      </c>
      <c r="V45" s="121">
        <v>0</v>
      </c>
      <c r="W45" s="121">
        <v>0</v>
      </c>
      <c r="X45" s="121">
        <v>0</v>
      </c>
      <c r="Y45" s="60"/>
      <c r="Z45" s="128"/>
      <c r="AA45" s="60"/>
      <c r="AB45" s="43"/>
      <c r="AC45" s="43"/>
      <c r="AD45" s="43"/>
      <c r="AE45" s="43"/>
      <c r="AF45" s="43"/>
      <c r="AG45" s="43"/>
    </row>
    <row r="46">
      <c r="O46" s="43"/>
      <c r="P46" s="120">
        <v>41829.2083333333</v>
      </c>
      <c r="Q46" s="121">
        <v>3283.19912</v>
      </c>
      <c r="R46" s="121">
        <v>2503.51364</v>
      </c>
      <c r="S46" s="121">
        <v>371.62601</v>
      </c>
      <c r="T46" s="121">
        <v>6.79871</v>
      </c>
      <c r="U46" s="121">
        <v>0</v>
      </c>
      <c r="V46" s="121">
        <v>0</v>
      </c>
      <c r="W46" s="121">
        <v>0</v>
      </c>
      <c r="X46" s="121">
        <v>0</v>
      </c>
      <c r="Y46" s="60"/>
      <c r="Z46" s="128"/>
      <c r="AA46" s="60"/>
      <c r="AB46" s="43"/>
      <c r="AC46" s="43"/>
      <c r="AD46" s="43"/>
      <c r="AE46" s="43"/>
      <c r="AF46" s="43"/>
      <c r="AG46" s="43"/>
    </row>
    <row r="47">
      <c r="A47" s="149" t="s">
        <v>204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O47" s="43"/>
      <c r="P47" s="120">
        <v>41829.21875</v>
      </c>
      <c r="Q47" s="121">
        <v>3264.14851</v>
      </c>
      <c r="R47" s="121">
        <v>2539.24096</v>
      </c>
      <c r="S47" s="121">
        <v>374.0566</v>
      </c>
      <c r="T47" s="121">
        <v>6.69676</v>
      </c>
      <c r="U47" s="121">
        <v>0</v>
      </c>
      <c r="V47" s="121">
        <v>0</v>
      </c>
      <c r="W47" s="121">
        <v>0</v>
      </c>
      <c r="X47" s="121">
        <v>0</v>
      </c>
      <c r="Y47" s="60"/>
      <c r="Z47" s="128"/>
      <c r="AA47" s="60"/>
      <c r="AB47" s="43"/>
      <c r="AC47" s="43"/>
      <c r="AD47" s="43"/>
      <c r="AE47" s="43"/>
      <c r="AF47" s="43"/>
      <c r="AG47" s="43"/>
    </row>
    <row r="48">
      <c r="O48" s="43"/>
      <c r="P48" s="120">
        <v>41829.2291666667</v>
      </c>
      <c r="Q48" s="121">
        <v>3277.92907</v>
      </c>
      <c r="R48" s="121">
        <v>2601.76815</v>
      </c>
      <c r="S48" s="121">
        <v>370.88281</v>
      </c>
      <c r="T48" s="121">
        <v>6.51542</v>
      </c>
      <c r="U48" s="121">
        <v>0</v>
      </c>
      <c r="V48" s="121">
        <v>0</v>
      </c>
      <c r="W48" s="121">
        <v>0</v>
      </c>
      <c r="X48" s="121">
        <v>0</v>
      </c>
      <c r="Y48" s="60"/>
      <c r="Z48" s="128"/>
      <c r="AA48" s="60"/>
      <c r="AB48" s="43"/>
      <c r="AC48" s="43"/>
      <c r="AD48" s="43"/>
      <c r="AE48" s="43"/>
      <c r="AF48" s="43"/>
      <c r="AG48" s="43"/>
    </row>
    <row r="49">
      <c r="O49" s="43"/>
      <c r="P49" s="120">
        <v>41829.2395833333</v>
      </c>
      <c r="Q49" s="121">
        <v>3258.68287</v>
      </c>
      <c r="R49" s="121">
        <v>2704.80413</v>
      </c>
      <c r="S49" s="121">
        <v>368.28951</v>
      </c>
      <c r="T49" s="121">
        <v>6.57532</v>
      </c>
      <c r="U49" s="121">
        <v>0</v>
      </c>
      <c r="V49" s="121">
        <v>0</v>
      </c>
      <c r="W49" s="121">
        <v>0</v>
      </c>
      <c r="X49" s="121">
        <v>0</v>
      </c>
      <c r="Y49" s="60"/>
      <c r="Z49" s="128"/>
      <c r="AA49" s="60"/>
      <c r="AB49" s="43"/>
      <c r="AC49" s="43"/>
      <c r="AD49" s="43"/>
      <c r="AE49" s="43"/>
      <c r="AF49" s="43"/>
      <c r="AG49" s="43"/>
    </row>
    <row r="50">
      <c r="O50" s="43"/>
      <c r="P50" s="120">
        <v>41829.25</v>
      </c>
      <c r="Q50" s="121">
        <v>3228.22019</v>
      </c>
      <c r="R50" s="121">
        <v>2737.38816</v>
      </c>
      <c r="S50" s="121">
        <v>368.81769</v>
      </c>
      <c r="T50" s="121">
        <v>6.8356</v>
      </c>
      <c r="U50" s="121">
        <v>0</v>
      </c>
      <c r="V50" s="121">
        <v>0</v>
      </c>
      <c r="W50" s="121">
        <v>0</v>
      </c>
      <c r="X50" s="121">
        <v>0</v>
      </c>
      <c r="Y50" s="60"/>
      <c r="Z50" s="128"/>
      <c r="AA50" s="60"/>
      <c r="AB50" s="43"/>
      <c r="AC50" s="43"/>
      <c r="AD50" s="43"/>
      <c r="AE50" s="43"/>
      <c r="AF50" s="43"/>
      <c r="AG50" s="43"/>
    </row>
    <row r="51">
      <c r="O51" s="43"/>
      <c r="P51" s="120">
        <v>41829.2604166667</v>
      </c>
      <c r="Q51" s="121">
        <v>3201.16795</v>
      </c>
      <c r="R51" s="121">
        <v>2807.60735</v>
      </c>
      <c r="S51" s="121">
        <v>381.96875</v>
      </c>
      <c r="T51" s="121">
        <v>6.82485</v>
      </c>
      <c r="U51" s="121">
        <v>0</v>
      </c>
      <c r="V51" s="121">
        <v>0</v>
      </c>
      <c r="W51" s="121">
        <v>0</v>
      </c>
      <c r="X51" s="121">
        <v>0</v>
      </c>
      <c r="Y51" s="60"/>
      <c r="Z51" s="128"/>
      <c r="AA51" s="60"/>
      <c r="AB51" s="43"/>
      <c r="AC51" s="43"/>
      <c r="AD51" s="43"/>
      <c r="AE51" s="43"/>
      <c r="AF51" s="43"/>
      <c r="AG51" s="43"/>
    </row>
    <row r="52">
      <c r="O52" s="43"/>
      <c r="P52" s="120">
        <v>41829.2708333333</v>
      </c>
      <c r="Q52" s="121">
        <v>3236.61692</v>
      </c>
      <c r="R52" s="121">
        <v>2843.74308</v>
      </c>
      <c r="S52" s="121">
        <v>400.46579</v>
      </c>
      <c r="T52" s="121">
        <v>6.36099</v>
      </c>
      <c r="U52" s="121">
        <v>0</v>
      </c>
      <c r="V52" s="121">
        <v>0</v>
      </c>
      <c r="W52" s="121">
        <v>0</v>
      </c>
      <c r="X52" s="121">
        <v>0</v>
      </c>
      <c r="Y52" s="60"/>
      <c r="Z52" s="128"/>
      <c r="AA52" s="60"/>
      <c r="AB52" s="43"/>
      <c r="AC52" s="43"/>
      <c r="AD52" s="43"/>
      <c r="AE52" s="43"/>
      <c r="AF52" s="43"/>
      <c r="AG52" s="43"/>
    </row>
    <row r="53">
      <c r="O53" s="43"/>
      <c r="P53" s="120">
        <v>41829.28125</v>
      </c>
      <c r="Q53" s="121">
        <v>3174.50562</v>
      </c>
      <c r="R53" s="121">
        <v>2890.9548</v>
      </c>
      <c r="S53" s="121">
        <v>439.29342</v>
      </c>
      <c r="T53" s="121">
        <v>6.37091</v>
      </c>
      <c r="U53" s="121">
        <v>0</v>
      </c>
      <c r="V53" s="121">
        <v>0</v>
      </c>
      <c r="W53" s="121">
        <v>0</v>
      </c>
      <c r="X53" s="121">
        <v>0</v>
      </c>
      <c r="Y53" s="60"/>
      <c r="Z53" s="128"/>
      <c r="AA53" s="60"/>
      <c r="AB53" s="43"/>
      <c r="AC53" s="43"/>
      <c r="AD53" s="43"/>
      <c r="AE53" s="43"/>
      <c r="AF53" s="43"/>
      <c r="AG53" s="43"/>
    </row>
    <row r="54">
      <c r="O54" s="43"/>
      <c r="P54" s="120">
        <v>41829.2916666667</v>
      </c>
      <c r="Q54" s="121">
        <v>3103.00709</v>
      </c>
      <c r="R54" s="121">
        <v>2988.82045</v>
      </c>
      <c r="S54" s="121">
        <v>479.78004</v>
      </c>
      <c r="T54" s="121">
        <v>6.41284</v>
      </c>
      <c r="U54" s="121">
        <v>0</v>
      </c>
      <c r="V54" s="121">
        <v>0</v>
      </c>
      <c r="W54" s="121">
        <v>0</v>
      </c>
      <c r="X54" s="121">
        <v>0</v>
      </c>
      <c r="Y54" s="60"/>
      <c r="Z54" s="128"/>
      <c r="AA54" s="60"/>
      <c r="AB54" s="43"/>
      <c r="AC54" s="43"/>
      <c r="AD54" s="43"/>
      <c r="AE54" s="43"/>
      <c r="AF54" s="43"/>
      <c r="AG54" s="43"/>
    </row>
    <row r="55">
      <c r="O55" s="43"/>
      <c r="P55" s="120">
        <v>41829.3020833333</v>
      </c>
      <c r="Q55" s="121">
        <v>3134.52739</v>
      </c>
      <c r="R55" s="121">
        <v>2972.47629</v>
      </c>
      <c r="S55" s="121">
        <v>511.83672</v>
      </c>
      <c r="T55" s="121">
        <v>6.46328</v>
      </c>
      <c r="U55" s="121">
        <v>0</v>
      </c>
      <c r="V55" s="121">
        <v>0</v>
      </c>
      <c r="W55" s="121">
        <v>0</v>
      </c>
      <c r="X55" s="121">
        <v>0</v>
      </c>
      <c r="Y55" s="60"/>
      <c r="Z55" s="128"/>
      <c r="AA55" s="60"/>
      <c r="AB55" s="43"/>
      <c r="AC55" s="43"/>
      <c r="AD55" s="43"/>
      <c r="AE55" s="43"/>
      <c r="AF55" s="43"/>
      <c r="AG55" s="43"/>
    </row>
    <row r="56">
      <c r="O56" s="43"/>
      <c r="P56" s="120">
        <v>41829.3125</v>
      </c>
      <c r="Q56" s="121">
        <v>3125.06024</v>
      </c>
      <c r="R56" s="121">
        <v>2966.06707</v>
      </c>
      <c r="S56" s="121">
        <v>544.77434</v>
      </c>
      <c r="T56" s="121">
        <v>6.71233</v>
      </c>
      <c r="U56" s="121">
        <v>0</v>
      </c>
      <c r="V56" s="121">
        <v>0</v>
      </c>
      <c r="W56" s="121">
        <v>0</v>
      </c>
      <c r="X56" s="121">
        <v>0</v>
      </c>
      <c r="Y56" s="60"/>
      <c r="Z56" s="128"/>
      <c r="AA56" s="60"/>
      <c r="AB56" s="43"/>
      <c r="AC56" s="43"/>
      <c r="AD56" s="43"/>
      <c r="AE56" s="43"/>
      <c r="AF56" s="43"/>
      <c r="AG56" s="43"/>
    </row>
    <row r="57">
      <c r="O57" s="43"/>
      <c r="P57" s="120">
        <v>41829.3229166667</v>
      </c>
      <c r="Q57" s="121">
        <v>3149.62892</v>
      </c>
      <c r="R57" s="121">
        <v>2976.65501</v>
      </c>
      <c r="S57" s="121">
        <v>573.88091</v>
      </c>
      <c r="T57" s="121">
        <v>6.79248</v>
      </c>
      <c r="U57" s="121">
        <v>0</v>
      </c>
      <c r="V57" s="121">
        <v>0</v>
      </c>
      <c r="W57" s="121">
        <v>0</v>
      </c>
      <c r="X57" s="121">
        <v>0</v>
      </c>
      <c r="Y57" s="60"/>
      <c r="Z57" s="128"/>
      <c r="AA57" s="60"/>
      <c r="AB57" s="43"/>
      <c r="AC57" s="43"/>
      <c r="AD57" s="43"/>
      <c r="AE57" s="43"/>
      <c r="AF57" s="43"/>
      <c r="AG57" s="43"/>
    </row>
    <row r="58">
      <c r="O58" s="43"/>
      <c r="P58" s="120">
        <v>41829.3333333333</v>
      </c>
      <c r="Q58" s="121">
        <v>3254.49689</v>
      </c>
      <c r="R58" s="121">
        <v>2989.95153</v>
      </c>
      <c r="S58" s="121">
        <v>586.37773</v>
      </c>
      <c r="T58" s="121">
        <v>6.86744</v>
      </c>
      <c r="U58" s="121">
        <v>0</v>
      </c>
      <c r="V58" s="121">
        <v>0</v>
      </c>
      <c r="W58" s="121">
        <v>0</v>
      </c>
      <c r="X58" s="121">
        <v>0</v>
      </c>
      <c r="Y58" s="60"/>
      <c r="Z58" s="128"/>
      <c r="AA58" s="60"/>
      <c r="AB58" s="43"/>
      <c r="AC58" s="43"/>
      <c r="AD58" s="43"/>
      <c r="AE58" s="43"/>
      <c r="AF58" s="43"/>
      <c r="AG58" s="43"/>
    </row>
    <row r="59">
      <c r="O59" s="43"/>
      <c r="P59" s="120">
        <v>41829.34375</v>
      </c>
      <c r="Q59" s="121">
        <v>3343.27737</v>
      </c>
      <c r="R59" s="121">
        <v>2967.05352</v>
      </c>
      <c r="S59" s="121">
        <v>593.38215</v>
      </c>
      <c r="T59" s="121">
        <v>6.57224</v>
      </c>
      <c r="U59" s="121">
        <v>0</v>
      </c>
      <c r="V59" s="121">
        <v>0</v>
      </c>
      <c r="W59" s="121">
        <v>0</v>
      </c>
      <c r="X59" s="121">
        <v>0</v>
      </c>
      <c r="Y59" s="60"/>
      <c r="Z59" s="128"/>
      <c r="AA59" s="60"/>
      <c r="AB59" s="43"/>
      <c r="AC59" s="43"/>
      <c r="AD59" s="43"/>
      <c r="AE59" s="43"/>
      <c r="AF59" s="43"/>
      <c r="AG59" s="43"/>
    </row>
    <row r="60">
      <c r="O60" s="43"/>
      <c r="P60" s="120">
        <v>41829.3541666667</v>
      </c>
      <c r="Q60" s="121">
        <v>3361.98814</v>
      </c>
      <c r="R60" s="121">
        <v>3019.19392</v>
      </c>
      <c r="S60" s="121">
        <v>598.67921</v>
      </c>
      <c r="T60" s="121">
        <v>6.44619</v>
      </c>
      <c r="U60" s="121">
        <v>0</v>
      </c>
      <c r="V60" s="121">
        <v>0</v>
      </c>
      <c r="W60" s="121">
        <v>0</v>
      </c>
      <c r="X60" s="121">
        <v>0</v>
      </c>
      <c r="Y60" s="60"/>
      <c r="Z60" s="128"/>
      <c r="AA60" s="60"/>
      <c r="AB60" s="43"/>
      <c r="AC60" s="43"/>
      <c r="AD60" s="43"/>
      <c r="AE60" s="43"/>
      <c r="AF60" s="43"/>
      <c r="AG60" s="43"/>
    </row>
    <row r="61">
      <c r="O61" s="43"/>
      <c r="P61" s="120">
        <v>41829.3645833333</v>
      </c>
      <c r="Q61" s="121">
        <v>3436.72556</v>
      </c>
      <c r="R61" s="121">
        <v>3096.107</v>
      </c>
      <c r="S61" s="121">
        <v>604.67137</v>
      </c>
      <c r="T61" s="121">
        <v>6.69694</v>
      </c>
      <c r="U61" s="121">
        <v>0</v>
      </c>
      <c r="V61" s="121">
        <v>0</v>
      </c>
      <c r="W61" s="121">
        <v>0</v>
      </c>
      <c r="X61" s="121">
        <v>0</v>
      </c>
      <c r="Y61" s="60"/>
      <c r="Z61" s="128"/>
      <c r="AA61" s="60"/>
      <c r="AB61" s="43"/>
      <c r="AC61" s="43"/>
      <c r="AD61" s="43"/>
      <c r="AE61" s="43"/>
      <c r="AF61" s="43"/>
      <c r="AG61" s="43"/>
    </row>
    <row r="62">
      <c r="O62" s="43"/>
      <c r="P62" s="120">
        <v>41829.375</v>
      </c>
      <c r="Q62" s="121">
        <v>3445.33975</v>
      </c>
      <c r="R62" s="121">
        <v>3284.81309</v>
      </c>
      <c r="S62" s="121">
        <v>610.15046</v>
      </c>
      <c r="T62" s="121">
        <v>6.50101</v>
      </c>
      <c r="U62" s="121">
        <v>0</v>
      </c>
      <c r="V62" s="121">
        <v>0</v>
      </c>
      <c r="W62" s="121">
        <v>0</v>
      </c>
      <c r="X62" s="121">
        <v>0</v>
      </c>
      <c r="Y62" s="60"/>
      <c r="Z62" s="128"/>
      <c r="AA62" s="60"/>
      <c r="AB62" s="43"/>
      <c r="AC62" s="43"/>
      <c r="AD62" s="43"/>
      <c r="AE62" s="43"/>
      <c r="AF62" s="43"/>
      <c r="AG62" s="43"/>
    </row>
    <row r="63">
      <c r="O63" s="43"/>
      <c r="P63" s="120">
        <v>41829.3854166667</v>
      </c>
      <c r="Q63" s="121">
        <v>3338.16642</v>
      </c>
      <c r="R63" s="121">
        <v>3505.07252</v>
      </c>
      <c r="S63" s="121">
        <v>616.81309</v>
      </c>
      <c r="T63" s="121">
        <v>6.24778</v>
      </c>
      <c r="U63" s="121">
        <v>0</v>
      </c>
      <c r="V63" s="121">
        <v>0</v>
      </c>
      <c r="W63" s="121">
        <v>0</v>
      </c>
      <c r="X63" s="121">
        <v>0</v>
      </c>
      <c r="Y63" s="60"/>
      <c r="Z63" s="128"/>
      <c r="AA63" s="60"/>
      <c r="AB63" s="43"/>
      <c r="AC63" s="43"/>
      <c r="AD63" s="43"/>
      <c r="AE63" s="43"/>
      <c r="AF63" s="43"/>
      <c r="AG63" s="43"/>
    </row>
    <row r="64">
      <c r="O64" s="43"/>
      <c r="P64" s="120">
        <v>41829.3958333333</v>
      </c>
      <c r="Q64" s="121">
        <v>3337.53929</v>
      </c>
      <c r="R64" s="121">
        <v>3556.27371</v>
      </c>
      <c r="S64" s="121">
        <v>621.94651</v>
      </c>
      <c r="T64" s="121">
        <v>6.93556</v>
      </c>
      <c r="U64" s="121">
        <v>0</v>
      </c>
      <c r="V64" s="121">
        <v>0</v>
      </c>
      <c r="W64" s="121">
        <v>0</v>
      </c>
      <c r="X64" s="121">
        <v>0</v>
      </c>
      <c r="Y64" s="60"/>
      <c r="Z64" s="128"/>
      <c r="AA64" s="60"/>
      <c r="AB64" s="43"/>
      <c r="AC64" s="43"/>
      <c r="AD64" s="43"/>
      <c r="AE64" s="43"/>
      <c r="AF64" s="43"/>
      <c r="AG64" s="43"/>
    </row>
    <row r="65">
      <c r="O65" s="43"/>
      <c r="P65" s="120">
        <v>41829.40625</v>
      </c>
      <c r="Q65" s="121">
        <v>3331.82103</v>
      </c>
      <c r="R65" s="121">
        <v>3640.7321</v>
      </c>
      <c r="S65" s="121">
        <v>626.44759</v>
      </c>
      <c r="T65" s="121">
        <v>6.70702</v>
      </c>
      <c r="U65" s="121">
        <v>0</v>
      </c>
      <c r="V65" s="121">
        <v>0</v>
      </c>
      <c r="W65" s="121">
        <v>0</v>
      </c>
      <c r="X65" s="121">
        <v>0</v>
      </c>
      <c r="Y65" s="60"/>
      <c r="Z65" s="128"/>
      <c r="AA65" s="60"/>
      <c r="AB65" s="43"/>
      <c r="AC65" s="43"/>
      <c r="AD65" s="43"/>
      <c r="AE65" s="43"/>
      <c r="AF65" s="43"/>
      <c r="AG65" s="43"/>
    </row>
    <row r="66">
      <c r="A66" s="181" t="s">
        <v>205</v>
      </c>
      <c r="O66" s="43"/>
      <c r="P66" s="120">
        <v>41829.4166666667</v>
      </c>
      <c r="Q66" s="121">
        <v>3336.9057</v>
      </c>
      <c r="R66" s="121">
        <v>3647.77867</v>
      </c>
      <c r="S66" s="121">
        <v>634.93926</v>
      </c>
      <c r="T66" s="121">
        <v>6.70712</v>
      </c>
      <c r="U66" s="121">
        <v>0</v>
      </c>
      <c r="V66" s="121">
        <v>0</v>
      </c>
      <c r="W66" s="121">
        <v>0</v>
      </c>
      <c r="X66" s="121">
        <v>0</v>
      </c>
      <c r="Y66" s="60"/>
      <c r="Z66" s="128"/>
      <c r="AA66" s="60"/>
      <c r="AB66" s="43"/>
      <c r="AC66" s="43"/>
      <c r="AD66" s="43"/>
      <c r="AE66" s="43"/>
      <c r="AF66" s="43"/>
      <c r="AG66" s="43"/>
    </row>
    <row r="67">
      <c r="O67" s="43"/>
      <c r="P67" s="120">
        <v>41829.4270833333</v>
      </c>
      <c r="Q67" s="121">
        <v>3312.20822</v>
      </c>
      <c r="R67" s="121">
        <v>3646.59185</v>
      </c>
      <c r="S67" s="121">
        <v>639.96549</v>
      </c>
      <c r="T67" s="121">
        <v>6.83536</v>
      </c>
      <c r="U67" s="121">
        <v>0</v>
      </c>
      <c r="V67" s="121">
        <v>0</v>
      </c>
      <c r="W67" s="121">
        <v>0</v>
      </c>
      <c r="X67" s="121">
        <v>0</v>
      </c>
      <c r="Y67" s="60"/>
      <c r="Z67" s="128"/>
      <c r="AA67" s="60"/>
      <c r="AB67" s="43"/>
      <c r="AC67" s="43"/>
      <c r="AD67" s="43"/>
      <c r="AE67" s="43"/>
      <c r="AF67" s="43"/>
      <c r="AG67" s="43"/>
    </row>
    <row r="68">
      <c r="O68" s="43"/>
      <c r="P68" s="120">
        <v>41829.4375</v>
      </c>
      <c r="Q68" s="121">
        <v>3400.42153</v>
      </c>
      <c r="R68" s="121">
        <v>3657.05519</v>
      </c>
      <c r="S68" s="121">
        <v>653.68748</v>
      </c>
      <c r="T68" s="121">
        <v>6.53629</v>
      </c>
      <c r="U68" s="121">
        <v>0</v>
      </c>
      <c r="V68" s="121">
        <v>0</v>
      </c>
      <c r="W68" s="121">
        <v>0</v>
      </c>
      <c r="X68" s="121">
        <v>0</v>
      </c>
      <c r="Y68" s="60"/>
      <c r="Z68" s="128"/>
      <c r="AA68" s="60"/>
      <c r="AB68" s="43"/>
      <c r="AC68" s="43"/>
      <c r="AD68" s="43"/>
      <c r="AE68" s="43"/>
      <c r="AF68" s="43"/>
      <c r="AG68" s="43"/>
    </row>
    <row r="69">
      <c r="O69" s="43"/>
      <c r="P69" s="120">
        <v>41829.4479166667</v>
      </c>
      <c r="Q69" s="121">
        <v>3451.73635</v>
      </c>
      <c r="R69" s="121">
        <v>3645.13913</v>
      </c>
      <c r="S69" s="121">
        <v>658.36065</v>
      </c>
      <c r="T69" s="121">
        <v>6.97984</v>
      </c>
      <c r="U69" s="121">
        <v>0</v>
      </c>
      <c r="V69" s="121">
        <v>0</v>
      </c>
      <c r="W69" s="121">
        <v>0</v>
      </c>
      <c r="X69" s="121">
        <v>0</v>
      </c>
      <c r="Y69" s="60"/>
      <c r="Z69" s="128"/>
      <c r="AA69" s="60"/>
      <c r="AB69" s="43"/>
      <c r="AC69" s="43"/>
      <c r="AD69" s="43"/>
      <c r="AE69" s="43"/>
      <c r="AF69" s="43"/>
      <c r="AG69" s="43"/>
    </row>
    <row r="70">
      <c r="O70" s="43"/>
      <c r="P70" s="120">
        <v>41829.4583333333</v>
      </c>
      <c r="Q70" s="121">
        <v>3476.42308</v>
      </c>
      <c r="R70" s="121">
        <v>3648.26448</v>
      </c>
      <c r="S70" s="121">
        <v>662.23956</v>
      </c>
      <c r="T70" s="121">
        <v>6.92032</v>
      </c>
      <c r="U70" s="121">
        <v>0</v>
      </c>
      <c r="V70" s="121">
        <v>0</v>
      </c>
      <c r="W70" s="121">
        <v>0</v>
      </c>
      <c r="X70" s="121">
        <v>0</v>
      </c>
      <c r="Y70" s="60"/>
      <c r="Z70" s="128"/>
      <c r="AA70" s="60"/>
      <c r="AB70" s="43"/>
      <c r="AC70" s="43"/>
      <c r="AD70" s="43"/>
      <c r="AE70" s="43"/>
      <c r="AF70" s="43"/>
      <c r="AG70" s="43"/>
    </row>
    <row r="71">
      <c r="O71" s="43"/>
      <c r="P71" s="120">
        <v>41829.46875</v>
      </c>
      <c r="Q71" s="121">
        <v>3470.236</v>
      </c>
      <c r="R71" s="121">
        <v>3678.85182</v>
      </c>
      <c r="S71" s="121">
        <v>675.22424</v>
      </c>
      <c r="T71" s="121">
        <v>6.74749</v>
      </c>
      <c r="U71" s="121">
        <v>0</v>
      </c>
      <c r="V71" s="121">
        <v>0</v>
      </c>
      <c r="W71" s="121">
        <v>0</v>
      </c>
      <c r="X71" s="121">
        <v>0</v>
      </c>
      <c r="Y71" s="60"/>
      <c r="Z71" s="128"/>
      <c r="AA71" s="60"/>
      <c r="AB71" s="43"/>
      <c r="AC71" s="43"/>
      <c r="AD71" s="43"/>
      <c r="AE71" s="43"/>
      <c r="AF71" s="43"/>
      <c r="AG71" s="43"/>
    </row>
    <row r="72">
      <c r="O72" s="43"/>
      <c r="P72" s="120">
        <v>41829.4791666667</v>
      </c>
      <c r="Q72" s="121">
        <v>3504.06863</v>
      </c>
      <c r="R72" s="121">
        <v>3682.46434</v>
      </c>
      <c r="S72" s="121">
        <v>679.98587</v>
      </c>
      <c r="T72" s="121">
        <v>6.75432</v>
      </c>
      <c r="U72" s="121">
        <v>0</v>
      </c>
      <c r="V72" s="121">
        <v>0</v>
      </c>
      <c r="W72" s="121">
        <v>0</v>
      </c>
      <c r="X72" s="121">
        <v>0</v>
      </c>
      <c r="Y72" s="60"/>
      <c r="Z72" s="128"/>
      <c r="AA72" s="60"/>
      <c r="AB72" s="43"/>
      <c r="AC72" s="43"/>
      <c r="AD72" s="43"/>
      <c r="AE72" s="43"/>
      <c r="AF72" s="43"/>
      <c r="AG72" s="43"/>
    </row>
    <row r="73">
      <c r="O73" s="43"/>
      <c r="P73" s="120">
        <v>41829.4895833333</v>
      </c>
      <c r="Q73" s="121">
        <v>3484.69251</v>
      </c>
      <c r="R73" s="121">
        <v>3663.37452</v>
      </c>
      <c r="S73" s="121">
        <v>676.10784</v>
      </c>
      <c r="T73" s="121">
        <v>6.72367</v>
      </c>
      <c r="U73" s="121">
        <v>0</v>
      </c>
      <c r="V73" s="121">
        <v>0</v>
      </c>
      <c r="W73" s="121">
        <v>0</v>
      </c>
      <c r="X73" s="121">
        <v>0</v>
      </c>
      <c r="Y73" s="60"/>
      <c r="Z73" s="128"/>
      <c r="AA73" s="60"/>
      <c r="AB73" s="43"/>
      <c r="AC73" s="43"/>
      <c r="AD73" s="43"/>
      <c r="AE73" s="43"/>
      <c r="AF73" s="43"/>
      <c r="AG73" s="43"/>
    </row>
    <row r="74">
      <c r="O74" s="43"/>
      <c r="P74" s="120">
        <v>41829.5</v>
      </c>
      <c r="Q74" s="121">
        <v>3480.04497</v>
      </c>
      <c r="R74" s="121">
        <v>3656.31338</v>
      </c>
      <c r="S74" s="121">
        <v>690.57146</v>
      </c>
      <c r="T74" s="121">
        <v>6.81747</v>
      </c>
      <c r="U74" s="121">
        <v>0</v>
      </c>
      <c r="V74" s="121">
        <v>0</v>
      </c>
      <c r="W74" s="121">
        <v>0</v>
      </c>
      <c r="X74" s="121">
        <v>0</v>
      </c>
      <c r="Y74" s="60"/>
      <c r="Z74" s="128"/>
      <c r="AA74" s="60"/>
      <c r="AB74" s="43"/>
      <c r="AC74" s="43"/>
      <c r="AD74" s="43"/>
      <c r="AE74" s="43"/>
      <c r="AF74" s="43"/>
      <c r="AG74" s="43"/>
    </row>
    <row r="75">
      <c r="O75" s="43"/>
      <c r="P75" s="120">
        <v>41829.5104166667</v>
      </c>
      <c r="Q75" s="121">
        <v>3452.08305</v>
      </c>
      <c r="R75" s="121">
        <v>3651.57683</v>
      </c>
      <c r="S75" s="121">
        <v>691.64208</v>
      </c>
      <c r="T75" s="121">
        <v>7.16661</v>
      </c>
      <c r="U75" s="121">
        <v>0</v>
      </c>
      <c r="V75" s="121">
        <v>0</v>
      </c>
      <c r="W75" s="121">
        <v>0</v>
      </c>
      <c r="X75" s="121">
        <v>0</v>
      </c>
      <c r="Y75" s="60"/>
      <c r="Z75" s="128"/>
      <c r="AA75" s="60"/>
      <c r="AB75" s="43"/>
      <c r="AC75" s="43"/>
      <c r="AD75" s="43"/>
      <c r="AE75" s="43"/>
      <c r="AF75" s="43"/>
      <c r="AG75" s="43"/>
    </row>
    <row r="76">
      <c r="O76" s="43"/>
      <c r="P76" s="120">
        <v>41829.5208333333</v>
      </c>
      <c r="Q76" s="121">
        <v>3374.7252</v>
      </c>
      <c r="R76" s="121">
        <v>3637.45863</v>
      </c>
      <c r="S76" s="121">
        <v>698.88119</v>
      </c>
      <c r="T76" s="121">
        <v>7.04161</v>
      </c>
      <c r="U76" s="121">
        <v>0</v>
      </c>
      <c r="V76" s="121">
        <v>0</v>
      </c>
      <c r="W76" s="121">
        <v>0</v>
      </c>
      <c r="X76" s="121">
        <v>0</v>
      </c>
      <c r="Y76" s="60"/>
      <c r="Z76" s="128"/>
      <c r="AA76" s="60"/>
      <c r="AB76" s="43"/>
      <c r="AC76" s="43"/>
      <c r="AD76" s="43"/>
      <c r="AE76" s="43"/>
      <c r="AF76" s="43"/>
      <c r="AG76" s="43"/>
    </row>
    <row r="77">
      <c r="O77" s="43"/>
      <c r="P77" s="120">
        <v>41829.53125</v>
      </c>
      <c r="Q77" s="121">
        <v>3358.50591</v>
      </c>
      <c r="R77" s="121">
        <v>3634.53731</v>
      </c>
      <c r="S77" s="121">
        <v>717.51632</v>
      </c>
      <c r="T77" s="121">
        <v>7.0705</v>
      </c>
      <c r="U77" s="121">
        <v>0</v>
      </c>
      <c r="V77" s="121">
        <v>0</v>
      </c>
      <c r="W77" s="121">
        <v>0</v>
      </c>
      <c r="X77" s="121">
        <v>0</v>
      </c>
      <c r="Y77" s="60"/>
      <c r="Z77" s="128"/>
      <c r="AA77" s="60"/>
      <c r="AB77" s="43"/>
      <c r="AC77" s="43"/>
      <c r="AD77" s="43"/>
      <c r="AE77" s="43"/>
      <c r="AF77" s="43"/>
      <c r="AG77" s="43"/>
    </row>
    <row r="78">
      <c r="O78" s="43"/>
      <c r="P78" s="120">
        <v>41829.5416666667</v>
      </c>
      <c r="Q78" s="121">
        <v>3322.2672</v>
      </c>
      <c r="R78" s="121">
        <v>3635.4548</v>
      </c>
      <c r="S78" s="121">
        <v>718.61877</v>
      </c>
      <c r="T78" s="121">
        <v>6.96167</v>
      </c>
      <c r="U78" s="121">
        <v>0</v>
      </c>
      <c r="V78" s="121">
        <v>0</v>
      </c>
      <c r="W78" s="121">
        <v>0</v>
      </c>
      <c r="X78" s="121">
        <v>0</v>
      </c>
      <c r="Y78" s="60"/>
      <c r="Z78" s="128"/>
      <c r="AA78" s="60"/>
      <c r="AB78" s="43"/>
      <c r="AC78" s="43"/>
      <c r="AD78" s="43"/>
      <c r="AE78" s="43"/>
      <c r="AF78" s="43"/>
      <c r="AG78" s="43"/>
    </row>
    <row r="79">
      <c r="O79" s="43"/>
      <c r="P79" s="120">
        <v>41829.5520833333</v>
      </c>
      <c r="Q79" s="121">
        <v>3268.05007</v>
      </c>
      <c r="R79" s="121">
        <v>3638.00997</v>
      </c>
      <c r="S79" s="121">
        <v>708.5471</v>
      </c>
      <c r="T79" s="121">
        <v>6.84585</v>
      </c>
      <c r="U79" s="121">
        <v>0</v>
      </c>
      <c r="V79" s="121">
        <v>0</v>
      </c>
      <c r="W79" s="121">
        <v>0</v>
      </c>
      <c r="X79" s="121">
        <v>0</v>
      </c>
      <c r="Y79" s="60"/>
      <c r="Z79" s="128"/>
      <c r="AA79" s="60"/>
      <c r="AB79" s="43"/>
      <c r="AC79" s="43"/>
      <c r="AD79" s="43"/>
      <c r="AE79" s="43"/>
      <c r="AF79" s="43"/>
      <c r="AG79" s="43"/>
    </row>
    <row r="80">
      <c r="O80" s="43"/>
      <c r="P80" s="120">
        <v>41829.5625</v>
      </c>
      <c r="Q80" s="121">
        <v>3272.35126</v>
      </c>
      <c r="R80" s="121">
        <v>3636.50486</v>
      </c>
      <c r="S80" s="121">
        <v>702.33309</v>
      </c>
      <c r="T80" s="121">
        <v>6.77009</v>
      </c>
      <c r="U80" s="121">
        <v>0</v>
      </c>
      <c r="V80" s="121">
        <v>0</v>
      </c>
      <c r="W80" s="121">
        <v>0</v>
      </c>
      <c r="X80" s="121">
        <v>0</v>
      </c>
      <c r="Y80" s="60"/>
      <c r="Z80" s="128"/>
      <c r="AA80" s="60"/>
      <c r="AB80" s="43"/>
      <c r="AC80" s="43"/>
      <c r="AD80" s="43"/>
      <c r="AE80" s="43"/>
      <c r="AF80" s="43"/>
      <c r="AG80" s="43"/>
    </row>
    <row r="81">
      <c r="O81" s="43"/>
      <c r="P81" s="120">
        <v>41829.5729166667</v>
      </c>
      <c r="Q81" s="121">
        <v>3294.37407</v>
      </c>
      <c r="R81" s="121">
        <v>3647.6722</v>
      </c>
      <c r="S81" s="121">
        <v>693.42328</v>
      </c>
      <c r="T81" s="121">
        <v>6.62628</v>
      </c>
      <c r="U81" s="121">
        <v>0</v>
      </c>
      <c r="V81" s="121">
        <v>0</v>
      </c>
      <c r="W81" s="121">
        <v>0</v>
      </c>
      <c r="X81" s="121">
        <v>0</v>
      </c>
      <c r="Y81" s="60"/>
      <c r="Z81" s="128"/>
      <c r="AA81" s="60"/>
      <c r="AB81" s="43"/>
      <c r="AC81" s="43"/>
      <c r="AD81" s="43"/>
      <c r="AE81" s="43"/>
      <c r="AF81" s="43"/>
      <c r="AG81" s="43"/>
    </row>
    <row r="82">
      <c r="O82" s="43"/>
      <c r="P82" s="120">
        <v>41829.5833333333</v>
      </c>
      <c r="Q82" s="121">
        <v>3277.15885</v>
      </c>
      <c r="R82" s="121">
        <v>3644.27142</v>
      </c>
      <c r="S82" s="121">
        <v>698.67291</v>
      </c>
      <c r="T82" s="121">
        <v>6.61854</v>
      </c>
      <c r="U82" s="121">
        <v>0</v>
      </c>
      <c r="V82" s="121">
        <v>0</v>
      </c>
      <c r="W82" s="121">
        <v>0</v>
      </c>
      <c r="X82" s="121">
        <v>0</v>
      </c>
      <c r="Y82" s="60"/>
      <c r="Z82" s="128"/>
      <c r="AA82" s="60"/>
      <c r="AB82" s="43"/>
      <c r="AC82" s="43"/>
      <c r="AD82" s="43"/>
      <c r="AE82" s="43"/>
      <c r="AF82" s="43"/>
      <c r="AG82" s="43"/>
    </row>
    <row r="83">
      <c r="O83" s="43"/>
      <c r="P83" s="120">
        <v>41829.59375</v>
      </c>
      <c r="Q83" s="121">
        <v>3342.67883</v>
      </c>
      <c r="R83" s="121">
        <v>3652.70051</v>
      </c>
      <c r="S83" s="121">
        <v>719.39379</v>
      </c>
      <c r="T83" s="121">
        <v>5.67551</v>
      </c>
      <c r="U83" s="121">
        <v>0</v>
      </c>
      <c r="V83" s="121">
        <v>0</v>
      </c>
      <c r="W83" s="121">
        <v>0</v>
      </c>
      <c r="X83" s="121">
        <v>0</v>
      </c>
      <c r="Y83" s="60"/>
      <c r="Z83" s="128"/>
      <c r="AA83" s="60"/>
      <c r="AB83" s="43"/>
      <c r="AC83" s="43"/>
      <c r="AD83" s="43"/>
      <c r="AE83" s="43"/>
      <c r="AF83" s="43"/>
      <c r="AG83" s="43"/>
    </row>
    <row r="84">
      <c r="O84" s="43"/>
      <c r="P84" s="120">
        <v>41829.6041666667</v>
      </c>
      <c r="Q84" s="121">
        <v>3381.6313</v>
      </c>
      <c r="R84" s="121">
        <v>3666.89008</v>
      </c>
      <c r="S84" s="121">
        <v>697.90402</v>
      </c>
      <c r="T84" s="121">
        <v>5.91955</v>
      </c>
      <c r="U84" s="121">
        <v>0</v>
      </c>
      <c r="V84" s="121">
        <v>0</v>
      </c>
      <c r="W84" s="121">
        <v>0</v>
      </c>
      <c r="X84" s="121">
        <v>0</v>
      </c>
      <c r="Y84" s="60"/>
      <c r="Z84" s="128"/>
      <c r="AA84" s="60"/>
      <c r="AB84" s="43"/>
      <c r="AC84" s="43"/>
      <c r="AD84" s="43"/>
      <c r="AE84" s="43"/>
      <c r="AF84" s="43"/>
      <c r="AG84" s="43"/>
    </row>
    <row r="85">
      <c r="O85" s="43"/>
      <c r="P85" s="120">
        <v>41829.6145833333</v>
      </c>
      <c r="Q85" s="121">
        <v>3355.59684</v>
      </c>
      <c r="R85" s="121">
        <v>3661.57448</v>
      </c>
      <c r="S85" s="121">
        <v>712.48289</v>
      </c>
      <c r="T85" s="121">
        <v>6.98401</v>
      </c>
      <c r="U85" s="121">
        <v>0</v>
      </c>
      <c r="V85" s="121">
        <v>0</v>
      </c>
      <c r="W85" s="121">
        <v>0</v>
      </c>
      <c r="X85" s="121">
        <v>0</v>
      </c>
      <c r="Y85" s="60"/>
      <c r="Z85" s="128"/>
      <c r="AA85" s="60"/>
      <c r="AB85" s="43"/>
      <c r="AC85" s="43"/>
      <c r="AD85" s="43"/>
      <c r="AE85" s="43"/>
      <c r="AF85" s="43"/>
      <c r="AG85" s="43"/>
    </row>
    <row r="86">
      <c r="O86" s="43"/>
      <c r="P86" s="120">
        <v>41829.625</v>
      </c>
      <c r="Q86" s="121">
        <v>3299.14972</v>
      </c>
      <c r="R86" s="121">
        <v>3654.2385</v>
      </c>
      <c r="S86" s="121">
        <v>754.51156</v>
      </c>
      <c r="T86" s="121">
        <v>6.94642</v>
      </c>
      <c r="U86" s="121">
        <v>0</v>
      </c>
      <c r="V86" s="121">
        <v>0</v>
      </c>
      <c r="W86" s="121">
        <v>0</v>
      </c>
      <c r="X86" s="121">
        <v>0</v>
      </c>
      <c r="Y86" s="60"/>
      <c r="Z86" s="128"/>
      <c r="AA86" s="60"/>
      <c r="AB86" s="43"/>
      <c r="AC86" s="43"/>
      <c r="AD86" s="43"/>
      <c r="AE86" s="43"/>
      <c r="AF86" s="43"/>
      <c r="AG86" s="43"/>
    </row>
    <row r="87">
      <c r="O87" s="43"/>
      <c r="P87" s="120">
        <v>41829.6354166667</v>
      </c>
      <c r="Q87" s="121">
        <v>3318.21441</v>
      </c>
      <c r="R87" s="121">
        <v>3660.81153</v>
      </c>
      <c r="S87" s="121">
        <v>795.73335</v>
      </c>
      <c r="T87" s="121">
        <v>6.13491</v>
      </c>
      <c r="U87" s="121">
        <v>0</v>
      </c>
      <c r="V87" s="121">
        <v>0</v>
      </c>
      <c r="W87" s="121">
        <v>0</v>
      </c>
      <c r="X87" s="121">
        <v>0</v>
      </c>
      <c r="Y87" s="60"/>
      <c r="Z87" s="128"/>
      <c r="AA87" s="60"/>
      <c r="AB87" s="43"/>
      <c r="AC87" s="43"/>
      <c r="AD87" s="43"/>
      <c r="AE87" s="43"/>
      <c r="AF87" s="43"/>
      <c r="AG87" s="43"/>
    </row>
    <row r="88">
      <c r="O88" s="43"/>
      <c r="P88" s="120">
        <v>41829.6458333333</v>
      </c>
      <c r="Q88" s="121">
        <v>3329.10785</v>
      </c>
      <c r="R88" s="121">
        <v>3662.93062</v>
      </c>
      <c r="S88" s="121">
        <v>792.11451</v>
      </c>
      <c r="T88" s="121">
        <v>5.06715</v>
      </c>
      <c r="U88" s="121">
        <v>0</v>
      </c>
      <c r="V88" s="121">
        <v>0</v>
      </c>
      <c r="W88" s="121">
        <v>0</v>
      </c>
      <c r="X88" s="121">
        <v>0</v>
      </c>
      <c r="Y88" s="60"/>
      <c r="Z88" s="128"/>
      <c r="AA88" s="60"/>
      <c r="AB88" s="43"/>
      <c r="AC88" s="43"/>
      <c r="AD88" s="43"/>
      <c r="AE88" s="43"/>
      <c r="AF88" s="43"/>
      <c r="AG88" s="43"/>
    </row>
    <row r="89">
      <c r="O89" s="43"/>
      <c r="P89" s="120">
        <v>41829.65625</v>
      </c>
      <c r="Q89" s="121">
        <v>3244.09728</v>
      </c>
      <c r="R89" s="121">
        <v>3650.86115</v>
      </c>
      <c r="S89" s="121">
        <v>792.93161</v>
      </c>
      <c r="T89" s="121">
        <v>6.85462</v>
      </c>
      <c r="U89" s="121">
        <v>0.73631</v>
      </c>
      <c r="V89" s="121">
        <v>0</v>
      </c>
      <c r="W89" s="121">
        <v>0</v>
      </c>
      <c r="X89" s="121">
        <v>0</v>
      </c>
      <c r="Y89" s="60"/>
      <c r="Z89" s="128"/>
      <c r="AA89" s="60"/>
      <c r="AB89" s="43"/>
      <c r="AC89" s="43"/>
      <c r="AD89" s="43"/>
      <c r="AE89" s="43"/>
      <c r="AF89" s="43"/>
      <c r="AG89" s="43"/>
    </row>
    <row r="90">
      <c r="O90" s="43"/>
      <c r="P90" s="120">
        <v>41829.6666666667</v>
      </c>
      <c r="Q90" s="121">
        <v>3241.79895</v>
      </c>
      <c r="R90" s="121">
        <v>3653.17757</v>
      </c>
      <c r="S90" s="121">
        <v>771.15373</v>
      </c>
      <c r="T90" s="121">
        <v>6.77214</v>
      </c>
      <c r="U90" s="121">
        <v>4.63127</v>
      </c>
      <c r="V90" s="121">
        <v>0</v>
      </c>
      <c r="W90" s="121">
        <v>0</v>
      </c>
      <c r="X90" s="121">
        <v>0</v>
      </c>
      <c r="Y90" s="60"/>
      <c r="Z90" s="128"/>
      <c r="AA90" s="60"/>
      <c r="AB90" s="43"/>
      <c r="AC90" s="43"/>
      <c r="AD90" s="43"/>
      <c r="AE90" s="43"/>
      <c r="AF90" s="43"/>
      <c r="AG90" s="43"/>
    </row>
    <row r="91">
      <c r="O91" s="43"/>
      <c r="P91" s="120">
        <v>41829.6770833333</v>
      </c>
      <c r="Q91" s="121">
        <v>3222.69303</v>
      </c>
      <c r="R91" s="121">
        <v>3691.35342</v>
      </c>
      <c r="S91" s="121">
        <v>759.31876</v>
      </c>
      <c r="T91" s="121">
        <v>6.48691</v>
      </c>
      <c r="U91" s="121">
        <v>0</v>
      </c>
      <c r="V91" s="121">
        <v>0</v>
      </c>
      <c r="W91" s="121">
        <v>0</v>
      </c>
      <c r="X91" s="121">
        <v>0</v>
      </c>
      <c r="Y91" s="60"/>
      <c r="Z91" s="128"/>
      <c r="AA91" s="60"/>
      <c r="AB91" s="43"/>
      <c r="AC91" s="43"/>
      <c r="AD91" s="43"/>
      <c r="AE91" s="43"/>
      <c r="AF91" s="43"/>
      <c r="AG91" s="43"/>
    </row>
    <row r="92">
      <c r="O92" s="43"/>
      <c r="P92" s="120">
        <v>41829.6875</v>
      </c>
      <c r="Q92" s="121">
        <v>3155.20284</v>
      </c>
      <c r="R92" s="121">
        <v>3701.77807</v>
      </c>
      <c r="S92" s="121">
        <v>718.86117</v>
      </c>
      <c r="T92" s="121">
        <v>6.68876</v>
      </c>
      <c r="U92" s="121">
        <v>0</v>
      </c>
      <c r="V92" s="121">
        <v>0</v>
      </c>
      <c r="W92" s="121">
        <v>0</v>
      </c>
      <c r="X92" s="121">
        <v>0</v>
      </c>
      <c r="Y92" s="60"/>
      <c r="Z92" s="128"/>
      <c r="AA92" s="60"/>
      <c r="AB92" s="43"/>
      <c r="AC92" s="43"/>
      <c r="AD92" s="43"/>
      <c r="AE92" s="43"/>
      <c r="AF92" s="43"/>
      <c r="AG92" s="43"/>
    </row>
    <row r="93">
      <c r="O93" s="43"/>
      <c r="P93" s="120">
        <v>41829.6979166667</v>
      </c>
      <c r="Q93" s="121">
        <v>3217.62564</v>
      </c>
      <c r="R93" s="121">
        <v>3661.42723</v>
      </c>
      <c r="S93" s="121">
        <v>693.99093</v>
      </c>
      <c r="T93" s="121">
        <v>6.01117</v>
      </c>
      <c r="U93" s="121">
        <v>0</v>
      </c>
      <c r="V93" s="121">
        <v>0</v>
      </c>
      <c r="W93" s="121">
        <v>0</v>
      </c>
      <c r="X93" s="121">
        <v>0</v>
      </c>
      <c r="Y93" s="60"/>
      <c r="Z93" s="128"/>
      <c r="AA93" s="60"/>
      <c r="AB93" s="43"/>
      <c r="AC93" s="43"/>
      <c r="AD93" s="43"/>
      <c r="AE93" s="43"/>
      <c r="AF93" s="43"/>
      <c r="AG93" s="43"/>
    </row>
    <row r="94">
      <c r="O94" s="43"/>
      <c r="P94" s="120">
        <v>41829.7083333333</v>
      </c>
      <c r="Q94" s="121">
        <v>3101.54254</v>
      </c>
      <c r="R94" s="121">
        <v>3638.34896</v>
      </c>
      <c r="S94" s="121">
        <v>642.88254</v>
      </c>
      <c r="T94" s="121">
        <v>6.1608</v>
      </c>
      <c r="U94" s="121">
        <v>0</v>
      </c>
      <c r="V94" s="121">
        <v>0</v>
      </c>
      <c r="W94" s="121">
        <v>0</v>
      </c>
      <c r="X94" s="121">
        <v>0</v>
      </c>
      <c r="Y94" s="60"/>
      <c r="Z94" s="128"/>
      <c r="AA94" s="60"/>
      <c r="AB94" s="43"/>
      <c r="AC94" s="43"/>
      <c r="AD94" s="43"/>
      <c r="AE94" s="43"/>
      <c r="AF94" s="43"/>
      <c r="AG94" s="43"/>
    </row>
    <row r="95">
      <c r="O95" s="43"/>
      <c r="P95" s="120">
        <v>41829.71875</v>
      </c>
      <c r="Q95" s="121">
        <v>3056.33835</v>
      </c>
      <c r="R95" s="121">
        <v>3556.10604</v>
      </c>
      <c r="S95" s="121">
        <v>608.39646</v>
      </c>
      <c r="T95" s="121">
        <v>6.69892</v>
      </c>
      <c r="U95" s="121">
        <v>0</v>
      </c>
      <c r="V95" s="121">
        <v>0</v>
      </c>
      <c r="W95" s="121">
        <v>0</v>
      </c>
      <c r="X95" s="121">
        <v>0</v>
      </c>
      <c r="Y95" s="60"/>
      <c r="Z95" s="128"/>
      <c r="AA95" s="60"/>
      <c r="AB95" s="43"/>
      <c r="AC95" s="43"/>
      <c r="AD95" s="43"/>
      <c r="AE95" s="43"/>
      <c r="AF95" s="43"/>
      <c r="AG95" s="43"/>
    </row>
    <row r="96">
      <c r="O96" s="43"/>
      <c r="P96" s="120">
        <v>41829.7291666667</v>
      </c>
      <c r="Q96" s="121">
        <v>3195.711</v>
      </c>
      <c r="R96" s="121">
        <v>3464.41405</v>
      </c>
      <c r="S96" s="121">
        <v>584.04084</v>
      </c>
      <c r="T96" s="121">
        <v>6.62372</v>
      </c>
      <c r="U96" s="121">
        <v>0</v>
      </c>
      <c r="V96" s="121">
        <v>0</v>
      </c>
      <c r="W96" s="121">
        <v>0</v>
      </c>
      <c r="X96" s="121">
        <v>0</v>
      </c>
      <c r="Y96" s="60"/>
      <c r="Z96" s="128"/>
      <c r="AA96" s="60"/>
      <c r="AB96" s="43"/>
      <c r="AC96" s="43"/>
      <c r="AD96" s="43"/>
      <c r="AE96" s="43"/>
      <c r="AF96" s="43"/>
      <c r="AG96" s="43"/>
    </row>
    <row r="97">
      <c r="O97" s="43"/>
      <c r="P97" s="120">
        <v>41829.7395833333</v>
      </c>
      <c r="Q97" s="121">
        <v>3179.36246</v>
      </c>
      <c r="R97" s="121">
        <v>3468.18847</v>
      </c>
      <c r="S97" s="121">
        <v>573.88103</v>
      </c>
      <c r="T97" s="121">
        <v>6.47038</v>
      </c>
      <c r="U97" s="121">
        <v>0</v>
      </c>
      <c r="V97" s="121">
        <v>0</v>
      </c>
      <c r="W97" s="121">
        <v>0</v>
      </c>
      <c r="X97" s="121">
        <v>0</v>
      </c>
      <c r="Y97" s="60"/>
      <c r="Z97" s="128"/>
      <c r="AA97" s="60"/>
      <c r="AB97" s="43"/>
      <c r="AC97" s="43"/>
      <c r="AD97" s="43"/>
      <c r="AE97" s="43"/>
      <c r="AF97" s="43"/>
      <c r="AG97" s="43"/>
    </row>
    <row r="98">
      <c r="O98" s="43"/>
      <c r="P98" s="120">
        <v>41829.75</v>
      </c>
      <c r="Q98" s="121">
        <v>3160.38336</v>
      </c>
      <c r="R98" s="121">
        <v>3474.14806</v>
      </c>
      <c r="S98" s="121">
        <v>568.1375</v>
      </c>
      <c r="T98" s="121">
        <v>6.59864</v>
      </c>
      <c r="U98" s="121">
        <v>0.08122</v>
      </c>
      <c r="V98" s="121">
        <v>0</v>
      </c>
      <c r="W98" s="121">
        <v>0</v>
      </c>
      <c r="X98" s="121">
        <v>0</v>
      </c>
      <c r="Y98" s="60"/>
      <c r="Z98" s="128"/>
      <c r="AA98" s="60"/>
      <c r="AB98" s="43"/>
      <c r="AC98" s="43"/>
      <c r="AD98" s="43"/>
      <c r="AE98" s="43"/>
      <c r="AF98" s="43"/>
      <c r="AG98" s="43"/>
    </row>
    <row r="99">
      <c r="O99" s="43"/>
      <c r="P99" s="120">
        <v>41829.7604166667</v>
      </c>
      <c r="Q99" s="121">
        <v>3146.43396</v>
      </c>
      <c r="R99" s="121">
        <v>3474.69687</v>
      </c>
      <c r="S99" s="121">
        <v>559.48573</v>
      </c>
      <c r="T99" s="121">
        <v>6.70159</v>
      </c>
      <c r="U99" s="121">
        <v>5.10121</v>
      </c>
      <c r="V99" s="121">
        <v>0</v>
      </c>
      <c r="W99" s="121">
        <v>0</v>
      </c>
      <c r="X99" s="121">
        <v>0</v>
      </c>
      <c r="Y99" s="60"/>
      <c r="Z99" s="128"/>
      <c r="AA99" s="60"/>
      <c r="AB99" s="43"/>
      <c r="AC99" s="43"/>
      <c r="AD99" s="43"/>
      <c r="AE99" s="43"/>
      <c r="AF99" s="43"/>
      <c r="AG99" s="43"/>
    </row>
    <row r="100">
      <c r="O100" s="43"/>
      <c r="P100" s="120">
        <v>41829.7708333333</v>
      </c>
      <c r="Q100" s="121">
        <v>3335.13537</v>
      </c>
      <c r="R100" s="121">
        <v>3452.17034</v>
      </c>
      <c r="S100" s="121">
        <v>559.90642</v>
      </c>
      <c r="T100" s="121">
        <v>6.61687</v>
      </c>
      <c r="U100" s="121">
        <v>0</v>
      </c>
      <c r="V100" s="121">
        <v>0</v>
      </c>
      <c r="W100" s="121">
        <v>0</v>
      </c>
      <c r="X100" s="121">
        <v>0</v>
      </c>
      <c r="Y100" s="60"/>
      <c r="Z100" s="128"/>
      <c r="AA100" s="60"/>
      <c r="AB100" s="43"/>
      <c r="AC100" s="43"/>
      <c r="AD100" s="43"/>
      <c r="AE100" s="43"/>
      <c r="AF100" s="43"/>
      <c r="AG100" s="43"/>
    </row>
    <row r="101">
      <c r="O101" s="43"/>
      <c r="P101" s="120">
        <v>41829.78125</v>
      </c>
      <c r="Q101" s="121">
        <v>3411.15756</v>
      </c>
      <c r="R101" s="121">
        <v>3532.48772</v>
      </c>
      <c r="S101" s="121">
        <v>569.12933</v>
      </c>
      <c r="T101" s="121">
        <v>6.64769</v>
      </c>
      <c r="U101" s="121">
        <v>0</v>
      </c>
      <c r="V101" s="121">
        <v>0</v>
      </c>
      <c r="W101" s="121">
        <v>0</v>
      </c>
      <c r="X101" s="121">
        <v>0</v>
      </c>
      <c r="Y101" s="60"/>
      <c r="Z101" s="128"/>
      <c r="AA101" s="60"/>
      <c r="AB101" s="43"/>
      <c r="AC101" s="43"/>
      <c r="AD101" s="43"/>
      <c r="AE101" s="43"/>
      <c r="AF101" s="43"/>
      <c r="AG101" s="43"/>
    </row>
    <row r="102">
      <c r="O102" s="43"/>
      <c r="P102" s="120">
        <v>41829.7916666667</v>
      </c>
      <c r="Q102" s="121">
        <v>3373.09098</v>
      </c>
      <c r="R102" s="121">
        <v>3584.31718</v>
      </c>
      <c r="S102" s="121">
        <v>595.45775</v>
      </c>
      <c r="T102" s="121">
        <v>6.63833</v>
      </c>
      <c r="U102" s="121">
        <v>0</v>
      </c>
      <c r="V102" s="121">
        <v>0</v>
      </c>
      <c r="W102" s="121">
        <v>0</v>
      </c>
      <c r="X102" s="121">
        <v>0</v>
      </c>
      <c r="Y102" s="60"/>
      <c r="Z102" s="128"/>
      <c r="AA102" s="60"/>
      <c r="AB102" s="43"/>
      <c r="AC102" s="43"/>
      <c r="AD102" s="43"/>
      <c r="AE102" s="43"/>
      <c r="AF102" s="43"/>
      <c r="AG102" s="43"/>
    </row>
    <row r="103">
      <c r="O103" s="43"/>
      <c r="P103" s="120">
        <v>41829.8020833333</v>
      </c>
      <c r="Q103" s="121">
        <v>3380.80153</v>
      </c>
      <c r="R103" s="121">
        <v>3582.83949</v>
      </c>
      <c r="S103" s="121">
        <v>596.20502</v>
      </c>
      <c r="T103" s="121">
        <v>6.31422</v>
      </c>
      <c r="U103" s="121">
        <v>0</v>
      </c>
      <c r="V103" s="121">
        <v>0</v>
      </c>
      <c r="W103" s="121">
        <v>0</v>
      </c>
      <c r="X103" s="121">
        <v>0</v>
      </c>
      <c r="Y103" s="60"/>
      <c r="Z103" s="128"/>
      <c r="AA103" s="60"/>
      <c r="AB103" s="43"/>
      <c r="AC103" s="43"/>
      <c r="AD103" s="43"/>
      <c r="AE103" s="43"/>
      <c r="AF103" s="43"/>
      <c r="AG103" s="43"/>
    </row>
    <row r="104" ht="15.75">
      <c r="O104" s="43"/>
      <c r="P104" s="120">
        <v>41829.8125</v>
      </c>
      <c r="Q104" s="121">
        <v>3393.29266</v>
      </c>
      <c r="R104" s="121">
        <v>3582.85818</v>
      </c>
      <c r="S104" s="121">
        <v>601.60452</v>
      </c>
      <c r="T104" s="121">
        <v>5.61121</v>
      </c>
      <c r="U104" s="121">
        <v>0</v>
      </c>
      <c r="V104" s="121">
        <v>0</v>
      </c>
      <c r="W104" s="121">
        <v>0</v>
      </c>
      <c r="X104" s="121">
        <v>0</v>
      </c>
      <c r="Y104" s="60">
        <v>7583.36657</v>
      </c>
      <c r="Z104" s="128"/>
      <c r="AA104" s="60"/>
      <c r="AB104" s="43"/>
      <c r="AC104" s="43"/>
      <c r="AD104" s="43"/>
      <c r="AE104" s="43"/>
      <c r="AF104" s="43"/>
      <c r="AG104" s="43"/>
    </row>
    <row r="105" ht="15.75">
      <c r="O105" s="43"/>
      <c r="P105" s="122">
        <v>41829.8229166667</v>
      </c>
      <c r="Q105" s="121">
        <v>3379.24973</v>
      </c>
      <c r="R105" s="121">
        <v>3583.54613</v>
      </c>
      <c r="S105" s="121">
        <v>613.07792</v>
      </c>
      <c r="T105" s="121">
        <v>5.26946</v>
      </c>
      <c r="U105" s="121">
        <v>0</v>
      </c>
      <c r="V105" s="121">
        <v>0</v>
      </c>
      <c r="W105" s="121">
        <v>0</v>
      </c>
      <c r="X105" s="121">
        <v>0</v>
      </c>
      <c r="Y105" s="60"/>
      <c r="Z105" s="128"/>
      <c r="AA105" s="60"/>
      <c r="AB105" s="43"/>
      <c r="AC105" s="43"/>
      <c r="AD105" s="43"/>
      <c r="AE105" s="43"/>
      <c r="AF105" s="43"/>
      <c r="AG105" s="43"/>
    </row>
    <row r="106">
      <c r="O106" s="43"/>
      <c r="P106" s="120">
        <v>41829.8333333333</v>
      </c>
      <c r="Q106" s="121">
        <v>3385.20179</v>
      </c>
      <c r="R106" s="121">
        <v>3583.9553</v>
      </c>
      <c r="S106" s="121">
        <v>601.88969</v>
      </c>
      <c r="T106" s="121">
        <v>5.287</v>
      </c>
      <c r="U106" s="121">
        <v>0</v>
      </c>
      <c r="V106" s="121">
        <v>0</v>
      </c>
      <c r="W106" s="121">
        <v>0</v>
      </c>
      <c r="X106" s="121">
        <v>0</v>
      </c>
      <c r="Y106" s="60"/>
      <c r="Z106" s="128"/>
      <c r="AA106" s="60"/>
      <c r="AB106" s="43"/>
      <c r="AC106" s="43"/>
      <c r="AD106" s="43"/>
      <c r="AE106" s="43"/>
      <c r="AF106" s="43"/>
      <c r="AG106" s="43"/>
    </row>
    <row r="107">
      <c r="O107" s="43"/>
      <c r="P107" s="120">
        <v>41829.84375</v>
      </c>
      <c r="Q107" s="121">
        <v>3385.16675</v>
      </c>
      <c r="R107" s="121">
        <v>3581.99046</v>
      </c>
      <c r="S107" s="121">
        <v>582.78543</v>
      </c>
      <c r="T107" s="121">
        <v>5.15773</v>
      </c>
      <c r="U107" s="121">
        <v>0</v>
      </c>
      <c r="V107" s="121">
        <v>0</v>
      </c>
      <c r="W107" s="121">
        <v>0</v>
      </c>
      <c r="X107" s="121">
        <v>0</v>
      </c>
      <c r="Y107" s="60"/>
      <c r="Z107" s="128"/>
      <c r="AA107" s="60"/>
      <c r="AB107" s="43"/>
      <c r="AC107" s="43"/>
      <c r="AD107" s="43"/>
      <c r="AE107" s="43"/>
      <c r="AF107" s="43"/>
      <c r="AG107" s="43"/>
    </row>
    <row r="108">
      <c r="O108" s="43"/>
      <c r="P108" s="120">
        <v>41829.8541666667</v>
      </c>
      <c r="Q108" s="121">
        <v>3399.05628</v>
      </c>
      <c r="R108" s="121">
        <v>3582.8599</v>
      </c>
      <c r="S108" s="121">
        <v>557.05504</v>
      </c>
      <c r="T108" s="121">
        <v>5.17676</v>
      </c>
      <c r="U108" s="121">
        <v>0</v>
      </c>
      <c r="V108" s="121">
        <v>0</v>
      </c>
      <c r="W108" s="121">
        <v>0</v>
      </c>
      <c r="X108" s="121">
        <v>0</v>
      </c>
      <c r="Y108" s="60"/>
      <c r="Z108" s="128"/>
      <c r="AA108" s="60"/>
      <c r="AB108" s="43"/>
      <c r="AC108" s="43"/>
      <c r="AD108" s="43"/>
      <c r="AE108" s="43"/>
      <c r="AF108" s="43"/>
      <c r="AG108" s="43"/>
    </row>
    <row r="109">
      <c r="O109" s="43"/>
      <c r="P109" s="120">
        <v>41829.8645833333</v>
      </c>
      <c r="Q109" s="121">
        <v>3388.76431</v>
      </c>
      <c r="R109" s="121">
        <v>3598.06335</v>
      </c>
      <c r="S109" s="121">
        <v>538.43877</v>
      </c>
      <c r="T109" s="121">
        <v>5.07847</v>
      </c>
      <c r="U109" s="121">
        <v>0</v>
      </c>
      <c r="V109" s="121">
        <v>0</v>
      </c>
      <c r="W109" s="121">
        <v>0</v>
      </c>
      <c r="X109" s="121">
        <v>0</v>
      </c>
      <c r="Y109" s="60"/>
      <c r="Z109" s="128"/>
      <c r="AA109" s="60"/>
      <c r="AB109" s="43"/>
      <c r="AC109" s="43"/>
      <c r="AD109" s="43"/>
      <c r="AE109" s="43"/>
      <c r="AF109" s="43"/>
      <c r="AG109" s="43"/>
    </row>
    <row r="110">
      <c r="O110" s="43"/>
      <c r="P110" s="120">
        <v>41829.875</v>
      </c>
      <c r="Q110" s="121">
        <v>3437.76821</v>
      </c>
      <c r="R110" s="121">
        <v>3508.29844</v>
      </c>
      <c r="S110" s="121">
        <v>529.47851</v>
      </c>
      <c r="T110" s="121">
        <v>5.10637</v>
      </c>
      <c r="U110" s="121">
        <v>0</v>
      </c>
      <c r="V110" s="121">
        <v>0</v>
      </c>
      <c r="W110" s="121">
        <v>0</v>
      </c>
      <c r="X110" s="121">
        <v>0</v>
      </c>
      <c r="Y110" s="60"/>
      <c r="Z110" s="128"/>
      <c r="AA110" s="60"/>
      <c r="AB110" s="43"/>
      <c r="AC110" s="43"/>
      <c r="AD110" s="43"/>
      <c r="AE110" s="43"/>
      <c r="AF110" s="43"/>
      <c r="AG110" s="43"/>
    </row>
    <row r="111">
      <c r="O111" s="43"/>
      <c r="P111" s="120">
        <v>41829.8854166667</v>
      </c>
      <c r="Q111" s="121">
        <v>3476.59382</v>
      </c>
      <c r="R111" s="121">
        <v>3405.26228</v>
      </c>
      <c r="S111" s="121">
        <v>519.35403</v>
      </c>
      <c r="T111" s="121">
        <v>5.16216</v>
      </c>
      <c r="U111" s="121">
        <v>0</v>
      </c>
      <c r="V111" s="121">
        <v>0</v>
      </c>
      <c r="W111" s="121">
        <v>0</v>
      </c>
      <c r="X111" s="121">
        <v>0</v>
      </c>
      <c r="Y111" s="60"/>
      <c r="Z111" s="128"/>
      <c r="AA111" s="60"/>
      <c r="AB111" s="43"/>
      <c r="AC111" s="43"/>
      <c r="AD111" s="43"/>
      <c r="AE111" s="43"/>
      <c r="AF111" s="43"/>
      <c r="AG111" s="43"/>
    </row>
    <row r="112">
      <c r="O112" s="43"/>
      <c r="P112" s="120">
        <v>41829.8958333333</v>
      </c>
      <c r="Q112" s="121">
        <v>3483.16032</v>
      </c>
      <c r="R112" s="121">
        <v>3396.9587</v>
      </c>
      <c r="S112" s="121">
        <v>513.5609</v>
      </c>
      <c r="T112" s="121">
        <v>5.17052</v>
      </c>
      <c r="U112" s="121">
        <v>0</v>
      </c>
      <c r="V112" s="121">
        <v>0</v>
      </c>
      <c r="W112" s="121">
        <v>0</v>
      </c>
      <c r="X112" s="121">
        <v>0</v>
      </c>
      <c r="Y112" s="60"/>
      <c r="Z112" s="128"/>
      <c r="AA112" s="60"/>
      <c r="AB112" s="43"/>
      <c r="AC112" s="43"/>
      <c r="AD112" s="43"/>
      <c r="AE112" s="43"/>
      <c r="AF112" s="43"/>
      <c r="AG112" s="43"/>
    </row>
    <row r="113">
      <c r="O113" s="43"/>
      <c r="P113" s="120">
        <v>41829.90625</v>
      </c>
      <c r="Q113" s="121">
        <v>3520.65997</v>
      </c>
      <c r="R113" s="121">
        <v>3400.82719</v>
      </c>
      <c r="S113" s="121">
        <v>510.04646</v>
      </c>
      <c r="T113" s="121">
        <v>5.05944</v>
      </c>
      <c r="U113" s="121">
        <v>0</v>
      </c>
      <c r="V113" s="121">
        <v>0</v>
      </c>
      <c r="W113" s="121">
        <v>0</v>
      </c>
      <c r="X113" s="121">
        <v>0</v>
      </c>
      <c r="Y113" s="60"/>
      <c r="Z113" s="128"/>
      <c r="AA113" s="60"/>
      <c r="AB113" s="43"/>
      <c r="AC113" s="43"/>
      <c r="AD113" s="43"/>
      <c r="AE113" s="43"/>
      <c r="AF113" s="43"/>
      <c r="AG113" s="43"/>
    </row>
    <row r="114">
      <c r="O114" s="43"/>
      <c r="P114" s="120">
        <v>41829.9166666667</v>
      </c>
      <c r="Q114" s="121">
        <v>3481.64756</v>
      </c>
      <c r="R114" s="121">
        <v>3392.27703</v>
      </c>
      <c r="S114" s="121">
        <v>510.94047</v>
      </c>
      <c r="T114" s="121">
        <v>5.07657</v>
      </c>
      <c r="U114" s="121">
        <v>0</v>
      </c>
      <c r="V114" s="121">
        <v>0</v>
      </c>
      <c r="W114" s="121">
        <v>0</v>
      </c>
      <c r="X114" s="121">
        <v>0</v>
      </c>
      <c r="Y114" s="60"/>
      <c r="Z114" s="128"/>
      <c r="AA114" s="60"/>
      <c r="AB114" s="43"/>
      <c r="AC114" s="43"/>
      <c r="AD114" s="43"/>
      <c r="AE114" s="43"/>
      <c r="AF114" s="43"/>
      <c r="AG114" s="43"/>
    </row>
    <row r="115">
      <c r="O115" s="43"/>
      <c r="P115" s="120">
        <v>41829.9270833333</v>
      </c>
      <c r="Q115" s="121">
        <v>3607.2893</v>
      </c>
      <c r="R115" s="121">
        <v>3289.89846</v>
      </c>
      <c r="S115" s="121">
        <v>503.31715</v>
      </c>
      <c r="T115" s="121">
        <v>4.99697</v>
      </c>
      <c r="U115" s="121">
        <v>0</v>
      </c>
      <c r="V115" s="121">
        <v>0</v>
      </c>
      <c r="W115" s="121">
        <v>0</v>
      </c>
      <c r="X115" s="121">
        <v>0</v>
      </c>
      <c r="Y115" s="60"/>
      <c r="Z115" s="128"/>
      <c r="AA115" s="60"/>
      <c r="AB115" s="43"/>
      <c r="AC115" s="43"/>
      <c r="AD115" s="43"/>
      <c r="AE115" s="43"/>
      <c r="AF115" s="43"/>
      <c r="AG115" s="43"/>
    </row>
    <row r="116">
      <c r="O116" s="43"/>
      <c r="P116" s="120">
        <v>41829.9375</v>
      </c>
      <c r="Q116" s="121">
        <v>3563.57534</v>
      </c>
      <c r="R116" s="121">
        <v>3248.4752</v>
      </c>
      <c r="S116" s="121">
        <v>496.84117</v>
      </c>
      <c r="T116" s="121">
        <v>4.90493</v>
      </c>
      <c r="U116" s="121">
        <v>0</v>
      </c>
      <c r="V116" s="121">
        <v>0</v>
      </c>
      <c r="W116" s="121">
        <v>0</v>
      </c>
      <c r="X116" s="121">
        <v>0</v>
      </c>
      <c r="Y116" s="60"/>
      <c r="Z116" s="128"/>
      <c r="AA116" s="60"/>
      <c r="AB116" s="43"/>
      <c r="AC116" s="43"/>
      <c r="AD116" s="43"/>
      <c r="AE116" s="43"/>
      <c r="AF116" s="43"/>
      <c r="AG116" s="43"/>
    </row>
    <row r="117">
      <c r="O117" s="43"/>
      <c r="P117" s="120">
        <v>41829.9479166667</v>
      </c>
      <c r="Q117" s="121">
        <v>3623.33749</v>
      </c>
      <c r="R117" s="121">
        <v>3129.21491</v>
      </c>
      <c r="S117" s="121">
        <v>488.46731</v>
      </c>
      <c r="T117" s="121">
        <v>5.03885</v>
      </c>
      <c r="U117" s="121">
        <v>0</v>
      </c>
      <c r="V117" s="121">
        <v>0</v>
      </c>
      <c r="W117" s="121">
        <v>0</v>
      </c>
      <c r="X117" s="121">
        <v>0</v>
      </c>
      <c r="Y117" s="60"/>
      <c r="Z117" s="128"/>
      <c r="AA117" s="60"/>
      <c r="AB117" s="43"/>
      <c r="AC117" s="43"/>
      <c r="AD117" s="43"/>
      <c r="AE117" s="43"/>
      <c r="AF117" s="43"/>
      <c r="AG117" s="43"/>
    </row>
    <row r="118">
      <c r="O118" s="43"/>
      <c r="P118" s="120">
        <v>41829.9583333333</v>
      </c>
      <c r="Q118" s="121">
        <v>3570.36634</v>
      </c>
      <c r="R118" s="121">
        <v>3022.03811</v>
      </c>
      <c r="S118" s="121">
        <v>479.46647</v>
      </c>
      <c r="T118" s="121">
        <v>5.06463</v>
      </c>
      <c r="U118" s="121">
        <v>0</v>
      </c>
      <c r="V118" s="121">
        <v>0</v>
      </c>
      <c r="W118" s="121">
        <v>0</v>
      </c>
      <c r="X118" s="121">
        <v>0</v>
      </c>
      <c r="Y118" s="60"/>
      <c r="Z118" s="128"/>
      <c r="AA118" s="60"/>
      <c r="AB118" s="43"/>
      <c r="AC118" s="43"/>
      <c r="AD118" s="43"/>
      <c r="AE118" s="43"/>
      <c r="AF118" s="43"/>
      <c r="AG118" s="43"/>
    </row>
    <row r="119">
      <c r="O119" s="43"/>
      <c r="P119" s="120">
        <v>41829.96875</v>
      </c>
      <c r="Q119" s="121">
        <v>3565.47669</v>
      </c>
      <c r="R119" s="121">
        <v>2954.07591</v>
      </c>
      <c r="S119" s="121">
        <v>478.57735</v>
      </c>
      <c r="T119" s="121">
        <v>5.06917</v>
      </c>
      <c r="U119" s="121">
        <v>0</v>
      </c>
      <c r="V119" s="121">
        <v>0</v>
      </c>
      <c r="W119" s="121">
        <v>0</v>
      </c>
      <c r="X119" s="121">
        <v>0</v>
      </c>
      <c r="Y119" s="60"/>
      <c r="Z119" s="128"/>
      <c r="AA119" s="60"/>
      <c r="AB119" s="43"/>
      <c r="AC119" s="43"/>
      <c r="AD119" s="43"/>
      <c r="AE119" s="43"/>
      <c r="AF119" s="43"/>
      <c r="AG119" s="43"/>
    </row>
    <row r="120">
      <c r="O120" s="43"/>
      <c r="P120" s="120">
        <v>41829.9791666667</v>
      </c>
      <c r="Q120" s="121">
        <v>3567.91752</v>
      </c>
      <c r="R120" s="121">
        <v>2889.68754</v>
      </c>
      <c r="S120" s="121">
        <v>476.90772</v>
      </c>
      <c r="T120" s="121">
        <v>4.97221</v>
      </c>
      <c r="U120" s="121">
        <v>0</v>
      </c>
      <c r="V120" s="121">
        <v>0</v>
      </c>
      <c r="W120" s="121">
        <v>0</v>
      </c>
      <c r="X120" s="121">
        <v>0</v>
      </c>
      <c r="Y120" s="60"/>
      <c r="Z120" s="128"/>
      <c r="AA120" s="60"/>
      <c r="AB120" s="43"/>
      <c r="AC120" s="43"/>
      <c r="AD120" s="43"/>
      <c r="AE120" s="43"/>
      <c r="AF120" s="43"/>
      <c r="AG120" s="43"/>
    </row>
    <row r="121">
      <c r="O121" s="43"/>
      <c r="P121" s="120">
        <v>41829.9895833333</v>
      </c>
      <c r="Q121" s="121">
        <v>3425.65069</v>
      </c>
      <c r="R121" s="121">
        <v>2832.3132</v>
      </c>
      <c r="S121" s="121">
        <v>470.91224</v>
      </c>
      <c r="T121" s="121">
        <v>4.94998</v>
      </c>
      <c r="U121" s="121">
        <v>0</v>
      </c>
      <c r="V121" s="121">
        <v>0</v>
      </c>
      <c r="W121" s="121">
        <v>0</v>
      </c>
      <c r="X121" s="121">
        <v>0</v>
      </c>
      <c r="Y121" s="60"/>
      <c r="Z121" s="128"/>
      <c r="AA121" s="60"/>
      <c r="AB121" s="43"/>
      <c r="AC121" s="43"/>
      <c r="AD121" s="43"/>
      <c r="AE121" s="43"/>
      <c r="AF121" s="43"/>
      <c r="AG121" s="43"/>
    </row>
    <row r="122">
      <c r="O122" s="43"/>
      <c r="P122" s="120">
        <v>41830</v>
      </c>
      <c r="Q122" s="121">
        <v>3532.08435</v>
      </c>
      <c r="R122" s="121">
        <v>2754.38296</v>
      </c>
      <c r="S122" s="121">
        <v>462.2301</v>
      </c>
      <c r="T122" s="121">
        <v>4.92043</v>
      </c>
      <c r="U122" s="121">
        <v>0</v>
      </c>
      <c r="V122" s="121">
        <v>0</v>
      </c>
      <c r="W122" s="121">
        <v>0</v>
      </c>
      <c r="X122" s="121">
        <v>0</v>
      </c>
      <c r="Y122" s="60"/>
      <c r="Z122" s="128"/>
      <c r="AA122" s="60"/>
      <c r="AB122" s="43"/>
      <c r="AC122" s="43"/>
      <c r="AD122" s="43"/>
      <c r="AE122" s="43"/>
      <c r="AF122" s="43"/>
      <c r="AG122" s="43"/>
    </row>
    <row r="123"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128"/>
      <c r="AA123" s="43"/>
      <c r="AB123" s="43"/>
      <c r="AC123" s="43"/>
      <c r="AD123" s="43"/>
      <c r="AE123" s="43"/>
      <c r="AF123" s="43"/>
      <c r="AG123" s="43"/>
    </row>
    <row r="124"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128"/>
      <c r="AA124" s="43"/>
      <c r="AB124" s="43"/>
      <c r="AC124" s="43"/>
      <c r="AD124" s="43"/>
      <c r="AE124" s="43"/>
      <c r="AF124" s="43"/>
      <c r="AG124" s="43"/>
    </row>
    <row r="125"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128"/>
      <c r="AA125" s="43"/>
      <c r="AB125" s="43"/>
      <c r="AC125" s="43"/>
      <c r="AD125" s="43"/>
      <c r="AE125" s="43"/>
      <c r="AF125" s="43"/>
      <c r="AG125" s="43"/>
    </row>
    <row r="129">
      <c r="N129" s="43"/>
      <c r="O129" s="43"/>
      <c r="P129" s="43"/>
      <c r="Q129" s="43"/>
      <c r="R129" s="43"/>
      <c r="S129" s="43"/>
      <c r="T129" s="43"/>
    </row>
    <row r="130">
      <c r="N130" s="43"/>
      <c r="O130" s="43"/>
      <c r="P130" s="43"/>
      <c r="Q130" s="43"/>
      <c r="R130" s="43"/>
      <c r="S130" s="43"/>
      <c r="T130" s="43"/>
    </row>
    <row r="131">
      <c r="N131" s="43"/>
      <c r="O131" s="43"/>
      <c r="P131" s="43"/>
      <c r="Q131" s="43"/>
      <c r="R131" s="43"/>
      <c r="S131" s="43"/>
      <c r="T131" s="43"/>
    </row>
    <row r="132">
      <c r="N132" s="43"/>
      <c r="O132" s="43"/>
      <c r="P132" s="60" t="s">
        <v>206</v>
      </c>
      <c r="Q132" s="60" t="s">
        <v>207</v>
      </c>
      <c r="R132" s="60"/>
      <c r="S132" s="43"/>
      <c r="T132" s="43"/>
    </row>
    <row r="133">
      <c r="N133" s="43"/>
      <c r="O133" s="43"/>
      <c r="P133" s="55" t="s">
        <v>208</v>
      </c>
      <c r="Q133" s="61">
        <v>15.60717</v>
      </c>
      <c r="R133" s="62">
        <v>0.004248451495495938</v>
      </c>
      <c r="S133" s="43"/>
      <c r="T133" s="43"/>
    </row>
    <row r="134">
      <c r="N134" s="43"/>
      <c r="O134" s="43"/>
      <c r="P134" s="55" t="s">
        <v>209</v>
      </c>
      <c r="Q134" s="61">
        <v>20.51494</v>
      </c>
      <c r="R134" s="62">
        <v>0.0055844030354644325</v>
      </c>
      <c r="S134" s="43"/>
      <c r="T134" s="43"/>
    </row>
    <row r="135">
      <c r="N135" s="43"/>
      <c r="O135" s="43"/>
      <c r="P135" s="55" t="s">
        <v>210</v>
      </c>
      <c r="Q135" s="61">
        <v>3449.26717</v>
      </c>
      <c r="R135" s="62">
        <v>0.93893026517629663</v>
      </c>
      <c r="S135" s="43"/>
      <c r="T135" s="43"/>
    </row>
    <row r="136">
      <c r="N136" s="43"/>
      <c r="O136" s="43"/>
      <c r="P136" s="55" t="s">
        <v>211</v>
      </c>
      <c r="Q136" s="61">
        <v>0</v>
      </c>
      <c r="R136" s="62">
        <v>0</v>
      </c>
      <c r="S136" s="43"/>
      <c r="T136" s="43"/>
    </row>
    <row r="137">
      <c r="A137" s="26"/>
      <c r="B137" s="27"/>
      <c r="C137" s="28"/>
      <c r="N137" s="43"/>
      <c r="O137" s="43"/>
      <c r="P137" s="55" t="s">
        <v>212</v>
      </c>
      <c r="Q137" s="61">
        <v>188.22451</v>
      </c>
      <c r="R137" s="63">
        <v>0.051236880292743023</v>
      </c>
      <c r="S137" s="43"/>
      <c r="T137" s="43"/>
    </row>
    <row r="138">
      <c r="N138" s="43"/>
      <c r="O138" s="43"/>
      <c r="P138" s="55" t="s">
        <v>213</v>
      </c>
      <c r="Q138" s="61">
        <v>0</v>
      </c>
      <c r="R138" s="63">
        <v>0</v>
      </c>
      <c r="S138" s="43"/>
      <c r="T138" s="43"/>
    </row>
    <row r="139">
      <c r="N139" s="43"/>
      <c r="O139" s="43"/>
      <c r="P139" s="55"/>
      <c r="Q139" s="61"/>
      <c r="R139" s="63"/>
      <c r="S139" s="43"/>
      <c r="T139" s="43"/>
    </row>
    <row r="140">
      <c r="N140" s="43"/>
      <c r="O140" s="43"/>
      <c r="P140" s="55"/>
      <c r="Q140" s="61"/>
      <c r="R140" s="63"/>
      <c r="S140" s="43"/>
      <c r="T140" s="43"/>
    </row>
    <row r="141">
      <c r="N141" s="43"/>
      <c r="O141" s="43"/>
      <c r="P141" s="55"/>
      <c r="Q141" s="61"/>
      <c r="R141" s="63"/>
      <c r="S141" s="43"/>
      <c r="T141" s="43"/>
    </row>
    <row r="142">
      <c r="N142" s="43"/>
      <c r="O142" s="43"/>
      <c r="P142" s="55"/>
      <c r="Q142" s="61"/>
      <c r="R142" s="63"/>
      <c r="S142" s="43"/>
      <c r="T142" s="43"/>
    </row>
    <row r="143">
      <c r="N143" s="43"/>
      <c r="O143" s="43"/>
      <c r="P143" s="55"/>
      <c r="Q143" s="61"/>
      <c r="R143" s="63"/>
      <c r="S143" s="43"/>
      <c r="T143" s="43"/>
    </row>
    <row r="144">
      <c r="N144" s="43"/>
      <c r="O144" s="43"/>
      <c r="P144" s="55"/>
      <c r="Q144" s="61"/>
      <c r="R144" s="63"/>
      <c r="S144" s="43"/>
      <c r="T144" s="43"/>
    </row>
    <row r="145">
      <c r="N145" s="43"/>
      <c r="O145" s="43"/>
      <c r="P145" s="55"/>
      <c r="Q145" s="61"/>
      <c r="R145" s="63"/>
      <c r="S145" s="43"/>
      <c r="T145" s="43"/>
    </row>
    <row r="146">
      <c r="N146" s="43"/>
      <c r="O146" s="43"/>
      <c r="P146" s="55"/>
      <c r="Q146" s="61"/>
      <c r="R146" s="63"/>
      <c r="S146" s="43"/>
      <c r="T146" s="43"/>
    </row>
    <row r="147">
      <c r="N147" s="43"/>
      <c r="O147" s="43"/>
      <c r="P147" s="55"/>
      <c r="Q147" s="61"/>
      <c r="R147" s="63"/>
      <c r="S147" s="43"/>
      <c r="T147" s="43"/>
    </row>
    <row r="148">
      <c r="N148" s="43"/>
      <c r="O148" s="43"/>
      <c r="P148" s="55"/>
      <c r="Q148" s="61"/>
      <c r="R148" s="63"/>
      <c r="S148" s="43"/>
      <c r="T148" s="43"/>
    </row>
    <row r="149">
      <c r="N149" s="43"/>
      <c r="O149" s="43"/>
      <c r="P149" s="55" t="s">
        <v>214</v>
      </c>
      <c r="Q149" s="61">
        <f>SUM(Q133:Q148)</f>
        <v>0</v>
      </c>
      <c r="R149" s="64">
        <f>SUM(R133:R148)</f>
        <v>0</v>
      </c>
      <c r="S149" s="43"/>
      <c r="T149" s="43"/>
    </row>
    <row r="150">
      <c r="N150" s="43"/>
      <c r="O150" s="43"/>
      <c r="P150" s="43"/>
      <c r="Q150" s="43"/>
      <c r="R150" s="43"/>
      <c r="S150" s="43"/>
      <c r="T150" s="43"/>
    </row>
    <row r="151">
      <c r="N151" s="43"/>
      <c r="O151" s="43"/>
      <c r="P151" s="43"/>
      <c r="Q151" s="43"/>
      <c r="R151" s="43"/>
      <c r="S151" s="43"/>
      <c r="T151" s="43"/>
    </row>
    <row r="152">
      <c r="N152" s="43"/>
      <c r="O152" s="43"/>
      <c r="P152" s="43"/>
      <c r="Q152" s="43"/>
      <c r="R152" s="43"/>
      <c r="S152" s="43"/>
      <c r="T152" s="43"/>
    </row>
  </sheetData>
  <sortState xmlns:xlrd2="http://schemas.microsoft.com/office/spreadsheetml/2017/richdata2" ref="P133:R148">
    <sortCondition descending="1" ref="Q133:Q148"/>
  </sortState>
  <mergeCells>
    <mergeCell ref="A3:K3"/>
    <mergeCell ref="A24:K24"/>
    <mergeCell ref="A47:K47"/>
    <mergeCell ref="A26:K26"/>
    <mergeCell ref="B1:F1"/>
    <mergeCell ref="G1:I1"/>
  </mergeCells>
  <pageMargins left="0.7" right="0.7" top="0.75" bottom="0.75" header="0.3" footer="0.3"/>
  <pageSetup paperSize="9" scale="60" fitToHeight="0" orientation="portrait" horizontalDpi="0" verticalDpi="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A46"/>
  <sheetViews>
    <sheetView view="pageBreakPreview" topLeftCell="A26" zoomScaleNormal="100" zoomScaleSheetLayoutView="100" workbookViewId="0" showGridLines="0">
      <selection activeCell="N16" sqref="N16"/>
    </sheetView>
  </sheetViews>
  <sheetFormatPr baseColWidth="10" defaultColWidth="11.42578125" defaultRowHeight="15"/>
  <cols>
    <col min="1" max="1" width="37.28515625" customWidth="1"/>
  </cols>
  <sheetData>
    <row r="1" ht="47.2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4" t="str">
        <f>'1'!Z3</f>
        <v>Código: EJECSGI-MESXX-20XX
Fecha: DD/MM/YYYY
Versión: X</v>
      </c>
      <c r="I1" s="144"/>
      <c r="J1" s="145"/>
    </row>
    <row r="2" ht="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>
      <c r="A3" s="153" t="s">
        <v>215</v>
      </c>
      <c r="B3" s="153"/>
      <c r="C3" s="153"/>
      <c r="D3" s="153"/>
      <c r="E3" s="153"/>
      <c r="F3" s="153"/>
      <c r="G3" s="153"/>
      <c r="H3" s="153"/>
      <c r="I3" s="153"/>
      <c r="J3" s="153"/>
    </row>
    <row r="4" ht="15" customHeight="1">
      <c r="A4" s="137" t="s">
        <v>216</v>
      </c>
      <c r="B4" s="154" t="s">
        <v>217</v>
      </c>
      <c r="C4" s="155"/>
      <c r="D4" s="156"/>
      <c r="E4" s="160" t="s">
        <v>218</v>
      </c>
      <c r="F4" s="155"/>
      <c r="G4" s="161"/>
      <c r="H4" s="140" t="s">
        <v>219</v>
      </c>
      <c r="I4" s="141"/>
      <c r="J4" s="162"/>
    </row>
    <row r="5" ht="15" customHeight="1">
      <c r="A5" s="137"/>
      <c r="B5" s="15">
        <v>43451.8229166667</v>
      </c>
      <c r="C5" s="15">
        <v>43451.8229166667</v>
      </c>
      <c r="D5" s="150" t="s">
        <v>220</v>
      </c>
      <c r="E5" s="157"/>
      <c r="F5" s="157"/>
      <c r="G5" s="150" t="s">
        <v>220</v>
      </c>
      <c r="H5" s="157"/>
      <c r="I5" s="157"/>
      <c r="J5" s="150" t="s">
        <v>220</v>
      </c>
    </row>
    <row r="6">
      <c r="A6" s="137"/>
      <c r="B6" s="17" t="s">
        <v>221</v>
      </c>
      <c r="C6" s="17" t="s">
        <v>221</v>
      </c>
      <c r="D6" s="151"/>
      <c r="E6" s="158"/>
      <c r="F6" s="158"/>
      <c r="G6" s="151"/>
      <c r="H6" s="158"/>
      <c r="I6" s="158"/>
      <c r="J6" s="151"/>
    </row>
    <row r="7">
      <c r="A7" s="137"/>
      <c r="B7" s="18" t="s">
        <v>222</v>
      </c>
      <c r="C7" s="18" t="s">
        <v>222</v>
      </c>
      <c r="D7" s="152"/>
      <c r="E7" s="159"/>
      <c r="F7" s="159"/>
      <c r="G7" s="152"/>
      <c r="H7" s="159"/>
      <c r="I7" s="159"/>
      <c r="J7" s="152"/>
    </row>
    <row r="35"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>
      <c r="Q36" s="43"/>
      <c r="R36" s="60"/>
      <c r="S36" s="60"/>
      <c r="T36" s="66"/>
      <c r="U36" s="66"/>
      <c r="V36" s="60"/>
      <c r="W36" s="66"/>
      <c r="X36" s="66"/>
      <c r="Y36" s="43"/>
      <c r="Z36" s="60"/>
      <c r="AA36" s="64"/>
    </row>
    <row r="37">
      <c r="Q37" s="43"/>
      <c r="R37" s="60"/>
      <c r="S37" s="60"/>
      <c r="T37" s="66"/>
      <c r="U37" s="66"/>
      <c r="V37" s="60"/>
      <c r="W37" s="66"/>
      <c r="X37" s="66"/>
      <c r="Y37" s="43"/>
      <c r="Z37" s="60"/>
      <c r="AA37" s="64"/>
    </row>
    <row r="38">
      <c r="Q38" s="43"/>
      <c r="R38" s="67"/>
      <c r="S38" s="60"/>
      <c r="T38" s="66"/>
      <c r="U38" s="66"/>
      <c r="V38" s="60"/>
      <c r="W38" s="66"/>
      <c r="X38" s="66"/>
      <c r="Y38" s="43"/>
      <c r="Z38" s="60"/>
      <c r="AA38" s="64"/>
    </row>
    <row r="39">
      <c r="Q39" s="43"/>
      <c r="R39" s="60"/>
      <c r="S39" s="60"/>
      <c r="T39" s="66"/>
      <c r="U39" s="64"/>
      <c r="V39" s="60"/>
      <c r="W39" s="64"/>
      <c r="X39" s="64"/>
      <c r="Y39" s="43"/>
      <c r="Z39" s="60"/>
      <c r="AA39" s="64"/>
    </row>
    <row r="40">
      <c r="Q40" s="43"/>
      <c r="R40" s="60"/>
      <c r="S40" s="60"/>
      <c r="T40" s="66"/>
      <c r="U40" s="64"/>
      <c r="V40" s="60"/>
      <c r="W40" s="64"/>
      <c r="X40" s="64"/>
      <c r="Y40" s="43"/>
      <c r="Z40" s="67"/>
      <c r="AA40" s="64"/>
    </row>
    <row r="41">
      <c r="Q41" s="43"/>
      <c r="R41" s="67"/>
      <c r="S41" s="60"/>
      <c r="T41" s="66"/>
      <c r="U41" s="66"/>
      <c r="V41" s="67"/>
      <c r="W41" s="66"/>
      <c r="X41" s="66"/>
      <c r="Y41" s="43"/>
      <c r="Z41" s="67"/>
      <c r="AA41" s="64"/>
    </row>
    <row r="42">
      <c r="Q42" s="43"/>
      <c r="R42" s="67"/>
      <c r="S42" s="60"/>
      <c r="T42" s="66"/>
      <c r="U42" s="66"/>
      <c r="V42" s="67"/>
      <c r="W42" s="66"/>
      <c r="X42" s="66"/>
      <c r="Y42" s="43"/>
      <c r="Z42" s="67"/>
      <c r="AA42" s="64"/>
    </row>
    <row r="43">
      <c r="Q43" s="43"/>
      <c r="R43" s="67"/>
      <c r="S43" s="60"/>
      <c r="T43" s="66"/>
      <c r="U43" s="66"/>
      <c r="V43" s="67"/>
      <c r="W43" s="66"/>
      <c r="X43" s="66"/>
      <c r="Y43" s="43"/>
      <c r="Z43" s="60"/>
      <c r="AA43" s="64"/>
    </row>
    <row r="44">
      <c r="Q44" s="43"/>
      <c r="R44" s="60"/>
      <c r="S44" s="60"/>
      <c r="T44" s="66"/>
      <c r="U44" s="64"/>
      <c r="V44" s="67"/>
      <c r="W44" s="64"/>
      <c r="X44" s="64"/>
      <c r="Y44" s="43"/>
      <c r="Z44" s="67"/>
      <c r="AA44" s="64"/>
    </row>
    <row r="45">
      <c r="Q45" s="43"/>
      <c r="R45" s="60"/>
      <c r="S45" s="64"/>
      <c r="T45" s="64"/>
      <c r="U45" s="64"/>
      <c r="V45" s="60"/>
      <c r="W45" s="64"/>
      <c r="X45" s="64"/>
      <c r="Y45" s="43"/>
      <c r="Z45" s="60"/>
      <c r="AA45" s="64"/>
    </row>
    <row r="46">
      <c r="Q46" s="43"/>
      <c r="R46" s="43"/>
      <c r="S46" s="65"/>
      <c r="T46" s="65"/>
      <c r="U46" s="65"/>
      <c r="V46" s="65"/>
      <c r="W46" s="65"/>
      <c r="X46" s="65"/>
      <c r="Y46" s="43"/>
      <c r="Z46" s="43"/>
      <c r="AA46" s="43"/>
    </row>
  </sheetData>
  <mergeCells>
    <mergeCell ref="B1:G1"/>
    <mergeCell ref="H1:J1"/>
    <mergeCell ref="A4:A7"/>
    <mergeCell ref="G5:G7"/>
    <mergeCell ref="A3:J3"/>
    <mergeCell ref="B4:D4"/>
    <mergeCell ref="D5:D7"/>
    <mergeCell ref="E5:E7"/>
    <mergeCell ref="F5:F7"/>
    <mergeCell ref="E4:G4"/>
    <mergeCell ref="H4:J4"/>
    <mergeCell ref="H5:H7"/>
    <mergeCell ref="I5:I7"/>
    <mergeCell ref="J5:J7"/>
  </mergeCells>
  <pageMargins left="0.7" right="0.7" top="0.75" bottom="0.75" header="0.3" footer="0.3"/>
  <pageSetup paperSize="9" scale="62" fitToHeight="0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AP52"/>
  <sheetViews>
    <sheetView view="pageBreakPreview" topLeftCell="A17" zoomScaleNormal="100" zoomScaleSheetLayoutView="100" workbookViewId="0" showGridLines="0">
      <selection activeCell="M38" sqref="M38"/>
    </sheetView>
  </sheetViews>
  <sheetFormatPr baseColWidth="10" defaultColWidth="11.42578125" defaultRowHeight="15"/>
  <cols>
    <col min="1" max="1" width="24.85546875" customWidth="1"/>
  </cols>
  <sheetData>
    <row r="1" ht="45.7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3"/>
      <c r="I1" s="144" t="str">
        <f>'1'!Z3</f>
        <v>Código: EJECSGI-MESXX-20XX
Fecha: DD/MM/YYYY
Versión: X</v>
      </c>
      <c r="J1" s="144"/>
      <c r="K1" s="145"/>
    </row>
    <row r="2" ht="3" customHeight="1"/>
    <row r="3" ht="3" customHeight="1"/>
    <row r="4">
      <c r="A4" s="136" t="s">
        <v>223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</row>
    <row r="5">
      <c r="AF5" s="69"/>
      <c r="AG5" s="68" t="s">
        <v>224</v>
      </c>
      <c r="AH5" s="68" t="s">
        <v>225</v>
      </c>
      <c r="AI5" s="68" t="s">
        <v>226</v>
      </c>
      <c r="AJ5" s="68" t="s">
        <v>227</v>
      </c>
      <c r="AK5" s="68" t="s">
        <v>228</v>
      </c>
      <c r="AL5" s="68" t="s">
        <v>229</v>
      </c>
      <c r="AM5" s="68" t="s">
        <v>230</v>
      </c>
      <c r="AN5" s="43"/>
      <c r="AO5" s="43"/>
      <c r="AP5" s="43"/>
    </row>
    <row r="6">
      <c r="B6" s="16" t="s">
        <v>231</v>
      </c>
      <c r="C6" s="16" t="s">
        <v>232</v>
      </c>
      <c r="D6" s="16" t="s">
        <v>194</v>
      </c>
      <c r="E6" s="16" t="s">
        <v>199</v>
      </c>
      <c r="F6" s="16" t="s">
        <v>233</v>
      </c>
      <c r="G6" s="16" t="s">
        <v>200</v>
      </c>
      <c r="H6" s="16" t="s">
        <v>197</v>
      </c>
      <c r="I6" s="16" t="s">
        <v>234</v>
      </c>
      <c r="AF6" s="70" t="s">
        <v>235</v>
      </c>
      <c r="AG6" s="71"/>
      <c r="AH6" s="71"/>
      <c r="AI6" s="71"/>
      <c r="AJ6" s="71"/>
      <c r="AK6" s="71"/>
      <c r="AL6" s="71"/>
      <c r="AM6" s="71"/>
      <c r="AN6" s="43"/>
      <c r="AO6" s="43"/>
      <c r="AP6" s="43"/>
    </row>
    <row r="7">
      <c r="AF7" s="72" t="s">
        <v>236</v>
      </c>
      <c r="AG7" s="71"/>
      <c r="AH7" s="71"/>
      <c r="AI7" s="71"/>
      <c r="AJ7" s="71"/>
      <c r="AK7" s="71"/>
      <c r="AL7" s="71"/>
      <c r="AM7" s="71"/>
      <c r="AN7" s="43"/>
      <c r="AO7" s="43"/>
      <c r="AP7" s="43"/>
    </row>
    <row r="8">
      <c r="AF8" s="72" t="s">
        <v>237</v>
      </c>
      <c r="AG8" s="71"/>
      <c r="AH8" s="71"/>
      <c r="AI8" s="71"/>
      <c r="AJ8" s="71"/>
      <c r="AK8" s="71"/>
      <c r="AL8" s="71"/>
      <c r="AM8" s="71"/>
      <c r="AN8" s="43"/>
      <c r="AO8" s="43"/>
      <c r="AP8" s="43"/>
    </row>
    <row r="9">
      <c r="AF9" s="60" t="s">
        <v>238</v>
      </c>
      <c r="AG9" s="71"/>
      <c r="AH9" s="71"/>
      <c r="AI9" s="71"/>
      <c r="AJ9" s="71"/>
      <c r="AK9" s="71"/>
      <c r="AL9" s="71"/>
      <c r="AM9" s="71"/>
      <c r="AN9" s="43"/>
      <c r="AO9" s="43"/>
      <c r="AP9" s="43"/>
    </row>
    <row r="10">
      <c r="AF10" s="72" t="s">
        <v>239</v>
      </c>
      <c r="AG10" s="71"/>
      <c r="AH10" s="71"/>
      <c r="AI10" s="71"/>
      <c r="AJ10" s="71"/>
      <c r="AK10" s="71"/>
      <c r="AL10" s="71"/>
      <c r="AM10" s="71"/>
      <c r="AN10" s="43"/>
      <c r="AO10" s="43"/>
      <c r="AP10" s="43"/>
    </row>
    <row r="11">
      <c r="AF11" s="72" t="s">
        <v>240</v>
      </c>
      <c r="AG11" s="71"/>
      <c r="AH11" s="71"/>
      <c r="AI11" s="71"/>
      <c r="AJ11" s="71"/>
      <c r="AK11" s="71"/>
      <c r="AL11" s="71"/>
      <c r="AM11" s="71"/>
      <c r="AN11" s="43"/>
      <c r="AO11" s="43"/>
      <c r="AP11" s="43"/>
    </row>
    <row r="12">
      <c r="AF12" s="72" t="s">
        <v>241</v>
      </c>
      <c r="AG12" s="71"/>
      <c r="AH12" s="71"/>
      <c r="AI12" s="71"/>
      <c r="AJ12" s="71"/>
      <c r="AK12" s="71"/>
      <c r="AL12" s="71"/>
      <c r="AM12" s="71"/>
      <c r="AN12" s="43"/>
      <c r="AO12" s="43"/>
      <c r="AP12" s="43"/>
    </row>
    <row r="13">
      <c r="AF13" s="60" t="s">
        <v>238</v>
      </c>
      <c r="AG13" s="71"/>
      <c r="AH13" s="71"/>
      <c r="AI13" s="71"/>
      <c r="AJ13" s="71"/>
      <c r="AK13" s="71"/>
      <c r="AL13" s="71"/>
      <c r="AM13" s="71"/>
      <c r="AN13" s="43"/>
      <c r="AO13" s="43"/>
      <c r="AP13" s="43"/>
    </row>
    <row r="14">
      <c r="AF14" s="72" t="s">
        <v>242</v>
      </c>
      <c r="AG14" s="71"/>
      <c r="AH14" s="71"/>
      <c r="AI14" s="71"/>
      <c r="AJ14" s="71"/>
      <c r="AK14" s="71"/>
      <c r="AL14" s="71"/>
      <c r="AM14" s="71"/>
      <c r="AN14" s="43"/>
      <c r="AO14" s="43"/>
      <c r="AP14" s="43"/>
    </row>
    <row r="15">
      <c r="AF15" s="72" t="s">
        <v>243</v>
      </c>
      <c r="AG15" s="71"/>
      <c r="AH15" s="71"/>
      <c r="AI15" s="71"/>
      <c r="AJ15" s="71"/>
      <c r="AK15" s="71"/>
      <c r="AL15" s="71"/>
      <c r="AM15" s="71"/>
      <c r="AN15" s="43"/>
      <c r="AO15" s="43"/>
      <c r="AP15" s="43"/>
    </row>
    <row r="16">
      <c r="AF16" s="72" t="s">
        <v>244</v>
      </c>
      <c r="AG16" s="71"/>
      <c r="AH16" s="71"/>
      <c r="AI16" s="71"/>
      <c r="AJ16" s="71"/>
      <c r="AK16" s="71"/>
      <c r="AL16" s="71"/>
      <c r="AM16" s="71"/>
      <c r="AN16" s="43"/>
      <c r="AO16" s="43"/>
      <c r="AP16" s="43"/>
    </row>
    <row r="17">
      <c r="AF17" s="60" t="s">
        <v>238</v>
      </c>
      <c r="AG17" s="71"/>
      <c r="AH17" s="71"/>
      <c r="AI17" s="71"/>
      <c r="AJ17" s="71"/>
      <c r="AK17" s="71"/>
      <c r="AL17" s="71"/>
      <c r="AM17" s="71"/>
      <c r="AN17" s="43"/>
      <c r="AO17" s="43"/>
      <c r="AP17" s="43"/>
    </row>
    <row r="18">
      <c r="AF18" s="72" t="s">
        <v>245</v>
      </c>
      <c r="AG18" s="71"/>
      <c r="AH18" s="71"/>
      <c r="AI18" s="71"/>
      <c r="AJ18" s="71"/>
      <c r="AK18" s="71"/>
      <c r="AL18" s="71"/>
      <c r="AM18" s="71"/>
      <c r="AN18" s="43"/>
      <c r="AO18" s="43"/>
      <c r="AP18" s="43"/>
    </row>
    <row r="19">
      <c r="AF19" s="72" t="s">
        <v>246</v>
      </c>
      <c r="AG19" s="71"/>
      <c r="AH19" s="71"/>
      <c r="AI19" s="71"/>
      <c r="AJ19" s="71"/>
      <c r="AK19" s="71"/>
      <c r="AL19" s="71"/>
      <c r="AM19" s="71"/>
      <c r="AN19" s="43"/>
      <c r="AO19" s="43"/>
      <c r="AP19" s="43"/>
    </row>
    <row r="20">
      <c r="AF20" s="72" t="s">
        <v>247</v>
      </c>
      <c r="AG20" s="71"/>
      <c r="AH20" s="71"/>
      <c r="AI20" s="71"/>
      <c r="AJ20" s="71"/>
      <c r="AK20" s="71"/>
      <c r="AL20" s="71"/>
      <c r="AM20" s="71"/>
      <c r="AN20" s="43"/>
      <c r="AO20" s="43"/>
      <c r="AP20" s="43"/>
    </row>
    <row r="21">
      <c r="AF21" s="60" t="s">
        <v>238</v>
      </c>
      <c r="AG21" s="71"/>
      <c r="AH21" s="71"/>
      <c r="AI21" s="71"/>
      <c r="AJ21" s="71"/>
      <c r="AK21" s="71"/>
      <c r="AL21" s="71"/>
      <c r="AM21" s="71"/>
      <c r="AN21" s="43"/>
      <c r="AO21" s="43"/>
      <c r="AP21" s="43"/>
    </row>
    <row r="22">
      <c r="AF22" s="72" t="s">
        <v>248</v>
      </c>
      <c r="AG22" s="71"/>
      <c r="AH22" s="71"/>
      <c r="AI22" s="71"/>
      <c r="AJ22" s="71"/>
      <c r="AK22" s="71"/>
      <c r="AL22" s="71"/>
      <c r="AM22" s="71"/>
      <c r="AN22" s="43"/>
      <c r="AO22" s="43"/>
      <c r="AP22" s="43"/>
    </row>
    <row r="23">
      <c r="AF23" s="72" t="s">
        <v>249</v>
      </c>
      <c r="AG23" s="71"/>
      <c r="AH23" s="71"/>
      <c r="AI23" s="71"/>
      <c r="AJ23" s="71"/>
      <c r="AK23" s="71"/>
      <c r="AL23" s="71"/>
      <c r="AM23" s="71"/>
      <c r="AN23" s="43"/>
      <c r="AO23" s="43"/>
      <c r="AP23" s="43"/>
    </row>
    <row r="24">
      <c r="AF24" s="72" t="s">
        <v>250</v>
      </c>
      <c r="AG24" s="71"/>
      <c r="AH24" s="71"/>
      <c r="AI24" s="71"/>
      <c r="AJ24" s="71"/>
      <c r="AK24" s="71"/>
      <c r="AL24" s="71"/>
      <c r="AM24" s="71"/>
      <c r="AN24" s="43"/>
      <c r="AO24" s="43"/>
      <c r="AP24" s="43"/>
    </row>
    <row r="25">
      <c r="AF25" s="60" t="s">
        <v>238</v>
      </c>
      <c r="AG25" s="69"/>
      <c r="AH25" s="69"/>
      <c r="AI25" s="69"/>
      <c r="AJ25" s="69"/>
      <c r="AK25" s="69"/>
      <c r="AL25" s="69"/>
      <c r="AM25" s="69"/>
      <c r="AN25" s="43"/>
      <c r="AO25" s="43"/>
      <c r="AP25" s="43"/>
    </row>
    <row r="26">
      <c r="AF26" s="72" t="s">
        <v>251</v>
      </c>
      <c r="AG26" s="71"/>
      <c r="AH26" s="71"/>
      <c r="AI26" s="71"/>
      <c r="AJ26" s="71"/>
      <c r="AK26" s="71"/>
      <c r="AL26" s="71"/>
      <c r="AM26" s="71"/>
      <c r="AN26" s="43"/>
      <c r="AO26" s="43"/>
      <c r="AP26" s="43"/>
    </row>
    <row r="27">
      <c r="AF27" s="72" t="s">
        <v>252</v>
      </c>
      <c r="AG27" s="71"/>
      <c r="AH27" s="71"/>
      <c r="AI27" s="71"/>
      <c r="AJ27" s="71"/>
      <c r="AK27" s="71"/>
      <c r="AL27" s="71"/>
      <c r="AM27" s="71"/>
      <c r="AN27" s="43"/>
      <c r="AO27" s="43"/>
      <c r="AP27" s="43"/>
    </row>
    <row r="28">
      <c r="AF28" s="72" t="s">
        <v>253</v>
      </c>
      <c r="AG28" s="71"/>
      <c r="AH28" s="71"/>
      <c r="AI28" s="71"/>
      <c r="AJ28" s="71"/>
      <c r="AK28" s="71"/>
      <c r="AL28" s="71"/>
      <c r="AM28" s="71"/>
      <c r="AN28" s="43"/>
      <c r="AO28" s="43"/>
      <c r="AP28" s="43"/>
    </row>
    <row r="29">
      <c r="AF29" s="60" t="s">
        <v>238</v>
      </c>
      <c r="AG29" s="71"/>
      <c r="AH29" s="71"/>
      <c r="AI29" s="71"/>
      <c r="AJ29" s="71"/>
      <c r="AK29" s="71"/>
      <c r="AL29" s="71"/>
      <c r="AM29" s="71"/>
      <c r="AN29" s="43"/>
      <c r="AO29" s="43"/>
      <c r="AP29" s="43"/>
    </row>
    <row r="30">
      <c r="AF30" s="72" t="s">
        <v>254</v>
      </c>
      <c r="AG30" s="71"/>
      <c r="AH30" s="71"/>
      <c r="AI30" s="71"/>
      <c r="AJ30" s="71"/>
      <c r="AK30" s="71"/>
      <c r="AL30" s="71"/>
      <c r="AM30" s="71"/>
      <c r="AN30" s="43"/>
      <c r="AO30" s="43"/>
      <c r="AP30" s="43"/>
    </row>
    <row r="31">
      <c r="AF31" s="72" t="s">
        <v>255</v>
      </c>
      <c r="AG31" s="71"/>
      <c r="AH31" s="71"/>
      <c r="AI31" s="71"/>
      <c r="AJ31" s="71"/>
      <c r="AK31" s="71"/>
      <c r="AL31" s="71"/>
      <c r="AM31" s="71"/>
      <c r="AN31" s="43"/>
      <c r="AO31" s="43"/>
      <c r="AP31" s="43"/>
    </row>
    <row r="32">
      <c r="AF32" s="72" t="s">
        <v>256</v>
      </c>
      <c r="AG32" s="71"/>
      <c r="AH32" s="71"/>
      <c r="AI32" s="71"/>
      <c r="AJ32" s="71"/>
      <c r="AK32" s="71"/>
      <c r="AL32" s="71"/>
      <c r="AM32" s="71"/>
      <c r="AN32" s="43"/>
      <c r="AO32" s="43"/>
      <c r="AP32" s="43"/>
    </row>
    <row r="33">
      <c r="AF33" s="60" t="s">
        <v>238</v>
      </c>
      <c r="AG33" s="71"/>
      <c r="AH33" s="71"/>
      <c r="AI33" s="71"/>
      <c r="AJ33" s="71"/>
      <c r="AK33" s="71"/>
      <c r="AL33" s="71"/>
      <c r="AM33" s="71"/>
      <c r="AN33" s="43"/>
      <c r="AO33" s="43"/>
      <c r="AP33" s="43"/>
    </row>
    <row r="34">
      <c r="AF34" s="72" t="s">
        <v>257</v>
      </c>
      <c r="AG34" s="71"/>
      <c r="AH34" s="71"/>
      <c r="AI34" s="71"/>
      <c r="AJ34" s="71"/>
      <c r="AK34" s="71"/>
      <c r="AL34" s="71"/>
      <c r="AM34" s="71"/>
      <c r="AN34" s="43"/>
      <c r="AO34" s="43"/>
      <c r="AP34" s="43"/>
    </row>
    <row r="35">
      <c r="AF35" s="72" t="s">
        <v>258</v>
      </c>
      <c r="AG35" s="71"/>
      <c r="AH35" s="71"/>
      <c r="AI35" s="71"/>
      <c r="AJ35" s="71"/>
      <c r="AK35" s="71"/>
      <c r="AL35" s="71"/>
      <c r="AM35" s="71"/>
      <c r="AN35" s="43"/>
      <c r="AO35" s="43"/>
      <c r="AP35" s="43"/>
    </row>
    <row r="36">
      <c r="AF36" s="72" t="s">
        <v>259</v>
      </c>
      <c r="AG36" s="71"/>
      <c r="AH36" s="71"/>
      <c r="AI36" s="71"/>
      <c r="AJ36" s="71"/>
      <c r="AK36" s="71"/>
      <c r="AL36" s="71"/>
      <c r="AM36" s="71"/>
      <c r="AN36" s="43"/>
      <c r="AO36" s="43"/>
      <c r="AP36" s="43"/>
    </row>
    <row r="37">
      <c r="AF37" s="60" t="s">
        <v>238</v>
      </c>
      <c r="AG37" s="71"/>
      <c r="AH37" s="71"/>
      <c r="AI37" s="71"/>
      <c r="AJ37" s="71"/>
      <c r="AK37" s="71"/>
      <c r="AL37" s="71"/>
      <c r="AM37" s="71"/>
      <c r="AN37" s="43"/>
      <c r="AO37" s="43"/>
      <c r="AP37" s="43"/>
    </row>
    <row r="38">
      <c r="AF38" s="72" t="s">
        <v>260</v>
      </c>
      <c r="AG38" s="71"/>
      <c r="AH38" s="71"/>
      <c r="AI38" s="71"/>
      <c r="AJ38" s="71"/>
      <c r="AK38" s="71"/>
      <c r="AL38" s="71"/>
      <c r="AM38" s="71"/>
      <c r="AN38" s="43"/>
      <c r="AO38" s="43"/>
      <c r="AP38" s="43"/>
    </row>
    <row r="39">
      <c r="AF39" s="72" t="s">
        <v>261</v>
      </c>
      <c r="AG39" s="71"/>
      <c r="AH39" s="71"/>
      <c r="AI39" s="71"/>
      <c r="AJ39" s="71"/>
      <c r="AK39" s="71"/>
      <c r="AL39" s="71"/>
      <c r="AM39" s="71"/>
      <c r="AN39" s="43"/>
      <c r="AO39" s="43"/>
      <c r="AP39" s="43"/>
    </row>
    <row r="40">
      <c r="AF40" s="72" t="s">
        <v>262</v>
      </c>
      <c r="AG40" s="71"/>
      <c r="AH40" s="71"/>
      <c r="AI40" s="71"/>
      <c r="AJ40" s="71"/>
      <c r="AK40" s="71"/>
      <c r="AL40" s="71"/>
      <c r="AM40" s="71"/>
      <c r="AN40" s="43"/>
      <c r="AO40" s="43"/>
      <c r="AP40" s="43"/>
    </row>
    <row r="41">
      <c r="AF41" s="60" t="s">
        <v>238</v>
      </c>
      <c r="AG41" s="71"/>
      <c r="AH41" s="71"/>
      <c r="AI41" s="71"/>
      <c r="AJ41" s="71"/>
      <c r="AK41" s="71"/>
      <c r="AL41" s="71"/>
      <c r="AM41" s="71"/>
      <c r="AN41" s="43"/>
      <c r="AO41" s="43"/>
      <c r="AP41" s="43"/>
    </row>
    <row r="42">
      <c r="AF42" s="72" t="s">
        <v>263</v>
      </c>
      <c r="AG42" s="71"/>
      <c r="AH42" s="71"/>
      <c r="AI42" s="71"/>
      <c r="AJ42" s="71"/>
      <c r="AK42" s="71"/>
      <c r="AL42" s="71"/>
      <c r="AM42" s="71"/>
      <c r="AN42" s="43"/>
      <c r="AO42" s="43"/>
      <c r="AP42" s="43"/>
    </row>
    <row r="43">
      <c r="AF43" s="72" t="s">
        <v>264</v>
      </c>
      <c r="AG43" s="71"/>
      <c r="AH43" s="71"/>
      <c r="AI43" s="71"/>
      <c r="AJ43" s="71"/>
      <c r="AK43" s="71"/>
      <c r="AL43" s="71"/>
      <c r="AM43" s="71"/>
      <c r="AN43" s="43"/>
      <c r="AO43" s="43"/>
      <c r="AP43" s="43"/>
    </row>
    <row r="44">
      <c r="AF44" s="60" t="s">
        <v>238</v>
      </c>
      <c r="AG44" s="71"/>
      <c r="AH44" s="71"/>
      <c r="AI44" s="71"/>
      <c r="AJ44" s="71"/>
      <c r="AK44" s="71"/>
      <c r="AL44" s="71"/>
      <c r="AM44" s="71"/>
      <c r="AN44" s="43"/>
      <c r="AO44" s="43"/>
      <c r="AP44" s="43"/>
    </row>
    <row r="45">
      <c r="AF45" s="60" t="s">
        <v>238</v>
      </c>
      <c r="AG45" s="71"/>
      <c r="AH45" s="71"/>
      <c r="AI45" s="71"/>
      <c r="AJ45" s="71"/>
      <c r="AK45" s="71"/>
      <c r="AL45" s="71"/>
      <c r="AM45" s="71"/>
      <c r="AN45" s="43"/>
      <c r="AO45" s="43"/>
      <c r="AP45" s="43"/>
    </row>
    <row r="46">
      <c r="AF46" s="72" t="s">
        <v>265</v>
      </c>
      <c r="AG46" s="71"/>
      <c r="AH46" s="71"/>
      <c r="AI46" s="71"/>
      <c r="AJ46" s="71"/>
      <c r="AK46" s="71"/>
      <c r="AL46" s="71"/>
      <c r="AM46" s="71"/>
      <c r="AN46" s="43"/>
      <c r="AO46" s="43"/>
      <c r="AP46" s="43"/>
    </row>
    <row r="47">
      <c r="AF47" s="72" t="s">
        <v>266</v>
      </c>
      <c r="AG47" s="71"/>
      <c r="AH47" s="71"/>
      <c r="AI47" s="71"/>
      <c r="AJ47" s="71"/>
      <c r="AK47" s="71"/>
      <c r="AL47" s="71"/>
      <c r="AM47" s="71"/>
      <c r="AN47" s="43"/>
      <c r="AO47" s="43"/>
      <c r="AP47" s="43"/>
    </row>
    <row r="48">
      <c r="AF48" s="72" t="s">
        <v>267</v>
      </c>
      <c r="AG48" s="71"/>
      <c r="AH48" s="71"/>
      <c r="AI48" s="71"/>
      <c r="AJ48" s="71"/>
      <c r="AK48" s="71"/>
      <c r="AL48" s="71"/>
      <c r="AM48" s="71"/>
      <c r="AN48" s="43"/>
      <c r="AO48" s="43"/>
      <c r="AP48" s="43"/>
    </row>
    <row r="49">
      <c r="AF49" s="60" t="s">
        <v>238</v>
      </c>
      <c r="AG49" s="71"/>
      <c r="AH49" s="71"/>
      <c r="AI49" s="71"/>
      <c r="AJ49" s="71"/>
      <c r="AK49" s="71"/>
      <c r="AL49" s="71"/>
      <c r="AM49" s="71"/>
      <c r="AN49" s="43"/>
      <c r="AO49" s="43"/>
      <c r="AP49" s="43"/>
    </row>
    <row r="50">
      <c r="AF50" s="72" t="s">
        <v>268</v>
      </c>
      <c r="AG50" s="71"/>
      <c r="AH50" s="71"/>
      <c r="AI50" s="71"/>
      <c r="AJ50" s="71"/>
      <c r="AK50" s="71"/>
      <c r="AL50" s="71"/>
      <c r="AM50" s="71"/>
      <c r="AN50" s="43"/>
      <c r="AO50" s="43"/>
      <c r="AP50" s="43"/>
    </row>
    <row r="51">
      <c r="AF51" s="72" t="s">
        <v>269</v>
      </c>
      <c r="AG51" s="71"/>
      <c r="AH51" s="71"/>
      <c r="AI51" s="71"/>
      <c r="AJ51" s="71"/>
      <c r="AK51" s="71"/>
      <c r="AL51" s="71"/>
      <c r="AM51" s="71"/>
      <c r="AN51" s="43"/>
      <c r="AO51" s="43"/>
      <c r="AP51" s="43"/>
    </row>
    <row r="52">
      <c r="AF52" s="72" t="s">
        <v>270</v>
      </c>
      <c r="AG52" s="71"/>
      <c r="AH52" s="71"/>
      <c r="AI52" s="71"/>
      <c r="AJ52" s="71"/>
      <c r="AK52" s="71"/>
      <c r="AL52" s="71"/>
      <c r="AM52" s="71"/>
      <c r="AN52" s="43"/>
      <c r="AO52" s="43"/>
      <c r="AP52" s="43"/>
    </row>
  </sheetData>
  <mergeCells>
    <mergeCell ref="A4:K4"/>
    <mergeCell ref="B1:H1"/>
    <mergeCell ref="I1:K1"/>
  </mergeCells>
  <pageMargins left="0.7" right="0.7" top="0.75" bottom="0.75" header="0.3" footer="0.3"/>
  <pageSetup paperSize="9" scale="63" fitToHeight="0" orientation="portrait" horizontalDpi="0" verticalDpi="0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75"/>
  <sheetViews>
    <sheetView view="pageBreakPreview" topLeftCell="A22" zoomScaleNormal="100" zoomScaleSheetLayoutView="100" workbookViewId="0" showGridLines="0">
      <selection activeCell="I58" sqref="I58"/>
    </sheetView>
  </sheetViews>
  <sheetFormatPr baseColWidth="10" defaultColWidth="9.140625" defaultRowHeight="15"/>
  <cols>
    <col min="1" max="1" width="21" customWidth="1"/>
    <col min="2" max="2" width="9" customWidth="1"/>
    <col min="3" max="3" width="9" customWidth="1"/>
    <col min="4" max="4" width="9" customWidth="1"/>
    <col min="5" max="5" width="10" customWidth="1"/>
    <col min="6" max="6" width="9" customWidth="1"/>
    <col min="7" max="7" width="1.28515625" customWidth="1"/>
    <col min="8" max="8" width="18.7109375" customWidth="1"/>
  </cols>
  <sheetData>
    <row r="1" ht="45" customHeight="1">
      <c r="A1" s="111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3"/>
      <c r="I1" s="144" t="str">
        <f>'1'!Z3</f>
        <v>Código: EJECSGI-MESXX-20XX
Fecha: DD/MM/YYYY
Versión: X</v>
      </c>
      <c r="J1" s="144"/>
      <c r="K1" s="145"/>
    </row>
    <row r="2" ht="1.5" customHeight="1"/>
    <row r="3" ht="3" customHeight="1"/>
    <row r="4" ht="2.25" customHeight="1"/>
    <row r="5">
      <c r="A5" s="163" t="s">
        <v>271</v>
      </c>
      <c r="B5" s="163"/>
      <c r="C5" s="163"/>
      <c r="D5" s="163"/>
      <c r="E5" s="163"/>
    </row>
    <row r="7" ht="15" customHeight="1">
      <c r="A7" s="235" t="s">
        <v>272</v>
      </c>
      <c r="B7" s="86"/>
      <c r="C7" s="86"/>
      <c r="D7" s="86"/>
      <c r="E7" s="86"/>
      <c r="F7" s="82"/>
      <c r="G7" s="82"/>
      <c r="H7" s="82"/>
      <c r="I7" s="82"/>
      <c r="J7" s="82"/>
      <c r="K7" s="82"/>
    </row>
    <row r="8">
      <c r="O8" s="83"/>
    </row>
    <row r="9">
      <c r="A9" s="236" t="s">
        <v>273</v>
      </c>
      <c r="B9" s="236" t="s">
        <v>8</v>
      </c>
      <c r="C9" s="236"/>
      <c r="D9" s="236" t="s">
        <v>274</v>
      </c>
      <c r="E9" s="236"/>
      <c r="F9" s="236"/>
      <c r="N9" s="84"/>
      <c r="O9" s="85"/>
    </row>
    <row r="10">
      <c r="A10" s="236"/>
      <c r="B10" s="237" t="s">
        <v>275</v>
      </c>
      <c r="C10" s="237" t="s">
        <v>276</v>
      </c>
      <c r="D10" s="237" t="s">
        <v>275</v>
      </c>
      <c r="E10" s="237" t="s">
        <v>277</v>
      </c>
      <c r="F10" s="237" t="s">
        <v>278</v>
      </c>
      <c r="N10" s="84"/>
      <c r="O10" s="85"/>
    </row>
    <row r="11">
      <c r="A11" s="238" t="s">
        <v>279</v>
      </c>
      <c r="B11" s="241">
        <v>15.191605266678</v>
      </c>
      <c r="C11" s="188">
        <v>-0.018135662069383655</v>
      </c>
      <c r="D11" s="245">
        <v>45.9331692599181</v>
      </c>
      <c r="E11" s="186">
        <v>0.023776527581538462</v>
      </c>
      <c r="F11" s="188">
        <v>-0.0088747102129898038</v>
      </c>
      <c r="N11" s="84"/>
      <c r="O11" s="85"/>
    </row>
    <row r="12">
      <c r="A12" s="239" t="s">
        <v>280</v>
      </c>
      <c r="B12" s="201">
        <v>62.0382717103098</v>
      </c>
      <c r="C12" s="243">
        <v>-0.064525381193741238</v>
      </c>
      <c r="D12" s="246">
        <v>189.0729572213699</v>
      </c>
      <c r="E12" s="185">
        <v>0.0978704159701816</v>
      </c>
      <c r="F12" s="189">
        <v>-0.0083070567599728955</v>
      </c>
      <c r="N12" s="84"/>
      <c r="O12" s="85"/>
    </row>
    <row r="13">
      <c r="A13" s="239" t="s">
        <v>281</v>
      </c>
      <c r="B13" s="201">
        <v>85.4254591974973</v>
      </c>
      <c r="C13" s="243">
        <v>-0.056850204721932009</v>
      </c>
      <c r="D13" s="246">
        <v>274.98622689003008</v>
      </c>
      <c r="E13" s="185">
        <v>0.14234196580681688</v>
      </c>
      <c r="F13" s="189">
        <v>0.052087827050450453</v>
      </c>
      <c r="N13" s="84"/>
      <c r="O13" s="85"/>
    </row>
    <row r="14">
      <c r="A14" s="239" t="s">
        <v>282</v>
      </c>
      <c r="B14" s="201">
        <v>76.362538427192</v>
      </c>
      <c r="C14" s="243">
        <v>0.084634185351406141</v>
      </c>
      <c r="D14" s="246">
        <v>209.59628373767561</v>
      </c>
      <c r="E14" s="185">
        <v>0.10849396855412391</v>
      </c>
      <c r="F14" s="189">
        <v>-0.016338131614454871</v>
      </c>
      <c r="N14" s="84"/>
      <c r="O14" s="85"/>
    </row>
    <row r="15">
      <c r="A15" s="239" t="s">
        <v>283</v>
      </c>
      <c r="B15" s="201">
        <v>40.1057768020855</v>
      </c>
      <c r="C15" s="243">
        <v>-0.076423030543539619</v>
      </c>
      <c r="D15" s="246">
        <v>121.8505601767958</v>
      </c>
      <c r="E15" s="185">
        <v>0.063073879977134914</v>
      </c>
      <c r="F15" s="189">
        <v>-0.0397369989761157</v>
      </c>
      <c r="N15" s="84"/>
      <c r="O15" s="85"/>
    </row>
    <row r="16">
      <c r="A16" s="239" t="s">
        <v>284</v>
      </c>
      <c r="B16" s="201">
        <v>35.3596749076787</v>
      </c>
      <c r="C16" s="243">
        <v>-0.097327034682675076</v>
      </c>
      <c r="D16" s="246">
        <v>111.4712236096195</v>
      </c>
      <c r="E16" s="185">
        <v>0.0577011920885401</v>
      </c>
      <c r="F16" s="189">
        <v>0.0033928008763120451</v>
      </c>
      <c r="N16" s="84"/>
      <c r="O16" s="85"/>
    </row>
    <row r="17">
      <c r="A17" s="239" t="s">
        <v>285</v>
      </c>
      <c r="B17" s="201">
        <v>8.338107093256</v>
      </c>
      <c r="C17" s="243">
        <v>-0.00093025886528999666</v>
      </c>
      <c r="D17" s="246">
        <v>29.0605334140066</v>
      </c>
      <c r="E17" s="185">
        <v>0.015042693229863582</v>
      </c>
      <c r="F17" s="189">
        <v>0.24743612692960165</v>
      </c>
      <c r="N17" s="84"/>
      <c r="O17" s="85"/>
    </row>
    <row r="18">
      <c r="A18" s="239" t="s">
        <v>286</v>
      </c>
      <c r="B18" s="201">
        <v>144.6737087757314</v>
      </c>
      <c r="C18" s="243">
        <v>0.15211689207996057</v>
      </c>
      <c r="D18" s="246">
        <v>409.57367409995652</v>
      </c>
      <c r="E18" s="185">
        <v>0.212008879766269</v>
      </c>
      <c r="F18" s="189">
        <v>0.034345586566629546</v>
      </c>
      <c r="N18" s="84"/>
      <c r="O18" s="85"/>
    </row>
    <row r="19">
      <c r="A19" s="239" t="s">
        <v>287</v>
      </c>
      <c r="B19" s="201">
        <v>29.5599554344225</v>
      </c>
      <c r="C19" s="243">
        <v>1.1240291669259</v>
      </c>
      <c r="D19" s="246">
        <v>85.1719335872358</v>
      </c>
      <c r="E19" s="185">
        <v>0.044087809762279939</v>
      </c>
      <c r="F19" s="189">
        <v>1.355970623830435</v>
      </c>
      <c r="N19" s="84"/>
      <c r="O19" s="85"/>
    </row>
    <row r="20">
      <c r="A20" s="239" t="s">
        <v>288</v>
      </c>
      <c r="B20" s="201">
        <v>130.5934932108045</v>
      </c>
      <c r="C20" s="243">
        <v>0.049139229476742333</v>
      </c>
      <c r="D20" s="246">
        <v>375.33632157200248</v>
      </c>
      <c r="E20" s="185">
        <v>0.19428649374728163</v>
      </c>
      <c r="F20" s="189">
        <v>0.06325915069556734</v>
      </c>
    </row>
    <row r="21">
      <c r="A21" s="240" t="s">
        <v>289</v>
      </c>
      <c r="B21" s="242">
        <v>30.5836541063613</v>
      </c>
      <c r="C21" s="244">
        <v>-0.037382538306926352</v>
      </c>
      <c r="D21" s="247">
        <v>79.817491632157</v>
      </c>
      <c r="E21" s="187">
        <v>0.041316173515970021</v>
      </c>
      <c r="F21" s="190">
        <v>-0.095199933383823654</v>
      </c>
    </row>
    <row r="22">
      <c r="A22" s="250" t="s">
        <v>17</v>
      </c>
      <c r="B22" s="251">
        <v>658.232244932017</v>
      </c>
      <c r="C22" s="252">
        <v>0.045729605340593261</v>
      </c>
      <c r="D22" s="253">
        <v>1931.8703752007673</v>
      </c>
      <c r="E22" s="254">
        <v>1</v>
      </c>
      <c r="F22" s="254">
        <v>0.046471366143609166</v>
      </c>
    </row>
    <row r="23">
      <c r="A23" s="181" t="s">
        <v>290</v>
      </c>
      <c r="H23" s="181" t="s">
        <v>291</v>
      </c>
    </row>
    <row r="26">
      <c r="A26" s="235" t="s">
        <v>292</v>
      </c>
    </row>
    <row r="28">
      <c r="A28" s="236" t="s">
        <v>293</v>
      </c>
      <c r="B28" s="236" t="s">
        <v>8</v>
      </c>
      <c r="C28" s="236"/>
      <c r="D28" s="236" t="s">
        <v>274</v>
      </c>
      <c r="E28" s="236"/>
      <c r="F28" s="236"/>
    </row>
    <row r="29">
      <c r="A29" s="236"/>
      <c r="B29" s="237" t="s">
        <v>275</v>
      </c>
      <c r="C29" s="237" t="s">
        <v>276</v>
      </c>
      <c r="D29" s="237" t="s">
        <v>275</v>
      </c>
      <c r="E29" s="237" t="s">
        <v>277</v>
      </c>
      <c r="F29" s="237" t="s">
        <v>278</v>
      </c>
    </row>
    <row r="30">
      <c r="A30" s="238" t="s">
        <v>294</v>
      </c>
      <c r="B30" s="241">
        <v>36.3070434359945</v>
      </c>
      <c r="C30" s="188">
        <v>-0.11168192907682481</v>
      </c>
      <c r="D30" s="241">
        <v>103.98237354229821</v>
      </c>
      <c r="E30" s="186">
        <v>0.013371923444057172</v>
      </c>
      <c r="F30" s="188">
        <v>-0.069475652075552063</v>
      </c>
    </row>
    <row r="31">
      <c r="A31" s="239" t="s">
        <v>295</v>
      </c>
      <c r="B31" s="201">
        <v>174.44023525760321</v>
      </c>
      <c r="C31" s="189">
        <v>-0.082795130312664486</v>
      </c>
      <c r="D31" s="201">
        <v>474.888680516179</v>
      </c>
      <c r="E31" s="185">
        <v>0.061069726185164749</v>
      </c>
      <c r="F31" s="189">
        <v>-0.089031457395926675</v>
      </c>
    </row>
    <row r="32">
      <c r="A32" s="239" t="s">
        <v>296</v>
      </c>
      <c r="B32" s="201">
        <v>126.6577436890757</v>
      </c>
      <c r="C32" s="189">
        <v>0.049998423919766645</v>
      </c>
      <c r="D32" s="201">
        <v>372.30137661891439</v>
      </c>
      <c r="E32" s="185">
        <v>0.04787720588278456</v>
      </c>
      <c r="F32" s="189">
        <v>0.067869010635421945</v>
      </c>
    </row>
    <row r="33">
      <c r="A33" s="239" t="s">
        <v>297</v>
      </c>
      <c r="B33" s="201">
        <v>4.3413077282893</v>
      </c>
      <c r="C33" s="189">
        <v>0.9521388714122796</v>
      </c>
      <c r="D33" s="201">
        <v>8.8106413266088</v>
      </c>
      <c r="E33" s="185">
        <v>0.0011330306983667192</v>
      </c>
      <c r="F33" s="189">
        <v>0.36409917622941718</v>
      </c>
    </row>
    <row r="34">
      <c r="A34" s="239" t="s">
        <v>298</v>
      </c>
      <c r="B34" s="201">
        <v>18.5865766202857</v>
      </c>
      <c r="C34" s="189">
        <v>0.030564229279394148</v>
      </c>
      <c r="D34" s="201">
        <v>50.6360483031858</v>
      </c>
      <c r="E34" s="185">
        <v>0.006511693649158227</v>
      </c>
      <c r="F34" s="189">
        <v>0.0021322973560682097</v>
      </c>
    </row>
    <row r="35">
      <c r="A35" s="239" t="s">
        <v>299</v>
      </c>
      <c r="B35" s="201">
        <v>435.98738270687159</v>
      </c>
      <c r="C35" s="189">
        <v>0.074834720189954948</v>
      </c>
      <c r="D35" s="201">
        <v>1223.4767265688258</v>
      </c>
      <c r="E35" s="185">
        <v>0.1573366385660446</v>
      </c>
      <c r="F35" s="189">
        <v>0.083315536670823379</v>
      </c>
    </row>
    <row r="36">
      <c r="A36" s="239" t="s">
        <v>300</v>
      </c>
      <c r="B36" s="201">
        <v>19.2209297883302</v>
      </c>
      <c r="C36" s="189">
        <v>-0.12349464095067178</v>
      </c>
      <c r="D36" s="201">
        <v>63.619269459229</v>
      </c>
      <c r="E36" s="185">
        <v>0.0081813096950474982</v>
      </c>
      <c r="F36" s="189">
        <v>-0.036262469717193567</v>
      </c>
    </row>
    <row r="37">
      <c r="A37" s="239" t="s">
        <v>301</v>
      </c>
      <c r="B37" s="201">
        <v>150.77541986342749</v>
      </c>
      <c r="C37" s="189">
        <v>-0.039496800686811141</v>
      </c>
      <c r="D37" s="201">
        <v>440.1665627093945</v>
      </c>
      <c r="E37" s="185">
        <v>0.056604531890104857</v>
      </c>
      <c r="F37" s="189">
        <v>-0.04293337398178116</v>
      </c>
    </row>
    <row r="38">
      <c r="A38" s="239" t="s">
        <v>302</v>
      </c>
      <c r="B38" s="201">
        <v>54.1014886642415</v>
      </c>
      <c r="C38" s="189">
        <v>0.045761194771071226</v>
      </c>
      <c r="D38" s="201">
        <v>148.147142826182</v>
      </c>
      <c r="E38" s="185">
        <v>0.019051423667701416</v>
      </c>
      <c r="F38" s="189">
        <v>0.044771482025400933</v>
      </c>
    </row>
    <row r="39">
      <c r="A39" s="239" t="s">
        <v>303</v>
      </c>
      <c r="B39" s="201">
        <v>26.084165655472</v>
      </c>
      <c r="C39" s="189">
        <v>0.0553139595812668</v>
      </c>
      <c r="D39" s="201">
        <v>73.5260947972643</v>
      </c>
      <c r="E39" s="185">
        <v>0.0094553074456370841</v>
      </c>
      <c r="F39" s="189">
        <v>0.029532976539919282</v>
      </c>
    </row>
    <row r="40">
      <c r="A40" s="239" t="s">
        <v>304</v>
      </c>
      <c r="B40" s="201">
        <v>40.6221037256903</v>
      </c>
      <c r="C40" s="189">
        <v>0.056470243772847283</v>
      </c>
      <c r="D40" s="201">
        <v>116.5670962504626</v>
      </c>
      <c r="E40" s="185">
        <v>0.014990293393554508</v>
      </c>
      <c r="F40" s="189">
        <v>0.044865687495453041</v>
      </c>
    </row>
    <row r="41">
      <c r="A41" s="239" t="s">
        <v>305</v>
      </c>
      <c r="B41" s="201">
        <v>27.751644147717</v>
      </c>
      <c r="C41" s="189">
        <v>0.065034762343133559</v>
      </c>
      <c r="D41" s="201">
        <v>79.3536974016417</v>
      </c>
      <c r="E41" s="185">
        <v>0.010204725382864913</v>
      </c>
      <c r="F41" s="189">
        <v>0.038531369517233627</v>
      </c>
    </row>
    <row r="42">
      <c r="A42" s="239" t="s">
        <v>306</v>
      </c>
      <c r="B42" s="201">
        <v>38.7726656946023</v>
      </c>
      <c r="C42" s="189">
        <v>0.0653410802386282</v>
      </c>
      <c r="D42" s="201">
        <v>114.4364326126564</v>
      </c>
      <c r="E42" s="185">
        <v>0.014716294348531833</v>
      </c>
      <c r="F42" s="189">
        <v>0.020313499222776289</v>
      </c>
    </row>
    <row r="43">
      <c r="A43" s="239" t="s">
        <v>307</v>
      </c>
      <c r="B43" s="201">
        <v>134.453993689786</v>
      </c>
      <c r="C43" s="189">
        <v>0.044934641018523923</v>
      </c>
      <c r="D43" s="201">
        <v>374.44687375667371</v>
      </c>
      <c r="E43" s="185">
        <v>0.048153112485973329</v>
      </c>
      <c r="F43" s="189">
        <v>0.019263152060864312</v>
      </c>
    </row>
    <row r="44">
      <c r="A44" s="239" t="s">
        <v>308</v>
      </c>
      <c r="B44" s="201">
        <v>126.9331916368813</v>
      </c>
      <c r="C44" s="189">
        <v>0.072238851679778837</v>
      </c>
      <c r="D44" s="201">
        <v>381.84842137897522</v>
      </c>
      <c r="E44" s="185">
        <v>0.049104936576935224</v>
      </c>
      <c r="F44" s="189">
        <v>0.21898984471859503</v>
      </c>
    </row>
    <row r="45">
      <c r="A45" s="239" t="s">
        <v>309</v>
      </c>
      <c r="B45" s="201">
        <v>134.326434663556</v>
      </c>
      <c r="C45" s="189">
        <v>0.069897721452290271</v>
      </c>
      <c r="D45" s="201">
        <v>388.71064116957922</v>
      </c>
      <c r="E45" s="185">
        <v>0.049987404196881642</v>
      </c>
      <c r="F45" s="189">
        <v>0.044888603544616081</v>
      </c>
    </row>
    <row r="46">
      <c r="A46" s="239" t="s">
        <v>310</v>
      </c>
      <c r="B46" s="201">
        <v>32.2927118387345</v>
      </c>
      <c r="C46" s="189">
        <v>0.041818705045484086</v>
      </c>
      <c r="D46" s="201">
        <v>94.4794148789768</v>
      </c>
      <c r="E46" s="185">
        <v>0.012149862132999654</v>
      </c>
      <c r="F46" s="189">
        <v>0.034520444782171228</v>
      </c>
    </row>
    <row r="47">
      <c r="A47" s="239" t="s">
        <v>311</v>
      </c>
      <c r="B47" s="201">
        <v>529.12158590246725</v>
      </c>
      <c r="C47" s="189">
        <v>0.068743720011005288</v>
      </c>
      <c r="D47" s="201">
        <v>1527.0173147835164</v>
      </c>
      <c r="E47" s="185">
        <v>0.19637134579091695</v>
      </c>
      <c r="F47" s="189">
        <v>0.084699812381258788</v>
      </c>
    </row>
    <row r="48">
      <c r="A48" s="239" t="s">
        <v>312</v>
      </c>
      <c r="B48" s="201">
        <v>480.51975678246208</v>
      </c>
      <c r="C48" s="189">
        <v>0.0769318653325178</v>
      </c>
      <c r="D48" s="201">
        <v>1299.0299020659427</v>
      </c>
      <c r="E48" s="185">
        <v>0.16705262449987107</v>
      </c>
      <c r="F48" s="189">
        <v>0.046000083107380393</v>
      </c>
    </row>
    <row r="49">
      <c r="A49" s="239" t="s">
        <v>313</v>
      </c>
      <c r="B49" s="201">
        <v>82.6468611839665</v>
      </c>
      <c r="C49" s="189">
        <v>-0.14127274791937747</v>
      </c>
      <c r="D49" s="201">
        <v>250.11769668801679</v>
      </c>
      <c r="E49" s="185">
        <v>0.032164631159872177</v>
      </c>
      <c r="F49" s="189">
        <v>-0.059273033487456814</v>
      </c>
    </row>
    <row r="50">
      <c r="A50" s="240" t="s">
        <v>314</v>
      </c>
      <c r="B50" s="242">
        <v>65.527573288084</v>
      </c>
      <c r="C50" s="190">
        <v>-0.00098645449336818886</v>
      </c>
      <c r="D50" s="242">
        <v>190.6093583086336</v>
      </c>
      <c r="E50" s="187">
        <v>0.024511978907531852</v>
      </c>
      <c r="F50" s="190">
        <v>0.045203981666226044</v>
      </c>
    </row>
    <row r="51">
      <c r="A51" s="250" t="s">
        <v>17</v>
      </c>
      <c r="B51" s="251">
        <v>2739.4708159635384</v>
      </c>
      <c r="C51" s="254">
        <v>0.037461620696863394</v>
      </c>
      <c r="D51" s="251">
        <v>7776.1717659631568</v>
      </c>
      <c r="E51" s="254">
        <v>1</v>
      </c>
      <c r="F51" s="254">
        <v>0.043892464787272538</v>
      </c>
    </row>
    <row r="52">
      <c r="A52" s="181" t="s">
        <v>315</v>
      </c>
      <c r="H52" s="181" t="s">
        <v>316</v>
      </c>
    </row>
    <row r="55">
      <c r="A55" s="235" t="s">
        <v>317</v>
      </c>
    </row>
    <row r="57">
      <c r="A57" s="236" t="s">
        <v>318</v>
      </c>
      <c r="B57" s="236" t="s">
        <v>8</v>
      </c>
      <c r="C57" s="236"/>
      <c r="D57" s="236" t="s">
        <v>274</v>
      </c>
      <c r="E57" s="236"/>
      <c r="F57" s="236"/>
    </row>
    <row r="58">
      <c r="A58" s="236"/>
      <c r="B58" s="237" t="s">
        <v>275</v>
      </c>
      <c r="C58" s="237" t="s">
        <v>276</v>
      </c>
      <c r="D58" s="237" t="s">
        <v>275</v>
      </c>
      <c r="E58" s="237" t="s">
        <v>277</v>
      </c>
      <c r="F58" s="237" t="s">
        <v>278</v>
      </c>
    </row>
    <row r="59">
      <c r="A59" s="238" t="s">
        <v>319</v>
      </c>
      <c r="B59" s="241">
        <v>32.0343206833058</v>
      </c>
      <c r="C59" s="188">
        <v>0.047067756919433115</v>
      </c>
      <c r="D59" s="241">
        <v>91.2074139490491</v>
      </c>
      <c r="E59" s="186">
        <v>0.028588973339041326</v>
      </c>
      <c r="F59" s="188">
        <v>0.040196091449600534</v>
      </c>
    </row>
    <row r="60">
      <c r="A60" s="239" t="s">
        <v>320</v>
      </c>
      <c r="B60" s="201">
        <v>1.6561292915692</v>
      </c>
      <c r="C60" s="189">
        <v>-0.0917078174567859</v>
      </c>
      <c r="D60" s="201">
        <v>4.3639401403876</v>
      </c>
      <c r="E60" s="185">
        <v>0.001367877488516536</v>
      </c>
      <c r="F60" s="189">
        <v>-0.21573246977609803</v>
      </c>
    </row>
    <row r="61">
      <c r="A61" s="239" t="s">
        <v>321</v>
      </c>
      <c r="B61" s="201">
        <v>35.686564044995</v>
      </c>
      <c r="C61" s="189">
        <v>-0.15626016909840693</v>
      </c>
      <c r="D61" s="201">
        <v>96.6033569601595</v>
      </c>
      <c r="E61" s="185">
        <v>0.030280332234161385</v>
      </c>
      <c r="F61" s="189">
        <v>-0.19918799226293132</v>
      </c>
    </row>
    <row r="62">
      <c r="A62" s="239" t="s">
        <v>322</v>
      </c>
      <c r="B62" s="201">
        <v>121.0449244043788</v>
      </c>
      <c r="C62" s="189">
        <v>0.68962608225120026</v>
      </c>
      <c r="D62" s="201">
        <v>344.55622895993832</v>
      </c>
      <c r="E62" s="185">
        <v>0.10800118561676413</v>
      </c>
      <c r="F62" s="189">
        <v>0.19336266701328325</v>
      </c>
    </row>
    <row r="63">
      <c r="A63" s="239" t="s">
        <v>323</v>
      </c>
      <c r="B63" s="201">
        <v>45.7911673305058</v>
      </c>
      <c r="C63" s="189">
        <v>-0.11403423276437773</v>
      </c>
      <c r="D63" s="201">
        <v>144.5512671556163</v>
      </c>
      <c r="E63" s="185">
        <v>0.045309609645824624</v>
      </c>
      <c r="F63" s="189">
        <v>0.091824899786363726</v>
      </c>
    </row>
    <row r="64">
      <c r="A64" s="239" t="s">
        <v>324</v>
      </c>
      <c r="B64" s="201">
        <v>16.3774907123829</v>
      </c>
      <c r="C64" s="189">
        <v>0.026632961814364586</v>
      </c>
      <c r="D64" s="201">
        <v>47.5350000762882</v>
      </c>
      <c r="E64" s="185">
        <v>0.014899850692088382</v>
      </c>
      <c r="F64" s="189">
        <v>0.15452283544252055</v>
      </c>
    </row>
    <row r="65">
      <c r="A65" s="239" t="s">
        <v>325</v>
      </c>
      <c r="B65" s="201">
        <v>313.20991998049271</v>
      </c>
      <c r="C65" s="189">
        <v>0.062686739214229986</v>
      </c>
      <c r="D65" s="201">
        <v>914.97468202116465</v>
      </c>
      <c r="E65" s="185">
        <v>0.28679890874675551</v>
      </c>
      <c r="F65" s="189">
        <v>0.030811300029963226</v>
      </c>
    </row>
    <row r="66">
      <c r="A66" s="239" t="s">
        <v>326</v>
      </c>
      <c r="B66" s="201">
        <v>121.7148052343569</v>
      </c>
      <c r="C66" s="189">
        <v>-0.038258495147229434</v>
      </c>
      <c r="D66" s="201">
        <v>374.24937928826228</v>
      </c>
      <c r="E66" s="185">
        <v>0.11730850665935853</v>
      </c>
      <c r="F66" s="189">
        <v>0.04192640187879719</v>
      </c>
    </row>
    <row r="67">
      <c r="A67" s="239" t="s">
        <v>327</v>
      </c>
      <c r="B67" s="201">
        <v>14.4115363860831</v>
      </c>
      <c r="C67" s="189">
        <v>-0.014042908726866716</v>
      </c>
      <c r="D67" s="201">
        <v>44.6299114548948</v>
      </c>
      <c r="E67" s="185">
        <v>0.01398925036313964</v>
      </c>
      <c r="F67" s="189">
        <v>0.088881324392861644</v>
      </c>
    </row>
    <row r="68">
      <c r="A68" s="239" t="s">
        <v>297</v>
      </c>
      <c r="B68" s="201">
        <v>134.54181033244731</v>
      </c>
      <c r="C68" s="189">
        <v>0.09678508515280683</v>
      </c>
      <c r="D68" s="201">
        <v>361.74563929815662</v>
      </c>
      <c r="E68" s="185">
        <v>0.1133892080657691</v>
      </c>
      <c r="F68" s="189">
        <v>0.058756655131981007</v>
      </c>
    </row>
    <row r="69">
      <c r="A69" s="239" t="s">
        <v>328</v>
      </c>
      <c r="B69" s="201">
        <v>25.7411619503998</v>
      </c>
      <c r="C69" s="189">
        <v>1.3923173276863028</v>
      </c>
      <c r="D69" s="201">
        <v>74.163127681723</v>
      </c>
      <c r="E69" s="185">
        <v>0.023246440045072692</v>
      </c>
      <c r="F69" s="189">
        <v>0.41327818914233816</v>
      </c>
    </row>
    <row r="70">
      <c r="A70" s="239" t="s">
        <v>329</v>
      </c>
      <c r="B70" s="201">
        <v>20.651465426729</v>
      </c>
      <c r="C70" s="189">
        <v>0.19063790529158037</v>
      </c>
      <c r="D70" s="201">
        <v>52.4538778971111</v>
      </c>
      <c r="E70" s="185">
        <v>0.016441673453953604</v>
      </c>
      <c r="F70" s="189">
        <v>0.026537474957536649</v>
      </c>
    </row>
    <row r="71">
      <c r="A71" s="239" t="s">
        <v>330</v>
      </c>
      <c r="B71" s="201">
        <v>68.9484711520764</v>
      </c>
      <c r="C71" s="189">
        <v>-0.071928572830287738</v>
      </c>
      <c r="D71" s="201">
        <v>197.80252041179</v>
      </c>
      <c r="E71" s="185">
        <v>0.062001220488576293</v>
      </c>
      <c r="F71" s="189">
        <v>-0.0675114681584242</v>
      </c>
    </row>
    <row r="72">
      <c r="A72" s="239" t="s">
        <v>331</v>
      </c>
      <c r="B72" s="201">
        <v>11.4930906988704</v>
      </c>
      <c r="C72" s="189">
        <v>0.044644909355968113</v>
      </c>
      <c r="D72" s="201">
        <v>30.3555475907642</v>
      </c>
      <c r="E72" s="185">
        <v>0.0095149495330407365</v>
      </c>
      <c r="F72" s="189">
        <v>-0.027277689175361323</v>
      </c>
    </row>
    <row r="73">
      <c r="A73" s="240" t="s">
        <v>332</v>
      </c>
      <c r="B73" s="242">
        <v>158.154721940464</v>
      </c>
      <c r="C73" s="190">
        <v>0.042196294147564664</v>
      </c>
      <c r="D73" s="242">
        <v>411.1085375430772</v>
      </c>
      <c r="E73" s="187">
        <v>0.12886201362793753</v>
      </c>
      <c r="F73" s="190">
        <v>-0.0725990772080967</v>
      </c>
    </row>
    <row r="74">
      <c r="A74" s="250" t="s">
        <v>17</v>
      </c>
      <c r="B74" s="251">
        <v>1121.4575795690571</v>
      </c>
      <c r="C74" s="254">
        <v>0.0806957827095979</v>
      </c>
      <c r="D74" s="251">
        <v>3190.3004304283827</v>
      </c>
      <c r="E74" s="254">
        <v>1</v>
      </c>
      <c r="F74" s="254">
        <v>0.030511727176630615</v>
      </c>
    </row>
    <row r="75">
      <c r="A75" s="181" t="s">
        <v>333</v>
      </c>
      <c r="H75" s="181" t="s">
        <v>334</v>
      </c>
    </row>
  </sheetData>
  <mergeCells>
    <mergeCell ref="A5:E5"/>
    <mergeCell ref="B1:H1"/>
    <mergeCell ref="I1:K1"/>
    <mergeCell ref="A9:A10"/>
    <mergeCell ref="B9:C9"/>
    <mergeCell ref="D9:F9"/>
    <mergeCell ref="A28:A29"/>
    <mergeCell ref="B28:C28"/>
    <mergeCell ref="D28:F28"/>
    <mergeCell ref="A57:A58"/>
    <mergeCell ref="B57:C57"/>
    <mergeCell ref="D57:F57"/>
  </mergeCells>
  <pageMargins left="0.7" right="0.7" top="0.75" bottom="0.75" header="0.3" footer="0.3"/>
  <pageSetup paperSize="9" scale="74" fitToHeight="0" orientation="portrait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G61"/>
  <sheetViews>
    <sheetView view="pageBreakPreview" topLeftCell="A13" zoomScaleNormal="100" zoomScaleSheetLayoutView="100" workbookViewId="0" showGridLines="0">
      <selection activeCell="M70" sqref="M70"/>
    </sheetView>
  </sheetViews>
  <sheetFormatPr baseColWidth="10" defaultColWidth="9.140625" defaultRowHeight="15"/>
  <cols>
    <col min="1" max="1" width="18" customWidth="1"/>
    <col min="2" max="2" width="2.42578125" customWidth="1"/>
    <col min="3" max="3" width="24.85546875" customWidth="1"/>
    <col min="4" max="4" width="11.85546875" customWidth="1"/>
    <col min="5" max="5" width="11.7109375" customWidth="1"/>
    <col min="6" max="6" width="10.5703125" customWidth="1"/>
    <col min="7" max="7" width="11.42578125" customWidth="1"/>
    <col min="8" max="8" width="11.5703125" customWidth="1"/>
    <col min="9" max="9" width="12.42578125" customWidth="1"/>
    <col min="10" max="10" width="13.140625" customWidth="1"/>
    <col min="11" max="11" width="11.28515625" customWidth="1"/>
    <col min="12" max="12" width="11.42578125" customWidth="1"/>
    <col min="13" max="13" width="11.5703125" customWidth="1"/>
    <col min="14" max="14" width="12.28515625" customWidth="1"/>
  </cols>
  <sheetData>
    <row r="1" ht="4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4" t="str">
        <f>'1'!Z3</f>
        <v>Código: EJECSGI-MESXX-20XX
Fecha: DD/MM/YYYY
Versión: X</v>
      </c>
      <c r="I1" s="144"/>
      <c r="J1" s="145"/>
    </row>
    <row r="2" ht="3.75" customHeight="1"/>
    <row r="3" ht="3" customHeight="1"/>
    <row r="4" ht="5.25" customHeight="1"/>
    <row r="5">
      <c r="A5" s="163" t="s">
        <v>335</v>
      </c>
      <c r="B5" s="163"/>
      <c r="C5" s="163"/>
      <c r="D5" s="163"/>
      <c r="E5" s="163"/>
    </row>
    <row r="7">
      <c r="A7" s="136" t="s">
        <v>336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</row>
    <row r="8">
      <c r="O8" s="44"/>
      <c r="P8" s="45" t="s">
        <v>337</v>
      </c>
      <c r="Q8" s="45" t="s">
        <v>166</v>
      </c>
      <c r="R8" s="45" t="s">
        <v>167</v>
      </c>
      <c r="S8" s="45" t="s">
        <v>168</v>
      </c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ht="16.5">
      <c r="C9" s="40" t="s">
        <v>338</v>
      </c>
      <c r="D9" s="41" t="s">
        <v>339</v>
      </c>
      <c r="E9" s="41" t="s">
        <v>340</v>
      </c>
      <c r="F9" s="42" t="s">
        <v>341</v>
      </c>
      <c r="O9" s="44">
        <v>1</v>
      </c>
      <c r="P9" s="46">
        <v>133.43</v>
      </c>
      <c r="Q9" s="47">
        <v>78.004</v>
      </c>
      <c r="R9" s="47">
        <v>35.493</v>
      </c>
      <c r="S9" s="47">
        <v>33.673</v>
      </c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>
      <c r="C10" s="255" t="s">
        <v>342</v>
      </c>
      <c r="D10" s="257">
        <v>196.283</v>
      </c>
      <c r="E10" s="257">
        <v>308.83</v>
      </c>
      <c r="F10" s="259">
        <v>-0.36443026908007642</v>
      </c>
      <c r="O10" s="44">
        <v>2</v>
      </c>
      <c r="P10" s="47">
        <v>141.273</v>
      </c>
      <c r="Q10" s="47">
        <v>98.037</v>
      </c>
      <c r="R10" s="47">
        <v>56.156</v>
      </c>
      <c r="S10" s="47">
        <v>30.781</v>
      </c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>
      <c r="C11" s="256" t="s">
        <v>343</v>
      </c>
      <c r="D11" s="258">
        <v>7.835</v>
      </c>
      <c r="E11" s="258">
        <v>7.514</v>
      </c>
      <c r="F11" s="260">
        <v>0.042720255523023686</v>
      </c>
      <c r="O11" s="44">
        <v>3</v>
      </c>
      <c r="P11" s="47">
        <v>151.562</v>
      </c>
      <c r="Q11" s="47">
        <v>137.107</v>
      </c>
      <c r="R11" s="47">
        <v>68.724</v>
      </c>
      <c r="S11" s="47">
        <v>34.4</v>
      </c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>
      <c r="C12" s="181" t="s">
        <v>344</v>
      </c>
      <c r="D12" s="182"/>
      <c r="E12" s="182"/>
      <c r="F12" s="182"/>
      <c r="O12" s="44">
        <v>4</v>
      </c>
      <c r="P12" s="47">
        <v>167.91</v>
      </c>
      <c r="Q12" s="47">
        <v>187.186</v>
      </c>
      <c r="R12" s="47">
        <v>95.909</v>
      </c>
      <c r="S12" s="47">
        <v>34.036</v>
      </c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>
      <c r="O13" s="44">
        <v>5</v>
      </c>
      <c r="P13" s="47">
        <v>197.811</v>
      </c>
      <c r="Q13" s="47">
        <v>240.254</v>
      </c>
      <c r="R13" s="47">
        <v>122.549</v>
      </c>
      <c r="S13" s="47">
        <v>42.497</v>
      </c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>
      <c r="O14" s="44">
        <v>6</v>
      </c>
      <c r="P14" s="47">
        <v>250.227</v>
      </c>
      <c r="Q14" s="47">
        <v>285.579</v>
      </c>
      <c r="R14" s="47">
        <v>164.03</v>
      </c>
      <c r="S14" s="47">
        <v>58.094</v>
      </c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>
      <c r="O15" s="44">
        <v>7</v>
      </c>
      <c r="P15" s="47">
        <v>274.188</v>
      </c>
      <c r="Q15" s="48">
        <v>286.727</v>
      </c>
      <c r="R15" s="48">
        <v>221.161</v>
      </c>
      <c r="S15" s="48">
        <v>69.123</v>
      </c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>
      <c r="O16" s="44">
        <v>8</v>
      </c>
      <c r="P16" s="47">
        <v>291.333</v>
      </c>
      <c r="Q16" s="48">
        <v>276.421</v>
      </c>
      <c r="R16" s="48">
        <v>273.057</v>
      </c>
      <c r="S16" s="48">
        <v>91.259</v>
      </c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>
      <c r="O17" s="44">
        <v>9</v>
      </c>
      <c r="P17" s="47">
        <v>281.574</v>
      </c>
      <c r="Q17" s="46">
        <v>271.929</v>
      </c>
      <c r="R17" s="46">
        <v>291.333</v>
      </c>
      <c r="S17" s="46">
        <v>113.654</v>
      </c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>
      <c r="O18" s="44">
        <v>10</v>
      </c>
      <c r="P18" s="47">
        <v>277.589</v>
      </c>
      <c r="Q18" s="46">
        <v>283.86</v>
      </c>
      <c r="R18" s="46">
        <v>295.384</v>
      </c>
      <c r="S18" s="46">
        <v>122.549</v>
      </c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>
      <c r="O19" s="44">
        <v>11</v>
      </c>
      <c r="P19" s="47">
        <v>288.451</v>
      </c>
      <c r="Q19" s="46">
        <v>297.126</v>
      </c>
      <c r="R19" s="46">
        <v>306.477</v>
      </c>
      <c r="S19" s="46">
        <v>133.43</v>
      </c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>
      <c r="O20" s="44">
        <v>12</v>
      </c>
      <c r="P20" s="46">
        <v>295.384</v>
      </c>
      <c r="Q20" s="46">
        <v>303.544</v>
      </c>
      <c r="R20" s="46">
        <v>307.065</v>
      </c>
      <c r="S20" s="46">
        <v>167.424</v>
      </c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>
      <c r="O21" s="44">
        <v>13</v>
      </c>
      <c r="P21" s="46">
        <v>303.544</v>
      </c>
      <c r="Q21" s="46">
        <v>310.6</v>
      </c>
      <c r="R21" s="46">
        <v>308.242</v>
      </c>
      <c r="S21" s="46">
        <v>196.283</v>
      </c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>
      <c r="O22" s="44">
        <v>14</v>
      </c>
      <c r="P22" s="46">
        <v>296.545</v>
      </c>
      <c r="Q22" s="46">
        <v>310.6</v>
      </c>
      <c r="R22" s="46">
        <v>316.522</v>
      </c>
      <c r="S22" s="46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>
      <c r="O23" s="44">
        <v>15</v>
      </c>
      <c r="P23" s="46">
        <v>289.603</v>
      </c>
      <c r="Q23" s="46">
        <v>308.242</v>
      </c>
      <c r="R23" s="46">
        <v>323.082</v>
      </c>
      <c r="S23" s="46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>
      <c r="O24" s="44">
        <v>16</v>
      </c>
      <c r="P24" s="46">
        <v>285.006</v>
      </c>
      <c r="Q24" s="46">
        <v>302.959</v>
      </c>
      <c r="R24" s="46">
        <v>320.094</v>
      </c>
      <c r="S24" s="46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>
      <c r="O25" s="44">
        <v>17</v>
      </c>
      <c r="P25" s="46">
        <v>285.006</v>
      </c>
      <c r="Q25" s="46">
        <v>304.716</v>
      </c>
      <c r="R25" s="46">
        <v>296.384</v>
      </c>
      <c r="S25" s="46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>
      <c r="O26" s="44">
        <v>18</v>
      </c>
      <c r="P26" s="46">
        <v>293.646</v>
      </c>
      <c r="Q26" s="46">
        <v>301.205</v>
      </c>
      <c r="R26" s="46">
        <v>286.727</v>
      </c>
      <c r="S26" s="46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>
      <c r="O27" s="44">
        <v>19</v>
      </c>
      <c r="P27" s="46">
        <v>314.741</v>
      </c>
      <c r="Q27" s="46">
        <v>301.789</v>
      </c>
      <c r="R27" s="46">
        <v>294.225</v>
      </c>
      <c r="S27" s="46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>
      <c r="O28" s="44">
        <v>20</v>
      </c>
      <c r="P28" s="46">
        <v>314.148</v>
      </c>
      <c r="Q28" s="46">
        <v>305.303</v>
      </c>
      <c r="R28" s="46">
        <v>298.29</v>
      </c>
      <c r="S28" s="46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>
      <c r="O29" s="44">
        <v>21</v>
      </c>
      <c r="P29" s="46">
        <v>312.372</v>
      </c>
      <c r="Q29" s="46">
        <v>308.242</v>
      </c>
      <c r="R29" s="46">
        <v>302.959</v>
      </c>
      <c r="S29" s="46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>
      <c r="O30" s="44">
        <v>22</v>
      </c>
      <c r="P30" s="46">
        <v>310.6</v>
      </c>
      <c r="Q30" s="46">
        <v>307.653</v>
      </c>
      <c r="R30" s="46">
        <v>306.477</v>
      </c>
      <c r="S30" s="46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>
      <c r="O31" s="44">
        <v>23</v>
      </c>
      <c r="P31" s="46">
        <v>307.065</v>
      </c>
      <c r="Q31" s="46">
        <v>302.959</v>
      </c>
      <c r="R31" s="46">
        <v>304.13</v>
      </c>
      <c r="S31" s="46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>
      <c r="O32" s="44">
        <v>24</v>
      </c>
      <c r="P32" s="46">
        <v>300.621</v>
      </c>
      <c r="Q32" s="46">
        <v>291.911</v>
      </c>
      <c r="R32" s="46">
        <v>295.965</v>
      </c>
      <c r="S32" s="46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>
      <c r="O33" s="44">
        <v>25</v>
      </c>
      <c r="P33" s="46">
        <v>286.727</v>
      </c>
      <c r="Q33" s="46">
        <v>282.145</v>
      </c>
      <c r="R33" s="46">
        <v>285.579</v>
      </c>
      <c r="S33" s="46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>
      <c r="O34" s="44">
        <v>26</v>
      </c>
      <c r="P34" s="46">
        <v>266.868</v>
      </c>
      <c r="Q34" s="46">
        <v>270.238</v>
      </c>
      <c r="R34" s="46">
        <v>274.754</v>
      </c>
      <c r="S34" s="46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>
      <c r="O35" s="44">
        <v>27</v>
      </c>
      <c r="P35" s="46">
        <v>255.735</v>
      </c>
      <c r="Q35" s="46">
        <v>251.326</v>
      </c>
      <c r="R35" s="46">
        <v>261.839</v>
      </c>
      <c r="S35" s="46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>
      <c r="O36" s="44">
        <v>28</v>
      </c>
      <c r="P36" s="46">
        <v>244.759</v>
      </c>
      <c r="Q36" s="46">
        <v>243.67</v>
      </c>
      <c r="R36" s="46">
        <v>249.13</v>
      </c>
      <c r="S36" s="46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>
      <c r="A37" s="181" t="s">
        <v>345</v>
      </c>
      <c r="O37" s="44">
        <v>29</v>
      </c>
      <c r="P37" s="46">
        <v>231.258</v>
      </c>
      <c r="Q37" s="46">
        <v>236.09</v>
      </c>
      <c r="R37" s="46">
        <v>235.552</v>
      </c>
      <c r="S37" s="46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>
      <c r="O38" s="44">
        <v>30</v>
      </c>
      <c r="P38" s="46">
        <v>219.58</v>
      </c>
      <c r="Q38" s="46">
        <v>223.805</v>
      </c>
      <c r="R38" s="46">
        <v>220.107</v>
      </c>
      <c r="S38" s="46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>
      <c r="O39" s="44">
        <v>31</v>
      </c>
      <c r="P39" s="46">
        <v>209.128</v>
      </c>
      <c r="Q39" s="46">
        <v>211.726</v>
      </c>
      <c r="R39" s="46">
        <v>204.476</v>
      </c>
      <c r="S39" s="46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>
      <c r="O40" s="44">
        <v>32</v>
      </c>
      <c r="P40" s="46">
        <v>201.392</v>
      </c>
      <c r="Q40" s="46">
        <v>200.367</v>
      </c>
      <c r="R40" s="46">
        <v>190.204</v>
      </c>
      <c r="S40" s="46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>
      <c r="O41" s="44">
        <v>33</v>
      </c>
      <c r="P41" s="46">
        <v>189.7</v>
      </c>
      <c r="Q41" s="46">
        <v>187.186</v>
      </c>
      <c r="R41" s="46">
        <v>178.711</v>
      </c>
      <c r="S41" s="46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>
      <c r="O42" s="44">
        <v>34</v>
      </c>
      <c r="P42" s="46">
        <v>178.711</v>
      </c>
      <c r="Q42" s="46">
        <v>176.733</v>
      </c>
      <c r="R42" s="46">
        <v>173.778</v>
      </c>
      <c r="S42" s="46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>
      <c r="O43" s="44">
        <v>35</v>
      </c>
      <c r="P43" s="46">
        <v>167.91</v>
      </c>
      <c r="Q43" s="46">
        <v>168.884</v>
      </c>
      <c r="R43" s="46">
        <v>169.379</v>
      </c>
      <c r="S43" s="46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>
      <c r="O44" s="44">
        <v>36</v>
      </c>
      <c r="P44" s="46">
        <v>158.256</v>
      </c>
      <c r="Q44" s="46">
        <v>158.256</v>
      </c>
      <c r="R44" s="46">
        <v>165.482</v>
      </c>
      <c r="S44" s="46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>
      <c r="O45" s="44">
        <v>37</v>
      </c>
      <c r="P45" s="46">
        <v>147.348</v>
      </c>
      <c r="Q45" s="46">
        <v>147.348</v>
      </c>
      <c r="R45" s="46">
        <v>152.065</v>
      </c>
      <c r="S45" s="46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>
      <c r="O46" s="44">
        <v>38</v>
      </c>
      <c r="P46" s="46">
        <v>136.646</v>
      </c>
      <c r="Q46" s="46">
        <v>131.145</v>
      </c>
      <c r="R46" s="46">
        <v>132.515</v>
      </c>
      <c r="S46" s="46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>
      <c r="O47" s="44">
        <v>39</v>
      </c>
      <c r="P47" s="46">
        <v>131.145</v>
      </c>
      <c r="Q47" s="46">
        <v>117.194</v>
      </c>
      <c r="R47" s="46">
        <v>131.601</v>
      </c>
      <c r="S47" s="46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>
      <c r="O48" s="44">
        <v>40</v>
      </c>
      <c r="P48" s="46">
        <v>120.758</v>
      </c>
      <c r="Q48" s="46">
        <v>113.214</v>
      </c>
      <c r="R48" s="46">
        <v>127.056</v>
      </c>
      <c r="S48" s="46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>
      <c r="O49" s="44">
        <v>41</v>
      </c>
      <c r="P49" s="46">
        <v>102.325</v>
      </c>
      <c r="Q49" s="46">
        <v>105.782</v>
      </c>
      <c r="R49" s="46">
        <v>114.979</v>
      </c>
      <c r="S49" s="46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>
      <c r="O50" s="44">
        <v>42</v>
      </c>
      <c r="P50" s="46">
        <v>92.945</v>
      </c>
      <c r="Q50" s="46">
        <v>94.636</v>
      </c>
      <c r="R50" s="46">
        <v>110.14</v>
      </c>
      <c r="S50" s="46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>
      <c r="O51" s="44">
        <v>43</v>
      </c>
      <c r="P51" s="46">
        <v>84.167</v>
      </c>
      <c r="Q51" s="46">
        <v>83.754</v>
      </c>
      <c r="R51" s="46">
        <v>91.259</v>
      </c>
      <c r="S51" s="46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>
      <c r="O52" s="44">
        <v>44</v>
      </c>
      <c r="P52" s="46">
        <v>82.515</v>
      </c>
      <c r="Q52" s="46">
        <v>73.136</v>
      </c>
      <c r="R52" s="46">
        <v>69.922</v>
      </c>
      <c r="S52" s="46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>
      <c r="O53" s="44">
        <v>45</v>
      </c>
      <c r="P53" s="46">
        <v>72.33</v>
      </c>
      <c r="Q53" s="46">
        <v>72.33</v>
      </c>
      <c r="R53" s="46">
        <v>66.932</v>
      </c>
      <c r="S53" s="46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>
      <c r="O54" s="44">
        <v>46</v>
      </c>
      <c r="P54" s="46">
        <v>57.318</v>
      </c>
      <c r="Q54" s="46">
        <v>66.337</v>
      </c>
      <c r="R54" s="46">
        <v>50.784</v>
      </c>
      <c r="S54" s="46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>
      <c r="O55" s="44">
        <v>47</v>
      </c>
      <c r="P55" s="46">
        <v>44.739</v>
      </c>
      <c r="Q55" s="46">
        <v>59.261</v>
      </c>
      <c r="R55" s="46">
        <v>43.99</v>
      </c>
      <c r="S55" s="46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>
      <c r="O56" s="44">
        <v>48</v>
      </c>
      <c r="P56" s="46">
        <v>34.764</v>
      </c>
      <c r="Q56" s="46">
        <v>59.261</v>
      </c>
      <c r="R56" s="46">
        <v>28.987</v>
      </c>
      <c r="S56" s="46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>
      <c r="O57" s="44">
        <v>49</v>
      </c>
      <c r="P57" s="46">
        <v>27.915</v>
      </c>
      <c r="Q57" s="46">
        <v>47.749</v>
      </c>
      <c r="R57" s="46">
        <v>14.64</v>
      </c>
      <c r="S57" s="46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>
      <c r="O58" s="44">
        <v>50</v>
      </c>
      <c r="P58" s="46">
        <v>19.814</v>
      </c>
      <c r="Q58" s="46">
        <v>46.994</v>
      </c>
      <c r="R58" s="46">
        <v>29.345</v>
      </c>
      <c r="S58" s="46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>
      <c r="O59" s="44">
        <v>51</v>
      </c>
      <c r="P59" s="46">
        <v>19.814</v>
      </c>
      <c r="Q59" s="46">
        <v>35.858</v>
      </c>
      <c r="R59" s="46">
        <v>24.72</v>
      </c>
      <c r="S59" s="46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>
      <c r="O60" s="44">
        <v>52</v>
      </c>
      <c r="P60" s="46">
        <v>51.547</v>
      </c>
      <c r="Q60" s="46">
        <v>31.502</v>
      </c>
      <c r="R60" s="46">
        <v>25.782</v>
      </c>
      <c r="S60" s="46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</sheetData>
  <mergeCells>
    <mergeCell ref="A5:E5"/>
    <mergeCell ref="A7:K7"/>
    <mergeCell ref="B1:G1"/>
    <mergeCell ref="H1:J1"/>
  </mergeCells>
  <pageMargins left="0.7" right="0.7" top="0.75" bottom="0.75" header="0.3" footer="0.3"/>
  <pageSetup paperSize="9" scale="63" fitToHeight="0" orientation="portrait" horizontalDpi="0" verticalDpi="0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U131"/>
  <sheetViews>
    <sheetView view="pageBreakPreview" topLeftCell="A67" zoomScaleNormal="100" zoomScaleSheetLayoutView="100" workbookViewId="0" showGridLines="0">
      <selection activeCell="E90" sqref="E90"/>
    </sheetView>
  </sheetViews>
  <sheetFormatPr baseColWidth="10" defaultColWidth="9.140625" defaultRowHeight="15"/>
  <cols>
    <col min="1" max="1" width="18" customWidth="1"/>
    <col min="2" max="2" width="12.28515625" customWidth="1"/>
    <col min="3" max="3" width="11.42578125" customWidth="1"/>
    <col min="4" max="4" width="12.42578125" customWidth="1"/>
    <col min="5" max="5" width="12.85546875" customWidth="1"/>
    <col min="6" max="6" width="10.85546875" customWidth="1"/>
    <col min="7" max="7" width="10.7109375" customWidth="1"/>
    <col min="8" max="8" width="11.85546875" customWidth="1"/>
  </cols>
  <sheetData>
    <row r="1" ht="4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3"/>
      <c r="I1" s="144" t="str">
        <f>'1'!Z3</f>
        <v>Código: EJECSGI-MESXX-20XX
Fecha: DD/MM/YYYY
Versión: X</v>
      </c>
      <c r="J1" s="144"/>
      <c r="K1" s="145"/>
    </row>
    <row r="2" ht="4.5" customHeight="1"/>
    <row r="3" ht="4.5" customHeight="1"/>
    <row r="4" ht="6" customHeight="1"/>
    <row r="5"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</row>
    <row r="6"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</row>
    <row r="7"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</row>
    <row r="8">
      <c r="U8" s="43"/>
      <c r="V8" s="43"/>
      <c r="W8" s="43" t="s">
        <v>337</v>
      </c>
      <c r="X8" s="43" t="s">
        <v>166</v>
      </c>
      <c r="Y8" s="43" t="s">
        <v>167</v>
      </c>
      <c r="Z8" s="43" t="s">
        <v>168</v>
      </c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</row>
    <row r="9">
      <c r="U9" s="43"/>
      <c r="V9" s="43">
        <v>1</v>
      </c>
      <c r="W9" s="43">
        <v>154.879</v>
      </c>
      <c r="X9" s="43">
        <v>139.049</v>
      </c>
      <c r="Y9" s="43">
        <v>149.46</v>
      </c>
      <c r="Z9" s="43">
        <v>95.708</v>
      </c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</row>
    <row r="10">
      <c r="U10" s="43"/>
      <c r="V10" s="43">
        <v>2</v>
      </c>
      <c r="W10" s="43">
        <v>155.462</v>
      </c>
      <c r="X10" s="43">
        <v>155.241</v>
      </c>
      <c r="Y10" s="43">
        <v>136.02</v>
      </c>
      <c r="Z10" s="43">
        <v>89.721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</row>
    <row r="11">
      <c r="U11" s="43"/>
      <c r="V11" s="43">
        <v>3</v>
      </c>
      <c r="W11" s="43">
        <v>159.494</v>
      </c>
      <c r="X11" s="43">
        <v>164.94</v>
      </c>
      <c r="Y11" s="43">
        <v>135.33</v>
      </c>
      <c r="Z11" s="43">
        <v>90.916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</row>
    <row r="12">
      <c r="U12" s="43"/>
      <c r="V12" s="43">
        <v>4</v>
      </c>
      <c r="W12" s="43">
        <v>163.641</v>
      </c>
      <c r="X12" s="43">
        <v>180.48</v>
      </c>
      <c r="Y12" s="43">
        <v>139.29</v>
      </c>
      <c r="Z12" s="43">
        <v>95.85</v>
      </c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</row>
    <row r="13">
      <c r="U13" s="43"/>
      <c r="V13" s="43">
        <v>5</v>
      </c>
      <c r="W13" s="43">
        <v>193.602</v>
      </c>
      <c r="X13" s="43">
        <v>210.661</v>
      </c>
      <c r="Y13" s="43">
        <v>164.11</v>
      </c>
      <c r="Z13" s="43">
        <v>119.42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</row>
    <row r="14">
      <c r="U14" s="43"/>
      <c r="V14" s="43">
        <v>6</v>
      </c>
      <c r="W14" s="43">
        <v>181.64</v>
      </c>
      <c r="X14" s="43">
        <v>196.196</v>
      </c>
      <c r="Y14" s="43">
        <v>154.105</v>
      </c>
      <c r="Z14" s="43">
        <v>111.663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</row>
    <row r="15">
      <c r="U15" s="43"/>
      <c r="V15" s="43">
        <v>7</v>
      </c>
      <c r="W15" s="43">
        <v>190.915</v>
      </c>
      <c r="X15" s="43">
        <v>201.66</v>
      </c>
      <c r="Y15" s="43">
        <v>165.963</v>
      </c>
      <c r="Z15" s="43">
        <v>120.99</v>
      </c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</row>
    <row r="16">
      <c r="U16" s="43"/>
      <c r="V16" s="43">
        <v>8</v>
      </c>
      <c r="W16" s="43">
        <v>204.971</v>
      </c>
      <c r="X16" s="43">
        <v>204.8</v>
      </c>
      <c r="Y16" s="43">
        <v>175.252</v>
      </c>
      <c r="Z16" s="43">
        <v>138.27</v>
      </c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</row>
    <row r="17">
      <c r="U17" s="43"/>
      <c r="V17" s="43">
        <v>9</v>
      </c>
      <c r="W17" s="43">
        <v>235.289</v>
      </c>
      <c r="X17" s="43">
        <v>232.47</v>
      </c>
      <c r="Y17" s="43">
        <v>212.06</v>
      </c>
      <c r="Z17" s="43">
        <v>174.253</v>
      </c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</row>
    <row r="18">
      <c r="U18" s="43"/>
      <c r="V18" s="43">
        <v>10</v>
      </c>
      <c r="W18" s="43">
        <v>215.225</v>
      </c>
      <c r="X18" s="43">
        <v>213.5</v>
      </c>
      <c r="Y18" s="43">
        <v>195.9</v>
      </c>
      <c r="Z18" s="43">
        <v>155.784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</row>
    <row r="19">
      <c r="U19" s="43"/>
      <c r="V19" s="43">
        <v>11</v>
      </c>
      <c r="W19" s="43">
        <v>221.768</v>
      </c>
      <c r="X19" s="43">
        <v>223.694</v>
      </c>
      <c r="Y19" s="43">
        <v>210.42</v>
      </c>
      <c r="Z19" s="43">
        <v>170.152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</row>
    <row r="20">
      <c r="U20" s="43"/>
      <c r="V20" s="43">
        <v>12</v>
      </c>
      <c r="W20" s="43">
        <v>229.927</v>
      </c>
      <c r="X20" s="43">
        <v>232.949</v>
      </c>
      <c r="Y20" s="43">
        <v>218.276</v>
      </c>
      <c r="Z20" s="43">
        <v>180.802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</row>
    <row r="21">
      <c r="U21" s="43"/>
      <c r="V21" s="43">
        <v>13</v>
      </c>
      <c r="W21" s="43">
        <v>266.049</v>
      </c>
      <c r="X21" s="43">
        <v>266.841</v>
      </c>
      <c r="Y21" s="43">
        <v>255.934</v>
      </c>
      <c r="Z21" s="43">
        <v>188.761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</row>
    <row r="22">
      <c r="U22" s="43"/>
      <c r="V22" s="43">
        <v>14</v>
      </c>
      <c r="W22" s="43">
        <v>243.741</v>
      </c>
      <c r="X22" s="43">
        <v>249.223</v>
      </c>
      <c r="Y22" s="43">
        <v>240.696</v>
      </c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</row>
    <row r="23">
      <c r="U23" s="43"/>
      <c r="V23" s="43">
        <v>15</v>
      </c>
      <c r="W23" s="43">
        <v>245.765</v>
      </c>
      <c r="X23" s="43">
        <v>250.31</v>
      </c>
      <c r="Y23" s="43">
        <v>244.629</v>
      </c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</row>
    <row r="24">
      <c r="U24" s="43"/>
      <c r="V24" s="43">
        <v>16</v>
      </c>
      <c r="W24" s="43">
        <v>245.868</v>
      </c>
      <c r="X24" s="43">
        <v>250.66</v>
      </c>
      <c r="Y24" s="43">
        <v>246.32</v>
      </c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</row>
    <row r="25">
      <c r="U25" s="43"/>
      <c r="V25" s="43">
        <v>17</v>
      </c>
      <c r="W25" s="43">
        <v>271.167</v>
      </c>
      <c r="X25" s="43">
        <v>251.818</v>
      </c>
      <c r="Y25" s="43">
        <v>245.29</v>
      </c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</row>
    <row r="26">
      <c r="U26" s="43"/>
      <c r="V26" s="43">
        <v>18</v>
      </c>
      <c r="W26" s="43">
        <v>248.243</v>
      </c>
      <c r="X26" s="43">
        <v>276.26</v>
      </c>
      <c r="Y26" s="43">
        <v>270.341</v>
      </c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</row>
    <row r="27">
      <c r="U27" s="43"/>
      <c r="V27" s="43">
        <v>19</v>
      </c>
      <c r="W27" s="43">
        <v>249.676</v>
      </c>
      <c r="X27" s="43">
        <v>251.427</v>
      </c>
      <c r="Y27" s="43">
        <v>246.41</v>
      </c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</row>
    <row r="28">
      <c r="A28" s="181" t="s">
        <v>346</v>
      </c>
      <c r="U28" s="43"/>
      <c r="V28" s="43">
        <v>20</v>
      </c>
      <c r="W28" s="43">
        <v>250.079</v>
      </c>
      <c r="X28" s="43">
        <v>251.033</v>
      </c>
      <c r="Y28" s="43">
        <v>246.019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</row>
    <row r="29">
      <c r="U29" s="43"/>
      <c r="V29" s="43">
        <v>21</v>
      </c>
      <c r="W29" s="43">
        <v>250.057</v>
      </c>
      <c r="X29" s="43">
        <v>250.92</v>
      </c>
      <c r="Y29" s="43">
        <v>245.19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</row>
    <row r="30">
      <c r="U30" s="43"/>
      <c r="V30" s="43">
        <v>22</v>
      </c>
      <c r="W30" s="43">
        <v>273.067</v>
      </c>
      <c r="X30" s="43">
        <v>271.856</v>
      </c>
      <c r="Y30" s="43">
        <v>266.26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</row>
    <row r="31">
      <c r="U31" s="43"/>
      <c r="V31" s="43">
        <v>23</v>
      </c>
      <c r="W31" s="43">
        <v>246.184</v>
      </c>
      <c r="X31" s="43">
        <v>246.749</v>
      </c>
      <c r="Y31" s="43">
        <v>241.138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</row>
    <row r="32">
      <c r="U32" s="43"/>
      <c r="V32" s="43">
        <v>24</v>
      </c>
      <c r="W32" s="43">
        <v>241.72</v>
      </c>
      <c r="X32" s="43">
        <v>242.95</v>
      </c>
      <c r="Y32" s="43">
        <v>237.25</v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</row>
    <row r="33">
      <c r="U33" s="43"/>
      <c r="V33" s="43">
        <v>25</v>
      </c>
      <c r="W33" s="43">
        <v>238.617</v>
      </c>
      <c r="X33" s="43">
        <v>238.814</v>
      </c>
      <c r="Y33" s="43">
        <v>233.722</v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</row>
    <row r="34">
      <c r="U34" s="43"/>
      <c r="V34" s="43">
        <v>26</v>
      </c>
      <c r="W34" s="43">
        <v>254.12</v>
      </c>
      <c r="X34" s="43">
        <v>254.667</v>
      </c>
      <c r="Y34" s="43">
        <v>246.342</v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</row>
    <row r="35">
      <c r="U35" s="43"/>
      <c r="V35" s="43">
        <v>27</v>
      </c>
      <c r="W35" s="43">
        <v>229.03</v>
      </c>
      <c r="X35" s="43">
        <v>230.73</v>
      </c>
      <c r="Y35" s="43">
        <v>224.9</v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</row>
    <row r="36">
      <c r="U36" s="43"/>
      <c r="V36" s="43">
        <v>28</v>
      </c>
      <c r="W36" s="43">
        <v>224.439</v>
      </c>
      <c r="X36" s="43">
        <v>230.573</v>
      </c>
      <c r="Y36" s="43">
        <v>219.8</v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</row>
    <row r="37">
      <c r="U37" s="43"/>
      <c r="V37" s="43">
        <v>29</v>
      </c>
      <c r="W37" s="43">
        <v>220.131</v>
      </c>
      <c r="X37" s="43">
        <v>222.006</v>
      </c>
      <c r="Y37" s="43">
        <v>214.85</v>
      </c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</row>
    <row r="38">
      <c r="U38" s="43"/>
      <c r="V38" s="43">
        <v>30</v>
      </c>
      <c r="W38" s="43">
        <v>214.71</v>
      </c>
      <c r="X38" s="43">
        <v>218.702</v>
      </c>
      <c r="Y38" s="43">
        <v>210.35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</row>
    <row r="39">
      <c r="U39" s="43"/>
      <c r="V39" s="43">
        <v>31</v>
      </c>
      <c r="W39" s="43">
        <v>224.741</v>
      </c>
      <c r="X39" s="43">
        <v>231.66</v>
      </c>
      <c r="Y39" s="43">
        <v>218.616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</row>
    <row r="40">
      <c r="U40" s="43"/>
      <c r="V40" s="43">
        <v>32</v>
      </c>
      <c r="W40" s="43">
        <v>202.71</v>
      </c>
      <c r="X40" s="43">
        <v>205.54</v>
      </c>
      <c r="Y40" s="43">
        <v>198.904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</row>
    <row r="41">
      <c r="U41" s="43"/>
      <c r="V41" s="43">
        <v>33</v>
      </c>
      <c r="W41" s="43">
        <v>196.344</v>
      </c>
      <c r="X41" s="43">
        <v>200.024</v>
      </c>
      <c r="Y41" s="43">
        <v>193.16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</row>
    <row r="42">
      <c r="U42" s="43"/>
      <c r="V42" s="43">
        <v>34</v>
      </c>
      <c r="W42" s="43">
        <v>190.948</v>
      </c>
      <c r="X42" s="43">
        <v>194.724</v>
      </c>
      <c r="Y42" s="43">
        <v>187.51</v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</row>
    <row r="43">
      <c r="U43" s="43"/>
      <c r="V43" s="43">
        <v>35</v>
      </c>
      <c r="W43" s="43">
        <v>196.28</v>
      </c>
      <c r="X43" s="43">
        <v>202.84</v>
      </c>
      <c r="Y43" s="43">
        <v>193.59</v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</row>
    <row r="44">
      <c r="U44" s="43"/>
      <c r="V44" s="43">
        <v>36</v>
      </c>
      <c r="W44" s="43">
        <v>180.01</v>
      </c>
      <c r="X44" s="43">
        <v>183.62</v>
      </c>
      <c r="Y44" s="43">
        <v>174.95</v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</row>
    <row r="45">
      <c r="U45" s="43"/>
      <c r="V45" s="43">
        <v>37</v>
      </c>
      <c r="W45" s="43">
        <v>173.75</v>
      </c>
      <c r="X45" s="43">
        <v>178.182</v>
      </c>
      <c r="Y45" s="43">
        <v>168.192</v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</row>
    <row r="46">
      <c r="U46" s="43"/>
      <c r="V46" s="43">
        <v>38</v>
      </c>
      <c r="W46" s="43">
        <v>173.77</v>
      </c>
      <c r="X46" s="43">
        <v>172.746</v>
      </c>
      <c r="Y46" s="43">
        <v>162.701</v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</row>
    <row r="47">
      <c r="U47" s="43"/>
      <c r="V47" s="43">
        <v>39</v>
      </c>
      <c r="W47" s="43">
        <v>168.71</v>
      </c>
      <c r="X47" s="43">
        <v>176.097</v>
      </c>
      <c r="Y47" s="43">
        <v>155.127</v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</row>
    <row r="48">
      <c r="U48" s="43"/>
      <c r="V48" s="43">
        <v>40</v>
      </c>
      <c r="W48" s="43">
        <v>154.358</v>
      </c>
      <c r="X48" s="43">
        <v>160.53</v>
      </c>
      <c r="Y48" s="43">
        <v>150.162</v>
      </c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</row>
    <row r="49">
      <c r="U49" s="43"/>
      <c r="V49" s="43">
        <v>41</v>
      </c>
      <c r="W49" s="43">
        <v>148.7</v>
      </c>
      <c r="X49" s="43">
        <v>154.693</v>
      </c>
      <c r="Y49" s="43">
        <v>141.757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</row>
    <row r="50">
      <c r="U50" s="43"/>
      <c r="V50" s="43">
        <v>42</v>
      </c>
      <c r="W50" s="43">
        <v>143.33</v>
      </c>
      <c r="X50" s="43">
        <v>149.808</v>
      </c>
      <c r="Y50" s="43">
        <v>134.849</v>
      </c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</row>
    <row r="51">
      <c r="U51" s="43"/>
      <c r="V51" s="43">
        <v>43</v>
      </c>
      <c r="W51" s="43">
        <v>139.24</v>
      </c>
      <c r="X51" s="43">
        <v>144.276</v>
      </c>
      <c r="Y51" s="43">
        <v>130.761</v>
      </c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</row>
    <row r="52">
      <c r="A52" s="181" t="s">
        <v>347</v>
      </c>
      <c r="U52" s="43"/>
      <c r="V52" s="43">
        <v>44</v>
      </c>
      <c r="W52" s="43">
        <v>137.29</v>
      </c>
      <c r="X52" s="43">
        <v>148.101</v>
      </c>
      <c r="Y52" s="43">
        <v>130.9</v>
      </c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</row>
    <row r="53">
      <c r="U53" s="43"/>
      <c r="V53" s="43">
        <v>45</v>
      </c>
      <c r="W53" s="43">
        <v>125.98</v>
      </c>
      <c r="X53" s="43">
        <v>132.34</v>
      </c>
      <c r="Y53" s="43">
        <v>114.474</v>
      </c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</row>
    <row r="54">
      <c r="U54" s="43"/>
      <c r="V54" s="43">
        <v>46</v>
      </c>
      <c r="W54" s="43">
        <v>121.055</v>
      </c>
      <c r="X54" s="43">
        <v>125.9</v>
      </c>
      <c r="Y54" s="43">
        <v>107.5</v>
      </c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</row>
    <row r="55">
      <c r="U55" s="43"/>
      <c r="V55" s="43">
        <v>47</v>
      </c>
      <c r="W55" s="43">
        <v>112.82</v>
      </c>
      <c r="X55" s="43">
        <v>124.066</v>
      </c>
      <c r="Y55" s="43">
        <v>100.254</v>
      </c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</row>
    <row r="56">
      <c r="U56" s="43"/>
      <c r="V56" s="43">
        <v>48</v>
      </c>
      <c r="W56" s="43">
        <v>112.704</v>
      </c>
      <c r="X56" s="43">
        <v>140.229</v>
      </c>
      <c r="Y56" s="43">
        <v>101.588</v>
      </c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</row>
    <row r="57">
      <c r="U57" s="43"/>
      <c r="V57" s="43">
        <v>49</v>
      </c>
      <c r="W57" s="43">
        <v>108.677</v>
      </c>
      <c r="X57" s="43">
        <v>137.946</v>
      </c>
      <c r="Y57" s="43">
        <v>85.155</v>
      </c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</row>
    <row r="58">
      <c r="U58" s="43"/>
      <c r="V58" s="43">
        <v>50</v>
      </c>
      <c r="W58" s="43">
        <v>109.544</v>
      </c>
      <c r="X58" s="43">
        <v>143.316</v>
      </c>
      <c r="Y58" s="43">
        <v>80.743</v>
      </c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</row>
    <row r="59">
      <c r="U59" s="43"/>
      <c r="V59" s="43">
        <v>51</v>
      </c>
      <c r="W59" s="43">
        <v>115.79</v>
      </c>
      <c r="X59" s="43">
        <v>139.942</v>
      </c>
      <c r="Y59" s="43">
        <v>78.86</v>
      </c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</row>
    <row r="60">
      <c r="U60" s="43"/>
      <c r="V60" s="43">
        <v>52</v>
      </c>
      <c r="W60" s="43">
        <v>141.44</v>
      </c>
      <c r="X60" s="43">
        <v>137.32</v>
      </c>
      <c r="Y60" s="43">
        <v>81.59</v>
      </c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</row>
    <row r="61"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</row>
    <row r="62"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</row>
    <row r="63"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</row>
    <row r="64"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</row>
    <row r="65"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</row>
    <row r="66"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</row>
    <row r="67"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</row>
    <row r="68"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</row>
    <row r="69">
      <c r="U69" s="43"/>
      <c r="V69" s="43"/>
      <c r="W69" s="43" t="s">
        <v>337</v>
      </c>
      <c r="X69" s="43" t="s">
        <v>166</v>
      </c>
      <c r="Y69" s="43" t="s">
        <v>167</v>
      </c>
      <c r="Z69" s="43" t="s">
        <v>168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</row>
    <row r="70">
      <c r="U70" s="43"/>
      <c r="V70" s="43">
        <v>1</v>
      </c>
      <c r="W70" s="43">
        <v>186.653</v>
      </c>
      <c r="X70" s="43">
        <v>222.169</v>
      </c>
      <c r="Y70" s="43">
        <v>204.01</v>
      </c>
      <c r="Z70" s="43">
        <v>151.663</v>
      </c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</row>
    <row r="71">
      <c r="U71" s="43"/>
      <c r="V71" s="43">
        <v>2</v>
      </c>
      <c r="W71" s="43">
        <v>194.495</v>
      </c>
      <c r="X71" s="43">
        <v>243.88654</v>
      </c>
      <c r="Y71" s="43">
        <v>226.307</v>
      </c>
      <c r="Z71" s="43">
        <v>148.511</v>
      </c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</row>
    <row r="72">
      <c r="U72" s="43"/>
      <c r="V72" s="43">
        <v>3</v>
      </c>
      <c r="W72" s="43">
        <v>212.153</v>
      </c>
      <c r="X72" s="43">
        <v>260.968</v>
      </c>
      <c r="Y72" s="43">
        <v>246.706</v>
      </c>
      <c r="Z72" s="43">
        <v>143.812</v>
      </c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</row>
    <row r="73">
      <c r="U73" s="43"/>
      <c r="V73" s="43">
        <v>4</v>
      </c>
      <c r="W73" s="43">
        <v>213.719</v>
      </c>
      <c r="X73" s="43">
        <v>282.904</v>
      </c>
      <c r="Y73" s="43">
        <v>284.02</v>
      </c>
      <c r="Z73" s="43">
        <v>140.24</v>
      </c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</row>
    <row r="74">
      <c r="U74" s="43"/>
      <c r="V74" s="43">
        <v>5</v>
      </c>
      <c r="W74" s="43">
        <v>219.561</v>
      </c>
      <c r="X74" s="43">
        <v>295.21317</v>
      </c>
      <c r="Y74" s="43">
        <v>316.553</v>
      </c>
      <c r="Z74" s="43">
        <v>151.961</v>
      </c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</row>
    <row r="75">
      <c r="U75" s="43"/>
      <c r="V75" s="43">
        <v>6</v>
      </c>
      <c r="W75" s="43">
        <v>285.121</v>
      </c>
      <c r="X75" s="43">
        <v>323.499</v>
      </c>
      <c r="Y75" s="43">
        <v>327.159</v>
      </c>
      <c r="Z75" s="43">
        <v>183.373</v>
      </c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</row>
    <row r="76">
      <c r="U76" s="43"/>
      <c r="V76" s="43">
        <v>7</v>
      </c>
      <c r="W76" s="43">
        <v>329.342</v>
      </c>
      <c r="X76" s="43">
        <v>323.533</v>
      </c>
      <c r="Y76" s="43">
        <v>338.803</v>
      </c>
      <c r="Z76" s="43">
        <v>222.426</v>
      </c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>
      <c r="U77" s="43"/>
      <c r="V77" s="43">
        <v>8</v>
      </c>
      <c r="W77" s="43">
        <v>352.60819</v>
      </c>
      <c r="X77" s="43">
        <v>320.115</v>
      </c>
      <c r="Y77" s="43">
        <v>356.441</v>
      </c>
      <c r="Z77" s="43">
        <v>223.43</v>
      </c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</row>
    <row r="78">
      <c r="U78" s="43"/>
      <c r="V78" s="43">
        <v>9</v>
      </c>
      <c r="W78" s="43">
        <v>377.95</v>
      </c>
      <c r="X78" s="43">
        <v>323.689</v>
      </c>
      <c r="Y78" s="43">
        <v>371.62234</v>
      </c>
      <c r="Z78" s="43">
        <v>223.831</v>
      </c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</row>
    <row r="79">
      <c r="U79" s="43"/>
      <c r="V79" s="43">
        <v>10</v>
      </c>
      <c r="W79" s="43">
        <v>383.25957</v>
      </c>
      <c r="X79" s="43">
        <v>329.896</v>
      </c>
      <c r="Y79" s="43">
        <v>384.886</v>
      </c>
      <c r="Z79" s="43">
        <v>226.362</v>
      </c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</row>
    <row r="80">
      <c r="U80" s="43"/>
      <c r="V80" s="43">
        <v>11</v>
      </c>
      <c r="W80" s="43">
        <v>394.922</v>
      </c>
      <c r="X80" s="43">
        <v>345.044</v>
      </c>
      <c r="Y80" s="43">
        <v>384.681</v>
      </c>
      <c r="Z80" s="43">
        <v>232.742</v>
      </c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</row>
    <row r="81">
      <c r="U81" s="43"/>
      <c r="V81" s="43">
        <v>12</v>
      </c>
      <c r="W81" s="43">
        <v>390.291</v>
      </c>
      <c r="X81" s="43">
        <v>376.081</v>
      </c>
      <c r="Y81" s="43">
        <v>387.417</v>
      </c>
      <c r="Z81" s="43">
        <v>249.014</v>
      </c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</row>
    <row r="82">
      <c r="U82" s="43"/>
      <c r="V82" s="43">
        <v>13</v>
      </c>
      <c r="W82" s="43">
        <v>402.175</v>
      </c>
      <c r="X82" s="43">
        <v>390.745</v>
      </c>
      <c r="Y82" s="43">
        <v>387.167</v>
      </c>
      <c r="Z82" s="43">
        <v>287.894</v>
      </c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</row>
    <row r="83">
      <c r="U83" s="43"/>
      <c r="V83" s="43">
        <v>14</v>
      </c>
      <c r="W83" s="43">
        <v>398.935</v>
      </c>
      <c r="X83" s="43">
        <v>396.339</v>
      </c>
      <c r="Y83" s="43">
        <v>389.187</v>
      </c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</row>
    <row r="84">
      <c r="U84" s="43"/>
      <c r="V84" s="43">
        <v>15</v>
      </c>
      <c r="W84" s="43">
        <v>388.01815</v>
      </c>
      <c r="X84" s="43">
        <v>407.792</v>
      </c>
      <c r="Y84" s="43">
        <v>391.567</v>
      </c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</row>
    <row r="85">
      <c r="U85" s="43"/>
      <c r="V85" s="43">
        <v>16</v>
      </c>
      <c r="W85" s="43">
        <v>383.39675</v>
      </c>
      <c r="X85" s="43">
        <v>404.667</v>
      </c>
      <c r="Y85" s="43">
        <v>387.481</v>
      </c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</row>
    <row r="86">
      <c r="U86" s="43"/>
      <c r="V86" s="43">
        <v>17</v>
      </c>
      <c r="W86" s="43">
        <v>381.564</v>
      </c>
      <c r="X86" s="43">
        <v>401.208</v>
      </c>
      <c r="Y86" s="43">
        <v>381.399</v>
      </c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</row>
    <row r="87">
      <c r="U87" s="43"/>
      <c r="V87" s="43">
        <v>18</v>
      </c>
      <c r="W87" s="43">
        <v>379.874</v>
      </c>
      <c r="X87" s="43">
        <v>398.685</v>
      </c>
      <c r="Y87" s="43">
        <v>375.788</v>
      </c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</row>
    <row r="88">
      <c r="U88" s="43"/>
      <c r="V88" s="43">
        <v>19</v>
      </c>
      <c r="W88" s="43">
        <v>375.694</v>
      </c>
      <c r="X88" s="43">
        <v>396.22769</v>
      </c>
      <c r="Y88" s="43">
        <v>370.166</v>
      </c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</row>
    <row r="89">
      <c r="U89" s="43"/>
      <c r="V89" s="43">
        <v>20</v>
      </c>
      <c r="W89" s="43">
        <v>370.566</v>
      </c>
      <c r="X89" s="43">
        <v>391.741</v>
      </c>
      <c r="Y89" s="43">
        <v>364.403</v>
      </c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</row>
    <row r="90">
      <c r="U90" s="43"/>
      <c r="V90" s="43">
        <v>21</v>
      </c>
      <c r="W90" s="43">
        <v>365.522</v>
      </c>
      <c r="X90" s="43">
        <v>387.6323</v>
      </c>
      <c r="Y90" s="43">
        <v>358.77</v>
      </c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</row>
    <row r="91">
      <c r="U91" s="43"/>
      <c r="V91" s="43">
        <v>22</v>
      </c>
      <c r="W91" s="43">
        <v>359.199</v>
      </c>
      <c r="X91" s="43">
        <v>383.632</v>
      </c>
      <c r="Y91" s="43">
        <v>353.179</v>
      </c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</row>
    <row r="92">
      <c r="U92" s="43"/>
      <c r="V92" s="43">
        <v>23</v>
      </c>
      <c r="W92" s="43">
        <v>354.248</v>
      </c>
      <c r="X92" s="43">
        <v>379.055</v>
      </c>
      <c r="Y92" s="43">
        <v>347.381</v>
      </c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</row>
    <row r="93">
      <c r="U93" s="43"/>
      <c r="V93" s="43">
        <v>24</v>
      </c>
      <c r="W93" s="43">
        <v>348.87</v>
      </c>
      <c r="X93" s="43">
        <v>374.351</v>
      </c>
      <c r="Y93" s="43">
        <v>341.677</v>
      </c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</row>
    <row r="94">
      <c r="U94" s="43"/>
      <c r="V94" s="43">
        <v>25</v>
      </c>
      <c r="W94" s="43">
        <v>343.831</v>
      </c>
      <c r="X94" s="43">
        <v>369.419</v>
      </c>
      <c r="Y94" s="43">
        <v>335.758</v>
      </c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</row>
    <row r="95">
      <c r="U95" s="43"/>
      <c r="V95" s="43">
        <v>26</v>
      </c>
      <c r="W95" s="43">
        <v>338.471</v>
      </c>
      <c r="X95" s="43">
        <v>363.951</v>
      </c>
      <c r="Y95" s="43">
        <v>330.742</v>
      </c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</row>
    <row r="96">
      <c r="U96" s="43"/>
      <c r="V96" s="43">
        <v>27</v>
      </c>
      <c r="W96" s="43">
        <v>333.24054</v>
      </c>
      <c r="X96" s="43">
        <v>358.461</v>
      </c>
      <c r="Y96" s="43">
        <v>325.965</v>
      </c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</row>
    <row r="97">
      <c r="U97" s="43"/>
      <c r="V97" s="43">
        <v>28</v>
      </c>
      <c r="W97" s="43">
        <v>327.71002</v>
      </c>
      <c r="X97" s="43">
        <v>352.907</v>
      </c>
      <c r="Y97" s="43">
        <v>319.042</v>
      </c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</row>
    <row r="98">
      <c r="U98" s="43"/>
      <c r="V98" s="43">
        <v>29</v>
      </c>
      <c r="W98" s="43">
        <v>322.117</v>
      </c>
      <c r="X98" s="43">
        <v>346.832</v>
      </c>
      <c r="Y98" s="43">
        <v>313.235</v>
      </c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</row>
    <row r="99">
      <c r="U99" s="43"/>
      <c r="V99" s="43">
        <v>30</v>
      </c>
      <c r="W99" s="43">
        <v>316.396</v>
      </c>
      <c r="X99" s="43">
        <v>340.427</v>
      </c>
      <c r="Y99" s="43">
        <v>308.185</v>
      </c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</row>
    <row r="100">
      <c r="U100" s="43"/>
      <c r="V100" s="43">
        <v>31</v>
      </c>
      <c r="W100" s="43">
        <v>310.662</v>
      </c>
      <c r="X100" s="43">
        <v>333.779</v>
      </c>
      <c r="Y100" s="43">
        <v>300.298</v>
      </c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</row>
    <row r="101">
      <c r="U101" s="43"/>
      <c r="V101" s="43">
        <v>32</v>
      </c>
      <c r="W101" s="43">
        <v>304.631</v>
      </c>
      <c r="X101" s="43">
        <v>326.915</v>
      </c>
      <c r="Y101" s="43">
        <v>292.895</v>
      </c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</row>
    <row r="102">
      <c r="U102" s="43"/>
      <c r="V102" s="43">
        <v>33</v>
      </c>
      <c r="W102" s="43">
        <v>299.145</v>
      </c>
      <c r="X102" s="43">
        <v>320.0498</v>
      </c>
      <c r="Y102" s="43">
        <v>285.594</v>
      </c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</row>
    <row r="103">
      <c r="U103" s="43"/>
      <c r="V103" s="43">
        <v>34</v>
      </c>
      <c r="W103" s="43">
        <v>293.224</v>
      </c>
      <c r="X103" s="43">
        <v>312.224</v>
      </c>
      <c r="Y103" s="43">
        <v>277.921</v>
      </c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</row>
    <row r="104">
      <c r="U104" s="43"/>
      <c r="V104" s="43">
        <v>35</v>
      </c>
      <c r="W104" s="43">
        <v>287.11</v>
      </c>
      <c r="X104" s="43">
        <v>304.733</v>
      </c>
      <c r="Y104" s="43">
        <v>270.689</v>
      </c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</row>
    <row r="105">
      <c r="U105" s="43"/>
      <c r="V105" s="43">
        <v>36</v>
      </c>
      <c r="W105" s="43">
        <v>280.345</v>
      </c>
      <c r="X105" s="43">
        <v>297.479</v>
      </c>
      <c r="Y105" s="43">
        <v>263.037</v>
      </c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</row>
    <row r="106">
      <c r="U106" s="43"/>
      <c r="V106" s="43">
        <v>37</v>
      </c>
      <c r="W106" s="43">
        <v>273.902</v>
      </c>
      <c r="X106" s="43">
        <v>289.186</v>
      </c>
      <c r="Y106" s="43">
        <v>255.278</v>
      </c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</row>
    <row r="107">
      <c r="U107" s="43"/>
      <c r="V107" s="43">
        <v>38</v>
      </c>
      <c r="W107" s="43">
        <v>267.163</v>
      </c>
      <c r="X107" s="43">
        <v>281.638</v>
      </c>
      <c r="Y107" s="43">
        <v>247.341</v>
      </c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</row>
    <row r="108">
      <c r="U108" s="43"/>
      <c r="V108" s="43">
        <v>39</v>
      </c>
      <c r="W108" s="43">
        <v>262.427</v>
      </c>
      <c r="X108" s="43">
        <v>274.41</v>
      </c>
      <c r="Y108" s="43">
        <v>239.02</v>
      </c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</row>
    <row r="109">
      <c r="U109" s="43"/>
      <c r="V109" s="43">
        <v>40</v>
      </c>
      <c r="W109" s="43">
        <v>258.969</v>
      </c>
      <c r="X109" s="43">
        <v>267.74984</v>
      </c>
      <c r="Y109" s="43">
        <v>230.889</v>
      </c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</row>
    <row r="110">
      <c r="U110" s="43"/>
      <c r="V110" s="43">
        <v>41</v>
      </c>
      <c r="W110" s="43">
        <v>255.762</v>
      </c>
      <c r="X110" s="43">
        <v>261.117</v>
      </c>
      <c r="Y110" s="43">
        <v>222.603</v>
      </c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</row>
    <row r="111">
      <c r="U111" s="43"/>
      <c r="V111" s="43">
        <v>42</v>
      </c>
      <c r="W111" s="43">
        <v>251.312</v>
      </c>
      <c r="X111" s="43">
        <v>255.184</v>
      </c>
      <c r="Y111" s="43">
        <v>214.517</v>
      </c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</row>
    <row r="112">
      <c r="U112" s="43"/>
      <c r="V112" s="43">
        <v>43</v>
      </c>
      <c r="W112" s="43">
        <v>245.882</v>
      </c>
      <c r="X112" s="43">
        <v>247.826</v>
      </c>
      <c r="Y112" s="43">
        <v>206.521</v>
      </c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</row>
    <row r="113">
      <c r="U113" s="43"/>
      <c r="V113" s="43">
        <v>44</v>
      </c>
      <c r="W113" s="43">
        <v>239.051</v>
      </c>
      <c r="X113" s="43">
        <v>240.197</v>
      </c>
      <c r="Y113" s="43">
        <v>198.563</v>
      </c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</row>
    <row r="114">
      <c r="U114" s="43"/>
      <c r="V114" s="43">
        <v>45</v>
      </c>
      <c r="W114" s="43">
        <v>232.679</v>
      </c>
      <c r="X114" s="43">
        <v>232.07</v>
      </c>
      <c r="Y114" s="43">
        <v>190.328</v>
      </c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</row>
    <row r="115">
      <c r="U115" s="43"/>
      <c r="V115" s="43">
        <v>46</v>
      </c>
      <c r="W115" s="43">
        <v>225.804</v>
      </c>
      <c r="X115" s="43">
        <v>224.045</v>
      </c>
      <c r="Y115" s="43">
        <v>182.135</v>
      </c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</row>
    <row r="116">
      <c r="U116" s="43"/>
      <c r="V116" s="43">
        <v>47</v>
      </c>
      <c r="W116" s="43">
        <v>219.245</v>
      </c>
      <c r="X116" s="43">
        <v>219.291</v>
      </c>
      <c r="Y116" s="43">
        <v>175.021</v>
      </c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</row>
    <row r="117">
      <c r="U117" s="43"/>
      <c r="V117" s="43">
        <v>48</v>
      </c>
      <c r="W117" s="43">
        <v>212.092</v>
      </c>
      <c r="X117" s="43">
        <v>216.025</v>
      </c>
      <c r="Y117" s="43">
        <v>167.884</v>
      </c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</row>
    <row r="118">
      <c r="U118" s="43"/>
      <c r="V118" s="43">
        <v>49</v>
      </c>
      <c r="W118" s="43">
        <v>206.705</v>
      </c>
      <c r="X118" s="43">
        <v>215.405</v>
      </c>
      <c r="Y118" s="43">
        <v>163.29</v>
      </c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</row>
    <row r="119">
      <c r="U119" s="43"/>
      <c r="V119" s="43">
        <v>50</v>
      </c>
      <c r="W119" s="43">
        <v>200.083</v>
      </c>
      <c r="X119" s="43">
        <v>212.334</v>
      </c>
      <c r="Y119" s="43">
        <v>164.169</v>
      </c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</row>
    <row r="120">
      <c r="U120" s="43"/>
      <c r="V120" s="43">
        <v>51</v>
      </c>
      <c r="W120" s="43">
        <v>200.819</v>
      </c>
      <c r="X120" s="43">
        <v>207.13</v>
      </c>
      <c r="Y120" s="43">
        <v>159.756</v>
      </c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</row>
    <row r="121">
      <c r="U121" s="43"/>
      <c r="V121" s="43">
        <v>52</v>
      </c>
      <c r="W121" s="43">
        <v>217.93</v>
      </c>
      <c r="X121" s="43">
        <v>206.536</v>
      </c>
      <c r="Y121" s="43">
        <v>151.836</v>
      </c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</row>
    <row r="122"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</row>
    <row r="123"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</row>
    <row r="124"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</row>
    <row r="125"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</row>
    <row r="126"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</row>
    <row r="127"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</row>
    <row r="128"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</row>
    <row r="129"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</row>
    <row r="130"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</row>
    <row r="131"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</row>
  </sheetData>
  <mergeCells>
    <mergeCell ref="B1:H1"/>
    <mergeCell ref="I1:K1"/>
  </mergeCells>
  <pageMargins left="0.7" right="0.7" top="0.75" bottom="0.75" header="0.3" footer="0.3"/>
  <pageSetup paperSize="9" scale="68" fitToHeight="0" orientation="portrait" horizontalDpi="0" verticalDpi="0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H241"/>
  <sheetViews>
    <sheetView view="pageBreakPreview" zoomScaleNormal="100" zoomScaleSheetLayoutView="100" workbookViewId="0" showGridLines="0">
      <selection activeCell="M18" sqref="M18"/>
    </sheetView>
  </sheetViews>
  <sheetFormatPr baseColWidth="10" defaultColWidth="9.140625" defaultRowHeight="15"/>
  <cols>
    <col min="1" max="1" width="16.7109375" customWidth="1"/>
    <col min="2" max="2" width="19" customWidth="1"/>
    <col min="3" max="3" width="29.5703125" customWidth="1"/>
    <col min="4" max="4" width="10.42578125" customWidth="1"/>
    <col min="5" max="5" width="9.7109375" customWidth="1"/>
    <col min="6" max="6" width="11.140625" customWidth="1"/>
    <col min="8" max="8" width="10.42578125" customWidth="1"/>
    <col min="9" max="9" width="11.28515625" customWidth="1"/>
    <col min="29" max="29" width="11.140625" customWidth="1"/>
    <col min="30" max="30" width="10.85546875" customWidth="1"/>
    <col min="31" max="31" width="10.28515625" customWidth="1"/>
  </cols>
  <sheetData>
    <row r="1" ht="44.25" customHeight="1">
      <c r="A1" s="12"/>
      <c r="B1" s="143" t="str">
        <f>'1'!Z2</f>
        <v>INFORME EJECUTIVO MENSUAL DE LA OPERACIÓN DEL SEIN
MES 20XX</v>
      </c>
      <c r="C1" s="143"/>
      <c r="D1" s="143"/>
      <c r="E1" s="143"/>
      <c r="F1" s="143"/>
      <c r="G1" s="143"/>
      <c r="H1" s="144" t="str">
        <f>'1'!Z3</f>
        <v>Código: EJECSGI-MESXX-20XX
Fecha: DD/MM/YYYY
Versión: X</v>
      </c>
      <c r="I1" s="144"/>
      <c r="J1" s="145"/>
    </row>
    <row r="5">
      <c r="A5" s="136" t="s">
        <v>348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</row>
    <row r="7" ht="24" customHeight="1">
      <c r="C7" s="40" t="s">
        <v>349</v>
      </c>
      <c r="D7" s="49" t="s">
        <v>8</v>
      </c>
      <c r="E7" s="50" t="s">
        <v>9</v>
      </c>
      <c r="F7" s="51" t="s">
        <v>350</v>
      </c>
      <c r="AA7" s="43"/>
      <c r="AB7" s="43"/>
      <c r="AC7" s="43" t="s">
        <v>351</v>
      </c>
      <c r="AD7" s="43" t="s">
        <v>352</v>
      </c>
      <c r="AE7" s="43" t="s">
        <v>353</v>
      </c>
      <c r="AF7" s="43"/>
      <c r="AG7" s="43"/>
      <c r="AH7" s="43"/>
    </row>
    <row r="8">
      <c r="C8" s="52" t="s">
        <v>354</v>
      </c>
      <c r="D8" s="261">
        <v>46.525989232839834</v>
      </c>
      <c r="E8" s="261">
        <v>95.760618279569883</v>
      </c>
      <c r="F8" s="262">
        <v>-0.514142764857587</v>
      </c>
      <c r="AA8" s="43">
        <v>2021</v>
      </c>
      <c r="AB8" s="43">
        <v>1</v>
      </c>
      <c r="AC8" s="43">
        <v>194.93976190476189</v>
      </c>
      <c r="AD8" s="43">
        <v>38.491369047619045</v>
      </c>
      <c r="AE8" s="43">
        <v>93.616002380952381</v>
      </c>
      <c r="AF8" s="43"/>
      <c r="AG8" s="43"/>
      <c r="AH8" s="43"/>
    </row>
    <row r="9">
      <c r="C9" s="263" t="s">
        <v>355</v>
      </c>
      <c r="D9" s="264">
        <v>34.493279569892472</v>
      </c>
      <c r="E9" s="264">
        <v>47.137231182795695</v>
      </c>
      <c r="F9" s="265">
        <v>-0.26823704523226338</v>
      </c>
      <c r="AA9" s="43"/>
      <c r="AB9" s="43">
        <v>2</v>
      </c>
      <c r="AC9" s="43">
        <v>191.56660714285712</v>
      </c>
      <c r="AD9" s="43">
        <v>52.185535714285713</v>
      </c>
      <c r="AE9" s="43">
        <v>109.19376523809522</v>
      </c>
      <c r="AF9" s="43"/>
      <c r="AG9" s="43"/>
      <c r="AH9" s="43"/>
    </row>
    <row r="10">
      <c r="C10" s="52" t="s">
        <v>356</v>
      </c>
      <c r="D10" s="261">
        <v>252.18548387096772</v>
      </c>
      <c r="E10" s="261">
        <v>334.22580645161287</v>
      </c>
      <c r="F10" s="262">
        <v>-0.24546375832448605</v>
      </c>
      <c r="AA10" s="43"/>
      <c r="AB10" s="43">
        <v>3</v>
      </c>
      <c r="AC10" s="43">
        <v>253.28125</v>
      </c>
      <c r="AD10" s="43">
        <v>72.971071428571435</v>
      </c>
      <c r="AE10" s="43">
        <v>111.32101523809523</v>
      </c>
      <c r="AF10" s="43"/>
      <c r="AG10" s="43"/>
      <c r="AH10" s="43"/>
    </row>
    <row r="11">
      <c r="C11" s="263" t="s">
        <v>357</v>
      </c>
      <c r="D11" s="264">
        <v>216.62445026881721</v>
      </c>
      <c r="E11" s="264">
        <v>261.58245698924731</v>
      </c>
      <c r="F11" s="265">
        <v>-0.1718693494888236</v>
      </c>
      <c r="AA11" s="43"/>
      <c r="AB11" s="43">
        <v>4</v>
      </c>
      <c r="AC11" s="43">
        <v>244.79232142857143</v>
      </c>
      <c r="AD11" s="43">
        <v>82.663809523809519</v>
      </c>
      <c r="AE11" s="43">
        <v>111.1189438095238</v>
      </c>
      <c r="AF11" s="43"/>
      <c r="AG11" s="43"/>
      <c r="AH11" s="43"/>
    </row>
    <row r="12">
      <c r="C12" s="52" t="s">
        <v>358</v>
      </c>
      <c r="D12" s="261">
        <v>112.91869623655913</v>
      </c>
      <c r="E12" s="261">
        <v>142.12624462365591</v>
      </c>
      <c r="F12" s="262">
        <v>-0.20550425760166313</v>
      </c>
      <c r="AA12" s="43"/>
      <c r="AB12" s="43">
        <v>5</v>
      </c>
      <c r="AC12" s="43">
        <v>220.62482142857141</v>
      </c>
      <c r="AD12" s="43">
        <v>54.1985119047619</v>
      </c>
      <c r="AE12" s="43">
        <v>108.66079238095237</v>
      </c>
      <c r="AF12" s="43"/>
      <c r="AG12" s="43"/>
      <c r="AH12" s="43"/>
    </row>
    <row r="13">
      <c r="C13" s="263" t="s">
        <v>359</v>
      </c>
      <c r="D13" s="264">
        <v>121.16287150537633</v>
      </c>
      <c r="E13" s="264">
        <v>103.58475134408602</v>
      </c>
      <c r="F13" s="265">
        <v>0.16969795199777651</v>
      </c>
      <c r="AA13" s="43"/>
      <c r="AB13" s="43">
        <v>6</v>
      </c>
      <c r="AC13" s="43">
        <v>163.06035714285713</v>
      </c>
      <c r="AD13" s="43">
        <v>42.827380952380956</v>
      </c>
      <c r="AE13" s="43">
        <v>90.469013333333336</v>
      </c>
      <c r="AF13" s="43"/>
      <c r="AG13" s="43"/>
      <c r="AH13" s="43"/>
    </row>
    <row r="14">
      <c r="C14" s="52" t="s">
        <v>360</v>
      </c>
      <c r="D14" s="261">
        <v>13.205602594086022</v>
      </c>
      <c r="E14" s="261">
        <v>16.873340349932704</v>
      </c>
      <c r="F14" s="262">
        <v>-0.21736880071060213</v>
      </c>
      <c r="AA14" s="43"/>
      <c r="AB14" s="43">
        <v>7</v>
      </c>
      <c r="AC14" s="43">
        <v>104.39303571428572</v>
      </c>
      <c r="AD14" s="43">
        <v>28.153690476190476</v>
      </c>
      <c r="AE14" s="43">
        <v>58.44425571428571</v>
      </c>
      <c r="AF14" s="43"/>
      <c r="AG14" s="43"/>
      <c r="AH14" s="43"/>
    </row>
    <row r="15">
      <c r="C15" s="263" t="s">
        <v>361</v>
      </c>
      <c r="D15" s="264">
        <v>89.24918380165289</v>
      </c>
      <c r="E15" s="264">
        <v>100.81906296703296</v>
      </c>
      <c r="F15" s="265">
        <v>-0.11475884445745478</v>
      </c>
      <c r="AA15" s="43"/>
      <c r="AB15" s="43">
        <v>8</v>
      </c>
      <c r="AC15" s="43">
        <v>61.820178571428571</v>
      </c>
      <c r="AD15" s="43">
        <v>19.305</v>
      </c>
      <c r="AE15" s="43">
        <v>45.103515238095234</v>
      </c>
      <c r="AF15" s="43"/>
      <c r="AG15" s="43"/>
      <c r="AH15" s="43"/>
    </row>
    <row r="16">
      <c r="C16" s="52" t="s">
        <v>362</v>
      </c>
      <c r="D16" s="261">
        <v>1</v>
      </c>
      <c r="E16" s="261">
        <v>1</v>
      </c>
      <c r="F16" s="262">
        <v>0</v>
      </c>
      <c r="AA16" s="43"/>
      <c r="AB16" s="43">
        <v>9</v>
      </c>
      <c r="AC16" s="43">
        <v>88.713988095238079</v>
      </c>
      <c r="AD16" s="43">
        <v>87.2492857142857</v>
      </c>
      <c r="AE16" s="43">
        <v>56.496746190476188</v>
      </c>
      <c r="AF16" s="43"/>
      <c r="AG16" s="43"/>
      <c r="AH16" s="43"/>
    </row>
    <row r="17">
      <c r="C17" s="263" t="s">
        <v>363</v>
      </c>
      <c r="D17" s="264">
        <v>11.534395161290321</v>
      </c>
      <c r="E17" s="264">
        <v>15.479663978494624</v>
      </c>
      <c r="F17" s="265">
        <v>-0.2548678590624015</v>
      </c>
      <c r="AA17" s="43"/>
      <c r="AB17" s="43">
        <v>10</v>
      </c>
      <c r="AC17" s="43">
        <v>173.29440476190476</v>
      </c>
      <c r="AD17" s="43">
        <v>214.06440476190474</v>
      </c>
      <c r="AE17" s="43">
        <v>90.554752857142844</v>
      </c>
      <c r="AF17" s="43"/>
      <c r="AG17" s="43"/>
      <c r="AH17" s="43"/>
    </row>
    <row r="18">
      <c r="C18" s="52" t="s">
        <v>364</v>
      </c>
      <c r="D18" s="261">
        <v>3.6276129032258067</v>
      </c>
      <c r="E18" s="261">
        <v>3.617717741935484</v>
      </c>
      <c r="F18" s="262">
        <v>0.0027351943949692043</v>
      </c>
      <c r="AA18" s="43"/>
      <c r="AB18" s="43">
        <v>11</v>
      </c>
      <c r="AC18" s="43">
        <v>159.8385119047619</v>
      </c>
      <c r="AD18" s="43">
        <v>132.61815476190475</v>
      </c>
      <c r="AE18" s="43">
        <v>98.08597523809523</v>
      </c>
      <c r="AF18" s="43"/>
      <c r="AG18" s="43"/>
      <c r="AH18" s="43"/>
    </row>
    <row r="19">
      <c r="C19" s="263" t="s">
        <v>365</v>
      </c>
      <c r="D19" s="264">
        <v>1.2219327956989248</v>
      </c>
      <c r="E19" s="264">
        <v>1.4164663978494623</v>
      </c>
      <c r="F19" s="265">
        <v>-0.13733725166081354</v>
      </c>
      <c r="AA19" s="43"/>
      <c r="AB19" s="43">
        <v>12</v>
      </c>
      <c r="AC19" s="43">
        <v>160.54291666666666</v>
      </c>
      <c r="AD19" s="43">
        <v>87.66875</v>
      </c>
      <c r="AE19" s="43">
        <v>87.426771428571413</v>
      </c>
      <c r="AF19" s="43"/>
      <c r="AG19" s="43"/>
      <c r="AH19" s="43"/>
    </row>
    <row r="20">
      <c r="C20" s="52" t="s">
        <v>366</v>
      </c>
      <c r="D20" s="261">
        <v>20.901069892473117</v>
      </c>
      <c r="E20" s="261">
        <v>20.357935483870968</v>
      </c>
      <c r="F20" s="262">
        <v>0.026679247953824248</v>
      </c>
      <c r="AA20" s="43"/>
      <c r="AB20" s="43">
        <v>13</v>
      </c>
      <c r="AC20" s="43">
        <v>171.07482142857143</v>
      </c>
      <c r="AD20" s="43">
        <v>94.954047619047614</v>
      </c>
      <c r="AE20" s="43">
        <v>85.733235714285712</v>
      </c>
      <c r="AF20" s="43"/>
      <c r="AG20" s="43"/>
      <c r="AH20" s="43"/>
    </row>
    <row r="21">
      <c r="C21" s="263" t="s">
        <v>367</v>
      </c>
      <c r="D21" s="264">
        <v>27.199327956989247</v>
      </c>
      <c r="E21" s="264">
        <v>27.439381720430106</v>
      </c>
      <c r="F21" s="265">
        <v>-0.008748512116150459</v>
      </c>
      <c r="AA21" s="43"/>
      <c r="AB21" s="43">
        <v>14</v>
      </c>
      <c r="AC21" s="43">
        <v>185.56494047619046</v>
      </c>
      <c r="AD21" s="43">
        <v>151.11684523809524</v>
      </c>
      <c r="AE21" s="43">
        <v>98.095249047619049</v>
      </c>
      <c r="AF21" s="43"/>
      <c r="AG21" s="43"/>
      <c r="AH21" s="43"/>
    </row>
    <row r="22">
      <c r="C22" s="52"/>
      <c r="D22" s="52"/>
      <c r="E22" s="52"/>
      <c r="F22" s="52"/>
      <c r="AA22" s="43"/>
      <c r="AB22" s="43">
        <v>15</v>
      </c>
      <c r="AC22" s="43">
        <v>151.56029761904762</v>
      </c>
      <c r="AD22" s="43">
        <v>111.99458333333332</v>
      </c>
      <c r="AE22" s="43">
        <v>83.773449047619039</v>
      </c>
      <c r="AF22" s="43"/>
      <c r="AG22" s="43"/>
      <c r="AH22" s="43"/>
    </row>
    <row r="23">
      <c r="C23" s="181" t="s">
        <v>368</v>
      </c>
      <c r="D23" s="52"/>
      <c r="E23" s="52"/>
      <c r="F23" s="52"/>
      <c r="AA23" s="43"/>
      <c r="AB23" s="43">
        <v>16</v>
      </c>
      <c r="AC23" s="43">
        <v>109.8410119047619</v>
      </c>
      <c r="AD23" s="43">
        <v>90.672559523809525</v>
      </c>
      <c r="AE23" s="43">
        <v>56.95777</v>
      </c>
      <c r="AF23" s="43"/>
      <c r="AG23" s="43"/>
      <c r="AH23" s="43"/>
    </row>
    <row r="24">
      <c r="C24" s="52"/>
      <c r="D24" s="52"/>
      <c r="E24" s="52"/>
      <c r="F24" s="52"/>
      <c r="AA24" s="43"/>
      <c r="AB24" s="43">
        <v>17</v>
      </c>
      <c r="AC24" s="43">
        <v>85.840357142857144</v>
      </c>
      <c r="AD24" s="43">
        <v>75.281607142857141</v>
      </c>
      <c r="AE24" s="43">
        <v>48.74607809523809</v>
      </c>
      <c r="AF24" s="43"/>
      <c r="AG24" s="43"/>
      <c r="AH24" s="43"/>
    </row>
    <row r="25">
      <c r="C25" s="52"/>
      <c r="D25" s="52"/>
      <c r="E25" s="52"/>
      <c r="F25" s="52"/>
      <c r="AA25" s="43"/>
      <c r="AB25" s="43">
        <v>18</v>
      </c>
      <c r="AC25" s="43">
        <v>69.649583333333325</v>
      </c>
      <c r="AD25" s="43">
        <v>93.953154761904756</v>
      </c>
      <c r="AE25" s="43">
        <v>40.35746533333333</v>
      </c>
      <c r="AF25" s="43"/>
      <c r="AG25" s="43"/>
      <c r="AH25" s="43"/>
    </row>
    <row r="26">
      <c r="C26" s="52"/>
      <c r="D26" s="52"/>
      <c r="E26" s="52"/>
      <c r="F26" s="52"/>
      <c r="AA26" s="43"/>
      <c r="AB26" s="43">
        <v>19</v>
      </c>
      <c r="AC26" s="43">
        <v>58.0102380952381</v>
      </c>
      <c r="AD26" s="43">
        <v>72.684404761904759</v>
      </c>
      <c r="AE26" s="43">
        <v>35.727637333333334</v>
      </c>
      <c r="AF26" s="43"/>
      <c r="AG26" s="43"/>
      <c r="AH26" s="43"/>
    </row>
    <row r="27">
      <c r="C27" s="52"/>
      <c r="D27" s="52"/>
      <c r="E27" s="52"/>
      <c r="F27" s="52"/>
      <c r="AA27" s="43"/>
      <c r="AB27" s="43">
        <v>20</v>
      </c>
      <c r="AC27" s="43">
        <v>51.498154761904757</v>
      </c>
      <c r="AD27" s="43">
        <v>98.886428571428567</v>
      </c>
      <c r="AE27" s="43">
        <v>27.999226875</v>
      </c>
      <c r="AF27" s="43"/>
      <c r="AG27" s="43"/>
      <c r="AH27" s="43"/>
    </row>
    <row r="28">
      <c r="C28" s="52"/>
      <c r="D28" s="52"/>
      <c r="E28" s="52"/>
      <c r="F28" s="52"/>
      <c r="AA28" s="43"/>
      <c r="AB28" s="43">
        <v>21</v>
      </c>
      <c r="AC28" s="43">
        <v>49.923392857142858</v>
      </c>
      <c r="AD28" s="43">
        <v>58.58011904761905</v>
      </c>
      <c r="AE28" s="43">
        <v>26.550025714285713</v>
      </c>
      <c r="AF28" s="43"/>
      <c r="AG28" s="43"/>
      <c r="AH28" s="43"/>
    </row>
    <row r="29">
      <c r="C29" s="52"/>
      <c r="D29" s="52"/>
      <c r="E29" s="52"/>
      <c r="F29" s="52"/>
      <c r="AA29" s="43"/>
      <c r="AB29" s="43">
        <v>22</v>
      </c>
      <c r="AC29" s="43">
        <v>43.104464285714286</v>
      </c>
      <c r="AD29" s="43">
        <v>38.582261904761907</v>
      </c>
      <c r="AE29" s="43">
        <v>21.908019375</v>
      </c>
      <c r="AF29" s="43"/>
      <c r="AG29" s="43"/>
      <c r="AH29" s="43"/>
    </row>
    <row r="30">
      <c r="C30" s="52"/>
      <c r="D30" s="52"/>
      <c r="E30" s="52"/>
      <c r="F30" s="52"/>
      <c r="AA30" s="43"/>
      <c r="AB30" s="43">
        <v>23</v>
      </c>
      <c r="AC30" s="43">
        <v>39.534702380952382</v>
      </c>
      <c r="AD30" s="43">
        <v>58.388869047619046</v>
      </c>
      <c r="AE30" s="43">
        <v>20.609321875</v>
      </c>
      <c r="AF30" s="43"/>
      <c r="AG30" s="43"/>
      <c r="AH30" s="43"/>
    </row>
    <row r="31">
      <c r="C31" s="52"/>
      <c r="D31" s="52"/>
      <c r="E31" s="52"/>
      <c r="F31" s="52"/>
      <c r="AA31" s="43"/>
      <c r="AB31" s="43">
        <v>24</v>
      </c>
      <c r="AC31" s="43">
        <v>36.39297619047619</v>
      </c>
      <c r="AD31" s="43">
        <v>52.6089880952381</v>
      </c>
      <c r="AE31" s="43">
        <v>18.528986</v>
      </c>
      <c r="AF31" s="43"/>
      <c r="AG31" s="43"/>
      <c r="AH31" s="43"/>
    </row>
    <row r="32">
      <c r="C32" s="52"/>
      <c r="D32" s="52"/>
      <c r="E32" s="52"/>
      <c r="F32" s="52"/>
      <c r="AA32" s="43"/>
      <c r="AB32" s="43">
        <v>25</v>
      </c>
      <c r="AC32" s="43">
        <v>33.557910714285718</v>
      </c>
      <c r="AD32" s="43">
        <v>30.324892857142856</v>
      </c>
      <c r="AE32" s="43">
        <v>17.372633333333333</v>
      </c>
      <c r="AF32" s="43"/>
      <c r="AG32" s="43"/>
      <c r="AH32" s="43"/>
    </row>
    <row r="33">
      <c r="C33" s="52"/>
      <c r="D33" s="52"/>
      <c r="E33" s="52"/>
      <c r="F33" s="52"/>
      <c r="AA33" s="43"/>
      <c r="AB33" s="43">
        <v>26</v>
      </c>
      <c r="AC33" s="43">
        <v>29.931369047619047</v>
      </c>
      <c r="AD33" s="43">
        <v>42.181964285714287</v>
      </c>
      <c r="AE33" s="43">
        <v>16.240664615384617</v>
      </c>
      <c r="AF33" s="43"/>
      <c r="AG33" s="43"/>
      <c r="AH33" s="43"/>
    </row>
    <row r="34">
      <c r="C34" s="52"/>
      <c r="D34" s="52"/>
      <c r="E34" s="52"/>
      <c r="F34" s="52"/>
      <c r="AA34" s="43"/>
      <c r="AB34" s="43">
        <v>27</v>
      </c>
      <c r="AC34" s="43">
        <v>26.387023809523811</v>
      </c>
      <c r="AD34" s="43">
        <v>23.356309523809525</v>
      </c>
      <c r="AE34" s="43">
        <v>15.077130625</v>
      </c>
      <c r="AF34" s="43"/>
      <c r="AG34" s="43"/>
      <c r="AH34" s="43"/>
    </row>
    <row r="35">
      <c r="C35" s="52"/>
      <c r="D35" s="52"/>
      <c r="E35" s="52"/>
      <c r="F35" s="52"/>
      <c r="AA35" s="43"/>
      <c r="AB35" s="43">
        <v>28</v>
      </c>
      <c r="AC35" s="43">
        <v>26.171964285714285</v>
      </c>
      <c r="AD35" s="43">
        <v>19.029047619047617</v>
      </c>
      <c r="AE35" s="43">
        <v>14.275377692307693</v>
      </c>
      <c r="AF35" s="43"/>
      <c r="AG35" s="43"/>
      <c r="AH35" s="43"/>
    </row>
    <row r="36">
      <c r="C36" s="52"/>
      <c r="D36" s="52"/>
      <c r="E36" s="52"/>
      <c r="F36" s="52"/>
      <c r="AA36" s="43"/>
      <c r="AB36" s="43">
        <v>29</v>
      </c>
      <c r="AC36" s="43">
        <v>25.836845238095236</v>
      </c>
      <c r="AD36" s="43">
        <v>17.854345238095238</v>
      </c>
      <c r="AE36" s="43">
        <v>13.47781</v>
      </c>
      <c r="AF36" s="43"/>
      <c r="AG36" s="43"/>
      <c r="AH36" s="43"/>
    </row>
    <row r="37">
      <c r="C37" s="52"/>
      <c r="D37" s="52"/>
      <c r="E37" s="52"/>
      <c r="F37" s="52"/>
      <c r="AA37" s="43"/>
      <c r="AB37" s="43">
        <v>30</v>
      </c>
      <c r="AC37" s="43">
        <v>25.251369047619047</v>
      </c>
      <c r="AD37" s="43">
        <v>12.897202380952381</v>
      </c>
      <c r="AE37" s="43">
        <v>12.691212142857141</v>
      </c>
      <c r="AF37" s="43"/>
      <c r="AG37" s="43"/>
      <c r="AH37" s="43"/>
    </row>
    <row r="38">
      <c r="C38" s="52"/>
      <c r="D38" s="52"/>
      <c r="E38" s="52"/>
      <c r="F38" s="52"/>
      <c r="AA38" s="43"/>
      <c r="AB38" s="43">
        <v>31</v>
      </c>
      <c r="AC38" s="43">
        <v>27.221726190476193</v>
      </c>
      <c r="AD38" s="43">
        <v>10.959285714285713</v>
      </c>
      <c r="AE38" s="43">
        <v>13.043739333333333</v>
      </c>
      <c r="AF38" s="43"/>
      <c r="AG38" s="43"/>
      <c r="AH38" s="43"/>
    </row>
    <row r="39">
      <c r="C39" s="52"/>
      <c r="D39" s="52"/>
      <c r="E39" s="52"/>
      <c r="F39" s="52"/>
      <c r="AA39" s="43"/>
      <c r="AB39" s="43">
        <v>32</v>
      </c>
      <c r="AC39" s="43">
        <v>26.083809523809524</v>
      </c>
      <c r="AD39" s="43">
        <v>9.4099404761904761</v>
      </c>
      <c r="AE39" s="43">
        <v>11.880649333333333</v>
      </c>
      <c r="AF39" s="43"/>
      <c r="AG39" s="43"/>
      <c r="AH39" s="43"/>
    </row>
    <row r="40">
      <c r="C40" s="52"/>
      <c r="D40" s="52"/>
      <c r="E40" s="52"/>
      <c r="F40" s="52"/>
      <c r="AA40" s="43"/>
      <c r="AB40" s="43">
        <v>33</v>
      </c>
      <c r="AC40" s="43">
        <v>25.724940476190476</v>
      </c>
      <c r="AD40" s="43">
        <v>11.66625</v>
      </c>
      <c r="AE40" s="43">
        <v>11.584957857142856</v>
      </c>
      <c r="AF40" s="43"/>
      <c r="AG40" s="43"/>
      <c r="AH40" s="43"/>
    </row>
    <row r="41">
      <c r="C41" s="52"/>
      <c r="D41" s="52"/>
      <c r="E41" s="52"/>
      <c r="F41" s="52"/>
      <c r="AA41" s="43"/>
      <c r="AB41" s="43">
        <v>34</v>
      </c>
      <c r="AC41" s="43">
        <v>26.040297619047621</v>
      </c>
      <c r="AD41" s="43">
        <v>14.74</v>
      </c>
      <c r="AE41" s="43">
        <v>13.764550625</v>
      </c>
      <c r="AF41" s="43"/>
      <c r="AG41" s="43"/>
      <c r="AH41" s="43"/>
    </row>
    <row r="42">
      <c r="A42" s="181" t="s">
        <v>369</v>
      </c>
      <c r="C42" s="52"/>
      <c r="D42" s="52"/>
      <c r="E42" s="52"/>
      <c r="F42" s="52"/>
      <c r="AA42" s="43"/>
      <c r="AB42" s="43">
        <v>35</v>
      </c>
      <c r="AC42" s="43">
        <v>26.61125</v>
      </c>
      <c r="AD42" s="43">
        <v>23.2575</v>
      </c>
      <c r="AE42" s="43">
        <v>18.361459333333332</v>
      </c>
      <c r="AF42" s="43"/>
      <c r="AG42" s="43"/>
      <c r="AH42" s="43"/>
    </row>
    <row r="43">
      <c r="C43" s="52"/>
      <c r="D43" s="52"/>
      <c r="E43" s="52"/>
      <c r="F43" s="52"/>
      <c r="AA43" s="43"/>
      <c r="AB43" s="43">
        <v>36</v>
      </c>
      <c r="AC43" s="43">
        <v>31.371011904761907</v>
      </c>
      <c r="AD43" s="43">
        <v>24.893809523809523</v>
      </c>
      <c r="AE43" s="43">
        <v>17.729552857142856</v>
      </c>
      <c r="AF43" s="43"/>
      <c r="AG43" s="43"/>
      <c r="AH43" s="43"/>
    </row>
    <row r="44">
      <c r="C44" s="52"/>
      <c r="D44" s="52"/>
      <c r="E44" s="52"/>
      <c r="F44" s="52"/>
      <c r="AA44" s="43"/>
      <c r="AB44" s="43">
        <v>37</v>
      </c>
      <c r="AC44" s="43">
        <v>34.193095238095239</v>
      </c>
      <c r="AD44" s="43">
        <v>23.15</v>
      </c>
      <c r="AE44" s="43">
        <v>17.678812142857144</v>
      </c>
      <c r="AF44" s="43"/>
      <c r="AG44" s="43"/>
      <c r="AH44" s="43"/>
    </row>
    <row r="45">
      <c r="C45" s="52"/>
      <c r="D45" s="52"/>
      <c r="E45" s="52"/>
      <c r="F45" s="52"/>
      <c r="AA45" s="43"/>
      <c r="AB45" s="43">
        <v>38</v>
      </c>
      <c r="AC45" s="43">
        <v>24.620535714285715</v>
      </c>
      <c r="AD45" s="43">
        <v>13.527261904761906</v>
      </c>
      <c r="AE45" s="43">
        <v>17.89861</v>
      </c>
      <c r="AF45" s="43"/>
      <c r="AG45" s="43"/>
      <c r="AH45" s="43"/>
    </row>
    <row r="46">
      <c r="C46" s="52"/>
      <c r="D46" s="52"/>
      <c r="E46" s="52"/>
      <c r="F46" s="52"/>
      <c r="AA46" s="43"/>
      <c r="AB46" s="43">
        <v>39</v>
      </c>
      <c r="AC46" s="43">
        <v>21.341119047619046</v>
      </c>
      <c r="AD46" s="43">
        <v>10.351994047619048</v>
      </c>
      <c r="AE46" s="43">
        <v>17.152169285714287</v>
      </c>
      <c r="AF46" s="43"/>
      <c r="AG46" s="43"/>
      <c r="AH46" s="43"/>
    </row>
    <row r="47">
      <c r="C47" s="52"/>
      <c r="D47" s="52"/>
      <c r="E47" s="52"/>
      <c r="F47" s="52"/>
      <c r="AA47" s="43"/>
      <c r="AB47" s="43">
        <v>40</v>
      </c>
      <c r="AC47" s="43">
        <v>39.983333333333334</v>
      </c>
      <c r="AD47" s="43">
        <v>63.700595238095239</v>
      </c>
      <c r="AE47" s="43">
        <v>24.658210714285712</v>
      </c>
      <c r="AF47" s="43"/>
      <c r="AG47" s="43"/>
      <c r="AH47" s="43"/>
    </row>
    <row r="48">
      <c r="C48" s="52"/>
      <c r="D48" s="52"/>
      <c r="E48" s="52"/>
      <c r="F48" s="52"/>
      <c r="AA48" s="43"/>
      <c r="AB48" s="43">
        <v>41</v>
      </c>
      <c r="AC48" s="43">
        <v>51.178095238095231</v>
      </c>
      <c r="AD48" s="43">
        <v>63.922202380952378</v>
      </c>
      <c r="AE48" s="43">
        <v>24.508608</v>
      </c>
      <c r="AF48" s="43"/>
      <c r="AG48" s="43"/>
      <c r="AH48" s="43"/>
    </row>
    <row r="49">
      <c r="C49" s="52"/>
      <c r="D49" s="52"/>
      <c r="E49" s="52"/>
      <c r="F49" s="52"/>
      <c r="AA49" s="43"/>
      <c r="AB49" s="43">
        <v>42</v>
      </c>
      <c r="AC49" s="43">
        <v>58.491904761904763</v>
      </c>
      <c r="AD49" s="43">
        <v>72.515416666666667</v>
      </c>
      <c r="AE49" s="43">
        <v>30.005059333333332</v>
      </c>
      <c r="AF49" s="43"/>
      <c r="AG49" s="43"/>
      <c r="AH49" s="43"/>
    </row>
    <row r="50">
      <c r="C50" s="52"/>
      <c r="D50" s="52"/>
      <c r="E50" s="52"/>
      <c r="F50" s="52"/>
      <c r="AA50" s="43"/>
      <c r="AB50" s="43">
        <v>43</v>
      </c>
      <c r="AC50" s="43">
        <v>49.288452380952386</v>
      </c>
      <c r="AD50" s="43">
        <v>61.990416666666668</v>
      </c>
      <c r="AE50" s="43">
        <v>21.534055333333335</v>
      </c>
      <c r="AF50" s="43"/>
      <c r="AG50" s="43"/>
      <c r="AH50" s="43"/>
    </row>
    <row r="51">
      <c r="C51" s="52"/>
      <c r="D51" s="52"/>
      <c r="E51" s="52"/>
      <c r="F51" s="52"/>
      <c r="AA51" s="43"/>
      <c r="AB51" s="43">
        <v>44</v>
      </c>
      <c r="AC51" s="43">
        <v>50.456964285714285</v>
      </c>
      <c r="AD51" s="43">
        <v>58.057678571428568</v>
      </c>
      <c r="AE51" s="43">
        <v>18.655109333333332</v>
      </c>
      <c r="AF51" s="43"/>
      <c r="AG51" s="43"/>
      <c r="AH51" s="43"/>
    </row>
    <row r="52">
      <c r="C52" s="52"/>
      <c r="D52" s="52"/>
      <c r="E52" s="52"/>
      <c r="F52" s="52"/>
      <c r="AA52" s="43"/>
      <c r="AB52" s="43">
        <v>45</v>
      </c>
      <c r="AC52" s="43">
        <v>55.461845238095236</v>
      </c>
      <c r="AD52" s="43">
        <v>51.101309523809526</v>
      </c>
      <c r="AE52" s="43">
        <v>18.999686666666669</v>
      </c>
      <c r="AF52" s="43"/>
      <c r="AG52" s="43"/>
      <c r="AH52" s="43"/>
    </row>
    <row r="53">
      <c r="C53" s="52"/>
      <c r="D53" s="52"/>
      <c r="E53" s="52"/>
      <c r="F53" s="52"/>
      <c r="AA53" s="43"/>
      <c r="AB53" s="43">
        <v>46</v>
      </c>
      <c r="AC53" s="43">
        <v>52.32994047619048</v>
      </c>
      <c r="AD53" s="43">
        <v>29.017738095238098</v>
      </c>
      <c r="AE53" s="43">
        <v>17.418172</v>
      </c>
      <c r="AF53" s="43"/>
      <c r="AG53" s="43"/>
      <c r="AH53" s="43"/>
    </row>
    <row r="54">
      <c r="C54" s="52"/>
      <c r="D54" s="52"/>
      <c r="E54" s="52"/>
      <c r="F54" s="52"/>
      <c r="AA54" s="43"/>
      <c r="AB54" s="43">
        <v>47</v>
      </c>
      <c r="AC54" s="43">
        <v>73.72369047619047</v>
      </c>
      <c r="AD54" s="43">
        <v>26.885773809523805</v>
      </c>
      <c r="AE54" s="43">
        <v>18.933238125</v>
      </c>
      <c r="AF54" s="43"/>
      <c r="AG54" s="43"/>
      <c r="AH54" s="43"/>
    </row>
    <row r="55">
      <c r="AA55" s="43"/>
      <c r="AB55" s="43">
        <v>48</v>
      </c>
      <c r="AC55" s="43">
        <v>112.80142857142857</v>
      </c>
      <c r="AD55" s="43">
        <v>46.465535714285714</v>
      </c>
      <c r="AE55" s="43">
        <v>54.165545238095234</v>
      </c>
      <c r="AF55" s="43"/>
      <c r="AG55" s="43"/>
      <c r="AH55" s="43"/>
    </row>
    <row r="56">
      <c r="AA56" s="43"/>
      <c r="AB56" s="43">
        <v>49</v>
      </c>
      <c r="AC56" s="43">
        <v>230.00214285714281</v>
      </c>
      <c r="AD56" s="43">
        <v>43.021488095238091</v>
      </c>
      <c r="AE56" s="43">
        <v>71.67263</v>
      </c>
      <c r="AF56" s="43"/>
      <c r="AG56" s="43"/>
      <c r="AH56" s="43"/>
    </row>
    <row r="57">
      <c r="AA57" s="43"/>
      <c r="AB57" s="43">
        <v>50</v>
      </c>
      <c r="AC57" s="43">
        <v>142.42619047619047</v>
      </c>
      <c r="AD57" s="43">
        <v>60.681547619047613</v>
      </c>
      <c r="AE57" s="43">
        <v>52.053296666666668</v>
      </c>
      <c r="AF57" s="43"/>
      <c r="AG57" s="43"/>
      <c r="AH57" s="43"/>
    </row>
    <row r="58">
      <c r="AA58" s="43"/>
      <c r="AB58" s="43">
        <v>51</v>
      </c>
      <c r="AC58" s="43">
        <v>77.181422619047623</v>
      </c>
      <c r="AD58" s="43">
        <v>114.81492261904761</v>
      </c>
      <c r="AE58" s="43">
        <v>30.144778571428574</v>
      </c>
      <c r="AF58" s="43"/>
      <c r="AG58" s="43"/>
      <c r="AH58" s="43"/>
    </row>
    <row r="59">
      <c r="AA59" s="43"/>
      <c r="AB59" s="43">
        <v>52</v>
      </c>
      <c r="AC59" s="43">
        <v>62.053660714285712</v>
      </c>
      <c r="AD59" s="43">
        <v>50.073363095238093</v>
      </c>
      <c r="AE59" s="43">
        <v>24.471544761904763</v>
      </c>
      <c r="AF59" s="43"/>
      <c r="AG59" s="43"/>
      <c r="AH59" s="43"/>
    </row>
    <row r="60">
      <c r="AA60" s="43">
        <v>2022</v>
      </c>
      <c r="AB60" s="43">
        <v>1</v>
      </c>
      <c r="AC60" s="43">
        <v>71.095839285714291</v>
      </c>
      <c r="AD60" s="43">
        <v>42.987708333333337</v>
      </c>
      <c r="AE60" s="43">
        <v>26.495154</v>
      </c>
      <c r="AF60" s="43"/>
      <c r="AG60" s="43"/>
      <c r="AH60" s="43"/>
    </row>
    <row r="61">
      <c r="AA61" s="43"/>
      <c r="AB61" s="43">
        <v>2</v>
      </c>
      <c r="AC61" s="43">
        <v>56.996488095238092</v>
      </c>
      <c r="AD61" s="43">
        <v>27.815761904761906</v>
      </c>
      <c r="AE61" s="43">
        <v>21.311193809523811</v>
      </c>
      <c r="AF61" s="43"/>
      <c r="AG61" s="43"/>
      <c r="AH61" s="43"/>
    </row>
    <row r="62">
      <c r="AA62" s="43"/>
      <c r="AB62" s="43">
        <v>3</v>
      </c>
      <c r="AC62" s="43">
        <v>56.568488095238095</v>
      </c>
      <c r="AD62" s="43">
        <v>25.573815476190475</v>
      </c>
      <c r="AE62" s="43">
        <v>18.4038</v>
      </c>
      <c r="AF62" s="43"/>
      <c r="AG62" s="43"/>
      <c r="AH62" s="43"/>
    </row>
    <row r="63">
      <c r="AA63" s="43"/>
      <c r="AB63" s="43">
        <v>4</v>
      </c>
      <c r="AC63" s="43">
        <v>96.856434523809511</v>
      </c>
      <c r="AD63" s="43">
        <v>46.265053571428567</v>
      </c>
      <c r="AE63" s="43">
        <v>38.874151</v>
      </c>
      <c r="AF63" s="43"/>
      <c r="AG63" s="43"/>
      <c r="AH63" s="43"/>
    </row>
    <row r="64">
      <c r="AA64" s="43"/>
      <c r="AB64" s="43">
        <v>5</v>
      </c>
      <c r="AC64" s="43">
        <v>81.592928571428558</v>
      </c>
      <c r="AD64" s="43">
        <v>29.483529761904759</v>
      </c>
      <c r="AE64" s="43">
        <v>43.204165238095243</v>
      </c>
      <c r="AF64" s="43"/>
      <c r="AG64" s="43"/>
      <c r="AH64" s="43"/>
    </row>
    <row r="65">
      <c r="AA65" s="43"/>
      <c r="AB65" s="43">
        <v>6</v>
      </c>
      <c r="AC65" s="43">
        <v>136.49740476190476</v>
      </c>
      <c r="AD65" s="43">
        <v>66.893071428571432</v>
      </c>
      <c r="AE65" s="43">
        <v>79.274011904761892</v>
      </c>
      <c r="AF65" s="43"/>
      <c r="AG65" s="43"/>
      <c r="AH65" s="43"/>
    </row>
    <row r="66">
      <c r="AA66" s="43"/>
      <c r="AB66" s="43">
        <v>7</v>
      </c>
      <c r="AC66" s="43">
        <v>190.02344642857142</v>
      </c>
      <c r="AD66" s="43">
        <v>100.91279166666666</v>
      </c>
      <c r="AE66" s="43">
        <v>68.801238095238091</v>
      </c>
      <c r="AF66" s="43"/>
      <c r="AG66" s="43"/>
      <c r="AH66" s="43"/>
    </row>
    <row r="67">
      <c r="AA67" s="43"/>
      <c r="AB67" s="43">
        <v>8</v>
      </c>
      <c r="AC67" s="43">
        <v>143.43532142857143</v>
      </c>
      <c r="AD67" s="43">
        <v>70.857619047619053</v>
      </c>
      <c r="AE67" s="43">
        <v>69.998097142857148</v>
      </c>
      <c r="AF67" s="43"/>
      <c r="AG67" s="43"/>
      <c r="AH67" s="43"/>
    </row>
    <row r="68">
      <c r="AA68" s="43"/>
      <c r="AB68" s="43">
        <v>9</v>
      </c>
      <c r="AC68" s="43">
        <v>201.53692261904763</v>
      </c>
      <c r="AD68" s="43">
        <v>202.4355773809524</v>
      </c>
      <c r="AE68" s="43">
        <v>89.5184615</v>
      </c>
      <c r="AF68" s="43"/>
      <c r="AG68" s="43"/>
      <c r="AH68" s="43"/>
    </row>
    <row r="69">
      <c r="AA69" s="43"/>
      <c r="AB69" s="43">
        <v>10</v>
      </c>
      <c r="AC69" s="43">
        <v>305.35840476190475</v>
      </c>
      <c r="AD69" s="43">
        <v>141.44591666666665</v>
      </c>
      <c r="AE69" s="43">
        <v>109.5652757142857</v>
      </c>
      <c r="AF69" s="43"/>
      <c r="AG69" s="43"/>
      <c r="AH69" s="43"/>
    </row>
    <row r="70">
      <c r="AA70" s="43"/>
      <c r="AB70" s="43">
        <v>11</v>
      </c>
      <c r="AC70" s="43">
        <v>322.04860714285712</v>
      </c>
      <c r="AD70" s="43">
        <v>75.359380952380945</v>
      </c>
      <c r="AE70" s="43">
        <v>119.25398523809524</v>
      </c>
      <c r="AF70" s="43"/>
      <c r="AG70" s="43"/>
      <c r="AH70" s="43"/>
    </row>
    <row r="71">
      <c r="AA71" s="43"/>
      <c r="AB71" s="43">
        <v>12</v>
      </c>
      <c r="AC71" s="43">
        <v>192.14585714285715</v>
      </c>
      <c r="AD71" s="43">
        <v>126.76622023809523</v>
      </c>
      <c r="AE71" s="43">
        <v>86.8437555</v>
      </c>
      <c r="AF71" s="43"/>
      <c r="AG71" s="43"/>
      <c r="AH71" s="43"/>
    </row>
    <row r="72">
      <c r="AA72" s="43"/>
      <c r="AB72" s="43">
        <v>13</v>
      </c>
      <c r="AC72" s="43">
        <v>246.19388690476188</v>
      </c>
      <c r="AD72" s="43">
        <v>182.03190476190474</v>
      </c>
      <c r="AE72" s="43">
        <v>94.784509523809518</v>
      </c>
      <c r="AF72" s="43"/>
      <c r="AG72" s="43"/>
      <c r="AH72" s="43"/>
    </row>
    <row r="73">
      <c r="AA73" s="43"/>
      <c r="AB73" s="43">
        <v>14</v>
      </c>
      <c r="AC73" s="43">
        <v>299.5350357142857</v>
      </c>
      <c r="AD73" s="43">
        <v>126.58510714285713</v>
      </c>
      <c r="AE73" s="43">
        <v>107.18982857142858</v>
      </c>
      <c r="AF73" s="43"/>
      <c r="AG73" s="43"/>
      <c r="AH73" s="43"/>
    </row>
    <row r="74">
      <c r="AA74" s="43"/>
      <c r="AB74" s="43">
        <v>15</v>
      </c>
      <c r="AC74" s="43">
        <v>161.58610119047617</v>
      </c>
      <c r="AD74" s="43">
        <v>108.36579761904763</v>
      </c>
      <c r="AE74" s="43">
        <v>81.303376666666665</v>
      </c>
      <c r="AF74" s="43"/>
      <c r="AG74" s="43"/>
      <c r="AH74" s="43"/>
    </row>
    <row r="75">
      <c r="AA75" s="43"/>
      <c r="AB75" s="43">
        <v>16</v>
      </c>
      <c r="AC75" s="43">
        <v>100.25120238095238</v>
      </c>
      <c r="AD75" s="43">
        <v>80.749875</v>
      </c>
      <c r="AE75" s="43">
        <v>56.1070225</v>
      </c>
      <c r="AF75" s="43"/>
      <c r="AG75" s="43"/>
      <c r="AH75" s="43"/>
    </row>
    <row r="76">
      <c r="AA76" s="43"/>
      <c r="AB76" s="43">
        <v>17</v>
      </c>
      <c r="AC76" s="43">
        <v>67.81218452380952</v>
      </c>
      <c r="AD76" s="43">
        <v>68.480440476190481</v>
      </c>
      <c r="AE76" s="43">
        <v>41.996172857142859</v>
      </c>
      <c r="AF76" s="43"/>
      <c r="AG76" s="43"/>
      <c r="AH76" s="43"/>
    </row>
    <row r="77">
      <c r="AA77" s="43"/>
      <c r="AB77" s="43">
        <v>18</v>
      </c>
      <c r="AC77" s="43">
        <v>58.2126130952381</v>
      </c>
      <c r="AD77" s="43">
        <v>55.016589285714282</v>
      </c>
      <c r="AE77" s="43">
        <v>33.278795</v>
      </c>
      <c r="AF77" s="43"/>
      <c r="AG77" s="43"/>
      <c r="AH77" s="43"/>
    </row>
    <row r="78">
      <c r="AA78" s="43"/>
      <c r="AB78" s="43">
        <v>19</v>
      </c>
      <c r="AC78" s="43">
        <v>54.88247619047619</v>
      </c>
      <c r="AD78" s="43">
        <v>63.114898809523808</v>
      </c>
      <c r="AE78" s="43">
        <v>28.357924</v>
      </c>
      <c r="AF78" s="43"/>
      <c r="AG78" s="43"/>
      <c r="AH78" s="43"/>
    </row>
    <row r="79">
      <c r="AA79" s="43"/>
      <c r="AB79" s="43">
        <v>20</v>
      </c>
      <c r="AC79" s="43">
        <v>62.818214285714284</v>
      </c>
      <c r="AD79" s="43">
        <v>74.948547619047616</v>
      </c>
      <c r="AE79" s="43">
        <v>29.051598333333335</v>
      </c>
      <c r="AF79" s="43"/>
      <c r="AG79" s="43"/>
      <c r="AH79" s="43"/>
    </row>
    <row r="80">
      <c r="AA80" s="43"/>
      <c r="AB80" s="43">
        <v>21</v>
      </c>
      <c r="AC80" s="43">
        <v>52.363238095238096</v>
      </c>
      <c r="AD80" s="43">
        <v>40.6931130952381</v>
      </c>
      <c r="AE80" s="43">
        <v>24.45731692307692</v>
      </c>
      <c r="AF80" s="43"/>
      <c r="AG80" s="43"/>
      <c r="AH80" s="43"/>
    </row>
    <row r="81">
      <c r="AA81" s="43"/>
      <c r="AB81" s="43">
        <v>22</v>
      </c>
      <c r="AC81" s="43">
        <v>43.14391071428571</v>
      </c>
      <c r="AD81" s="43">
        <v>34.155130952380951</v>
      </c>
      <c r="AE81" s="43">
        <v>20.351668571428569</v>
      </c>
      <c r="AF81" s="43"/>
      <c r="AG81" s="43"/>
      <c r="AH81" s="43"/>
    </row>
    <row r="82">
      <c r="AA82" s="43"/>
      <c r="AB82" s="43">
        <v>23</v>
      </c>
      <c r="AC82" s="43">
        <v>39.960791666666658</v>
      </c>
      <c r="AD82" s="43">
        <v>39.44314285714286</v>
      </c>
      <c r="AE82" s="43">
        <v>18.666204615384615</v>
      </c>
      <c r="AF82" s="43"/>
      <c r="AG82" s="43"/>
      <c r="AH82" s="43"/>
    </row>
    <row r="83">
      <c r="AA83" s="43"/>
      <c r="AB83" s="43">
        <v>24</v>
      </c>
      <c r="AC83" s="43">
        <v>36.415017857142857</v>
      </c>
      <c r="AD83" s="43">
        <v>43.344464285714288</v>
      </c>
      <c r="AE83" s="43">
        <v>17.224783333333331</v>
      </c>
      <c r="AF83" s="43"/>
      <c r="AG83" s="43"/>
      <c r="AH83" s="43"/>
    </row>
    <row r="84">
      <c r="AA84" s="43"/>
      <c r="AB84" s="43">
        <v>25</v>
      </c>
      <c r="AC84" s="43">
        <v>31.642565476190477</v>
      </c>
      <c r="AD84" s="43">
        <v>27.371333333333332</v>
      </c>
      <c r="AE84" s="43">
        <v>15.868286666666666</v>
      </c>
      <c r="AF84" s="43"/>
      <c r="AG84" s="43"/>
      <c r="AH84" s="43"/>
    </row>
    <row r="85">
      <c r="AA85" s="43"/>
      <c r="AB85" s="43">
        <v>26</v>
      </c>
      <c r="AC85" s="43">
        <v>29.57261904761905</v>
      </c>
      <c r="AD85" s="43">
        <v>25.336815476190473</v>
      </c>
      <c r="AE85" s="43">
        <v>14.389435714285714</v>
      </c>
      <c r="AF85" s="43"/>
      <c r="AG85" s="43"/>
      <c r="AH85" s="43"/>
    </row>
    <row r="86">
      <c r="AA86" s="43"/>
      <c r="AB86" s="43">
        <v>27</v>
      </c>
      <c r="AC86" s="43">
        <v>26.614494047619047</v>
      </c>
      <c r="AD86" s="43">
        <v>17.01195238095238</v>
      </c>
      <c r="AE86" s="43">
        <v>12.591235714285713</v>
      </c>
      <c r="AF86" s="43"/>
      <c r="AG86" s="43"/>
      <c r="AH86" s="43"/>
    </row>
    <row r="87">
      <c r="AA87" s="43"/>
      <c r="AB87" s="43">
        <v>28</v>
      </c>
      <c r="AC87" s="43">
        <v>27.318559523809522</v>
      </c>
      <c r="AD87" s="43">
        <v>15.483333333333333</v>
      </c>
      <c r="AE87" s="43">
        <v>12.568361428571428</v>
      </c>
      <c r="AF87" s="43"/>
      <c r="AG87" s="43"/>
      <c r="AH87" s="43"/>
    </row>
    <row r="88">
      <c r="AA88" s="43"/>
      <c r="AB88" s="43">
        <v>29</v>
      </c>
      <c r="AC88" s="43">
        <v>27.958148809523806</v>
      </c>
      <c r="AD88" s="43">
        <v>12.983220238095237</v>
      </c>
      <c r="AE88" s="43">
        <v>12.436332142857141</v>
      </c>
      <c r="AF88" s="43"/>
      <c r="AG88" s="43"/>
      <c r="AH88" s="43"/>
    </row>
    <row r="89">
      <c r="AA89" s="43"/>
      <c r="AB89" s="43">
        <v>30</v>
      </c>
      <c r="AC89" s="43">
        <v>25.713708333333333</v>
      </c>
      <c r="AD89" s="43">
        <v>13.575940476190475</v>
      </c>
      <c r="AE89" s="43">
        <v>12.081107857142856</v>
      </c>
      <c r="AF89" s="43"/>
      <c r="AG89" s="43"/>
      <c r="AH89" s="43"/>
    </row>
    <row r="90">
      <c r="AA90" s="43"/>
      <c r="AB90" s="43">
        <v>31</v>
      </c>
      <c r="AC90" s="43">
        <v>24.763547619047618</v>
      </c>
      <c r="AD90" s="43">
        <v>11.669809523809523</v>
      </c>
      <c r="AE90" s="43">
        <v>11.596254285714286</v>
      </c>
      <c r="AF90" s="43"/>
      <c r="AG90" s="43"/>
      <c r="AH90" s="43"/>
    </row>
    <row r="91">
      <c r="AA91" s="43"/>
      <c r="AB91" s="43">
        <v>32</v>
      </c>
      <c r="AC91" s="43">
        <v>24.089791666666667</v>
      </c>
      <c r="AD91" s="43">
        <v>19.260142857142856</v>
      </c>
      <c r="AE91" s="43">
        <v>11.716150666666666</v>
      </c>
      <c r="AF91" s="43"/>
      <c r="AG91" s="43"/>
      <c r="AH91" s="43"/>
    </row>
    <row r="92">
      <c r="AA92" s="43"/>
      <c r="AB92" s="43">
        <v>33</v>
      </c>
      <c r="AC92" s="43">
        <v>22.496214285714288</v>
      </c>
      <c r="AD92" s="43">
        <v>11.777142857142856</v>
      </c>
      <c r="AE92" s="43">
        <v>12.527402857142857</v>
      </c>
      <c r="AF92" s="43"/>
      <c r="AG92" s="43"/>
      <c r="AH92" s="43"/>
    </row>
    <row r="93">
      <c r="AA93" s="43"/>
      <c r="AB93" s="43">
        <v>34</v>
      </c>
      <c r="AC93" s="43">
        <v>25.360142857142858</v>
      </c>
      <c r="AD93" s="43">
        <v>9.6848095238095233</v>
      </c>
      <c r="AE93" s="43">
        <v>16.217902307692306</v>
      </c>
      <c r="AF93" s="43"/>
      <c r="AG93" s="43"/>
      <c r="AH93" s="43"/>
    </row>
    <row r="94">
      <c r="AA94" s="43"/>
      <c r="AB94" s="43">
        <v>35</v>
      </c>
      <c r="AC94" s="43">
        <v>25.566726190476189</v>
      </c>
      <c r="AD94" s="43">
        <v>8.348809523809523</v>
      </c>
      <c r="AE94" s="43">
        <v>16.31579</v>
      </c>
      <c r="AF94" s="43"/>
      <c r="AG94" s="43"/>
      <c r="AH94" s="43"/>
    </row>
    <row r="95">
      <c r="AA95" s="43"/>
      <c r="AB95" s="43">
        <v>36</v>
      </c>
      <c r="AC95" s="43">
        <v>27.733642857142858</v>
      </c>
      <c r="AD95" s="43">
        <v>7.1784226190476188</v>
      </c>
      <c r="AE95" s="43">
        <v>16.31579</v>
      </c>
      <c r="AF95" s="43"/>
      <c r="AG95" s="43"/>
      <c r="AH95" s="43"/>
    </row>
    <row r="96">
      <c r="AA96" s="43"/>
      <c r="AB96" s="43">
        <v>37</v>
      </c>
      <c r="AC96" s="43">
        <v>30.252976190476186</v>
      </c>
      <c r="AD96" s="43">
        <v>7.1493333333333338</v>
      </c>
      <c r="AE96" s="43">
        <v>16.184408333333334</v>
      </c>
      <c r="AF96" s="43"/>
      <c r="AG96" s="43"/>
      <c r="AH96" s="43"/>
    </row>
    <row r="97">
      <c r="AA97" s="43"/>
      <c r="AB97" s="43">
        <v>38</v>
      </c>
      <c r="AC97" s="43">
        <v>37.00830357142857</v>
      </c>
      <c r="AD97" s="43">
        <v>21.733553571428573</v>
      </c>
      <c r="AE97" s="43">
        <v>16.294863636363637</v>
      </c>
      <c r="AF97" s="43"/>
      <c r="AG97" s="43"/>
      <c r="AH97" s="43"/>
    </row>
    <row r="98">
      <c r="AA98" s="43"/>
      <c r="AB98" s="43">
        <v>39</v>
      </c>
      <c r="AC98" s="43">
        <v>43.94135119047619</v>
      </c>
      <c r="AD98" s="43">
        <v>21.54977380952381</v>
      </c>
      <c r="AE98" s="43">
        <v>16.226248265306122</v>
      </c>
      <c r="AF98" s="43"/>
      <c r="AG98" s="43"/>
      <c r="AH98" s="43"/>
    </row>
    <row r="99">
      <c r="AA99" s="43"/>
      <c r="AB99" s="43">
        <v>40</v>
      </c>
      <c r="AC99" s="43">
        <v>35.542898809523813</v>
      </c>
      <c r="AD99" s="43">
        <v>14.787</v>
      </c>
      <c r="AE99" s="43">
        <v>16.796728390804596</v>
      </c>
      <c r="AF99" s="43"/>
      <c r="AG99" s="43"/>
      <c r="AH99" s="43"/>
    </row>
    <row r="100">
      <c r="AA100" s="43"/>
      <c r="AB100" s="43">
        <v>41</v>
      </c>
      <c r="AC100" s="43">
        <v>31.525654761904764</v>
      </c>
      <c r="AD100" s="43">
        <v>16.799410714285717</v>
      </c>
      <c r="AE100" s="43">
        <v>11.81149</v>
      </c>
      <c r="AF100" s="43"/>
      <c r="AG100" s="43"/>
      <c r="AH100" s="43"/>
    </row>
    <row r="101">
      <c r="AA101" s="43"/>
      <c r="AB101" s="43">
        <v>42</v>
      </c>
      <c r="AC101" s="43">
        <v>38.873613095238092</v>
      </c>
      <c r="AD101" s="43">
        <v>25.138291666666667</v>
      </c>
      <c r="AE101" s="43">
        <v>9.4665357142857136</v>
      </c>
      <c r="AF101" s="43"/>
      <c r="AG101" s="43"/>
      <c r="AH101" s="43"/>
    </row>
    <row r="102">
      <c r="AA102" s="43"/>
      <c r="AB102" s="43">
        <v>43</v>
      </c>
      <c r="AC102" s="43">
        <v>37.695744047619044</v>
      </c>
      <c r="AD102" s="43">
        <v>25.216505952380952</v>
      </c>
      <c r="AE102" s="43">
        <v>11.382345714285714</v>
      </c>
      <c r="AF102" s="43"/>
      <c r="AG102" s="43"/>
      <c r="AH102" s="43"/>
    </row>
    <row r="103">
      <c r="AA103" s="43"/>
      <c r="AB103" s="43">
        <v>44</v>
      </c>
      <c r="AC103" s="43">
        <v>41.06847619047619</v>
      </c>
      <c r="AD103" s="43">
        <v>14.095446428571428</v>
      </c>
      <c r="AE103" s="43">
        <v>11.09458857142857</v>
      </c>
      <c r="AF103" s="43"/>
      <c r="AG103" s="43"/>
      <c r="AH103" s="43"/>
    </row>
    <row r="104">
      <c r="AA104" s="43"/>
      <c r="AB104" s="43">
        <v>45</v>
      </c>
      <c r="AC104" s="43">
        <v>45.284589285714283</v>
      </c>
      <c r="AD104" s="43">
        <v>11.297154761904762</v>
      </c>
      <c r="AE104" s="43">
        <v>10.919885714285716</v>
      </c>
      <c r="AF104" s="43"/>
      <c r="AG104" s="43"/>
      <c r="AH104" s="43"/>
    </row>
    <row r="105">
      <c r="AA105" s="43"/>
      <c r="AB105" s="43">
        <v>46</v>
      </c>
      <c r="AC105" s="43">
        <v>38.686327380952378</v>
      </c>
      <c r="AD105" s="43">
        <v>9.9714107142857156</v>
      </c>
      <c r="AE105" s="43">
        <v>11.464804285714285</v>
      </c>
      <c r="AF105" s="43"/>
      <c r="AG105" s="43"/>
      <c r="AH105" s="43"/>
    </row>
    <row r="106">
      <c r="AA106" s="43"/>
      <c r="AB106" s="43">
        <v>47</v>
      </c>
      <c r="AC106" s="43">
        <v>46.268785714285713</v>
      </c>
      <c r="AD106" s="43">
        <v>9.0634166666666669</v>
      </c>
      <c r="AE106" s="43">
        <v>11.333264285714284</v>
      </c>
      <c r="AF106" s="43"/>
      <c r="AG106" s="43"/>
      <c r="AH106" s="43"/>
    </row>
    <row r="107">
      <c r="AA107" s="43"/>
      <c r="AB107" s="43">
        <v>48</v>
      </c>
      <c r="AC107" s="43">
        <v>45.241041666666668</v>
      </c>
      <c r="AD107" s="43">
        <v>7.7819821428571432</v>
      </c>
      <c r="AE107" s="43">
        <v>11.195039523809525</v>
      </c>
      <c r="AF107" s="43"/>
      <c r="AG107" s="43"/>
      <c r="AH107" s="43"/>
    </row>
    <row r="108">
      <c r="AA108" s="43"/>
      <c r="AB108" s="43">
        <v>49</v>
      </c>
      <c r="AC108" s="43">
        <v>43.305982142857147</v>
      </c>
      <c r="AD108" s="43">
        <v>6.02464880952381</v>
      </c>
      <c r="AE108" s="43">
        <v>11.129731904761906</v>
      </c>
      <c r="AF108" s="43"/>
      <c r="AG108" s="43"/>
      <c r="AH108" s="43"/>
    </row>
    <row r="109">
      <c r="AA109" s="43"/>
      <c r="AB109" s="43">
        <v>50</v>
      </c>
      <c r="AC109" s="43">
        <v>46.609410714285708</v>
      </c>
      <c r="AD109" s="43">
        <v>10.802732142857144</v>
      </c>
      <c r="AE109" s="43">
        <v>12.8407855</v>
      </c>
      <c r="AF109" s="43"/>
      <c r="AG109" s="43"/>
      <c r="AH109" s="43"/>
    </row>
    <row r="110">
      <c r="AA110" s="43"/>
      <c r="AB110" s="43">
        <v>51</v>
      </c>
      <c r="AC110" s="43">
        <v>70.4999107142857</v>
      </c>
      <c r="AD110" s="43">
        <v>13.547023809523809</v>
      </c>
      <c r="AE110" s="43">
        <v>21.320983571428574</v>
      </c>
      <c r="AF110" s="43"/>
      <c r="AG110" s="43"/>
      <c r="AH110" s="43"/>
    </row>
    <row r="111">
      <c r="AA111" s="43"/>
      <c r="AB111" s="43">
        <v>52</v>
      </c>
      <c r="AC111" s="43">
        <v>65.301208333333335</v>
      </c>
      <c r="AD111" s="43">
        <v>13.057755952380951</v>
      </c>
      <c r="AE111" s="43">
        <v>21.275355</v>
      </c>
      <c r="AF111" s="43"/>
      <c r="AG111" s="43"/>
      <c r="AH111" s="43"/>
    </row>
    <row r="112">
      <c r="AA112" s="43">
        <v>2023</v>
      </c>
      <c r="AB112" s="43">
        <v>1</v>
      </c>
      <c r="AC112" s="43">
        <v>79.502595238095225</v>
      </c>
      <c r="AD112" s="43">
        <v>32.061190476190475</v>
      </c>
      <c r="AE112" s="43">
        <v>26.19348</v>
      </c>
      <c r="AF112" s="43"/>
      <c r="AG112" s="43"/>
      <c r="AH112" s="43"/>
    </row>
    <row r="113">
      <c r="AA113" s="43"/>
      <c r="AB113" s="43">
        <v>2</v>
      </c>
      <c r="AC113" s="43">
        <v>82.985</v>
      </c>
      <c r="AD113" s="43">
        <v>34.565595238095234</v>
      </c>
      <c r="AE113" s="43">
        <v>47.827152711864407</v>
      </c>
      <c r="AF113" s="43"/>
      <c r="AG113" s="43"/>
      <c r="AH113" s="43"/>
    </row>
    <row r="114">
      <c r="AA114" s="43"/>
      <c r="AB114" s="43">
        <v>3</v>
      </c>
      <c r="AC114" s="43">
        <v>85.672571428571416</v>
      </c>
      <c r="AD114" s="43">
        <v>53.262976190476188</v>
      </c>
      <c r="AE114" s="43">
        <v>38.682492142857143</v>
      </c>
      <c r="AF114" s="43"/>
      <c r="AG114" s="43"/>
      <c r="AH114" s="43"/>
    </row>
    <row r="115">
      <c r="AA115" s="43"/>
      <c r="AB115" s="43">
        <v>4</v>
      </c>
      <c r="AC115" s="43">
        <v>119.73223809523809</v>
      </c>
      <c r="AD115" s="43">
        <v>106.51192857142857</v>
      </c>
      <c r="AE115" s="43">
        <v>42.911521904761905</v>
      </c>
      <c r="AF115" s="43"/>
      <c r="AG115" s="43"/>
      <c r="AH115" s="43"/>
    </row>
    <row r="116">
      <c r="AA116" s="43"/>
      <c r="AB116" s="43">
        <v>5</v>
      </c>
      <c r="AC116" s="43">
        <v>93.180404761904754</v>
      </c>
      <c r="AD116" s="43">
        <v>42.072315476190475</v>
      </c>
      <c r="AE116" s="43">
        <v>37.061470434782606</v>
      </c>
      <c r="AF116" s="43"/>
      <c r="AG116" s="43"/>
      <c r="AH116" s="43"/>
    </row>
    <row r="117">
      <c r="AA117" s="43"/>
      <c r="AB117" s="43">
        <v>6</v>
      </c>
      <c r="AC117" s="43">
        <v>76.965345238095239</v>
      </c>
      <c r="AD117" s="43">
        <v>29.099369047619046</v>
      </c>
      <c r="AE117" s="43">
        <v>46.240595294117647</v>
      </c>
      <c r="AF117" s="43"/>
      <c r="AG117" s="43"/>
      <c r="AH117" s="43"/>
    </row>
    <row r="118">
      <c r="AA118" s="43"/>
      <c r="AB118" s="43">
        <v>7</v>
      </c>
      <c r="AC118" s="43">
        <v>100.04470238095237</v>
      </c>
      <c r="AD118" s="43">
        <v>90.1380357142857</v>
      </c>
      <c r="AE118" s="43">
        <v>58.161496666666665</v>
      </c>
      <c r="AF118" s="43"/>
      <c r="AG118" s="43"/>
      <c r="AH118" s="43"/>
    </row>
    <row r="119">
      <c r="Z119" s="43"/>
      <c r="AA119" s="43"/>
      <c r="AB119" s="43">
        <v>8</v>
      </c>
      <c r="AC119" s="43">
        <v>126.84483333333333</v>
      </c>
      <c r="AD119" s="43">
        <v>116.1221388888889</v>
      </c>
      <c r="AE119" s="43">
        <v>97.257871176470587</v>
      </c>
      <c r="AF119" s="43"/>
      <c r="AG119" s="43"/>
      <c r="AH119" s="43"/>
    </row>
    <row r="120">
      <c r="Z120" s="43"/>
      <c r="AA120" s="43"/>
      <c r="AB120" s="43">
        <v>9</v>
      </c>
      <c r="AC120" s="43">
        <v>152.06356547619046</v>
      </c>
      <c r="AD120" s="43">
        <v>71.975642857142859</v>
      </c>
      <c r="AE120" s="43">
        <v>89.914340625</v>
      </c>
      <c r="AF120" s="43"/>
      <c r="AG120" s="43"/>
      <c r="AH120" s="43"/>
    </row>
    <row r="121">
      <c r="Z121" s="43"/>
      <c r="AA121" s="43"/>
      <c r="AB121" s="43">
        <v>10</v>
      </c>
      <c r="AC121" s="43">
        <v>150.949125</v>
      </c>
      <c r="AD121" s="43">
        <v>148.17406547619046</v>
      </c>
      <c r="AE121" s="43">
        <v>68.829985</v>
      </c>
      <c r="AF121" s="43"/>
      <c r="AG121" s="43"/>
      <c r="AH121" s="43"/>
    </row>
    <row r="122">
      <c r="Z122" s="43"/>
      <c r="AA122" s="43"/>
      <c r="AB122" s="43">
        <v>11</v>
      </c>
      <c r="AC122" s="43">
        <v>380.20494047619047</v>
      </c>
      <c r="AD122" s="43">
        <v>181.67506547619047</v>
      </c>
      <c r="AE122" s="43">
        <v>102.01439137931033</v>
      </c>
      <c r="AF122" s="43"/>
      <c r="AG122" s="43"/>
      <c r="AH122" s="43"/>
    </row>
    <row r="123">
      <c r="Z123" s="43"/>
      <c r="AA123" s="43"/>
      <c r="AB123" s="43">
        <v>12</v>
      </c>
      <c r="AC123" s="43">
        <v>218.21585714285712</v>
      </c>
      <c r="AD123" s="43">
        <v>71.607255952380953</v>
      </c>
      <c r="AE123" s="43">
        <v>97.595699230769227</v>
      </c>
      <c r="AF123" s="43"/>
      <c r="AG123" s="43"/>
      <c r="AH123" s="43"/>
    </row>
    <row r="124">
      <c r="Z124" s="43"/>
      <c r="AA124" s="43"/>
      <c r="AB124" s="43">
        <v>13</v>
      </c>
      <c r="AC124" s="43">
        <v>153.89365476190474</v>
      </c>
      <c r="AD124" s="43">
        <v>74.664744047619052</v>
      </c>
      <c r="AE124" s="43">
        <v>81.407957037037022</v>
      </c>
      <c r="AF124" s="43"/>
      <c r="AG124" s="43"/>
      <c r="AH124" s="43"/>
    </row>
    <row r="125">
      <c r="Z125" s="43"/>
      <c r="AA125" s="43"/>
      <c r="AB125" s="43"/>
      <c r="AC125" s="43"/>
      <c r="AD125" s="43"/>
      <c r="AE125" s="43"/>
      <c r="AF125" s="43"/>
      <c r="AG125" s="43"/>
      <c r="AH125" s="43"/>
    </row>
    <row r="126">
      <c r="Z126" s="43"/>
      <c r="AA126" s="43"/>
      <c r="AB126" s="43"/>
      <c r="AC126" s="43"/>
      <c r="AD126" s="43"/>
      <c r="AE126" s="43"/>
      <c r="AF126" s="43"/>
      <c r="AG126" s="43"/>
      <c r="AH126" s="43"/>
    </row>
    <row r="127">
      <c r="Z127" s="43"/>
      <c r="AA127" s="43"/>
      <c r="AB127" s="43"/>
      <c r="AC127" s="43"/>
      <c r="AD127" s="43"/>
      <c r="AE127" s="43"/>
      <c r="AF127" s="43"/>
      <c r="AG127" s="43"/>
      <c r="AH127" s="43"/>
    </row>
    <row r="128">
      <c r="Z128" s="43"/>
      <c r="AA128" s="43"/>
      <c r="AB128" s="43"/>
      <c r="AC128" s="43"/>
      <c r="AD128" s="43"/>
      <c r="AE128" s="43"/>
      <c r="AF128" s="43"/>
      <c r="AG128" s="43"/>
      <c r="AH128" s="43"/>
    </row>
    <row r="129">
      <c r="Z129" s="43"/>
      <c r="AA129" s="43"/>
      <c r="AB129" s="43"/>
      <c r="AC129" s="43"/>
      <c r="AD129" s="43"/>
      <c r="AE129" s="43"/>
      <c r="AF129" s="43"/>
      <c r="AG129" s="43"/>
      <c r="AH129" s="43"/>
    </row>
    <row r="130">
      <c r="Z130" s="43"/>
      <c r="AA130" s="43"/>
      <c r="AB130" s="43"/>
      <c r="AC130" s="43"/>
      <c r="AD130" s="43"/>
      <c r="AE130" s="43"/>
      <c r="AF130" s="43"/>
      <c r="AG130" s="43"/>
      <c r="AH130" s="43"/>
    </row>
    <row r="131">
      <c r="Z131" s="43"/>
      <c r="AA131" s="43"/>
      <c r="AB131" s="43"/>
      <c r="AC131" s="43"/>
      <c r="AD131" s="43"/>
      <c r="AE131" s="43"/>
      <c r="AF131" s="43"/>
      <c r="AG131" s="43"/>
      <c r="AH131" s="43"/>
    </row>
    <row r="132">
      <c r="Z132" s="43"/>
      <c r="AA132" s="43"/>
      <c r="AB132" s="43"/>
      <c r="AC132" s="53"/>
      <c r="AD132" s="53"/>
      <c r="AE132" s="53"/>
      <c r="AF132" s="43"/>
      <c r="AG132" s="43"/>
      <c r="AH132" s="43"/>
    </row>
    <row r="133">
      <c r="Z133" s="43"/>
      <c r="AA133" s="43"/>
      <c r="AB133" s="43"/>
      <c r="AC133" s="43"/>
      <c r="AD133" s="43"/>
      <c r="AE133" s="43"/>
      <c r="AF133" s="43"/>
      <c r="AG133" s="43"/>
      <c r="AH133" s="43"/>
    </row>
    <row r="134">
      <c r="Z134" s="43"/>
      <c r="AA134" s="43"/>
      <c r="AB134" s="43"/>
      <c r="AC134" s="43"/>
      <c r="AD134" s="43"/>
      <c r="AE134" s="43"/>
      <c r="AF134" s="43"/>
      <c r="AG134" s="43"/>
      <c r="AH134" s="43"/>
    </row>
    <row r="135">
      <c r="Z135" s="43"/>
      <c r="AA135" s="43"/>
      <c r="AB135" s="43"/>
      <c r="AC135" s="43"/>
      <c r="AD135" s="43"/>
      <c r="AE135" s="43"/>
      <c r="AF135" s="43"/>
      <c r="AG135" s="43"/>
      <c r="AH135" s="43"/>
    </row>
    <row r="136">
      <c r="Z136" s="43"/>
      <c r="AA136" s="43"/>
      <c r="AB136" s="43"/>
      <c r="AC136" s="43"/>
      <c r="AD136" s="43"/>
      <c r="AE136" s="43"/>
      <c r="AF136" s="43"/>
      <c r="AG136" s="43"/>
      <c r="AH136" s="43"/>
    </row>
    <row r="137">
      <c r="Z137" s="43"/>
      <c r="AA137" s="43"/>
      <c r="AB137" s="43"/>
      <c r="AC137" s="43"/>
      <c r="AD137" s="43"/>
      <c r="AE137" s="43"/>
      <c r="AF137" s="43"/>
      <c r="AG137" s="43"/>
      <c r="AH137" s="43"/>
    </row>
    <row r="138">
      <c r="Z138" s="43"/>
      <c r="AA138" s="43"/>
      <c r="AB138" s="43"/>
      <c r="AC138" s="43"/>
      <c r="AD138" s="43"/>
      <c r="AE138" s="43"/>
      <c r="AF138" s="43"/>
      <c r="AG138" s="43"/>
      <c r="AH138" s="43"/>
    </row>
    <row r="139">
      <c r="Z139" s="43"/>
      <c r="AA139" s="43"/>
      <c r="AB139" s="43"/>
      <c r="AC139" s="43"/>
      <c r="AD139" s="43"/>
      <c r="AE139" s="43"/>
      <c r="AF139" s="43"/>
      <c r="AG139" s="43"/>
      <c r="AH139" s="43"/>
    </row>
    <row r="140">
      <c r="Z140" s="43"/>
      <c r="AA140" s="43"/>
      <c r="AB140" s="43"/>
      <c r="AC140" s="43"/>
      <c r="AD140" s="43"/>
      <c r="AE140" s="43"/>
      <c r="AF140" s="43"/>
      <c r="AG140" s="43"/>
      <c r="AH140" s="43"/>
    </row>
    <row r="141">
      <c r="Z141" s="43"/>
      <c r="AA141" s="43"/>
      <c r="AB141" s="43"/>
      <c r="AC141" s="43"/>
      <c r="AD141" s="43"/>
      <c r="AE141" s="43"/>
      <c r="AF141" s="43"/>
      <c r="AG141" s="43"/>
      <c r="AH141" s="43"/>
    </row>
    <row r="142">
      <c r="Z142" s="43"/>
      <c r="AA142" s="43"/>
      <c r="AB142" s="43"/>
      <c r="AC142" s="43"/>
      <c r="AD142" s="43"/>
      <c r="AE142" s="43"/>
      <c r="AF142" s="43"/>
      <c r="AG142" s="43"/>
      <c r="AH142" s="43"/>
    </row>
    <row r="143">
      <c r="Z143" s="43"/>
      <c r="AA143" s="43"/>
      <c r="AB143" s="43"/>
      <c r="AC143" s="43"/>
      <c r="AD143" s="43"/>
      <c r="AE143" s="43"/>
      <c r="AF143" s="43"/>
      <c r="AG143" s="43"/>
      <c r="AH143" s="43"/>
    </row>
    <row r="144">
      <c r="Z144" s="43"/>
      <c r="AA144" s="43"/>
      <c r="AB144" s="43"/>
      <c r="AC144" s="43"/>
      <c r="AD144" s="43"/>
      <c r="AE144" s="43"/>
      <c r="AF144" s="43"/>
      <c r="AG144" s="43"/>
      <c r="AH144" s="43"/>
    </row>
    <row r="145">
      <c r="Z145" s="43"/>
      <c r="AA145" s="43"/>
      <c r="AB145" s="43"/>
      <c r="AC145" s="43"/>
      <c r="AD145" s="43"/>
      <c r="AE145" s="43"/>
      <c r="AF145" s="43"/>
      <c r="AG145" s="43"/>
      <c r="AH145" s="43"/>
    </row>
    <row r="146">
      <c r="Z146" s="43"/>
      <c r="AA146" s="43"/>
      <c r="AB146" s="43"/>
      <c r="AC146" s="43"/>
      <c r="AD146" s="43"/>
      <c r="AE146" s="43"/>
      <c r="AF146" s="43"/>
      <c r="AG146" s="43"/>
      <c r="AH146" s="43"/>
    </row>
    <row r="147">
      <c r="Z147" s="43"/>
      <c r="AA147" s="43"/>
      <c r="AB147" s="43"/>
      <c r="AC147" s="43"/>
      <c r="AD147" s="43"/>
      <c r="AE147" s="43"/>
      <c r="AF147" s="43"/>
      <c r="AG147" s="43"/>
      <c r="AH147" s="43"/>
    </row>
    <row r="148">
      <c r="Z148" s="43"/>
      <c r="AA148" s="43"/>
      <c r="AB148" s="43"/>
      <c r="AC148" s="43"/>
      <c r="AD148" s="43"/>
      <c r="AE148" s="43"/>
      <c r="AF148" s="43"/>
      <c r="AG148" s="43"/>
      <c r="AH148" s="43"/>
    </row>
    <row r="149">
      <c r="Z149" s="43"/>
      <c r="AA149" s="43"/>
      <c r="AB149" s="43"/>
      <c r="AC149" s="43"/>
      <c r="AD149" s="43"/>
      <c r="AE149" s="43"/>
      <c r="AF149" s="43"/>
      <c r="AG149" s="43"/>
      <c r="AH149" s="43"/>
    </row>
    <row r="150">
      <c r="Z150" s="43"/>
      <c r="AA150" s="43"/>
      <c r="AB150" s="43"/>
      <c r="AC150" s="43"/>
      <c r="AD150" s="43"/>
      <c r="AE150" s="43"/>
      <c r="AF150" s="43"/>
      <c r="AG150" s="43"/>
      <c r="AH150" s="43"/>
    </row>
    <row r="151">
      <c r="Z151" s="43"/>
      <c r="AA151" s="43"/>
      <c r="AB151" s="43"/>
      <c r="AC151" s="43"/>
      <c r="AD151" s="43"/>
      <c r="AE151" s="43"/>
      <c r="AF151" s="43"/>
      <c r="AG151" s="43"/>
      <c r="AH151" s="43"/>
    </row>
    <row r="152">
      <c r="Z152" s="43"/>
      <c r="AA152" s="43"/>
      <c r="AB152" s="43"/>
      <c r="AC152" s="43"/>
      <c r="AD152" s="43"/>
      <c r="AE152" s="43"/>
      <c r="AF152" s="43"/>
      <c r="AG152" s="43"/>
      <c r="AH152" s="43"/>
    </row>
    <row r="153">
      <c r="Z153" s="43"/>
      <c r="AA153" s="43"/>
      <c r="AB153" s="43"/>
      <c r="AC153" s="43"/>
      <c r="AD153" s="43"/>
      <c r="AE153" s="43"/>
      <c r="AF153" s="43"/>
      <c r="AG153" s="43"/>
      <c r="AH153" s="43"/>
    </row>
    <row r="154">
      <c r="Z154" s="43"/>
      <c r="AA154" s="43"/>
      <c r="AB154" s="43"/>
      <c r="AC154" s="43"/>
      <c r="AD154" s="43"/>
      <c r="AE154" s="43"/>
      <c r="AF154" s="43"/>
      <c r="AG154" s="43"/>
      <c r="AH154" s="43"/>
    </row>
    <row r="155">
      <c r="Z155" s="43"/>
      <c r="AA155" s="43"/>
      <c r="AB155" s="43"/>
      <c r="AC155" s="43"/>
      <c r="AD155" s="43"/>
      <c r="AE155" s="43"/>
      <c r="AF155" s="43"/>
      <c r="AG155" s="43"/>
      <c r="AH155" s="43"/>
    </row>
    <row r="156">
      <c r="Z156" s="43"/>
      <c r="AA156" s="43"/>
      <c r="AB156" s="43"/>
      <c r="AC156" s="43"/>
      <c r="AD156" s="43"/>
      <c r="AE156" s="43"/>
      <c r="AF156" s="43"/>
      <c r="AG156" s="43"/>
      <c r="AH156" s="43"/>
    </row>
    <row r="157">
      <c r="Z157" s="43"/>
      <c r="AA157" s="43"/>
      <c r="AB157" s="43"/>
      <c r="AC157" s="43"/>
      <c r="AD157" s="43"/>
      <c r="AE157" s="43"/>
      <c r="AF157" s="43"/>
      <c r="AG157" s="43"/>
      <c r="AH157" s="43"/>
    </row>
    <row r="158">
      <c r="Z158" s="43"/>
      <c r="AA158" s="43"/>
      <c r="AB158" s="43"/>
      <c r="AC158" s="43"/>
      <c r="AD158" s="43"/>
      <c r="AE158" s="43"/>
      <c r="AF158" s="43"/>
      <c r="AG158" s="43"/>
      <c r="AH158" s="43"/>
    </row>
    <row r="159">
      <c r="Z159" s="43"/>
      <c r="AA159" s="43"/>
      <c r="AB159" s="43"/>
      <c r="AC159" s="43"/>
      <c r="AD159" s="43"/>
      <c r="AE159" s="43"/>
      <c r="AF159" s="43"/>
      <c r="AG159" s="43"/>
      <c r="AH159" s="43"/>
    </row>
    <row r="160">
      <c r="Z160" s="43"/>
      <c r="AA160" s="43"/>
      <c r="AB160" s="43"/>
      <c r="AC160" s="43"/>
      <c r="AD160" s="43"/>
      <c r="AE160" s="43"/>
      <c r="AF160" s="43"/>
      <c r="AG160" s="43"/>
      <c r="AH160" s="43"/>
    </row>
    <row r="161">
      <c r="Z161" s="43"/>
      <c r="AA161" s="43"/>
      <c r="AB161" s="43"/>
      <c r="AC161" s="43"/>
      <c r="AD161" s="43"/>
      <c r="AE161" s="43"/>
      <c r="AF161" s="43"/>
      <c r="AG161" s="43"/>
      <c r="AH161" s="43"/>
    </row>
    <row r="162">
      <c r="Z162" s="43"/>
      <c r="AA162" s="43"/>
      <c r="AB162" s="43"/>
      <c r="AC162" s="43"/>
      <c r="AD162" s="43"/>
      <c r="AE162" s="43"/>
      <c r="AF162" s="43"/>
      <c r="AG162" s="43"/>
      <c r="AH162" s="43"/>
    </row>
    <row r="163">
      <c r="Z163" s="43"/>
      <c r="AA163" s="43"/>
      <c r="AB163" s="43"/>
      <c r="AC163" s="43"/>
      <c r="AD163" s="43"/>
      <c r="AE163" s="43"/>
      <c r="AF163" s="43"/>
      <c r="AG163" s="43"/>
      <c r="AH163" s="43"/>
    </row>
    <row r="164">
      <c r="Z164" s="43"/>
      <c r="AA164" s="43"/>
      <c r="AB164" s="43"/>
      <c r="AC164" s="43"/>
      <c r="AD164" s="43"/>
      <c r="AE164" s="43"/>
      <c r="AF164" s="43"/>
      <c r="AG164" s="43"/>
      <c r="AH164" s="43"/>
    </row>
    <row r="165">
      <c r="Z165" s="43"/>
      <c r="AA165" s="43"/>
      <c r="AB165" s="43"/>
      <c r="AC165" s="43"/>
      <c r="AD165" s="43"/>
      <c r="AE165" s="43"/>
      <c r="AF165" s="43"/>
      <c r="AG165" s="43"/>
      <c r="AH165" s="43"/>
    </row>
    <row r="166">
      <c r="Z166" s="43"/>
      <c r="AA166" s="43"/>
      <c r="AB166" s="43"/>
      <c r="AC166" s="43"/>
      <c r="AD166" s="43"/>
      <c r="AE166" s="43"/>
      <c r="AF166" s="43"/>
      <c r="AG166" s="43"/>
      <c r="AH166" s="43"/>
    </row>
    <row r="167">
      <c r="Z167" s="43"/>
      <c r="AA167" s="43"/>
      <c r="AB167" s="43"/>
      <c r="AC167" s="43"/>
      <c r="AD167" s="43"/>
      <c r="AE167" s="43"/>
      <c r="AF167" s="43"/>
      <c r="AG167" s="43"/>
      <c r="AH167" s="43"/>
    </row>
    <row r="168">
      <c r="Z168" s="43"/>
      <c r="AA168" s="43"/>
      <c r="AB168" s="43"/>
      <c r="AC168" s="43"/>
      <c r="AD168" s="43"/>
      <c r="AE168" s="43"/>
      <c r="AF168" s="43"/>
      <c r="AG168" s="43"/>
      <c r="AH168" s="43"/>
    </row>
    <row r="169">
      <c r="Z169" s="43"/>
      <c r="AA169" s="43"/>
      <c r="AB169" s="43"/>
      <c r="AC169" s="43"/>
      <c r="AD169" s="43"/>
      <c r="AE169" s="43"/>
      <c r="AF169" s="43"/>
      <c r="AG169" s="43"/>
      <c r="AH169" s="43"/>
    </row>
    <row r="170">
      <c r="Z170" s="43"/>
      <c r="AA170" s="43"/>
      <c r="AB170" s="43"/>
      <c r="AC170" s="43"/>
      <c r="AD170" s="43"/>
      <c r="AE170" s="43"/>
      <c r="AF170" s="43"/>
      <c r="AG170" s="43"/>
      <c r="AH170" s="43"/>
    </row>
    <row r="171">
      <c r="Z171" s="43"/>
      <c r="AA171" s="43"/>
      <c r="AB171" s="43"/>
      <c r="AC171" s="43"/>
      <c r="AD171" s="43"/>
      <c r="AE171" s="43"/>
      <c r="AF171" s="43"/>
      <c r="AG171" s="43"/>
      <c r="AH171" s="43"/>
    </row>
    <row r="172">
      <c r="Z172" s="43"/>
      <c r="AA172" s="43"/>
      <c r="AB172" s="43"/>
      <c r="AC172" s="43"/>
      <c r="AD172" s="43"/>
      <c r="AE172" s="43"/>
      <c r="AF172" s="43"/>
      <c r="AG172" s="43"/>
      <c r="AH172" s="43"/>
    </row>
    <row r="173">
      <c r="Z173" s="43"/>
      <c r="AA173" s="43"/>
      <c r="AB173" s="43"/>
      <c r="AC173" s="43"/>
      <c r="AD173" s="43"/>
      <c r="AE173" s="43"/>
      <c r="AF173" s="43"/>
      <c r="AG173" s="43"/>
      <c r="AH173" s="43"/>
    </row>
    <row r="174">
      <c r="Z174" s="43"/>
      <c r="AA174" s="43"/>
      <c r="AB174" s="43"/>
      <c r="AC174" s="43"/>
      <c r="AD174" s="43"/>
      <c r="AE174" s="43"/>
      <c r="AF174" s="43"/>
      <c r="AG174" s="43"/>
      <c r="AH174" s="43"/>
    </row>
    <row r="175">
      <c r="Z175" s="43"/>
      <c r="AA175" s="43"/>
      <c r="AB175" s="43"/>
      <c r="AC175" s="43"/>
      <c r="AD175" s="43"/>
      <c r="AE175" s="43"/>
      <c r="AF175" s="43"/>
      <c r="AG175" s="43"/>
      <c r="AH175" s="43"/>
    </row>
    <row r="176">
      <c r="Z176" s="43"/>
      <c r="AA176" s="43"/>
      <c r="AB176" s="43"/>
      <c r="AC176" s="43"/>
      <c r="AD176" s="43"/>
      <c r="AE176" s="43"/>
      <c r="AF176" s="43"/>
      <c r="AG176" s="43"/>
      <c r="AH176" s="43"/>
    </row>
    <row r="177">
      <c r="Z177" s="43"/>
      <c r="AA177" s="43"/>
      <c r="AB177" s="43"/>
      <c r="AC177" s="43"/>
      <c r="AD177" s="43"/>
      <c r="AE177" s="43"/>
      <c r="AF177" s="43"/>
      <c r="AG177" s="43"/>
      <c r="AH177" s="43"/>
    </row>
    <row r="178">
      <c r="Z178" s="43"/>
      <c r="AA178" s="43"/>
      <c r="AB178" s="43"/>
      <c r="AC178" s="43"/>
      <c r="AD178" s="43"/>
      <c r="AE178" s="43"/>
      <c r="AF178" s="43"/>
      <c r="AG178" s="43"/>
      <c r="AH178" s="43"/>
    </row>
    <row r="179">
      <c r="Z179" s="43"/>
      <c r="AA179" s="43"/>
      <c r="AB179" s="43"/>
      <c r="AC179" s="43"/>
      <c r="AD179" s="43"/>
      <c r="AE179" s="43"/>
      <c r="AF179" s="43"/>
      <c r="AG179" s="43"/>
      <c r="AH179" s="43"/>
    </row>
    <row r="180">
      <c r="Z180" s="43"/>
      <c r="AA180" s="43"/>
      <c r="AB180" s="43"/>
      <c r="AC180" s="43"/>
      <c r="AD180" s="43"/>
      <c r="AE180" s="43"/>
      <c r="AF180" s="43"/>
      <c r="AG180" s="43"/>
      <c r="AH180" s="43"/>
    </row>
    <row r="181">
      <c r="Z181" s="43"/>
      <c r="AA181" s="43"/>
      <c r="AB181" s="43"/>
      <c r="AC181" s="43"/>
      <c r="AD181" s="43"/>
      <c r="AE181" s="43"/>
      <c r="AF181" s="43"/>
      <c r="AG181" s="43"/>
      <c r="AH181" s="43"/>
    </row>
    <row r="182">
      <c r="Z182" s="43"/>
      <c r="AA182" s="43"/>
      <c r="AB182" s="43"/>
      <c r="AC182" s="43"/>
      <c r="AD182" s="43"/>
      <c r="AE182" s="43"/>
      <c r="AF182" s="43"/>
      <c r="AG182" s="43"/>
      <c r="AH182" s="43"/>
    </row>
    <row r="183">
      <c r="Z183" s="43"/>
      <c r="AA183" s="43"/>
      <c r="AB183" s="43"/>
      <c r="AC183" s="43"/>
      <c r="AD183" s="43"/>
      <c r="AE183" s="43"/>
      <c r="AF183" s="43"/>
      <c r="AG183" s="43"/>
      <c r="AH183" s="43"/>
    </row>
    <row r="184">
      <c r="Z184" s="43"/>
      <c r="AA184" s="43"/>
      <c r="AB184" s="43"/>
      <c r="AC184" s="43"/>
      <c r="AD184" s="43"/>
      <c r="AE184" s="43"/>
      <c r="AF184" s="43"/>
      <c r="AG184" s="43"/>
      <c r="AH184" s="43"/>
    </row>
    <row r="185">
      <c r="Z185" s="43"/>
      <c r="AA185" s="43"/>
      <c r="AB185" s="43"/>
      <c r="AC185" s="43"/>
      <c r="AD185" s="43"/>
      <c r="AE185" s="43"/>
      <c r="AF185" s="43"/>
      <c r="AG185" s="43"/>
      <c r="AH185" s="43"/>
    </row>
    <row r="186">
      <c r="Z186" s="43"/>
      <c r="AA186" s="43"/>
      <c r="AB186" s="43"/>
      <c r="AC186" s="43"/>
      <c r="AD186" s="43"/>
      <c r="AE186" s="43"/>
      <c r="AF186" s="43"/>
      <c r="AG186" s="43"/>
      <c r="AH186" s="43"/>
    </row>
    <row r="187">
      <c r="Z187" s="43"/>
      <c r="AA187" s="43"/>
      <c r="AB187" s="43"/>
      <c r="AC187" s="43"/>
      <c r="AD187" s="43"/>
      <c r="AE187" s="43"/>
      <c r="AF187" s="43"/>
      <c r="AG187" s="43"/>
      <c r="AH187" s="43"/>
    </row>
    <row r="188">
      <c r="Z188" s="43"/>
      <c r="AA188" s="43"/>
      <c r="AB188" s="43"/>
      <c r="AC188" s="43"/>
      <c r="AD188" s="43"/>
      <c r="AE188" s="43"/>
      <c r="AF188" s="43"/>
      <c r="AG188" s="43"/>
      <c r="AH188" s="43"/>
    </row>
    <row r="189">
      <c r="Z189" s="43"/>
      <c r="AA189" s="43"/>
      <c r="AB189" s="43"/>
      <c r="AC189" s="43"/>
      <c r="AD189" s="43"/>
      <c r="AE189" s="43"/>
      <c r="AF189" s="43"/>
      <c r="AG189" s="43"/>
      <c r="AH189" s="43"/>
    </row>
    <row r="190">
      <c r="Z190" s="43"/>
      <c r="AA190" s="43"/>
      <c r="AB190" s="43"/>
      <c r="AC190" s="43"/>
      <c r="AD190" s="43"/>
      <c r="AE190" s="43"/>
      <c r="AF190" s="43"/>
      <c r="AG190" s="43"/>
      <c r="AH190" s="43"/>
    </row>
    <row r="191">
      <c r="Z191" s="43"/>
      <c r="AA191" s="43"/>
      <c r="AB191" s="43"/>
      <c r="AC191" s="43"/>
      <c r="AD191" s="43"/>
      <c r="AE191" s="43"/>
      <c r="AF191" s="43"/>
      <c r="AG191" s="43"/>
      <c r="AH191" s="43"/>
    </row>
    <row r="192">
      <c r="Z192" s="43"/>
      <c r="AA192" s="43"/>
      <c r="AB192" s="43"/>
      <c r="AC192" s="43"/>
      <c r="AD192" s="43"/>
      <c r="AE192" s="43"/>
      <c r="AF192" s="43"/>
      <c r="AG192" s="43"/>
      <c r="AH192" s="43"/>
    </row>
    <row r="193">
      <c r="Z193" s="43"/>
      <c r="AA193" s="43"/>
      <c r="AB193" s="43"/>
      <c r="AC193" s="43"/>
      <c r="AD193" s="43"/>
      <c r="AE193" s="43"/>
      <c r="AF193" s="43"/>
      <c r="AG193" s="43"/>
      <c r="AH193" s="43"/>
    </row>
    <row r="194">
      <c r="Z194" s="43"/>
      <c r="AA194" s="43"/>
      <c r="AB194" s="43"/>
      <c r="AC194" s="43"/>
      <c r="AD194" s="43"/>
      <c r="AE194" s="43"/>
      <c r="AF194" s="43"/>
      <c r="AG194" s="43"/>
      <c r="AH194" s="43"/>
    </row>
    <row r="195">
      <c r="Z195" s="43"/>
      <c r="AA195" s="43"/>
      <c r="AB195" s="43"/>
      <c r="AC195" s="43"/>
      <c r="AD195" s="43"/>
      <c r="AE195" s="43"/>
      <c r="AF195" s="43"/>
      <c r="AG195" s="43"/>
      <c r="AH195" s="43"/>
    </row>
    <row r="196">
      <c r="Z196" s="43"/>
      <c r="AA196" s="43"/>
      <c r="AB196" s="43"/>
      <c r="AC196" s="43"/>
      <c r="AD196" s="43"/>
      <c r="AE196" s="43"/>
      <c r="AF196" s="43"/>
      <c r="AG196" s="43"/>
      <c r="AH196" s="43"/>
    </row>
    <row r="197">
      <c r="Z197" s="43"/>
      <c r="AA197" s="43"/>
      <c r="AB197" s="43"/>
      <c r="AC197" s="43"/>
      <c r="AD197" s="43"/>
      <c r="AE197" s="43"/>
      <c r="AF197" s="43"/>
      <c r="AG197" s="43"/>
      <c r="AH197" s="43"/>
    </row>
    <row r="198">
      <c r="Z198" s="43"/>
      <c r="AA198" s="43"/>
      <c r="AB198" s="43"/>
      <c r="AC198" s="43"/>
      <c r="AD198" s="43"/>
      <c r="AE198" s="43"/>
      <c r="AF198" s="43"/>
      <c r="AG198" s="43"/>
      <c r="AH198" s="43"/>
    </row>
    <row r="199">
      <c r="Z199" s="43"/>
      <c r="AA199" s="43"/>
      <c r="AB199" s="43"/>
      <c r="AC199" s="43"/>
      <c r="AD199" s="43"/>
      <c r="AE199" s="43"/>
      <c r="AF199" s="43"/>
      <c r="AG199" s="43"/>
      <c r="AH199" s="43"/>
    </row>
    <row r="200">
      <c r="Z200" s="43"/>
      <c r="AA200" s="43"/>
      <c r="AB200" s="43"/>
      <c r="AC200" s="43"/>
      <c r="AD200" s="43"/>
      <c r="AE200" s="43"/>
      <c r="AF200" s="43"/>
      <c r="AG200" s="43"/>
      <c r="AH200" s="43"/>
    </row>
    <row r="201">
      <c r="Z201" s="43"/>
      <c r="AA201" s="43"/>
      <c r="AB201" s="43"/>
      <c r="AC201" s="43"/>
      <c r="AD201" s="43"/>
      <c r="AE201" s="43"/>
      <c r="AF201" s="43"/>
      <c r="AG201" s="43"/>
      <c r="AH201" s="43"/>
    </row>
    <row r="202">
      <c r="Z202" s="43"/>
      <c r="AA202" s="43"/>
      <c r="AB202" s="43"/>
      <c r="AC202" s="43"/>
      <c r="AD202" s="43"/>
      <c r="AE202" s="43"/>
      <c r="AF202" s="43"/>
      <c r="AG202" s="43"/>
      <c r="AH202" s="43"/>
    </row>
    <row r="203">
      <c r="Z203" s="43"/>
      <c r="AA203" s="43"/>
      <c r="AB203" s="43"/>
      <c r="AC203" s="43"/>
      <c r="AD203" s="43"/>
      <c r="AE203" s="43"/>
      <c r="AF203" s="43"/>
      <c r="AG203" s="43"/>
      <c r="AH203" s="43"/>
    </row>
    <row r="204">
      <c r="Z204" s="43"/>
      <c r="AA204" s="43"/>
      <c r="AB204" s="43"/>
      <c r="AC204" s="43"/>
      <c r="AD204" s="43"/>
      <c r="AE204" s="43"/>
      <c r="AF204" s="43"/>
      <c r="AG204" s="43"/>
      <c r="AH204" s="43"/>
    </row>
    <row r="205">
      <c r="Z205" s="43"/>
      <c r="AA205" s="43"/>
      <c r="AB205" s="43"/>
      <c r="AC205" s="43"/>
      <c r="AD205" s="43"/>
      <c r="AE205" s="43"/>
      <c r="AF205" s="43"/>
      <c r="AG205" s="43"/>
      <c r="AH205" s="43"/>
    </row>
    <row r="206">
      <c r="Z206" s="43"/>
      <c r="AA206" s="43"/>
      <c r="AB206" s="43"/>
      <c r="AC206" s="43"/>
      <c r="AD206" s="43"/>
      <c r="AE206" s="43"/>
      <c r="AF206" s="43"/>
      <c r="AG206" s="43"/>
      <c r="AH206" s="43"/>
    </row>
    <row r="207">
      <c r="Z207" s="43"/>
      <c r="AA207" s="43"/>
      <c r="AB207" s="43"/>
      <c r="AC207" s="43"/>
      <c r="AD207" s="43"/>
      <c r="AE207" s="43"/>
      <c r="AF207" s="43"/>
      <c r="AG207" s="43"/>
      <c r="AH207" s="43"/>
    </row>
    <row r="208">
      <c r="Z208" s="43"/>
      <c r="AA208" s="43"/>
      <c r="AB208" s="43"/>
      <c r="AC208" s="43"/>
      <c r="AD208" s="43"/>
      <c r="AE208" s="43"/>
      <c r="AF208" s="43"/>
      <c r="AG208" s="43"/>
      <c r="AH208" s="43"/>
    </row>
    <row r="209">
      <c r="Z209" s="43"/>
      <c r="AA209" s="43"/>
      <c r="AB209" s="43"/>
      <c r="AC209" s="43"/>
      <c r="AD209" s="43"/>
      <c r="AE209" s="43"/>
      <c r="AF209" s="43"/>
      <c r="AG209" s="43"/>
      <c r="AH209" s="43"/>
    </row>
    <row r="210">
      <c r="Z210" s="43"/>
      <c r="AA210" s="43"/>
      <c r="AB210" s="43"/>
      <c r="AC210" s="43"/>
      <c r="AD210" s="43"/>
      <c r="AE210" s="43"/>
      <c r="AF210" s="43"/>
      <c r="AG210" s="43"/>
      <c r="AH210" s="43"/>
    </row>
    <row r="211">
      <c r="Z211" s="43"/>
      <c r="AA211" s="43"/>
      <c r="AB211" s="43"/>
      <c r="AC211" s="43"/>
      <c r="AD211" s="43"/>
      <c r="AE211" s="43"/>
      <c r="AF211" s="43"/>
      <c r="AG211" s="43"/>
      <c r="AH211" s="43"/>
    </row>
    <row r="212">
      <c r="Z212" s="43"/>
      <c r="AA212" s="43"/>
      <c r="AB212" s="43"/>
      <c r="AC212" s="43"/>
      <c r="AD212" s="43"/>
      <c r="AE212" s="43"/>
      <c r="AF212" s="43"/>
      <c r="AG212" s="43"/>
      <c r="AH212" s="43"/>
    </row>
    <row r="213">
      <c r="Z213" s="43"/>
      <c r="AA213" s="43"/>
      <c r="AB213" s="43"/>
      <c r="AC213" s="43"/>
      <c r="AD213" s="43"/>
      <c r="AE213" s="43"/>
      <c r="AF213" s="43"/>
      <c r="AG213" s="43"/>
      <c r="AH213" s="43"/>
    </row>
    <row r="214">
      <c r="Z214" s="43"/>
      <c r="AA214" s="43"/>
      <c r="AB214" s="43"/>
      <c r="AC214" s="43"/>
      <c r="AD214" s="43"/>
      <c r="AE214" s="43"/>
      <c r="AF214" s="43"/>
      <c r="AG214" s="43"/>
      <c r="AH214" s="43"/>
    </row>
    <row r="215">
      <c r="Z215" s="43"/>
      <c r="AA215" s="43"/>
      <c r="AB215" s="43"/>
      <c r="AC215" s="43"/>
      <c r="AD215" s="43"/>
      <c r="AE215" s="43"/>
      <c r="AF215" s="43"/>
      <c r="AG215" s="43"/>
      <c r="AH215" s="43"/>
    </row>
    <row r="216">
      <c r="Z216" s="43"/>
      <c r="AA216" s="43"/>
      <c r="AB216" s="43"/>
      <c r="AC216" s="43"/>
      <c r="AD216" s="43"/>
      <c r="AE216" s="43"/>
      <c r="AF216" s="43"/>
      <c r="AG216" s="43"/>
      <c r="AH216" s="43"/>
    </row>
    <row r="217">
      <c r="Z217" s="43"/>
      <c r="AA217" s="43"/>
      <c r="AB217" s="43"/>
      <c r="AC217" s="43"/>
      <c r="AD217" s="43"/>
      <c r="AE217" s="43"/>
      <c r="AF217" s="43"/>
      <c r="AG217" s="43"/>
      <c r="AH217" s="43"/>
    </row>
    <row r="218">
      <c r="Z218" s="43"/>
      <c r="AA218" s="43"/>
      <c r="AB218" s="43"/>
      <c r="AC218" s="43"/>
      <c r="AD218" s="43"/>
      <c r="AE218" s="43"/>
      <c r="AF218" s="43"/>
      <c r="AG218" s="43"/>
      <c r="AH218" s="43"/>
    </row>
    <row r="219">
      <c r="Z219" s="43"/>
      <c r="AA219" s="43"/>
      <c r="AB219" s="43"/>
      <c r="AC219" s="43"/>
      <c r="AD219" s="43"/>
      <c r="AE219" s="43"/>
      <c r="AF219" s="43"/>
      <c r="AG219" s="43"/>
      <c r="AH219" s="43"/>
    </row>
    <row r="220">
      <c r="Z220" s="43"/>
      <c r="AA220" s="43"/>
      <c r="AB220" s="43"/>
      <c r="AC220" s="43"/>
      <c r="AD220" s="43"/>
      <c r="AE220" s="43"/>
      <c r="AF220" s="43"/>
      <c r="AG220" s="43"/>
      <c r="AH220" s="43"/>
    </row>
    <row r="221">
      <c r="Z221" s="43"/>
      <c r="AA221" s="43"/>
      <c r="AB221" s="43"/>
      <c r="AC221" s="43"/>
      <c r="AD221" s="43"/>
      <c r="AE221" s="43"/>
      <c r="AF221" s="43"/>
      <c r="AG221" s="43"/>
      <c r="AH221" s="43"/>
    </row>
    <row r="222">
      <c r="Z222" s="43"/>
      <c r="AA222" s="43"/>
      <c r="AB222" s="43"/>
      <c r="AC222" s="43"/>
      <c r="AD222" s="43"/>
      <c r="AE222" s="43"/>
      <c r="AF222" s="43"/>
      <c r="AG222" s="43"/>
      <c r="AH222" s="43"/>
    </row>
    <row r="223">
      <c r="Z223" s="43"/>
      <c r="AA223" s="43"/>
      <c r="AB223" s="43"/>
      <c r="AC223" s="43"/>
      <c r="AD223" s="43"/>
      <c r="AE223" s="43"/>
      <c r="AF223" s="43"/>
      <c r="AG223" s="43"/>
      <c r="AH223" s="43"/>
    </row>
    <row r="224">
      <c r="Z224" s="43"/>
      <c r="AA224" s="43"/>
      <c r="AB224" s="43"/>
      <c r="AC224" s="43"/>
      <c r="AD224" s="43"/>
      <c r="AE224" s="43"/>
      <c r="AF224" s="43"/>
      <c r="AG224" s="43"/>
      <c r="AH224" s="43"/>
    </row>
    <row r="225">
      <c r="Z225" s="43"/>
      <c r="AA225" s="43"/>
      <c r="AB225" s="43"/>
      <c r="AC225" s="43"/>
      <c r="AD225" s="43"/>
      <c r="AE225" s="43"/>
      <c r="AF225" s="43"/>
      <c r="AG225" s="43"/>
      <c r="AH225" s="43"/>
    </row>
    <row r="226">
      <c r="Z226" s="43"/>
      <c r="AA226" s="43"/>
      <c r="AB226" s="43"/>
      <c r="AC226" s="43"/>
      <c r="AD226" s="43"/>
      <c r="AE226" s="43"/>
      <c r="AF226" s="43"/>
      <c r="AG226" s="43"/>
      <c r="AH226" s="43"/>
    </row>
    <row r="227">
      <c r="Z227" s="43"/>
      <c r="AA227" s="43"/>
      <c r="AB227" s="43"/>
      <c r="AC227" s="43"/>
      <c r="AD227" s="43"/>
      <c r="AE227" s="43"/>
      <c r="AF227" s="43"/>
      <c r="AG227" s="43"/>
      <c r="AH227" s="43"/>
    </row>
    <row r="228">
      <c r="Z228" s="43"/>
      <c r="AA228" s="43"/>
      <c r="AB228" s="43"/>
      <c r="AC228" s="43"/>
      <c r="AD228" s="43"/>
      <c r="AE228" s="43"/>
      <c r="AF228" s="43"/>
      <c r="AG228" s="43"/>
      <c r="AH228" s="43"/>
    </row>
    <row r="229">
      <c r="Z229" s="43"/>
      <c r="AA229" s="43"/>
      <c r="AB229" s="43"/>
      <c r="AC229" s="43"/>
      <c r="AD229" s="43"/>
      <c r="AE229" s="43"/>
      <c r="AF229" s="43"/>
      <c r="AG229" s="43"/>
      <c r="AH229" s="43"/>
    </row>
    <row r="230">
      <c r="Z230" s="43"/>
      <c r="AA230" s="43"/>
      <c r="AB230" s="43"/>
      <c r="AC230" s="43"/>
      <c r="AD230" s="43"/>
      <c r="AE230" s="43"/>
      <c r="AF230" s="43"/>
      <c r="AG230" s="43"/>
      <c r="AH230" s="43"/>
    </row>
    <row r="231">
      <c r="Z231" s="43"/>
      <c r="AA231" s="43"/>
      <c r="AB231" s="43"/>
      <c r="AC231" s="43"/>
      <c r="AD231" s="43"/>
      <c r="AE231" s="43"/>
      <c r="AF231" s="43"/>
      <c r="AG231" s="43"/>
      <c r="AH231" s="43"/>
    </row>
    <row r="232">
      <c r="Z232" s="43"/>
      <c r="AA232" s="43"/>
      <c r="AB232" s="43"/>
      <c r="AC232" s="43"/>
      <c r="AD232" s="43"/>
      <c r="AE232" s="43"/>
      <c r="AF232" s="43"/>
      <c r="AG232" s="43"/>
      <c r="AH232" s="43"/>
    </row>
    <row r="233">
      <c r="Z233" s="43"/>
      <c r="AA233" s="43"/>
      <c r="AB233" s="43"/>
      <c r="AC233" s="43"/>
      <c r="AD233" s="43"/>
      <c r="AE233" s="43"/>
      <c r="AF233" s="43"/>
      <c r="AG233" s="43"/>
      <c r="AH233" s="43"/>
    </row>
    <row r="234">
      <c r="Z234" s="43"/>
      <c r="AA234" s="43"/>
      <c r="AB234" s="43"/>
      <c r="AC234" s="43"/>
      <c r="AD234" s="43"/>
      <c r="AE234" s="43"/>
      <c r="AF234" s="43"/>
      <c r="AG234" s="43"/>
      <c r="AH234" s="43"/>
    </row>
    <row r="235">
      <c r="Z235" s="43"/>
      <c r="AA235" s="43"/>
      <c r="AB235" s="43"/>
      <c r="AC235" s="43"/>
      <c r="AD235" s="43"/>
      <c r="AE235" s="43"/>
      <c r="AF235" s="43"/>
      <c r="AG235" s="43"/>
      <c r="AH235" s="43"/>
    </row>
    <row r="236">
      <c r="Z236" s="43"/>
      <c r="AA236" s="43"/>
      <c r="AB236" s="43"/>
      <c r="AC236" s="43"/>
      <c r="AD236" s="43"/>
      <c r="AE236" s="43"/>
      <c r="AF236" s="43"/>
      <c r="AG236" s="43"/>
      <c r="AH236" s="43"/>
    </row>
    <row r="237">
      <c r="Z237" s="43"/>
      <c r="AA237" s="43"/>
      <c r="AB237" s="43"/>
      <c r="AC237" s="43"/>
      <c r="AD237" s="43"/>
      <c r="AE237" s="43"/>
      <c r="AF237" s="43"/>
      <c r="AG237" s="43"/>
      <c r="AH237" s="43"/>
    </row>
    <row r="238">
      <c r="Z238" s="43"/>
      <c r="AA238" s="43"/>
      <c r="AB238" s="43"/>
      <c r="AC238" s="43"/>
      <c r="AD238" s="43"/>
      <c r="AE238" s="43"/>
      <c r="AF238" s="43"/>
      <c r="AG238" s="43"/>
      <c r="AH238" s="43"/>
    </row>
    <row r="239">
      <c r="Z239" s="43"/>
      <c r="AA239" s="43"/>
      <c r="AB239" s="43"/>
      <c r="AC239" s="43"/>
      <c r="AD239" s="43"/>
      <c r="AE239" s="43"/>
      <c r="AF239" s="43"/>
      <c r="AG239" s="43"/>
      <c r="AH239" s="43"/>
    </row>
    <row r="240">
      <c r="Z240" s="43"/>
      <c r="AA240" s="43"/>
      <c r="AB240" s="43"/>
      <c r="AC240" s="43"/>
      <c r="AD240" s="43"/>
      <c r="AE240" s="43"/>
      <c r="AF240" s="43"/>
      <c r="AG240" s="43"/>
    </row>
    <row r="241">
      <c r="Z241" s="43"/>
      <c r="AA241" s="43"/>
      <c r="AB241" s="43"/>
      <c r="AC241" s="43"/>
      <c r="AD241" s="43"/>
      <c r="AE241" s="43"/>
      <c r="AF241" s="43"/>
      <c r="AG241" s="43"/>
    </row>
  </sheetData>
  <mergeCells>
    <mergeCell ref="A5:K5"/>
    <mergeCell ref="B1:G1"/>
    <mergeCell ref="H1:J1"/>
  </mergeCells>
  <pageMargins left="0.7" right="0.7" top="0.75" bottom="0.75" header="0.3" footer="0.3"/>
  <pageSetup paperSize="9" scale="64" fitToHeight="0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26</vt:i4>
      </vt:variant>
    </vt:vector>
  </HeadingPairs>
  <TitlesOfParts>
    <vt:vector size="5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'1'!Área_de_impresión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'2'!Área_de_impresión</vt:lpstr>
      <vt:lpstr>'20'!Área_de_impresión</vt:lpstr>
      <vt:lpstr>'21'!Área_de_impresión</vt:lpstr>
      <vt:lpstr>'22'!Área_de_impresión</vt:lpstr>
      <vt:lpstr>'23'!Área_de_impresión</vt:lpstr>
      <vt:lpstr>'24'!Área_de_impresión</vt:lpstr>
      <vt:lpstr>'25'!Área_de_impresión</vt:lpstr>
      <vt:lpstr>'26'!Área_de_impresión</vt:lpstr>
      <vt:lpstr>'3'!Área_de_impresión</vt:lpstr>
      <vt:lpstr>'4'!Área_de_impresión</vt:lpstr>
      <vt:lpstr>'5'!Área_de_impresión</vt:lpstr>
      <vt:lpstr>'6'!Área_de_impresión</vt:lpstr>
      <vt:lpstr>'7'!Área_de_impresión</vt:lpstr>
      <vt:lpstr>'8'!Área_de_impresión</vt:lpstr>
      <vt:lpstr>'9'!Área_de_impresión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Desarrollador16</dc:creator>
  <cp:lastModifiedBy>Eddy Perez</cp:lastModifiedBy>
  <cp:lastPrinted>2023-11-11T02:09:34Z</cp:lastPrinted>
  <dcterms:created xsi:type="dcterms:W3CDTF">2019-04-01T20:46:04Z</dcterms:created>
  <dcterms:modified xsi:type="dcterms:W3CDTF">2023-11-11T02:11:00Z</dcterms:modified>
</cp:coreProperties>
</file>